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kshi\Study\website\Academic\Academic\public\dat\"/>
    </mc:Choice>
  </mc:AlternateContent>
  <bookViews>
    <workbookView xWindow="1176" yWindow="1176" windowWidth="11520" windowHeight="7872" activeTab="2"/>
  </bookViews>
  <sheets>
    <sheet name="C S" sheetId="16" r:id="rId1"/>
    <sheet name="EE" sheetId="8" r:id="rId2"/>
    <sheet name="ME" sheetId="9" r:id="rId3"/>
    <sheet name="CE" sheetId="10" r:id="rId4"/>
    <sheet name="BT" sheetId="15" r:id="rId5"/>
    <sheet name="PE" sheetId="14" r:id="rId6"/>
    <sheet name="EC" sheetId="13" r:id="rId7"/>
  </sheets>
  <externalReferences>
    <externalReference r:id="rId8"/>
  </externalReferences>
  <definedNames>
    <definedName name="_xlnm.Print_Titles" localSheetId="4">BT!$1:$7</definedName>
    <definedName name="_xlnm.Print_Titles" localSheetId="3">CE!$1:$7</definedName>
    <definedName name="_xlnm.Print_Titles" localSheetId="6">EC!$1:$7</definedName>
    <definedName name="_xlnm.Print_Titles" localSheetId="1">EE!$1:$7</definedName>
    <definedName name="_xlnm.Print_Titles" localSheetId="2">ME!$1:$7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6" i="9" l="1"/>
  <c r="Y56" i="9"/>
  <c r="V56" i="9"/>
  <c r="S56" i="9"/>
  <c r="P56" i="9"/>
  <c r="M56" i="9"/>
  <c r="J56" i="9"/>
  <c r="AB64" i="16"/>
  <c r="AD64" i="16" s="1"/>
  <c r="Y64" i="16"/>
  <c r="V64" i="16"/>
  <c r="S64" i="16"/>
  <c r="P64" i="16"/>
  <c r="M64" i="16"/>
  <c r="J64" i="16"/>
  <c r="AB63" i="16"/>
  <c r="Y63" i="16"/>
  <c r="V63" i="16"/>
  <c r="S63" i="16"/>
  <c r="P63" i="16"/>
  <c r="M63" i="16"/>
  <c r="J63" i="16"/>
  <c r="AB62" i="16"/>
  <c r="Y62" i="16"/>
  <c r="V62" i="16"/>
  <c r="S62" i="16"/>
  <c r="P62" i="16"/>
  <c r="M62" i="16"/>
  <c r="J62" i="16"/>
  <c r="AB61" i="16"/>
  <c r="AD61" i="16" s="1"/>
  <c r="Y61" i="16"/>
  <c r="V61" i="16"/>
  <c r="S61" i="16"/>
  <c r="P61" i="16"/>
  <c r="M61" i="16"/>
  <c r="J61" i="16"/>
  <c r="AB60" i="16"/>
  <c r="Y60" i="16"/>
  <c r="V60" i="16"/>
  <c r="S60" i="16"/>
  <c r="P60" i="16"/>
  <c r="M60" i="16"/>
  <c r="J60" i="16"/>
  <c r="AB59" i="16"/>
  <c r="Y59" i="16"/>
  <c r="V59" i="16"/>
  <c r="S59" i="16"/>
  <c r="P59" i="16"/>
  <c r="M59" i="16"/>
  <c r="J59" i="16"/>
  <c r="AB58" i="16"/>
  <c r="AD58" i="16" s="1"/>
  <c r="Y58" i="16"/>
  <c r="V58" i="16"/>
  <c r="S58" i="16"/>
  <c r="P58" i="16"/>
  <c r="M58" i="16"/>
  <c r="J58" i="16"/>
  <c r="AB57" i="16"/>
  <c r="Y57" i="16"/>
  <c r="V57" i="16"/>
  <c r="S57" i="16"/>
  <c r="P57" i="16"/>
  <c r="M57" i="16"/>
  <c r="J57" i="16"/>
  <c r="AB56" i="16"/>
  <c r="Y56" i="16"/>
  <c r="V56" i="16"/>
  <c r="S56" i="16"/>
  <c r="P56" i="16"/>
  <c r="M56" i="16"/>
  <c r="J56" i="16"/>
  <c r="AB55" i="16"/>
  <c r="AD55" i="16" s="1"/>
  <c r="Y55" i="16"/>
  <c r="V55" i="16"/>
  <c r="S55" i="16"/>
  <c r="P55" i="16"/>
  <c r="M55" i="16"/>
  <c r="J55" i="16"/>
  <c r="AB54" i="16"/>
  <c r="Y54" i="16"/>
  <c r="V54" i="16"/>
  <c r="S54" i="16"/>
  <c r="P54" i="16"/>
  <c r="M54" i="16"/>
  <c r="J54" i="16"/>
  <c r="AB53" i="16"/>
  <c r="Y53" i="16"/>
  <c r="V53" i="16"/>
  <c r="S53" i="16"/>
  <c r="P53" i="16"/>
  <c r="M53" i="16"/>
  <c r="J53" i="16"/>
  <c r="AB52" i="16"/>
  <c r="AD52" i="16" s="1"/>
  <c r="Y52" i="16"/>
  <c r="V52" i="16"/>
  <c r="S52" i="16"/>
  <c r="P52" i="16"/>
  <c r="M52" i="16"/>
  <c r="J52" i="16"/>
  <c r="AB51" i="16"/>
  <c r="Y51" i="16"/>
  <c r="V51" i="16"/>
  <c r="S51" i="16"/>
  <c r="P51" i="16"/>
  <c r="M51" i="16"/>
  <c r="J51" i="16"/>
  <c r="AB50" i="16"/>
  <c r="AD50" i="16" s="1"/>
  <c r="Y50" i="16"/>
  <c r="V50" i="16"/>
  <c r="S50" i="16"/>
  <c r="P50" i="16"/>
  <c r="M50" i="16"/>
  <c r="J50" i="16"/>
  <c r="AB49" i="16"/>
  <c r="AD49" i="16" s="1"/>
  <c r="Y49" i="16"/>
  <c r="V49" i="16"/>
  <c r="S49" i="16"/>
  <c r="P49" i="16"/>
  <c r="M49" i="16"/>
  <c r="J49" i="16"/>
  <c r="AB48" i="16"/>
  <c r="Y48" i="16"/>
  <c r="V48" i="16"/>
  <c r="S48" i="16"/>
  <c r="P48" i="16"/>
  <c r="M48" i="16"/>
  <c r="J48" i="16"/>
  <c r="AB47" i="16"/>
  <c r="Y47" i="16"/>
  <c r="V47" i="16"/>
  <c r="S47" i="16"/>
  <c r="P47" i="16"/>
  <c r="M47" i="16"/>
  <c r="J47" i="16"/>
  <c r="AB46" i="16"/>
  <c r="AD46" i="16" s="1"/>
  <c r="Y46" i="16"/>
  <c r="V46" i="16"/>
  <c r="S46" i="16"/>
  <c r="P46" i="16"/>
  <c r="M46" i="16"/>
  <c r="J46" i="16"/>
  <c r="AB45" i="16"/>
  <c r="Y45" i="16"/>
  <c r="V45" i="16"/>
  <c r="S45" i="16"/>
  <c r="P45" i="16"/>
  <c r="M45" i="16"/>
  <c r="J45" i="16"/>
  <c r="AB44" i="16"/>
  <c r="Y44" i="16"/>
  <c r="V44" i="16"/>
  <c r="S44" i="16"/>
  <c r="P44" i="16"/>
  <c r="M44" i="16"/>
  <c r="J44" i="16"/>
  <c r="AB43" i="16"/>
  <c r="AD43" i="16" s="1"/>
  <c r="Y43" i="16"/>
  <c r="V43" i="16"/>
  <c r="S43" i="16"/>
  <c r="P43" i="16"/>
  <c r="M43" i="16"/>
  <c r="J43" i="16"/>
  <c r="AB42" i="16"/>
  <c r="Y42" i="16"/>
  <c r="V42" i="16"/>
  <c r="S42" i="16"/>
  <c r="P42" i="16"/>
  <c r="M42" i="16"/>
  <c r="J42" i="16"/>
  <c r="AB41" i="16"/>
  <c r="Y41" i="16"/>
  <c r="V41" i="16"/>
  <c r="S41" i="16"/>
  <c r="P41" i="16"/>
  <c r="M41" i="16"/>
  <c r="J41" i="16"/>
  <c r="AB40" i="16"/>
  <c r="AD40" i="16" s="1"/>
  <c r="Y40" i="16"/>
  <c r="V40" i="16"/>
  <c r="S40" i="16"/>
  <c r="P40" i="16"/>
  <c r="M40" i="16"/>
  <c r="J40" i="16"/>
  <c r="AB39" i="16"/>
  <c r="Y39" i="16"/>
  <c r="V39" i="16"/>
  <c r="S39" i="16"/>
  <c r="P39" i="16"/>
  <c r="M39" i="16"/>
  <c r="J39" i="16"/>
  <c r="AB38" i="16"/>
  <c r="AD38" i="16" s="1"/>
  <c r="Y38" i="16"/>
  <c r="V38" i="16"/>
  <c r="S38" i="16"/>
  <c r="P38" i="16"/>
  <c r="M38" i="16"/>
  <c r="J38" i="16"/>
  <c r="AB37" i="16"/>
  <c r="AD37" i="16" s="1"/>
  <c r="Y37" i="16"/>
  <c r="V37" i="16"/>
  <c r="S37" i="16"/>
  <c r="P37" i="16"/>
  <c r="M37" i="16"/>
  <c r="J37" i="16"/>
  <c r="AB36" i="16"/>
  <c r="Y36" i="16"/>
  <c r="V36" i="16"/>
  <c r="S36" i="16"/>
  <c r="P36" i="16"/>
  <c r="M36" i="16"/>
  <c r="J36" i="16"/>
  <c r="AB35" i="16"/>
  <c r="Y35" i="16"/>
  <c r="V35" i="16"/>
  <c r="S35" i="16"/>
  <c r="P35" i="16"/>
  <c r="M35" i="16"/>
  <c r="J35" i="16"/>
  <c r="AB34" i="16"/>
  <c r="AD34" i="16" s="1"/>
  <c r="Y34" i="16"/>
  <c r="V34" i="16"/>
  <c r="S34" i="16"/>
  <c r="P34" i="16"/>
  <c r="M34" i="16"/>
  <c r="J34" i="16"/>
  <c r="AB33" i="16"/>
  <c r="Y33" i="16"/>
  <c r="V33" i="16"/>
  <c r="S33" i="16"/>
  <c r="P33" i="16"/>
  <c r="M33" i="16"/>
  <c r="J33" i="16"/>
  <c r="AB32" i="16"/>
  <c r="Y32" i="16"/>
  <c r="V32" i="16"/>
  <c r="S32" i="16"/>
  <c r="P32" i="16"/>
  <c r="M32" i="16"/>
  <c r="J32" i="16"/>
  <c r="AB31" i="16"/>
  <c r="AD31" i="16" s="1"/>
  <c r="Y31" i="16"/>
  <c r="V31" i="16"/>
  <c r="S31" i="16"/>
  <c r="P31" i="16"/>
  <c r="M31" i="16"/>
  <c r="J31" i="16"/>
  <c r="AB30" i="16"/>
  <c r="Y30" i="16"/>
  <c r="V30" i="16"/>
  <c r="S30" i="16"/>
  <c r="P30" i="16"/>
  <c r="M30" i="16"/>
  <c r="J30" i="16"/>
  <c r="AB29" i="16"/>
  <c r="Y29" i="16"/>
  <c r="V29" i="16"/>
  <c r="S29" i="16"/>
  <c r="P29" i="16"/>
  <c r="M29" i="16"/>
  <c r="J29" i="16"/>
  <c r="AB28" i="16"/>
  <c r="Y28" i="16"/>
  <c r="AD28" i="16" s="1"/>
  <c r="V28" i="16"/>
  <c r="S28" i="16"/>
  <c r="P28" i="16"/>
  <c r="M28" i="16"/>
  <c r="J28" i="16"/>
  <c r="AB27" i="16"/>
  <c r="Y27" i="16"/>
  <c r="V27" i="16"/>
  <c r="S27" i="16"/>
  <c r="P27" i="16"/>
  <c r="M27" i="16"/>
  <c r="J27" i="16"/>
  <c r="AB26" i="16"/>
  <c r="Y26" i="16"/>
  <c r="V26" i="16"/>
  <c r="S26" i="16"/>
  <c r="P26" i="16"/>
  <c r="M26" i="16"/>
  <c r="J26" i="16"/>
  <c r="AB25" i="16"/>
  <c r="AD25" i="16" s="1"/>
  <c r="Y25" i="16"/>
  <c r="V25" i="16"/>
  <c r="S25" i="16"/>
  <c r="P25" i="16"/>
  <c r="M25" i="16"/>
  <c r="J25" i="16"/>
  <c r="AB24" i="16"/>
  <c r="Y24" i="16"/>
  <c r="V24" i="16"/>
  <c r="S24" i="16"/>
  <c r="P24" i="16"/>
  <c r="M24" i="16"/>
  <c r="J24" i="16"/>
  <c r="AB23" i="16"/>
  <c r="Y23" i="16"/>
  <c r="V23" i="16"/>
  <c r="S23" i="16"/>
  <c r="P23" i="16"/>
  <c r="M23" i="16"/>
  <c r="J23" i="16"/>
  <c r="AB22" i="16"/>
  <c r="Y22" i="16"/>
  <c r="AD22" i="16" s="1"/>
  <c r="V22" i="16"/>
  <c r="S22" i="16"/>
  <c r="P22" i="16"/>
  <c r="M22" i="16"/>
  <c r="J22" i="16"/>
  <c r="AB21" i="16"/>
  <c r="Y21" i="16"/>
  <c r="V21" i="16"/>
  <c r="S21" i="16"/>
  <c r="P21" i="16"/>
  <c r="M21" i="16"/>
  <c r="J21" i="16"/>
  <c r="AB20" i="16"/>
  <c r="AD20" i="16" s="1"/>
  <c r="Y20" i="16"/>
  <c r="V20" i="16"/>
  <c r="S20" i="16"/>
  <c r="P20" i="16"/>
  <c r="M20" i="16"/>
  <c r="J20" i="16"/>
  <c r="AB19" i="16"/>
  <c r="AD19" i="16" s="1"/>
  <c r="Y19" i="16"/>
  <c r="V19" i="16"/>
  <c r="S19" i="16"/>
  <c r="P19" i="16"/>
  <c r="M19" i="16"/>
  <c r="J19" i="16"/>
  <c r="AB18" i="16"/>
  <c r="Y18" i="16"/>
  <c r="V18" i="16"/>
  <c r="S18" i="16"/>
  <c r="P18" i="16"/>
  <c r="M18" i="16"/>
  <c r="J18" i="16"/>
  <c r="AB17" i="16"/>
  <c r="Y17" i="16"/>
  <c r="V17" i="16"/>
  <c r="S17" i="16"/>
  <c r="P17" i="16"/>
  <c r="M17" i="16"/>
  <c r="J17" i="16"/>
  <c r="AB16" i="16"/>
  <c r="Y16" i="16"/>
  <c r="AD16" i="16" s="1"/>
  <c r="V16" i="16"/>
  <c r="S16" i="16"/>
  <c r="P16" i="16"/>
  <c r="M16" i="16"/>
  <c r="J16" i="16"/>
  <c r="AB15" i="16"/>
  <c r="Y15" i="16"/>
  <c r="V15" i="16"/>
  <c r="S15" i="16"/>
  <c r="P15" i="16"/>
  <c r="M15" i="16"/>
  <c r="J15" i="16"/>
  <c r="AB14" i="16"/>
  <c r="AD14" i="16" s="1"/>
  <c r="Y14" i="16"/>
  <c r="V14" i="16"/>
  <c r="S14" i="16"/>
  <c r="P14" i="16"/>
  <c r="M14" i="16"/>
  <c r="J14" i="16"/>
  <c r="AB13" i="16"/>
  <c r="AD13" i="16" s="1"/>
  <c r="Y13" i="16"/>
  <c r="V13" i="16"/>
  <c r="S13" i="16"/>
  <c r="P13" i="16"/>
  <c r="M13" i="16"/>
  <c r="J13" i="16"/>
  <c r="AB12" i="16"/>
  <c r="Y12" i="16"/>
  <c r="V12" i="16"/>
  <c r="S12" i="16"/>
  <c r="P12" i="16"/>
  <c r="M12" i="16"/>
  <c r="J12" i="16"/>
  <c r="AB11" i="16"/>
  <c r="Y11" i="16"/>
  <c r="V11" i="16"/>
  <c r="S11" i="16"/>
  <c r="P11" i="16"/>
  <c r="M11" i="16"/>
  <c r="J11" i="16"/>
  <c r="AB10" i="16"/>
  <c r="Y10" i="16"/>
  <c r="AD10" i="16" s="1"/>
  <c r="V10" i="16"/>
  <c r="S10" i="16"/>
  <c r="P10" i="16"/>
  <c r="M10" i="16"/>
  <c r="J10" i="16"/>
  <c r="AB9" i="16"/>
  <c r="Y9" i="16"/>
  <c r="V9" i="16"/>
  <c r="S9" i="16"/>
  <c r="P9" i="16"/>
  <c r="M9" i="16"/>
  <c r="J9" i="16"/>
  <c r="AB8" i="16"/>
  <c r="AD8" i="16" s="1"/>
  <c r="Y8" i="16"/>
  <c r="V8" i="16"/>
  <c r="S8" i="16"/>
  <c r="P8" i="16"/>
  <c r="M8" i="16"/>
  <c r="J8" i="16"/>
  <c r="AB6" i="16"/>
  <c r="AD6" i="16" s="1"/>
  <c r="Y6" i="16"/>
  <c r="V6" i="16"/>
  <c r="S6" i="16"/>
  <c r="P6" i="16"/>
  <c r="M6" i="16"/>
  <c r="J6" i="16"/>
  <c r="AD26" i="16" l="1"/>
  <c r="AD32" i="16"/>
  <c r="AD44" i="16"/>
  <c r="AD62" i="16"/>
  <c r="AD18" i="16"/>
  <c r="AD30" i="16"/>
  <c r="AD42" i="16"/>
  <c r="AD48" i="16"/>
  <c r="AD54" i="16"/>
  <c r="AD60" i="16"/>
  <c r="AD11" i="16"/>
  <c r="AD17" i="16"/>
  <c r="AD23" i="16"/>
  <c r="AD29" i="16"/>
  <c r="AD35" i="16"/>
  <c r="AD41" i="16"/>
  <c r="AD47" i="16"/>
  <c r="AD53" i="16"/>
  <c r="AD59" i="16"/>
  <c r="AD56" i="16"/>
  <c r="AD12" i="16"/>
  <c r="AD24" i="16"/>
  <c r="AD36" i="16"/>
  <c r="AD9" i="16"/>
  <c r="AD15" i="16"/>
  <c r="AD21" i="16"/>
  <c r="AD27" i="16"/>
  <c r="AD33" i="16"/>
  <c r="AD39" i="16"/>
  <c r="AD45" i="16"/>
  <c r="AD51" i="16"/>
  <c r="AD57" i="16"/>
  <c r="AD63" i="16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8" i="15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8" i="10"/>
  <c r="AB9" i="14"/>
  <c r="AB8" i="14"/>
  <c r="AB9" i="9"/>
  <c r="AB10" i="9"/>
  <c r="AB11" i="9"/>
  <c r="AB12" i="9"/>
  <c r="AB13" i="9"/>
  <c r="AB14" i="9"/>
  <c r="AB15" i="9"/>
  <c r="AB16" i="9"/>
  <c r="AB17" i="9"/>
  <c r="AD17" i="9" s="1"/>
  <c r="AB18" i="9"/>
  <c r="AB19" i="9"/>
  <c r="AB20" i="9"/>
  <c r="AB21" i="9"/>
  <c r="AB22" i="9"/>
  <c r="AB23" i="9"/>
  <c r="AB24" i="9"/>
  <c r="AB25" i="9"/>
  <c r="AB26" i="9"/>
  <c r="AD26" i="9" s="1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8" i="9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8" i="13"/>
  <c r="AB52" i="15"/>
  <c r="Y52" i="15"/>
  <c r="AG52" i="15" s="1"/>
  <c r="V52" i="15"/>
  <c r="S52" i="15"/>
  <c r="P52" i="15"/>
  <c r="M52" i="15"/>
  <c r="J52" i="15"/>
  <c r="AB51" i="15"/>
  <c r="Y51" i="15"/>
  <c r="V51" i="15"/>
  <c r="S51" i="15"/>
  <c r="P51" i="15"/>
  <c r="M51" i="15"/>
  <c r="J51" i="15"/>
  <c r="AB50" i="15"/>
  <c r="Y50" i="15"/>
  <c r="V50" i="15"/>
  <c r="S50" i="15"/>
  <c r="P50" i="15"/>
  <c r="M50" i="15"/>
  <c r="J50" i="15"/>
  <c r="AB49" i="15"/>
  <c r="Y49" i="15"/>
  <c r="V49" i="15"/>
  <c r="S49" i="15"/>
  <c r="P49" i="15"/>
  <c r="M49" i="15"/>
  <c r="J49" i="15"/>
  <c r="AB48" i="15"/>
  <c r="Y48" i="15"/>
  <c r="V48" i="15"/>
  <c r="S48" i="15"/>
  <c r="P48" i="15"/>
  <c r="M48" i="15"/>
  <c r="J48" i="15"/>
  <c r="AB47" i="15"/>
  <c r="Y47" i="15"/>
  <c r="V47" i="15"/>
  <c r="S47" i="15"/>
  <c r="P47" i="15"/>
  <c r="M47" i="15"/>
  <c r="J47" i="15"/>
  <c r="AB46" i="15"/>
  <c r="Y46" i="15"/>
  <c r="V46" i="15"/>
  <c r="S46" i="15"/>
  <c r="P46" i="15"/>
  <c r="M46" i="15"/>
  <c r="J46" i="15"/>
  <c r="AB45" i="15"/>
  <c r="Y45" i="15"/>
  <c r="V45" i="15"/>
  <c r="S45" i="15"/>
  <c r="P45" i="15"/>
  <c r="M45" i="15"/>
  <c r="J45" i="15"/>
  <c r="AB44" i="15"/>
  <c r="Y44" i="15"/>
  <c r="V44" i="15"/>
  <c r="S44" i="15"/>
  <c r="P44" i="15"/>
  <c r="M44" i="15"/>
  <c r="J44" i="15"/>
  <c r="AB43" i="15"/>
  <c r="Y43" i="15"/>
  <c r="V43" i="15"/>
  <c r="S43" i="15"/>
  <c r="P43" i="15"/>
  <c r="M43" i="15"/>
  <c r="J43" i="15"/>
  <c r="AB42" i="15"/>
  <c r="Y42" i="15"/>
  <c r="V42" i="15"/>
  <c r="S42" i="15"/>
  <c r="P42" i="15"/>
  <c r="M42" i="15"/>
  <c r="J42" i="15"/>
  <c r="AB41" i="15"/>
  <c r="Y41" i="15"/>
  <c r="V41" i="15"/>
  <c r="S41" i="15"/>
  <c r="P41" i="15"/>
  <c r="M41" i="15"/>
  <c r="J41" i="15"/>
  <c r="AB40" i="15"/>
  <c r="Y40" i="15"/>
  <c r="V40" i="15"/>
  <c r="S40" i="15"/>
  <c r="P40" i="15"/>
  <c r="M40" i="15"/>
  <c r="J40" i="15"/>
  <c r="AB39" i="15"/>
  <c r="Y39" i="15"/>
  <c r="V39" i="15"/>
  <c r="S39" i="15"/>
  <c r="P39" i="15"/>
  <c r="M39" i="15"/>
  <c r="J39" i="15"/>
  <c r="AB38" i="15"/>
  <c r="Y38" i="15"/>
  <c r="V38" i="15"/>
  <c r="S38" i="15"/>
  <c r="P38" i="15"/>
  <c r="M38" i="15"/>
  <c r="J38" i="15"/>
  <c r="AB37" i="15"/>
  <c r="Y37" i="15"/>
  <c r="V37" i="15"/>
  <c r="S37" i="15"/>
  <c r="P37" i="15"/>
  <c r="M37" i="15"/>
  <c r="J37" i="15"/>
  <c r="AB36" i="15"/>
  <c r="Y36" i="15"/>
  <c r="V36" i="15"/>
  <c r="S36" i="15"/>
  <c r="P36" i="15"/>
  <c r="M36" i="15"/>
  <c r="J36" i="15"/>
  <c r="AB35" i="15"/>
  <c r="Y35" i="15"/>
  <c r="V35" i="15"/>
  <c r="S35" i="15"/>
  <c r="P35" i="15"/>
  <c r="M35" i="15"/>
  <c r="J35" i="15"/>
  <c r="AB34" i="15"/>
  <c r="Y34" i="15"/>
  <c r="V34" i="15"/>
  <c r="S34" i="15"/>
  <c r="AG34" i="15" s="1"/>
  <c r="P34" i="15"/>
  <c r="M34" i="15"/>
  <c r="J34" i="15"/>
  <c r="AB33" i="15"/>
  <c r="Y33" i="15"/>
  <c r="V33" i="15"/>
  <c r="S33" i="15"/>
  <c r="P33" i="15"/>
  <c r="M33" i="15"/>
  <c r="J33" i="15"/>
  <c r="AB32" i="15"/>
  <c r="Y32" i="15"/>
  <c r="V32" i="15"/>
  <c r="S32" i="15"/>
  <c r="P32" i="15"/>
  <c r="M32" i="15"/>
  <c r="J32" i="15"/>
  <c r="AB31" i="15"/>
  <c r="Y31" i="15"/>
  <c r="V31" i="15"/>
  <c r="S31" i="15"/>
  <c r="P31" i="15"/>
  <c r="M31" i="15"/>
  <c r="J31" i="15"/>
  <c r="AB30" i="15"/>
  <c r="Y30" i="15"/>
  <c r="V30" i="15"/>
  <c r="S30" i="15"/>
  <c r="P30" i="15"/>
  <c r="M30" i="15"/>
  <c r="J30" i="15"/>
  <c r="AB29" i="15"/>
  <c r="Y29" i="15"/>
  <c r="V29" i="15"/>
  <c r="S29" i="15"/>
  <c r="P29" i="15"/>
  <c r="M29" i="15"/>
  <c r="J29" i="15"/>
  <c r="AB28" i="15"/>
  <c r="Y28" i="15"/>
  <c r="V28" i="15"/>
  <c r="S28" i="15"/>
  <c r="P28" i="15"/>
  <c r="M28" i="15"/>
  <c r="J28" i="15"/>
  <c r="AB27" i="15"/>
  <c r="Y27" i="15"/>
  <c r="V27" i="15"/>
  <c r="S27" i="15"/>
  <c r="P27" i="15"/>
  <c r="M27" i="15"/>
  <c r="J27" i="15"/>
  <c r="AB26" i="15"/>
  <c r="Y26" i="15"/>
  <c r="V26" i="15"/>
  <c r="S26" i="15"/>
  <c r="P26" i="15"/>
  <c r="M26" i="15"/>
  <c r="J26" i="15"/>
  <c r="AB25" i="15"/>
  <c r="Y25" i="15"/>
  <c r="V25" i="15"/>
  <c r="S25" i="15"/>
  <c r="P25" i="15"/>
  <c r="M25" i="15"/>
  <c r="J25" i="15"/>
  <c r="AB24" i="15"/>
  <c r="Y24" i="15"/>
  <c r="V24" i="15"/>
  <c r="S24" i="15"/>
  <c r="P24" i="15"/>
  <c r="M24" i="15"/>
  <c r="J24" i="15"/>
  <c r="AB23" i="15"/>
  <c r="Y23" i="15"/>
  <c r="V23" i="15"/>
  <c r="S23" i="15"/>
  <c r="P23" i="15"/>
  <c r="M23" i="15"/>
  <c r="J23" i="15"/>
  <c r="AB22" i="15"/>
  <c r="Y22" i="15"/>
  <c r="V22" i="15"/>
  <c r="S22" i="15"/>
  <c r="P22" i="15"/>
  <c r="M22" i="15"/>
  <c r="J22" i="15"/>
  <c r="AB21" i="15"/>
  <c r="Y21" i="15"/>
  <c r="V21" i="15"/>
  <c r="S21" i="15"/>
  <c r="P21" i="15"/>
  <c r="M21" i="15"/>
  <c r="J21" i="15"/>
  <c r="AB20" i="15"/>
  <c r="Y20" i="15"/>
  <c r="V20" i="15"/>
  <c r="S20" i="15"/>
  <c r="P20" i="15"/>
  <c r="M20" i="15"/>
  <c r="J20" i="15"/>
  <c r="AB19" i="15"/>
  <c r="Y19" i="15"/>
  <c r="V19" i="15"/>
  <c r="S19" i="15"/>
  <c r="P19" i="15"/>
  <c r="M19" i="15"/>
  <c r="J19" i="15"/>
  <c r="AB18" i="15"/>
  <c r="Y18" i="15"/>
  <c r="V18" i="15"/>
  <c r="S18" i="15"/>
  <c r="P18" i="15"/>
  <c r="M18" i="15"/>
  <c r="J18" i="15"/>
  <c r="AB17" i="15"/>
  <c r="Y17" i="15"/>
  <c r="V17" i="15"/>
  <c r="S17" i="15"/>
  <c r="P17" i="15"/>
  <c r="M17" i="15"/>
  <c r="J17" i="15"/>
  <c r="AB16" i="15"/>
  <c r="Y16" i="15"/>
  <c r="V16" i="15"/>
  <c r="S16" i="15"/>
  <c r="P16" i="15"/>
  <c r="M16" i="15"/>
  <c r="J16" i="15"/>
  <c r="AB15" i="15"/>
  <c r="Y15" i="15"/>
  <c r="V15" i="15"/>
  <c r="S15" i="15"/>
  <c r="P15" i="15"/>
  <c r="M15" i="15"/>
  <c r="J15" i="15"/>
  <c r="AB14" i="15"/>
  <c r="Y14" i="15"/>
  <c r="V14" i="15"/>
  <c r="S14" i="15"/>
  <c r="P14" i="15"/>
  <c r="M14" i="15"/>
  <c r="J14" i="15"/>
  <c r="AB13" i="15"/>
  <c r="Y13" i="15"/>
  <c r="V13" i="15"/>
  <c r="S13" i="15"/>
  <c r="P13" i="15"/>
  <c r="M13" i="15"/>
  <c r="J13" i="15"/>
  <c r="AB12" i="15"/>
  <c r="Y12" i="15"/>
  <c r="V12" i="15"/>
  <c r="S12" i="15"/>
  <c r="P12" i="15"/>
  <c r="M12" i="15"/>
  <c r="J12" i="15"/>
  <c r="AB11" i="15"/>
  <c r="Y11" i="15"/>
  <c r="V11" i="15"/>
  <c r="S11" i="15"/>
  <c r="P11" i="15"/>
  <c r="M11" i="15"/>
  <c r="J11" i="15"/>
  <c r="AB10" i="15"/>
  <c r="Y10" i="15"/>
  <c r="V10" i="15"/>
  <c r="S10" i="15"/>
  <c r="P10" i="15"/>
  <c r="M10" i="15"/>
  <c r="J10" i="15"/>
  <c r="AB9" i="15"/>
  <c r="Y9" i="15"/>
  <c r="V9" i="15"/>
  <c r="S9" i="15"/>
  <c r="P9" i="15"/>
  <c r="M9" i="15"/>
  <c r="J9" i="15"/>
  <c r="AB8" i="15"/>
  <c r="Y8" i="15"/>
  <c r="V8" i="15"/>
  <c r="S8" i="15"/>
  <c r="P8" i="15"/>
  <c r="M8" i="15"/>
  <c r="J8" i="15"/>
  <c r="AE6" i="15"/>
  <c r="AB6" i="15"/>
  <c r="Y6" i="15"/>
  <c r="V6" i="15"/>
  <c r="S6" i="15"/>
  <c r="P6" i="15"/>
  <c r="M6" i="15"/>
  <c r="J6" i="15"/>
  <c r="Y9" i="14"/>
  <c r="Y8" i="14"/>
  <c r="V9" i="14"/>
  <c r="V8" i="14"/>
  <c r="S9" i="14"/>
  <c r="S8" i="14"/>
  <c r="J9" i="14"/>
  <c r="J8" i="14"/>
  <c r="P9" i="14"/>
  <c r="P8" i="14"/>
  <c r="M9" i="14"/>
  <c r="M8" i="14"/>
  <c r="AB6" i="14"/>
  <c r="Y6" i="14"/>
  <c r="V6" i="14"/>
  <c r="S6" i="14"/>
  <c r="P6" i="14"/>
  <c r="M6" i="14"/>
  <c r="J6" i="14"/>
  <c r="AD6" i="14" s="1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8" i="10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AD40" i="9" s="1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AD55" i="9" s="1"/>
  <c r="V8" i="9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8" i="8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AD53" i="13" s="1"/>
  <c r="Y54" i="13"/>
  <c r="Y55" i="13"/>
  <c r="Y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8" i="13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D54" i="10" s="1"/>
  <c r="AB55" i="10"/>
  <c r="AB56" i="10"/>
  <c r="AB57" i="10"/>
  <c r="AB58" i="10"/>
  <c r="AD58" i="10" s="1"/>
  <c r="AB59" i="10"/>
  <c r="AB60" i="10"/>
  <c r="AB61" i="10"/>
  <c r="AB62" i="10"/>
  <c r="AD62" i="10" s="1"/>
  <c r="AB8" i="10"/>
  <c r="AB9" i="8"/>
  <c r="AB10" i="8"/>
  <c r="AB11" i="8"/>
  <c r="AD11" i="8" s="1"/>
  <c r="AB12" i="8"/>
  <c r="AB13" i="8"/>
  <c r="AB14" i="8"/>
  <c r="AB15" i="8"/>
  <c r="AB16" i="8"/>
  <c r="AB17" i="8"/>
  <c r="AB18" i="8"/>
  <c r="AD18" i="8" s="1"/>
  <c r="AB19" i="8"/>
  <c r="AB20" i="8"/>
  <c r="AB21" i="8"/>
  <c r="AD21" i="8" s="1"/>
  <c r="AB22" i="8"/>
  <c r="AD22" i="8" s="1"/>
  <c r="AB23" i="8"/>
  <c r="AB24" i="8"/>
  <c r="AB25" i="8"/>
  <c r="AB26" i="8"/>
  <c r="AD26" i="8" s="1"/>
  <c r="AB27" i="8"/>
  <c r="AB28" i="8"/>
  <c r="AB29" i="8"/>
  <c r="AB30" i="8"/>
  <c r="AD30" i="8" s="1"/>
  <c r="AB31" i="8"/>
  <c r="AB32" i="8"/>
  <c r="AB33" i="8"/>
  <c r="AB34" i="8"/>
  <c r="AD34" i="8" s="1"/>
  <c r="AB35" i="8"/>
  <c r="AB36" i="8"/>
  <c r="AB37" i="8"/>
  <c r="AB38" i="8"/>
  <c r="AD38" i="8" s="1"/>
  <c r="AB39" i="8"/>
  <c r="AB40" i="8"/>
  <c r="AB41" i="8"/>
  <c r="AD41" i="8" s="1"/>
  <c r="AB42" i="8"/>
  <c r="AB43" i="8"/>
  <c r="AB44" i="8"/>
  <c r="AB45" i="8"/>
  <c r="AD45" i="8" s="1"/>
  <c r="AB46" i="8"/>
  <c r="AB47" i="8"/>
  <c r="AB48" i="8"/>
  <c r="AB49" i="8"/>
  <c r="AD49" i="8" s="1"/>
  <c r="AB50" i="8"/>
  <c r="AB8" i="8"/>
  <c r="AB9" i="13"/>
  <c r="AD9" i="13" s="1"/>
  <c r="AB10" i="13"/>
  <c r="AD10" i="13" s="1"/>
  <c r="AB11" i="13"/>
  <c r="AD11" i="13" s="1"/>
  <c r="AB12" i="13"/>
  <c r="AB13" i="13"/>
  <c r="AB14" i="13"/>
  <c r="AD14" i="13" s="1"/>
  <c r="AB15" i="13"/>
  <c r="AD15" i="13"/>
  <c r="AB16" i="13"/>
  <c r="AD16" i="13"/>
  <c r="AB17" i="13"/>
  <c r="AB18" i="13"/>
  <c r="AB19" i="13"/>
  <c r="AD19" i="13" s="1"/>
  <c r="AB20" i="13"/>
  <c r="AB21" i="13"/>
  <c r="AB22" i="13"/>
  <c r="AB23" i="13"/>
  <c r="AB24" i="13"/>
  <c r="AB25" i="13"/>
  <c r="AB26" i="13"/>
  <c r="AB27" i="13"/>
  <c r="AD27" i="13"/>
  <c r="AB28" i="13"/>
  <c r="AD28" i="13" s="1"/>
  <c r="AB29" i="13"/>
  <c r="AB30" i="13"/>
  <c r="AB31" i="13"/>
  <c r="AB32" i="13"/>
  <c r="AD32" i="13" s="1"/>
  <c r="AB33" i="13"/>
  <c r="AB34" i="13"/>
  <c r="AD34" i="13"/>
  <c r="AB35" i="13"/>
  <c r="AD35" i="13" s="1"/>
  <c r="AB36" i="13"/>
  <c r="AD36" i="13" s="1"/>
  <c r="AB37" i="13"/>
  <c r="AD37" i="13" s="1"/>
  <c r="AB38" i="13"/>
  <c r="AB39" i="13"/>
  <c r="AB40" i="13"/>
  <c r="AD40" i="13" s="1"/>
  <c r="AB41" i="13"/>
  <c r="AD41" i="13"/>
  <c r="AB42" i="13"/>
  <c r="AB43" i="13"/>
  <c r="AD43" i="13" s="1"/>
  <c r="AB44" i="13"/>
  <c r="AD44" i="13" s="1"/>
  <c r="AB45" i="13"/>
  <c r="AD45" i="13" s="1"/>
  <c r="AB46" i="13"/>
  <c r="AB47" i="13"/>
  <c r="AD47" i="13" s="1"/>
  <c r="AB48" i="13"/>
  <c r="AD48" i="13" s="1"/>
  <c r="AB49" i="13"/>
  <c r="AB50" i="13"/>
  <c r="AB51" i="13"/>
  <c r="AB52" i="13"/>
  <c r="AD52" i="13" s="1"/>
  <c r="AB53" i="13"/>
  <c r="AB54" i="13"/>
  <c r="AB55" i="13"/>
  <c r="AB8" i="13"/>
  <c r="AD8" i="13" s="1"/>
  <c r="B8" i="13"/>
  <c r="C8" i="13"/>
  <c r="D8" i="13"/>
  <c r="E8" i="13"/>
  <c r="F8" i="13"/>
  <c r="B9" i="13"/>
  <c r="C9" i="13"/>
  <c r="D9" i="13"/>
  <c r="E9" i="13"/>
  <c r="F9" i="13"/>
  <c r="B10" i="13"/>
  <c r="C10" i="13"/>
  <c r="D10" i="13"/>
  <c r="E10" i="13"/>
  <c r="F10" i="13"/>
  <c r="B11" i="13"/>
  <c r="C11" i="13"/>
  <c r="D11" i="13"/>
  <c r="E11" i="13"/>
  <c r="F11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F50" i="13"/>
  <c r="E50" i="13"/>
  <c r="D50" i="13"/>
  <c r="C50" i="13"/>
  <c r="F49" i="13"/>
  <c r="E49" i="13"/>
  <c r="D49" i="13"/>
  <c r="C49" i="13"/>
  <c r="F48" i="13"/>
  <c r="E48" i="13"/>
  <c r="D48" i="13"/>
  <c r="C48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F23" i="13"/>
  <c r="E23" i="13"/>
  <c r="D23" i="13"/>
  <c r="C23" i="13"/>
  <c r="F22" i="13"/>
  <c r="E22" i="13"/>
  <c r="D22" i="13"/>
  <c r="C22" i="13"/>
  <c r="F21" i="13"/>
  <c r="E21" i="13"/>
  <c r="D21" i="13"/>
  <c r="C21" i="13"/>
  <c r="F20" i="13"/>
  <c r="E20" i="13"/>
  <c r="D20" i="13"/>
  <c r="C20" i="13"/>
  <c r="F19" i="13"/>
  <c r="E19" i="13"/>
  <c r="D19" i="13"/>
  <c r="C19" i="13"/>
  <c r="F18" i="13"/>
  <c r="E18" i="13"/>
  <c r="D18" i="13"/>
  <c r="C18" i="13"/>
  <c r="F17" i="13"/>
  <c r="E17" i="13"/>
  <c r="D17" i="13"/>
  <c r="C17" i="13"/>
  <c r="F16" i="13"/>
  <c r="E16" i="13"/>
  <c r="D16" i="13"/>
  <c r="C16" i="13"/>
  <c r="F15" i="13"/>
  <c r="E15" i="13"/>
  <c r="D15" i="13"/>
  <c r="C15" i="13"/>
  <c r="F14" i="13"/>
  <c r="E14" i="13"/>
  <c r="D14" i="13"/>
  <c r="C14" i="13"/>
  <c r="F13" i="13"/>
  <c r="E13" i="13"/>
  <c r="D13" i="13"/>
  <c r="C13" i="13"/>
  <c r="F12" i="13"/>
  <c r="E12" i="13"/>
  <c r="D12" i="13"/>
  <c r="C12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J6" i="13"/>
  <c r="M6" i="13"/>
  <c r="P6" i="13"/>
  <c r="S6" i="13"/>
  <c r="V6" i="13"/>
  <c r="Y6" i="13"/>
  <c r="AB6" i="13"/>
  <c r="J6" i="10"/>
  <c r="M6" i="10"/>
  <c r="P6" i="10"/>
  <c r="S6" i="10"/>
  <c r="V6" i="10"/>
  <c r="Y6" i="10"/>
  <c r="AB6" i="10"/>
  <c r="J6" i="9"/>
  <c r="M6" i="9"/>
  <c r="P6" i="9"/>
  <c r="S6" i="9"/>
  <c r="V6" i="9"/>
  <c r="Y6" i="9"/>
  <c r="AB6" i="9"/>
  <c r="J6" i="8"/>
  <c r="M6" i="8"/>
  <c r="P6" i="8"/>
  <c r="S6" i="8"/>
  <c r="V6" i="8"/>
  <c r="Y6" i="8"/>
  <c r="AB6" i="8"/>
  <c r="AD30" i="13" l="1"/>
  <c r="AD44" i="8"/>
  <c r="AD17" i="8"/>
  <c r="AD37" i="10"/>
  <c r="AD35" i="9"/>
  <c r="AG40" i="15"/>
  <c r="AD12" i="9"/>
  <c r="AG8" i="15"/>
  <c r="AG32" i="15"/>
  <c r="AD29" i="8"/>
  <c r="AD10" i="8"/>
  <c r="AD41" i="10"/>
  <c r="AD13" i="13"/>
  <c r="AD39" i="9"/>
  <c r="AD50" i="13"/>
  <c r="AD33" i="13"/>
  <c r="AD26" i="13"/>
  <c r="AD18" i="13"/>
  <c r="AD47" i="8"/>
  <c r="AD36" i="8"/>
  <c r="AD32" i="8"/>
  <c r="AD24" i="8"/>
  <c r="AD16" i="8"/>
  <c r="AD9" i="8"/>
  <c r="AD12" i="10"/>
  <c r="AG10" i="15"/>
  <c r="AG15" i="15"/>
  <c r="AG21" i="15"/>
  <c r="AG35" i="15"/>
  <c r="AD36" i="9"/>
  <c r="AG43" i="15"/>
  <c r="AD6" i="8"/>
  <c r="AD54" i="13"/>
  <c r="AD48" i="8"/>
  <c r="AD37" i="8"/>
  <c r="AD13" i="8"/>
  <c r="AD49" i="10"/>
  <c r="AD27" i="9"/>
  <c r="AD11" i="9"/>
  <c r="AG9" i="15"/>
  <c r="AG31" i="15"/>
  <c r="AG49" i="15"/>
  <c r="AD49" i="13"/>
  <c r="AD25" i="13"/>
  <c r="AD21" i="13"/>
  <c r="AD17" i="13"/>
  <c r="AD50" i="8"/>
  <c r="AD27" i="8"/>
  <c r="AD47" i="10"/>
  <c r="AD11" i="10"/>
  <c r="AD53" i="9"/>
  <c r="AD25" i="9"/>
  <c r="AD32" i="10"/>
  <c r="AD28" i="10"/>
  <c r="AD24" i="10"/>
  <c r="AD20" i="10"/>
  <c r="AG38" i="15"/>
  <c r="AD20" i="13"/>
  <c r="AD28" i="8"/>
  <c r="AD35" i="8"/>
  <c r="AD12" i="8"/>
  <c r="AD41" i="9"/>
  <c r="AD18" i="9"/>
  <c r="AD30" i="9"/>
  <c r="AD61" i="10"/>
  <c r="AD50" i="10"/>
  <c r="AD40" i="10"/>
  <c r="AD30" i="10"/>
  <c r="AD10" i="10"/>
  <c r="AD48" i="10"/>
  <c r="AD51" i="9"/>
  <c r="AG22" i="15"/>
  <c r="AG37" i="15"/>
  <c r="AG42" i="15"/>
  <c r="AD52" i="9"/>
  <c r="AD28" i="9"/>
  <c r="AG45" i="15"/>
  <c r="AD6" i="10"/>
  <c r="AD46" i="13"/>
  <c r="AD43" i="9"/>
  <c r="AD32" i="9"/>
  <c r="AD20" i="9"/>
  <c r="AD22" i="10"/>
  <c r="AD55" i="10"/>
  <c r="AD31" i="10"/>
  <c r="AG20" i="15"/>
  <c r="AG47" i="15"/>
  <c r="AD29" i="9"/>
  <c r="AD23" i="13"/>
  <c r="AD31" i="8"/>
  <c r="AD21" i="9"/>
  <c r="AD9" i="9"/>
  <c r="AD53" i="10"/>
  <c r="AD23" i="10"/>
  <c r="AD54" i="9"/>
  <c r="AD42" i="9"/>
  <c r="AD19" i="9"/>
  <c r="AD38" i="10"/>
  <c r="AD12" i="13"/>
  <c r="AD8" i="8"/>
  <c r="AD42" i="8"/>
  <c r="AD34" i="9"/>
  <c r="AD46" i="9"/>
  <c r="AD43" i="10"/>
  <c r="AD33" i="10"/>
  <c r="AD13" i="10"/>
  <c r="AG50" i="15"/>
  <c r="AD31" i="9"/>
  <c r="AG48" i="15"/>
  <c r="AG25" i="15"/>
  <c r="AG13" i="15"/>
  <c r="AD44" i="10"/>
  <c r="AD14" i="10"/>
  <c r="AD29" i="10"/>
  <c r="AD17" i="10"/>
  <c r="AD8" i="9"/>
  <c r="AD44" i="9"/>
  <c r="AD10" i="9"/>
  <c r="AD39" i="13"/>
  <c r="AD31" i="13"/>
  <c r="AD22" i="13"/>
  <c r="AD38" i="13"/>
  <c r="AD23" i="9"/>
  <c r="AD47" i="9"/>
  <c r="AD56" i="10"/>
  <c r="AD35" i="10"/>
  <c r="AD15" i="10"/>
  <c r="AD59" i="10"/>
  <c r="AG11" i="15"/>
  <c r="AG16" i="15"/>
  <c r="AG23" i="15"/>
  <c r="AG28" i="15"/>
  <c r="AD45" i="9"/>
  <c r="AD33" i="9"/>
  <c r="AD22" i="9"/>
  <c r="AG39" i="15"/>
  <c r="AG27" i="15"/>
  <c r="AD51" i="13"/>
  <c r="AD23" i="8"/>
  <c r="AD48" i="9"/>
  <c r="AD57" i="10"/>
  <c r="AD46" i="10"/>
  <c r="AD36" i="10"/>
  <c r="AD26" i="10"/>
  <c r="AD16" i="10"/>
  <c r="AG30" i="15"/>
  <c r="AG33" i="15"/>
  <c r="AD42" i="10"/>
  <c r="AG51" i="15"/>
  <c r="AD24" i="13"/>
  <c r="AD43" i="8"/>
  <c r="AD19" i="8"/>
  <c r="AD37" i="9"/>
  <c r="AD49" i="9"/>
  <c r="AD14" i="9"/>
  <c r="AD27" i="10"/>
  <c r="AD25" i="10"/>
  <c r="AG14" i="15"/>
  <c r="AG26" i="15"/>
  <c r="AG36" i="15"/>
  <c r="AG41" i="15"/>
  <c r="AD24" i="9"/>
  <c r="AD13" i="9"/>
  <c r="AD29" i="13"/>
  <c r="AD40" i="8"/>
  <c r="AD50" i="9"/>
  <c r="AD18" i="10"/>
  <c r="AD45" i="10"/>
  <c r="AD21" i="10"/>
  <c r="AG46" i="15"/>
  <c r="AG18" i="15"/>
  <c r="AD42" i="13"/>
  <c r="AD25" i="8"/>
  <c r="AD20" i="8"/>
  <c r="AD15" i="9"/>
  <c r="AD16" i="9"/>
  <c r="AD19" i="10"/>
  <c r="AD8" i="10"/>
  <c r="AD51" i="10"/>
  <c r="AG19" i="15"/>
  <c r="AD6" i="9"/>
  <c r="AD55" i="13"/>
  <c r="AD39" i="8"/>
  <c r="AD15" i="8"/>
  <c r="AD46" i="8"/>
  <c r="AD14" i="8"/>
  <c r="AD33" i="8"/>
  <c r="AD60" i="10"/>
  <c r="AD39" i="10"/>
  <c r="AD9" i="10"/>
  <c r="AD52" i="10"/>
  <c r="AG6" i="15"/>
  <c r="AG12" i="15"/>
  <c r="AG17" i="15"/>
  <c r="AG24" i="15"/>
  <c r="AG29" i="15"/>
  <c r="AG44" i="15"/>
  <c r="AD38" i="9"/>
  <c r="AD34" i="10"/>
</calcChain>
</file>

<file path=xl/sharedStrings.xml><?xml version="1.0" encoding="utf-8"?>
<sst xmlns="http://schemas.openxmlformats.org/spreadsheetml/2006/main" count="1293" uniqueCount="607">
  <si>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</si>
  <si>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</si>
  <si>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</si>
  <si>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</si>
  <si>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</si>
  <si>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</si>
  <si>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</si>
  <si>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</si>
  <si>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</si>
  <si>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</si>
  <si>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</si>
  <si>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</si>
  <si>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</si>
  <si>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</si>
  <si>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</si>
  <si>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</si>
  <si>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</si>
  <si>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</si>
  <si>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</si>
  <si>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</si>
  <si>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</si>
  <si>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</si>
  <si>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</si>
  <si>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</si>
  <si>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</si>
  <si>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</si>
  <si>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</si>
  <si>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</si>
  <si>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</si>
  <si>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</si>
  <si>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</si>
  <si>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</si>
  <si>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</si>
  <si>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</si>
  <si>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</si>
  <si>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</si>
  <si>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</si>
  <si>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</si>
  <si>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</si>
  <si>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</si>
  <si>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</si>
  <si>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</si>
  <si>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</si>
  <si>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</si>
  <si>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</si>
  <si>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</si>
  <si>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</si>
  <si>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</si>
  <si>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</si>
  <si>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</si>
  <si>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</si>
  <si>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</si>
  <si>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</si>
  <si>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</si>
  <si>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</si>
  <si>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</si>
  <si>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</si>
  <si>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</si>
  <si>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</si>
  <si>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</si>
  <si>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</si>
  <si>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</si>
  <si>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</si>
  <si>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</si>
  <si>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</si>
  <si>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</si>
  <si>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</si>
  <si>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</si>
  <si>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</si>
  <si>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</si>
  <si>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</si>
  <si>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</si>
  <si>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</si>
  <si>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</si>
  <si>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</si>
  <si>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</si>
  <si>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</si>
  <si>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</si>
  <si>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</si>
  <si>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</si>
  <si>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</si>
  <si>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</si>
  <si>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</si>
  <si>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</si>
  <si>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</si>
  <si>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</si>
  <si>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</si>
  <si>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</si>
  <si>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</si>
  <si>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</si>
  <si>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</si>
  <si>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</si>
  <si>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</si>
  <si>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</si>
  <si>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</si>
  <si>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</si>
  <si>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</si>
  <si>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</si>
  <si>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</si>
  <si>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</si>
  <si>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</si>
  <si>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</si>
  <si>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</si>
  <si>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</si>
  <si>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</si>
  <si>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</si>
  <si>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</si>
  <si>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</si>
  <si>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</si>
  <si>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</si>
  <si>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</si>
  <si>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</si>
  <si>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</si>
  <si>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</si>
  <si>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</si>
  <si>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</si>
  <si>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</si>
  <si>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</si>
  <si>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</si>
  <si>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</si>
  <si>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</si>
  <si>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</si>
  <si>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</si>
  <si>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</si>
  <si>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</si>
  <si>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</si>
  <si>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</si>
  <si>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</si>
  <si>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</si>
  <si>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</si>
  <si>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</si>
  <si>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</si>
  <si>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</si>
  <si>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</si>
  <si>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</si>
  <si>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</si>
  <si>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</si>
  <si>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</si>
  <si>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</si>
  <si>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</si>
  <si>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</si>
  <si>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</si>
  <si>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</si>
  <si>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</si>
  <si>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</si>
  <si>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</si>
  <si>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</si>
  <si>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</si>
  <si>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</si>
  <si>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</si>
  <si>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</si>
  <si>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</si>
  <si>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</si>
  <si>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</si>
  <si>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</si>
  <si>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</si>
  <si>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</si>
  <si>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</si>
  <si>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</si>
  <si>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</si>
  <si>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</si>
  <si>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</si>
  <si>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</si>
  <si>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</si>
  <si>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</si>
  <si>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</si>
  <si>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</si>
  <si>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</si>
  <si>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</si>
  <si>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</si>
  <si>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</si>
  <si>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</si>
  <si>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</si>
  <si>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</si>
  <si>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</si>
  <si>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</si>
  <si>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</si>
  <si>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</si>
  <si>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</si>
  <si>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</si>
  <si>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</si>
  <si>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</si>
  <si>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</si>
  <si>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</si>
  <si>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</si>
  <si>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</si>
  <si>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</si>
  <si>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</si>
  <si>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</si>
  <si>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</si>
  <si>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</si>
  <si>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</si>
  <si>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</si>
  <si>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</si>
  <si>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</si>
  <si>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</si>
  <si>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</si>
  <si>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</si>
  <si>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</si>
  <si>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</si>
  <si>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</si>
  <si>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Gulam Gaus</t>
  </si>
  <si>
    <t>MD. Badaruddin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</si>
  <si>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</si>
  <si>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</si>
  <si>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</si>
  <si>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</si>
  <si>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</si>
  <si>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</si>
  <si>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</si>
  <si>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</si>
  <si>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</si>
  <si>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</si>
  <si>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</si>
  <si>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</si>
  <si>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</si>
  <si>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</si>
  <si>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</si>
  <si>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</si>
  <si>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</si>
  <si>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</si>
  <si>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</si>
  <si>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</si>
  <si>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</si>
  <si>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</si>
  <si>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</si>
  <si>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</si>
  <si>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</si>
  <si>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</si>
  <si>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Pratap Saini</t>
  </si>
  <si>
    <t xml:space="preserve">Sahendra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</si>
  <si>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</si>
  <si>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</si>
  <si>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</si>
  <si>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</si>
  <si>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</si>
  <si>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</si>
  <si>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</si>
  <si>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</si>
  <si>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</si>
  <si>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</si>
  <si>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</si>
  <si>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</si>
  <si>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</si>
  <si>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</si>
  <si>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</si>
  <si>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</si>
  <si>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Suyash Panwar</t>
  </si>
  <si>
    <t xml:space="preserve">Sanjay Panwar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</si>
  <si>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</si>
  <si>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</si>
  <si>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</si>
  <si>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</si>
  <si>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</si>
  <si>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</si>
  <si>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</si>
  <si>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</si>
  <si>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</si>
  <si>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</si>
  <si>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</si>
  <si>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</si>
  <si>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</si>
  <si>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</si>
  <si>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</si>
  <si>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</si>
  <si>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</si>
  <si>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</si>
  <si>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</si>
  <si>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</si>
  <si>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</si>
  <si>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</si>
  <si>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</si>
  <si>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</si>
  <si>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</si>
  <si>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</si>
  <si>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</si>
  <si>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</si>
  <si>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</si>
  <si>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</si>
  <si>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</si>
  <si>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</si>
  <si>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</si>
  <si>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</si>
  <si>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</si>
  <si>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</si>
  <si>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</si>
  <si>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</si>
  <si>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</si>
  <si>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</si>
  <si>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</si>
  <si>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</si>
  <si>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</si>
  <si>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</si>
  <si>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</si>
  <si>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</si>
  <si>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</si>
  <si>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</si>
  <si>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</si>
  <si>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</si>
  <si>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</si>
  <si>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</si>
  <si>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</si>
  <si>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</si>
  <si>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</si>
  <si>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</si>
  <si>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</si>
  <si>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</si>
  <si>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</si>
  <si>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</si>
  <si>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</si>
  <si>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</si>
  <si>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</si>
  <si>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</si>
  <si>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</si>
  <si>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</si>
  <si>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</si>
  <si>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</si>
  <si>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</si>
  <si>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</si>
  <si>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</si>
  <si>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</si>
  <si>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</si>
  <si>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</si>
  <si>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</si>
  <si>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</si>
  <si>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</si>
  <si>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</si>
  <si>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</si>
  <si>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</si>
  <si>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</si>
  <si>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</si>
  <si>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</si>
  <si>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</si>
  <si>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</si>
  <si>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</si>
  <si>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</si>
  <si>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</si>
  <si>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</si>
  <si>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</si>
  <si>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</si>
  <si>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</si>
  <si>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</si>
  <si>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</si>
  <si>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</si>
  <si>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</si>
  <si>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</si>
  <si>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</si>
  <si>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</si>
  <si>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</si>
  <si>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</si>
  <si>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</si>
  <si>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</si>
  <si>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</si>
  <si>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</si>
  <si>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</si>
  <si>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</si>
  <si>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</si>
  <si>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</si>
  <si>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</si>
  <si>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</si>
  <si>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</si>
  <si>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</si>
  <si>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</si>
  <si>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</si>
  <si>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</si>
  <si>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</si>
  <si>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</si>
  <si>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</si>
  <si>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</si>
  <si>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</si>
  <si>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</si>
  <si>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</si>
  <si>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</si>
  <si>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</si>
  <si>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</si>
  <si>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</si>
  <si>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</si>
  <si>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</si>
  <si>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</si>
  <si>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</si>
  <si>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</si>
  <si>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</si>
  <si>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</si>
  <si>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</si>
  <si>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</si>
  <si>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</si>
  <si>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</si>
  <si>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</si>
  <si>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</si>
  <si>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</si>
  <si>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</si>
  <si>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</si>
  <si>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</si>
  <si>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</si>
  <si>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</si>
  <si>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</si>
  <si>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</si>
  <si>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</si>
  <si>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</si>
  <si>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</si>
  <si>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</si>
  <si>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</si>
  <si>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</si>
  <si>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</si>
  <si>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</si>
  <si>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</si>
  <si>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</si>
  <si>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</si>
  <si>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</si>
  <si>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</si>
  <si>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</si>
  <si>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</si>
  <si>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</si>
  <si>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</si>
  <si>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</si>
  <si>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</si>
  <si>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</si>
  <si>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</si>
  <si>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</si>
  <si>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</si>
  <si>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</si>
  <si>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</si>
  <si>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</si>
  <si>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</si>
  <si>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</si>
  <si>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</si>
  <si>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</si>
  <si>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</si>
  <si>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</si>
  <si>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</si>
  <si>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</si>
  <si>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</si>
  <si>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</si>
  <si>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</si>
  <si>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</si>
  <si>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</si>
  <si>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</si>
  <si>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</si>
  <si>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</si>
  <si>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</si>
  <si>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</si>
  <si>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</si>
  <si>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</si>
  <si>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</si>
  <si>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</si>
  <si>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</si>
  <si>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</si>
  <si>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</si>
  <si>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</si>
  <si>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</si>
  <si>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</si>
  <si>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</si>
  <si>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</si>
  <si>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</si>
  <si>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</si>
  <si>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</si>
  <si>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</si>
  <si>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</si>
  <si>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</si>
  <si>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</si>
  <si>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</si>
  <si>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</si>
  <si>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</si>
  <si>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</si>
  <si>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</si>
  <si>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</si>
  <si>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</si>
  <si>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</si>
  <si>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</si>
  <si>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</si>
  <si>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</si>
  <si>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</si>
  <si>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</si>
  <si>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</si>
  <si>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</si>
  <si>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</si>
  <si>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</si>
  <si>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</si>
  <si>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</si>
  <si>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</si>
  <si>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</si>
  <si>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</si>
  <si>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</si>
  <si>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</si>
  <si>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</si>
  <si>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</si>
  <si>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TABULATION CHART FOR B. TECH. (ELECTRONICS &amp; COMM. ENGINEERING) FIRST YEAR FIRST SEMESTER EXAMINATION  DECEMBER 2019</t>
  </si>
  <si>
    <t>TABULATION CHART FOR  B. TECH. ( BIOTECHNOLOGY) FIRST YEAR FIRST SEMESTER EXAMINATION  DECEMBER 2019</t>
  </si>
  <si>
    <t>TABULATION CHART FOR  B. TECH.(CIVIL ENGINEERING) FIRST YEAR FIRST SEMESTER EXAMINATION  DECEMBER 2019</t>
  </si>
  <si>
    <t>TABULATION CHART FOR  B. TECH. (MECHANICAL ENGG.) FIRST YEAR FIRST SEMESTER EXAMINATION  DECEMBER 2019</t>
  </si>
  <si>
    <t>TABULATION CHART FOR B. TECH. ( ELECTRICAL ENGINEERING) FIRST YEAR FIRST SEMESTER EXAMINATION  DECEMBER 2019</t>
  </si>
  <si>
    <t>TABULATION CHART FOR  B. TECH. (COMPUTER SCIENCE &amp; ENGINEERING) FIRST YEAR FIRST SEMESTER EXAMINATION  DECEMBER 2019</t>
  </si>
  <si>
    <t>A</t>
  </si>
  <si>
    <t>D</t>
  </si>
  <si>
    <t>-</t>
  </si>
  <si>
    <t xml:space="preserve">A 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</si>
  <si>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</si>
  <si>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</si>
  <si>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</si>
  <si>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</si>
  <si>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>Ayush Patwal</t>
  </si>
  <si>
    <t xml:space="preserve">Tajbar Singh </t>
  </si>
  <si>
    <t>Simran Kaur Sekhon</t>
  </si>
  <si>
    <t>Jagdev Singh Sekhon</t>
  </si>
  <si>
    <t>TABULATION CHART FOR  B. TECH. (PRODUCTION  ENGG.) FIRST YEAR FIRST SEMESTER EXAMINATION  DECEMBER 2019</t>
  </si>
  <si>
    <t>Engineering Graphics &amp; Design                       PES 114</t>
  </si>
  <si>
    <t xml:space="preserve"> Maths                    (Bridge Course)                    TBS 108  $         </t>
  </si>
  <si>
    <t>PASS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</si>
  <si>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</si>
  <si>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</si>
  <si>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</si>
  <si>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</si>
  <si>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</si>
  <si>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</si>
  <si>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</si>
  <si>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</si>
  <si>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</si>
  <si>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</si>
  <si>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</si>
  <si>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</si>
  <si>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</si>
  <si>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</si>
  <si>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</si>
  <si>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</si>
  <si>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</si>
  <si>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</si>
  <si>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</si>
  <si>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</si>
  <si>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</si>
  <si>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</si>
  <si>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</si>
  <si>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</si>
  <si>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</si>
  <si>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</si>
  <si>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</si>
  <si>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</si>
  <si>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</si>
  <si>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</si>
  <si>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</si>
  <si>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</si>
  <si>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</si>
  <si>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</si>
  <si>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</si>
  <si>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</si>
  <si>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</si>
  <si>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</si>
  <si>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</si>
  <si>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</si>
  <si>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</si>
  <si>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</si>
  <si>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</si>
  <si>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</si>
  <si>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</si>
  <si>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</si>
  <si>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</si>
  <si>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</si>
  <si>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</si>
  <si>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</si>
  <si>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</si>
  <si>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</si>
  <si>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</si>
  <si>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</si>
  <si>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</si>
  <si>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</si>
  <si>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CARRY OVER</t>
  </si>
  <si>
    <t>Back in TBS 112, TES 111</t>
  </si>
  <si>
    <t>Back in TBS 111, TES 111</t>
  </si>
  <si>
    <t>Back in TBS 112</t>
  </si>
  <si>
    <t>Back in TBS 111, TBS 112, TES 111, TMC 111</t>
  </si>
  <si>
    <t>G+4</t>
  </si>
  <si>
    <t>G+5</t>
  </si>
  <si>
    <t>G+3</t>
  </si>
  <si>
    <t>Back in TBS 112, THS 111</t>
  </si>
  <si>
    <t>Back in TBS 112, THS 111, TES 113</t>
  </si>
  <si>
    <t>FAIL</t>
  </si>
  <si>
    <t>Back in THS 111</t>
  </si>
  <si>
    <t>Back in TBS 114</t>
  </si>
  <si>
    <t>Back in TES 113</t>
  </si>
  <si>
    <t>Back in  TES 111</t>
  </si>
  <si>
    <t>Back in TES 111</t>
  </si>
  <si>
    <t>Back in TBS 111, TBS 112</t>
  </si>
  <si>
    <t>Back in TBS 111, TBS 112, TES 111</t>
  </si>
  <si>
    <t>G+2</t>
  </si>
  <si>
    <t>Back in  TBS 112, TES 113</t>
  </si>
  <si>
    <t>Back in TBS 112, TES 111, TMC 111, PES111</t>
  </si>
  <si>
    <t>Back n TBS 112, TES 111, TMC 111</t>
  </si>
  <si>
    <t>Back in TBS 112, TES 111, TMC 111</t>
  </si>
  <si>
    <t>Back in THS 111, TES 113</t>
  </si>
  <si>
    <t>Back in TBS 112, TES 113</t>
  </si>
  <si>
    <t>Back in TBS 114, TBS 112, TES 113</t>
  </si>
  <si>
    <t>Back in TBS 112, THS 111,TES 113</t>
  </si>
  <si>
    <t>Back in TBS 114, TBS 112, THS 111,TES 113</t>
  </si>
  <si>
    <t>Back in ATBS 112, TES 113</t>
  </si>
  <si>
    <t>Back in TBS 111</t>
  </si>
  <si>
    <t>Back TBS 112, TES 111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</si>
  <si>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</si>
  <si>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</si>
  <si>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</si>
  <si>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</si>
  <si>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Back in TBS 114, TBS 112, THS 111, TES 113</t>
  </si>
  <si>
    <t>($) Non Credit Subject(s)        Date: 23.09.2020              Prepared by                                             Checked by                                             Examination Controller (GBPIET)                                                                                    DIRECTOR                                           CONTROLLER ( UTU)</t>
  </si>
  <si>
    <t>Back in TBS 112, TBS 108</t>
  </si>
  <si>
    <t>Back in TBS 114, TBS 108</t>
  </si>
  <si>
    <t>G+1</t>
  </si>
  <si>
    <t>Back in TBS 114, TBS 112, TBS 108</t>
  </si>
  <si>
    <t>Back in TBS 114, TBS 112,TES 113,  TBS 108</t>
  </si>
  <si>
    <t>Back in TBS 114, TBS 112, THS 111, TBS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</si>
</sst>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71">
    <xf numFmtId="0" fontId="0" fillId="0" borderId="0" xfId="0"/>
    <xf numFmtId="1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0" fillId="0" borderId="0" xfId="0" applyFont="1"/>
    <xf numFmtId="0" fontId="13" fillId="0" borderId="0" xfId="0" applyFont="1"/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6" fillId="0" borderId="1" xfId="0" applyFont="1" applyBorder="1"/>
    <xf numFmtId="1" fontId="8" fillId="2" borderId="1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left" vertical="center"/>
    </xf>
    <xf numFmtId="1" fontId="8" fillId="2" borderId="5" xfId="0" applyNumberFormat="1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left" vertical="center" wrapText="1"/>
    </xf>
    <xf numFmtId="1" fontId="20" fillId="0" borderId="1" xfId="0" applyNumberFormat="1" applyFont="1" applyBorder="1" applyAlignment="1">
      <alignment horizontal="left" vertical="center" wrapText="1"/>
    </xf>
    <xf numFmtId="1" fontId="20" fillId="0" borderId="2" xfId="0" applyNumberFormat="1" applyFont="1" applyBorder="1" applyAlignment="1">
      <alignment horizontal="left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9" fillId="0" borderId="2" xfId="0" applyNumberFormat="1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22" fillId="0" borderId="1" xfId="0" applyFont="1" applyBorder="1"/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9" fillId="2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0" fillId="0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1" fontId="19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1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10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01FFCFF-B459-46FA-87AF-8104A3FAC07F}"/>
            </a:ext>
          </a:extLst>
        </xdr:cNvPr>
        <xdr:cNvSpPr txBox="1"/>
      </xdr:nvSpPr>
      <xdr:spPr>
        <a:xfrm>
          <a:off x="13577743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zoomScale="60" zoomScaleNormal="60" workbookViewId="0">
      <selection activeCell="I13" sqref="I13"/>
    </sheetView>
  </sheetViews>
  <sheetFormatPr defaultRowHeight="13.2" x14ac:dyDescent="0.25"/>
  <sheetData>
    <row r="1" spans="1:32" ht="22.8" x14ac:dyDescent="0.25">
      <c r="A1" s="12"/>
      <c r="B1" s="151" t="s">
        <v>17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</row>
    <row r="2" spans="1:32" ht="22.8" x14ac:dyDescent="0.25">
      <c r="A2" s="12"/>
      <c r="B2" s="151" t="s">
        <v>21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</row>
    <row r="3" spans="1:32" ht="27.6" x14ac:dyDescent="0.25">
      <c r="A3" s="12"/>
      <c r="B3" s="152" t="s">
        <v>491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4" spans="1:32" ht="183.6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16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35</v>
      </c>
      <c r="O4" s="150"/>
      <c r="P4" s="150"/>
      <c r="Q4" s="157" t="s">
        <v>36</v>
      </c>
      <c r="R4" s="158"/>
      <c r="S4" s="159"/>
      <c r="T4" s="150" t="s">
        <v>37</v>
      </c>
      <c r="U4" s="150"/>
      <c r="V4" s="150"/>
      <c r="W4" s="157" t="s">
        <v>38</v>
      </c>
      <c r="X4" s="158"/>
      <c r="Y4" s="159"/>
      <c r="Z4" s="150" t="s">
        <v>598</v>
      </c>
      <c r="AA4" s="150"/>
      <c r="AB4" s="150"/>
      <c r="AC4" s="147" t="s">
        <v>53</v>
      </c>
      <c r="AD4" s="147" t="s">
        <v>10</v>
      </c>
      <c r="AE4" s="147" t="s">
        <v>13</v>
      </c>
      <c r="AF4" s="148" t="s">
        <v>12</v>
      </c>
    </row>
    <row r="5" spans="1:32" ht="15.6" x14ac:dyDescent="0.25">
      <c r="A5" s="153"/>
      <c r="B5" s="153"/>
      <c r="C5" s="153"/>
      <c r="D5" s="153"/>
      <c r="E5" s="155"/>
      <c r="F5" s="155"/>
      <c r="G5" s="49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1.2" x14ac:dyDescent="0.25">
      <c r="A6" s="153"/>
      <c r="B6" s="153"/>
      <c r="C6" s="153"/>
      <c r="D6" s="153"/>
      <c r="E6" s="155"/>
      <c r="F6" s="155"/>
      <c r="G6" s="4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AB6+Y6+V6+S6+P6+M6+J6</f>
        <v>1000</v>
      </c>
      <c r="AE6" s="17"/>
      <c r="AF6" s="17"/>
    </row>
    <row r="7" spans="1:32" ht="31.2" x14ac:dyDescent="0.25">
      <c r="A7" s="154"/>
      <c r="B7" s="154"/>
      <c r="C7" s="154"/>
      <c r="D7" s="154"/>
      <c r="E7" s="156"/>
      <c r="F7" s="156"/>
      <c r="G7" s="18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54" x14ac:dyDescent="0.25">
      <c r="A8" s="40">
        <v>1</v>
      </c>
      <c r="B8" s="97">
        <v>190090101001</v>
      </c>
      <c r="C8" s="97">
        <v>190000100049</v>
      </c>
      <c r="D8" s="95">
        <v>190201</v>
      </c>
      <c r="E8" s="96" t="s">
        <v>168</v>
      </c>
      <c r="F8" s="96" t="s">
        <v>167</v>
      </c>
      <c r="G8" s="22"/>
      <c r="H8" s="60">
        <v>68</v>
      </c>
      <c r="I8" s="67">
        <v>48</v>
      </c>
      <c r="J8" s="64">
        <f>SUM(H8:I8)</f>
        <v>116</v>
      </c>
      <c r="K8" s="67">
        <v>22</v>
      </c>
      <c r="L8" s="60">
        <v>40</v>
      </c>
      <c r="M8" s="62">
        <f>SUM(K8:L8)</f>
        <v>62</v>
      </c>
      <c r="N8" s="60">
        <v>54</v>
      </c>
      <c r="O8" s="60">
        <v>43</v>
      </c>
      <c r="P8" s="62">
        <f>SUM(N8:O8)</f>
        <v>97</v>
      </c>
      <c r="Q8" s="60">
        <v>50</v>
      </c>
      <c r="R8" s="60">
        <v>48</v>
      </c>
      <c r="S8" s="62">
        <f>SUM(Q8:R8)</f>
        <v>98</v>
      </c>
      <c r="T8" s="60">
        <v>19</v>
      </c>
      <c r="U8" s="60">
        <v>18</v>
      </c>
      <c r="V8" s="62">
        <f>SUM(T8:U8)</f>
        <v>37</v>
      </c>
      <c r="W8" s="67">
        <v>22</v>
      </c>
      <c r="X8" s="60">
        <v>23</v>
      </c>
      <c r="Y8" s="62">
        <f>SUM(W8:X8)</f>
        <v>45</v>
      </c>
      <c r="Z8" s="60">
        <v>70</v>
      </c>
      <c r="AA8" s="60">
        <v>63</v>
      </c>
      <c r="AB8" s="62">
        <f>SUM(Z8:AA8)</f>
        <v>133</v>
      </c>
      <c r="AC8" s="70">
        <v>40</v>
      </c>
      <c r="AD8" s="62">
        <f>AB8+Y8+V8+S8+P8+M8+J8</f>
        <v>588</v>
      </c>
      <c r="AE8" s="76" t="s">
        <v>564</v>
      </c>
      <c r="AF8" s="66" t="s">
        <v>567</v>
      </c>
    </row>
    <row r="9" spans="1:32" ht="54" x14ac:dyDescent="0.25">
      <c r="A9" s="40">
        <v>2</v>
      </c>
      <c r="B9" s="97">
        <v>190090101002</v>
      </c>
      <c r="C9" s="97">
        <v>190000100050</v>
      </c>
      <c r="D9" s="95">
        <v>190202</v>
      </c>
      <c r="E9" s="96" t="s">
        <v>166</v>
      </c>
      <c r="F9" s="96" t="s">
        <v>165</v>
      </c>
      <c r="G9" s="22"/>
      <c r="H9" s="60">
        <v>80</v>
      </c>
      <c r="I9" s="67">
        <v>56</v>
      </c>
      <c r="J9" s="64">
        <f t="shared" ref="J9:J64" si="0">SUM(H9:I9)</f>
        <v>136</v>
      </c>
      <c r="K9" s="67">
        <v>88</v>
      </c>
      <c r="L9" s="60">
        <v>74</v>
      </c>
      <c r="M9" s="62">
        <f t="shared" ref="M9:M64" si="1">SUM(K9:L9)</f>
        <v>162</v>
      </c>
      <c r="N9" s="60">
        <v>49</v>
      </c>
      <c r="O9" s="60">
        <v>42</v>
      </c>
      <c r="P9" s="62">
        <f t="shared" ref="P9:P64" si="2">SUM(N9:O9)</f>
        <v>91</v>
      </c>
      <c r="Q9" s="60">
        <v>68</v>
      </c>
      <c r="R9" s="60">
        <v>62</v>
      </c>
      <c r="S9" s="62">
        <f t="shared" ref="S9:S64" si="3">SUM(Q9:R9)</f>
        <v>130</v>
      </c>
      <c r="T9" s="60">
        <v>22</v>
      </c>
      <c r="U9" s="60">
        <v>21</v>
      </c>
      <c r="V9" s="62">
        <f t="shared" ref="V9:V64" si="4">SUM(T9:U9)</f>
        <v>43</v>
      </c>
      <c r="W9" s="67">
        <v>22</v>
      </c>
      <c r="X9" s="60">
        <v>22</v>
      </c>
      <c r="Y9" s="62">
        <f t="shared" ref="Y9:Y64" si="5">SUM(W9:X9)</f>
        <v>44</v>
      </c>
      <c r="Z9" s="60">
        <v>66</v>
      </c>
      <c r="AA9" s="60">
        <v>63</v>
      </c>
      <c r="AB9" s="62">
        <f t="shared" ref="AB9:AB64" si="6">SUM(Z9:AA9)</f>
        <v>129</v>
      </c>
      <c r="AC9" s="70">
        <v>45</v>
      </c>
      <c r="AD9" s="62">
        <f t="shared" ref="AD9:AD64" si="7">AB9+Y9+V9+S9+P9+M9+J9</f>
        <v>735</v>
      </c>
      <c r="AE9" s="46" t="s">
        <v>507</v>
      </c>
      <c r="AF9" s="66"/>
    </row>
    <row r="10" spans="1:32" ht="54" x14ac:dyDescent="0.25">
      <c r="A10" s="40">
        <v>3</v>
      </c>
      <c r="B10" s="97">
        <v>190090101003</v>
      </c>
      <c r="C10" s="97">
        <v>190000100051</v>
      </c>
      <c r="D10" s="95">
        <v>190204</v>
      </c>
      <c r="E10" s="96" t="s">
        <v>164</v>
      </c>
      <c r="F10" s="96" t="s">
        <v>163</v>
      </c>
      <c r="G10" s="22"/>
      <c r="H10" s="60">
        <v>67</v>
      </c>
      <c r="I10" s="67">
        <v>44</v>
      </c>
      <c r="J10" s="64">
        <f t="shared" si="0"/>
        <v>111</v>
      </c>
      <c r="K10" s="67">
        <v>12</v>
      </c>
      <c r="L10" s="60">
        <v>42</v>
      </c>
      <c r="M10" s="62">
        <f t="shared" si="1"/>
        <v>54</v>
      </c>
      <c r="N10" s="60">
        <v>29</v>
      </c>
      <c r="O10" s="60">
        <v>34</v>
      </c>
      <c r="P10" s="62">
        <f t="shared" si="2"/>
        <v>63</v>
      </c>
      <c r="Q10" s="60">
        <v>54</v>
      </c>
      <c r="R10" s="60">
        <v>35</v>
      </c>
      <c r="S10" s="62">
        <f t="shared" si="3"/>
        <v>89</v>
      </c>
      <c r="T10" s="60">
        <v>17</v>
      </c>
      <c r="U10" s="60">
        <v>17</v>
      </c>
      <c r="V10" s="62">
        <f t="shared" si="4"/>
        <v>34</v>
      </c>
      <c r="W10" s="67">
        <v>20</v>
      </c>
      <c r="X10" s="60">
        <v>20</v>
      </c>
      <c r="Y10" s="62">
        <f t="shared" si="5"/>
        <v>40</v>
      </c>
      <c r="Z10" s="60">
        <v>58</v>
      </c>
      <c r="AA10" s="60">
        <v>59</v>
      </c>
      <c r="AB10" s="62">
        <f t="shared" si="6"/>
        <v>117</v>
      </c>
      <c r="AC10" s="70">
        <v>50</v>
      </c>
      <c r="AD10" s="62">
        <f t="shared" si="7"/>
        <v>508</v>
      </c>
      <c r="AE10" s="76" t="s">
        <v>564</v>
      </c>
      <c r="AF10" s="66" t="s">
        <v>572</v>
      </c>
    </row>
    <row r="11" spans="1:32" ht="54" x14ac:dyDescent="0.25">
      <c r="A11" s="40">
        <v>4</v>
      </c>
      <c r="B11" s="97">
        <v>190090101004</v>
      </c>
      <c r="C11" s="97">
        <v>190000100052</v>
      </c>
      <c r="D11" s="95">
        <v>190205</v>
      </c>
      <c r="E11" s="96" t="s">
        <v>162</v>
      </c>
      <c r="F11" s="96" t="s">
        <v>161</v>
      </c>
      <c r="G11" s="22"/>
      <c r="H11" s="60">
        <v>102</v>
      </c>
      <c r="I11" s="67">
        <v>65</v>
      </c>
      <c r="J11" s="64">
        <f t="shared" si="0"/>
        <v>167</v>
      </c>
      <c r="K11" s="67">
        <v>89</v>
      </c>
      <c r="L11" s="60">
        <v>59</v>
      </c>
      <c r="M11" s="62">
        <f t="shared" si="1"/>
        <v>148</v>
      </c>
      <c r="N11" s="60">
        <v>43</v>
      </c>
      <c r="O11" s="60">
        <v>37</v>
      </c>
      <c r="P11" s="62">
        <f t="shared" si="2"/>
        <v>80</v>
      </c>
      <c r="Q11" s="60">
        <v>99</v>
      </c>
      <c r="R11" s="60">
        <v>61</v>
      </c>
      <c r="S11" s="62">
        <f t="shared" si="3"/>
        <v>160</v>
      </c>
      <c r="T11" s="60">
        <v>23</v>
      </c>
      <c r="U11" s="60">
        <v>23</v>
      </c>
      <c r="V11" s="62">
        <f t="shared" si="4"/>
        <v>46</v>
      </c>
      <c r="W11" s="67">
        <v>23</v>
      </c>
      <c r="X11" s="60">
        <v>22</v>
      </c>
      <c r="Y11" s="62">
        <f t="shared" si="5"/>
        <v>45</v>
      </c>
      <c r="Z11" s="60">
        <v>64</v>
      </c>
      <c r="AA11" s="60">
        <v>65</v>
      </c>
      <c r="AB11" s="62">
        <f t="shared" si="6"/>
        <v>129</v>
      </c>
      <c r="AC11" s="70">
        <v>45</v>
      </c>
      <c r="AD11" s="62">
        <f t="shared" si="7"/>
        <v>775</v>
      </c>
      <c r="AE11" s="46" t="s">
        <v>507</v>
      </c>
      <c r="AF11" s="66"/>
    </row>
    <row r="12" spans="1:32" ht="54" x14ac:dyDescent="0.25">
      <c r="A12" s="40">
        <v>5</v>
      </c>
      <c r="B12" s="97">
        <v>190090101005</v>
      </c>
      <c r="C12" s="97">
        <v>190000100053</v>
      </c>
      <c r="D12" s="95">
        <v>190206</v>
      </c>
      <c r="E12" s="96" t="s">
        <v>160</v>
      </c>
      <c r="F12" s="96" t="s">
        <v>159</v>
      </c>
      <c r="G12" s="22"/>
      <c r="H12" s="60">
        <v>80</v>
      </c>
      <c r="I12" s="67">
        <v>62</v>
      </c>
      <c r="J12" s="64">
        <f t="shared" si="0"/>
        <v>142</v>
      </c>
      <c r="K12" s="67">
        <v>75</v>
      </c>
      <c r="L12" s="60">
        <v>68</v>
      </c>
      <c r="M12" s="62">
        <f t="shared" si="1"/>
        <v>143</v>
      </c>
      <c r="N12" s="60">
        <v>51</v>
      </c>
      <c r="O12" s="60">
        <v>38</v>
      </c>
      <c r="P12" s="62">
        <f t="shared" si="2"/>
        <v>89</v>
      </c>
      <c r="Q12" s="60">
        <v>53</v>
      </c>
      <c r="R12" s="60">
        <v>48</v>
      </c>
      <c r="S12" s="62">
        <f t="shared" si="3"/>
        <v>101</v>
      </c>
      <c r="T12" s="60">
        <v>24</v>
      </c>
      <c r="U12" s="60">
        <v>22</v>
      </c>
      <c r="V12" s="62">
        <f t="shared" si="4"/>
        <v>46</v>
      </c>
      <c r="W12" s="67">
        <v>23</v>
      </c>
      <c r="X12" s="60">
        <v>22</v>
      </c>
      <c r="Y12" s="62">
        <f t="shared" si="5"/>
        <v>45</v>
      </c>
      <c r="Z12" s="60">
        <v>67</v>
      </c>
      <c r="AA12" s="60">
        <v>64</v>
      </c>
      <c r="AB12" s="62">
        <f t="shared" si="6"/>
        <v>131</v>
      </c>
      <c r="AC12" s="70">
        <v>50</v>
      </c>
      <c r="AD12" s="62">
        <f t="shared" si="7"/>
        <v>697</v>
      </c>
      <c r="AE12" s="46" t="s">
        <v>507</v>
      </c>
      <c r="AF12" s="66"/>
    </row>
    <row r="13" spans="1:32" ht="54" x14ac:dyDescent="0.25">
      <c r="A13" s="40">
        <v>6</v>
      </c>
      <c r="B13" s="97">
        <v>190090101006</v>
      </c>
      <c r="C13" s="97">
        <v>190000100054</v>
      </c>
      <c r="D13" s="95">
        <v>190207</v>
      </c>
      <c r="E13" s="96" t="s">
        <v>158</v>
      </c>
      <c r="F13" s="96" t="s">
        <v>157</v>
      </c>
      <c r="G13" s="22"/>
      <c r="H13" s="60">
        <v>89</v>
      </c>
      <c r="I13" s="67">
        <v>68</v>
      </c>
      <c r="J13" s="64">
        <f t="shared" si="0"/>
        <v>157</v>
      </c>
      <c r="K13" s="67">
        <v>90</v>
      </c>
      <c r="L13" s="60">
        <v>58</v>
      </c>
      <c r="M13" s="62">
        <f t="shared" si="1"/>
        <v>148</v>
      </c>
      <c r="N13" s="60">
        <v>45</v>
      </c>
      <c r="O13" s="60">
        <v>38</v>
      </c>
      <c r="P13" s="62">
        <f t="shared" si="2"/>
        <v>83</v>
      </c>
      <c r="Q13" s="60">
        <v>66</v>
      </c>
      <c r="R13" s="60">
        <v>50</v>
      </c>
      <c r="S13" s="62">
        <f t="shared" si="3"/>
        <v>116</v>
      </c>
      <c r="T13" s="60">
        <v>24</v>
      </c>
      <c r="U13" s="60">
        <v>23</v>
      </c>
      <c r="V13" s="62">
        <f t="shared" si="4"/>
        <v>47</v>
      </c>
      <c r="W13" s="67">
        <v>22</v>
      </c>
      <c r="X13" s="60">
        <v>22</v>
      </c>
      <c r="Y13" s="62">
        <f t="shared" si="5"/>
        <v>44</v>
      </c>
      <c r="Z13" s="60">
        <v>64</v>
      </c>
      <c r="AA13" s="60">
        <v>58</v>
      </c>
      <c r="AB13" s="62">
        <f t="shared" si="6"/>
        <v>122</v>
      </c>
      <c r="AC13" s="70">
        <v>42</v>
      </c>
      <c r="AD13" s="62">
        <f t="shared" si="7"/>
        <v>717</v>
      </c>
      <c r="AE13" s="46" t="s">
        <v>507</v>
      </c>
      <c r="AF13" s="66"/>
    </row>
    <row r="14" spans="1:32" ht="72" x14ac:dyDescent="0.25">
      <c r="A14" s="40">
        <v>7</v>
      </c>
      <c r="B14" s="97">
        <v>190090101007</v>
      </c>
      <c r="C14" s="97">
        <v>190000100055</v>
      </c>
      <c r="D14" s="95">
        <v>190208</v>
      </c>
      <c r="E14" s="96" t="s">
        <v>156</v>
      </c>
      <c r="F14" s="96" t="s">
        <v>155</v>
      </c>
      <c r="G14" s="22"/>
      <c r="H14" s="60">
        <v>66</v>
      </c>
      <c r="I14" s="67">
        <v>60</v>
      </c>
      <c r="J14" s="64">
        <f t="shared" si="0"/>
        <v>126</v>
      </c>
      <c r="K14" s="67">
        <v>79</v>
      </c>
      <c r="L14" s="60">
        <v>50</v>
      </c>
      <c r="M14" s="62">
        <f t="shared" si="1"/>
        <v>129</v>
      </c>
      <c r="N14" s="60">
        <v>49</v>
      </c>
      <c r="O14" s="60">
        <v>34</v>
      </c>
      <c r="P14" s="62">
        <f t="shared" si="2"/>
        <v>83</v>
      </c>
      <c r="Q14" s="60">
        <v>71</v>
      </c>
      <c r="R14" s="60">
        <v>42</v>
      </c>
      <c r="S14" s="62">
        <f t="shared" si="3"/>
        <v>113</v>
      </c>
      <c r="T14" s="60">
        <v>24</v>
      </c>
      <c r="U14" s="60">
        <v>24</v>
      </c>
      <c r="V14" s="62">
        <f t="shared" si="4"/>
        <v>48</v>
      </c>
      <c r="W14" s="67">
        <v>22</v>
      </c>
      <c r="X14" s="60">
        <v>22</v>
      </c>
      <c r="Y14" s="62">
        <f t="shared" si="5"/>
        <v>44</v>
      </c>
      <c r="Z14" s="60">
        <v>65</v>
      </c>
      <c r="AA14" s="60">
        <v>64</v>
      </c>
      <c r="AB14" s="62">
        <f t="shared" si="6"/>
        <v>129</v>
      </c>
      <c r="AC14" s="70">
        <v>45</v>
      </c>
      <c r="AD14" s="62">
        <f t="shared" si="7"/>
        <v>672</v>
      </c>
      <c r="AE14" s="46" t="s">
        <v>507</v>
      </c>
      <c r="AF14" s="66"/>
    </row>
    <row r="15" spans="1:32" ht="90" x14ac:dyDescent="0.25">
      <c r="A15" s="40">
        <v>8</v>
      </c>
      <c r="B15" s="97">
        <v>190090101008</v>
      </c>
      <c r="C15" s="97">
        <v>190000100056</v>
      </c>
      <c r="D15" s="95">
        <v>190209</v>
      </c>
      <c r="E15" s="96" t="s">
        <v>154</v>
      </c>
      <c r="F15" s="96" t="s">
        <v>153</v>
      </c>
      <c r="G15" s="22"/>
      <c r="H15" s="60">
        <v>49</v>
      </c>
      <c r="I15" s="67">
        <v>44</v>
      </c>
      <c r="J15" s="64">
        <f t="shared" si="0"/>
        <v>93</v>
      </c>
      <c r="K15" s="67">
        <v>35</v>
      </c>
      <c r="L15" s="60">
        <v>44</v>
      </c>
      <c r="M15" s="62">
        <f t="shared" si="1"/>
        <v>79</v>
      </c>
      <c r="N15" s="60">
        <v>28</v>
      </c>
      <c r="O15" s="60">
        <v>31</v>
      </c>
      <c r="P15" s="62">
        <f t="shared" si="2"/>
        <v>59</v>
      </c>
      <c r="Q15" s="60">
        <v>27</v>
      </c>
      <c r="R15" s="60">
        <v>37</v>
      </c>
      <c r="S15" s="62">
        <f t="shared" si="3"/>
        <v>64</v>
      </c>
      <c r="T15" s="60">
        <v>18</v>
      </c>
      <c r="U15" s="60">
        <v>17</v>
      </c>
      <c r="V15" s="62">
        <f t="shared" si="4"/>
        <v>35</v>
      </c>
      <c r="W15" s="67">
        <v>19</v>
      </c>
      <c r="X15" s="60">
        <v>20</v>
      </c>
      <c r="Y15" s="62">
        <f t="shared" si="5"/>
        <v>39</v>
      </c>
      <c r="Z15" s="60">
        <v>62</v>
      </c>
      <c r="AA15" s="60">
        <v>63</v>
      </c>
      <c r="AB15" s="62">
        <f t="shared" si="6"/>
        <v>125</v>
      </c>
      <c r="AC15" s="70">
        <v>47</v>
      </c>
      <c r="AD15" s="62">
        <f t="shared" si="7"/>
        <v>494</v>
      </c>
      <c r="AE15" s="76" t="s">
        <v>564</v>
      </c>
      <c r="AF15" s="66" t="s">
        <v>573</v>
      </c>
    </row>
    <row r="16" spans="1:32" ht="72" x14ac:dyDescent="0.25">
      <c r="A16" s="40">
        <v>9</v>
      </c>
      <c r="B16" s="97">
        <v>190090101009</v>
      </c>
      <c r="C16" s="97">
        <v>190000100057</v>
      </c>
      <c r="D16" s="95">
        <v>190210</v>
      </c>
      <c r="E16" s="96" t="s">
        <v>152</v>
      </c>
      <c r="F16" s="96" t="s">
        <v>151</v>
      </c>
      <c r="G16" s="22"/>
      <c r="H16" s="60">
        <v>71</v>
      </c>
      <c r="I16" s="67">
        <v>52</v>
      </c>
      <c r="J16" s="64">
        <f t="shared" si="0"/>
        <v>123</v>
      </c>
      <c r="K16" s="67">
        <v>88</v>
      </c>
      <c r="L16" s="60">
        <v>57</v>
      </c>
      <c r="M16" s="62">
        <f t="shared" si="1"/>
        <v>145</v>
      </c>
      <c r="N16" s="60">
        <v>54</v>
      </c>
      <c r="O16" s="60">
        <v>38</v>
      </c>
      <c r="P16" s="62">
        <f t="shared" si="2"/>
        <v>92</v>
      </c>
      <c r="Q16" s="60">
        <v>39</v>
      </c>
      <c r="R16" s="60">
        <v>48</v>
      </c>
      <c r="S16" s="62">
        <f t="shared" si="3"/>
        <v>87</v>
      </c>
      <c r="T16" s="60">
        <v>20</v>
      </c>
      <c r="U16" s="60">
        <v>19</v>
      </c>
      <c r="V16" s="62">
        <f t="shared" si="4"/>
        <v>39</v>
      </c>
      <c r="W16" s="67">
        <v>21</v>
      </c>
      <c r="X16" s="60">
        <v>22</v>
      </c>
      <c r="Y16" s="62">
        <f t="shared" si="5"/>
        <v>43</v>
      </c>
      <c r="Z16" s="60">
        <v>64</v>
      </c>
      <c r="AA16" s="60">
        <v>60</v>
      </c>
      <c r="AB16" s="62">
        <f t="shared" si="6"/>
        <v>124</v>
      </c>
      <c r="AC16" s="70">
        <v>45</v>
      </c>
      <c r="AD16" s="62">
        <f t="shared" si="7"/>
        <v>653</v>
      </c>
      <c r="AE16" s="46" t="s">
        <v>507</v>
      </c>
      <c r="AF16" s="66"/>
    </row>
    <row r="17" spans="1:32" ht="36" x14ac:dyDescent="0.25">
      <c r="A17" s="40">
        <v>10</v>
      </c>
      <c r="B17" s="97">
        <v>190090101010</v>
      </c>
      <c r="C17" s="97">
        <v>190000100058</v>
      </c>
      <c r="D17" s="95">
        <v>190211</v>
      </c>
      <c r="E17" s="96" t="s">
        <v>150</v>
      </c>
      <c r="F17" s="96" t="s">
        <v>149</v>
      </c>
      <c r="G17" s="22"/>
      <c r="H17" s="60">
        <v>80</v>
      </c>
      <c r="I17" s="67">
        <v>55</v>
      </c>
      <c r="J17" s="64">
        <f t="shared" si="0"/>
        <v>135</v>
      </c>
      <c r="K17" s="67">
        <v>94</v>
      </c>
      <c r="L17" s="60">
        <v>75</v>
      </c>
      <c r="M17" s="62">
        <f t="shared" si="1"/>
        <v>169</v>
      </c>
      <c r="N17" s="60">
        <v>27</v>
      </c>
      <c r="O17" s="60">
        <v>32</v>
      </c>
      <c r="P17" s="62">
        <f t="shared" si="2"/>
        <v>59</v>
      </c>
      <c r="Q17" s="60">
        <v>60</v>
      </c>
      <c r="R17" s="60">
        <v>69</v>
      </c>
      <c r="S17" s="62">
        <f t="shared" si="3"/>
        <v>129</v>
      </c>
      <c r="T17" s="60">
        <v>22</v>
      </c>
      <c r="U17" s="60">
        <v>20</v>
      </c>
      <c r="V17" s="62">
        <f t="shared" si="4"/>
        <v>42</v>
      </c>
      <c r="W17" s="67">
        <v>23</v>
      </c>
      <c r="X17" s="60">
        <v>21</v>
      </c>
      <c r="Y17" s="62">
        <f t="shared" si="5"/>
        <v>44</v>
      </c>
      <c r="Z17" s="60">
        <v>60</v>
      </c>
      <c r="AA17" s="60">
        <v>61</v>
      </c>
      <c r="AB17" s="62">
        <f t="shared" si="6"/>
        <v>121</v>
      </c>
      <c r="AC17" s="70">
        <v>45</v>
      </c>
      <c r="AD17" s="62">
        <f t="shared" si="7"/>
        <v>699</v>
      </c>
      <c r="AE17" s="76" t="s">
        <v>564</v>
      </c>
      <c r="AF17" s="66" t="s">
        <v>567</v>
      </c>
    </row>
    <row r="18" spans="1:32" ht="54" x14ac:dyDescent="0.25">
      <c r="A18" s="40">
        <v>11</v>
      </c>
      <c r="B18" s="97">
        <v>190090101011</v>
      </c>
      <c r="C18" s="97">
        <v>190000100059</v>
      </c>
      <c r="D18" s="95">
        <v>190212</v>
      </c>
      <c r="E18" s="96" t="s">
        <v>148</v>
      </c>
      <c r="F18" s="96" t="s">
        <v>147</v>
      </c>
      <c r="G18" s="22"/>
      <c r="H18" s="60" t="s">
        <v>493</v>
      </c>
      <c r="I18" s="67">
        <v>39</v>
      </c>
      <c r="J18" s="64">
        <f t="shared" si="0"/>
        <v>39</v>
      </c>
      <c r="K18" s="67">
        <v>45</v>
      </c>
      <c r="L18" s="60">
        <v>31</v>
      </c>
      <c r="M18" s="62">
        <f t="shared" si="1"/>
        <v>76</v>
      </c>
      <c r="N18" s="60">
        <v>36</v>
      </c>
      <c r="O18" s="60">
        <v>36</v>
      </c>
      <c r="P18" s="62">
        <f t="shared" si="2"/>
        <v>72</v>
      </c>
      <c r="Q18" s="60" t="s">
        <v>493</v>
      </c>
      <c r="R18" s="60" t="s">
        <v>493</v>
      </c>
      <c r="S18" s="62">
        <f t="shared" si="3"/>
        <v>0</v>
      </c>
      <c r="T18" s="60" t="s">
        <v>493</v>
      </c>
      <c r="U18" s="60">
        <v>13</v>
      </c>
      <c r="V18" s="62">
        <f t="shared" si="4"/>
        <v>13</v>
      </c>
      <c r="W18" s="67">
        <v>19</v>
      </c>
      <c r="X18" s="60">
        <v>20</v>
      </c>
      <c r="Y18" s="62">
        <f t="shared" si="5"/>
        <v>39</v>
      </c>
      <c r="Z18" s="60">
        <v>52</v>
      </c>
      <c r="AA18" s="60">
        <v>60</v>
      </c>
      <c r="AB18" s="62">
        <f t="shared" si="6"/>
        <v>112</v>
      </c>
      <c r="AC18" s="70">
        <v>30</v>
      </c>
      <c r="AD18" s="62">
        <f t="shared" si="7"/>
        <v>351</v>
      </c>
      <c r="AE18" s="77" t="s">
        <v>574</v>
      </c>
      <c r="AF18" s="66"/>
    </row>
    <row r="19" spans="1:32" ht="54" x14ac:dyDescent="0.25">
      <c r="A19" s="40">
        <v>12</v>
      </c>
      <c r="B19" s="97">
        <v>190090101012</v>
      </c>
      <c r="C19" s="97">
        <v>190000100060</v>
      </c>
      <c r="D19" s="95">
        <v>190213</v>
      </c>
      <c r="E19" s="96" t="s">
        <v>146</v>
      </c>
      <c r="F19" s="96" t="s">
        <v>145</v>
      </c>
      <c r="G19" s="22"/>
      <c r="H19" s="60">
        <v>95</v>
      </c>
      <c r="I19" s="67">
        <v>59</v>
      </c>
      <c r="J19" s="64">
        <f t="shared" si="0"/>
        <v>154</v>
      </c>
      <c r="K19" s="67">
        <v>89</v>
      </c>
      <c r="L19" s="60">
        <v>59</v>
      </c>
      <c r="M19" s="62">
        <f t="shared" si="1"/>
        <v>148</v>
      </c>
      <c r="N19" s="60">
        <v>62</v>
      </c>
      <c r="O19" s="60">
        <v>37</v>
      </c>
      <c r="P19" s="62">
        <f t="shared" si="2"/>
        <v>99</v>
      </c>
      <c r="Q19" s="60">
        <v>66</v>
      </c>
      <c r="R19" s="60">
        <v>61</v>
      </c>
      <c r="S19" s="62">
        <f t="shared" si="3"/>
        <v>127</v>
      </c>
      <c r="T19" s="60">
        <v>23</v>
      </c>
      <c r="U19" s="60">
        <v>22</v>
      </c>
      <c r="V19" s="62">
        <f t="shared" si="4"/>
        <v>45</v>
      </c>
      <c r="W19" s="67">
        <v>20</v>
      </c>
      <c r="X19" s="60">
        <v>22</v>
      </c>
      <c r="Y19" s="62">
        <f t="shared" si="5"/>
        <v>42</v>
      </c>
      <c r="Z19" s="60">
        <v>66</v>
      </c>
      <c r="AA19" s="60">
        <v>61</v>
      </c>
      <c r="AB19" s="62">
        <f t="shared" si="6"/>
        <v>127</v>
      </c>
      <c r="AC19" s="70">
        <v>35</v>
      </c>
      <c r="AD19" s="62">
        <f t="shared" si="7"/>
        <v>742</v>
      </c>
      <c r="AE19" s="46" t="s">
        <v>507</v>
      </c>
      <c r="AF19" s="66"/>
    </row>
    <row r="20" spans="1:32" ht="36" x14ac:dyDescent="0.25">
      <c r="A20" s="40">
        <v>13</v>
      </c>
      <c r="B20" s="97">
        <v>190090101013</v>
      </c>
      <c r="C20" s="97">
        <v>190000100061</v>
      </c>
      <c r="D20" s="95">
        <v>190214</v>
      </c>
      <c r="E20" s="96" t="s">
        <v>144</v>
      </c>
      <c r="F20" s="96" t="s">
        <v>143</v>
      </c>
      <c r="G20" s="22"/>
      <c r="H20" s="60">
        <v>73</v>
      </c>
      <c r="I20" s="67">
        <v>56</v>
      </c>
      <c r="J20" s="64">
        <f t="shared" si="0"/>
        <v>129</v>
      </c>
      <c r="K20" s="67">
        <v>50</v>
      </c>
      <c r="L20" s="60">
        <v>55</v>
      </c>
      <c r="M20" s="62">
        <f t="shared" si="1"/>
        <v>105</v>
      </c>
      <c r="N20" s="60">
        <v>39</v>
      </c>
      <c r="O20" s="60">
        <v>37</v>
      </c>
      <c r="P20" s="62">
        <f t="shared" si="2"/>
        <v>76</v>
      </c>
      <c r="Q20" s="60">
        <v>41</v>
      </c>
      <c r="R20" s="60">
        <v>45</v>
      </c>
      <c r="S20" s="62">
        <f t="shared" si="3"/>
        <v>86</v>
      </c>
      <c r="T20" s="60">
        <v>22</v>
      </c>
      <c r="U20" s="60">
        <v>21</v>
      </c>
      <c r="V20" s="62">
        <f t="shared" si="4"/>
        <v>43</v>
      </c>
      <c r="W20" s="67">
        <v>22</v>
      </c>
      <c r="X20" s="60">
        <v>23</v>
      </c>
      <c r="Y20" s="62">
        <f t="shared" si="5"/>
        <v>45</v>
      </c>
      <c r="Z20" s="60">
        <v>59</v>
      </c>
      <c r="AA20" s="60">
        <v>65</v>
      </c>
      <c r="AB20" s="62">
        <f t="shared" si="6"/>
        <v>124</v>
      </c>
      <c r="AC20" s="70">
        <v>45</v>
      </c>
      <c r="AD20" s="62">
        <f t="shared" si="7"/>
        <v>608</v>
      </c>
      <c r="AE20" s="46" t="s">
        <v>507</v>
      </c>
      <c r="AF20" s="66"/>
    </row>
    <row r="21" spans="1:32" ht="54" x14ac:dyDescent="0.25">
      <c r="A21" s="40">
        <v>14</v>
      </c>
      <c r="B21" s="97">
        <v>190090101014</v>
      </c>
      <c r="C21" s="97">
        <v>190000100062</v>
      </c>
      <c r="D21" s="95">
        <v>190215</v>
      </c>
      <c r="E21" s="96" t="s">
        <v>142</v>
      </c>
      <c r="F21" s="96" t="s">
        <v>141</v>
      </c>
      <c r="G21" s="22"/>
      <c r="H21" s="60">
        <v>40</v>
      </c>
      <c r="I21" s="67">
        <v>47</v>
      </c>
      <c r="J21" s="64">
        <f t="shared" si="0"/>
        <v>87</v>
      </c>
      <c r="K21" s="67">
        <v>31</v>
      </c>
      <c r="L21" s="60">
        <v>45</v>
      </c>
      <c r="M21" s="62">
        <f t="shared" si="1"/>
        <v>76</v>
      </c>
      <c r="N21" s="60">
        <v>39</v>
      </c>
      <c r="O21" s="60">
        <v>33</v>
      </c>
      <c r="P21" s="62">
        <f t="shared" si="2"/>
        <v>72</v>
      </c>
      <c r="Q21" s="60">
        <v>51</v>
      </c>
      <c r="R21" s="60">
        <v>35</v>
      </c>
      <c r="S21" s="62">
        <f t="shared" si="3"/>
        <v>86</v>
      </c>
      <c r="T21" s="60">
        <v>19</v>
      </c>
      <c r="U21" s="60">
        <v>19</v>
      </c>
      <c r="V21" s="62">
        <f t="shared" si="4"/>
        <v>38</v>
      </c>
      <c r="W21" s="67">
        <v>21</v>
      </c>
      <c r="X21" s="60">
        <v>22</v>
      </c>
      <c r="Y21" s="62">
        <f t="shared" si="5"/>
        <v>43</v>
      </c>
      <c r="Z21" s="60">
        <v>67</v>
      </c>
      <c r="AA21" s="60">
        <v>62</v>
      </c>
      <c r="AB21" s="62">
        <f t="shared" si="6"/>
        <v>129</v>
      </c>
      <c r="AC21" s="70">
        <v>30</v>
      </c>
      <c r="AD21" s="62">
        <f t="shared" si="7"/>
        <v>531</v>
      </c>
      <c r="AE21" s="46" t="s">
        <v>507</v>
      </c>
      <c r="AF21" s="66" t="s">
        <v>570</v>
      </c>
    </row>
    <row r="22" spans="1:32" ht="36" x14ac:dyDescent="0.25">
      <c r="A22" s="40">
        <v>15</v>
      </c>
      <c r="B22" s="97">
        <v>190090101015</v>
      </c>
      <c r="C22" s="97">
        <v>190000100063</v>
      </c>
      <c r="D22" s="95">
        <v>190216</v>
      </c>
      <c r="E22" s="96" t="s">
        <v>140</v>
      </c>
      <c r="F22" s="96" t="s">
        <v>139</v>
      </c>
      <c r="G22" s="22"/>
      <c r="H22" s="60">
        <v>40</v>
      </c>
      <c r="I22" s="67">
        <v>52</v>
      </c>
      <c r="J22" s="64">
        <f t="shared" si="0"/>
        <v>92</v>
      </c>
      <c r="K22" s="67">
        <v>58</v>
      </c>
      <c r="L22" s="60">
        <v>49</v>
      </c>
      <c r="M22" s="62">
        <f t="shared" si="1"/>
        <v>107</v>
      </c>
      <c r="N22" s="60">
        <v>28</v>
      </c>
      <c r="O22" s="60">
        <v>31</v>
      </c>
      <c r="P22" s="62">
        <f t="shared" si="2"/>
        <v>59</v>
      </c>
      <c r="Q22" s="60">
        <v>53</v>
      </c>
      <c r="R22" s="60">
        <v>38</v>
      </c>
      <c r="S22" s="62">
        <f t="shared" si="3"/>
        <v>91</v>
      </c>
      <c r="T22" s="60">
        <v>19</v>
      </c>
      <c r="U22" s="60">
        <v>18</v>
      </c>
      <c r="V22" s="62">
        <f t="shared" si="4"/>
        <v>37</v>
      </c>
      <c r="W22" s="67">
        <v>23</v>
      </c>
      <c r="X22" s="60">
        <v>21</v>
      </c>
      <c r="Y22" s="62">
        <f t="shared" si="5"/>
        <v>44</v>
      </c>
      <c r="Z22" s="60">
        <v>47</v>
      </c>
      <c r="AA22" s="60">
        <v>59</v>
      </c>
      <c r="AB22" s="62">
        <f t="shared" si="6"/>
        <v>106</v>
      </c>
      <c r="AC22" s="70">
        <v>40</v>
      </c>
      <c r="AD22" s="62">
        <f t="shared" si="7"/>
        <v>536</v>
      </c>
      <c r="AE22" s="76" t="s">
        <v>564</v>
      </c>
      <c r="AF22" s="66" t="s">
        <v>575</v>
      </c>
    </row>
    <row r="23" spans="1:32" ht="36" x14ac:dyDescent="0.25">
      <c r="A23" s="40">
        <v>16</v>
      </c>
      <c r="B23" s="97">
        <v>190090101016</v>
      </c>
      <c r="C23" s="97">
        <v>190000100064</v>
      </c>
      <c r="D23" s="95">
        <v>190217</v>
      </c>
      <c r="E23" s="96" t="s">
        <v>138</v>
      </c>
      <c r="F23" s="96" t="s">
        <v>137</v>
      </c>
      <c r="G23" s="22"/>
      <c r="H23" s="60">
        <v>27</v>
      </c>
      <c r="I23" s="67">
        <v>44</v>
      </c>
      <c r="J23" s="64">
        <f t="shared" si="0"/>
        <v>71</v>
      </c>
      <c r="K23" s="67">
        <v>49</v>
      </c>
      <c r="L23" s="60">
        <v>50</v>
      </c>
      <c r="M23" s="62">
        <f t="shared" si="1"/>
        <v>99</v>
      </c>
      <c r="N23" s="60">
        <v>37</v>
      </c>
      <c r="O23" s="60">
        <v>36</v>
      </c>
      <c r="P23" s="62">
        <f t="shared" si="2"/>
        <v>73</v>
      </c>
      <c r="Q23" s="60">
        <v>60</v>
      </c>
      <c r="R23" s="60">
        <v>46</v>
      </c>
      <c r="S23" s="62">
        <f t="shared" si="3"/>
        <v>106</v>
      </c>
      <c r="T23" s="60">
        <v>19</v>
      </c>
      <c r="U23" s="60">
        <v>19</v>
      </c>
      <c r="V23" s="62">
        <f t="shared" si="4"/>
        <v>38</v>
      </c>
      <c r="W23" s="67">
        <v>19</v>
      </c>
      <c r="X23" s="60">
        <v>21</v>
      </c>
      <c r="Y23" s="62">
        <f t="shared" si="5"/>
        <v>40</v>
      </c>
      <c r="Z23" s="60">
        <v>57</v>
      </c>
      <c r="AA23" s="60">
        <v>60</v>
      </c>
      <c r="AB23" s="62">
        <f t="shared" si="6"/>
        <v>117</v>
      </c>
      <c r="AC23" s="70">
        <v>40</v>
      </c>
      <c r="AD23" s="62">
        <f t="shared" si="7"/>
        <v>544</v>
      </c>
      <c r="AE23" s="76" t="s">
        <v>564</v>
      </c>
      <c r="AF23" s="66" t="s">
        <v>576</v>
      </c>
    </row>
    <row r="24" spans="1:32" ht="54" x14ac:dyDescent="0.25">
      <c r="A24" s="40">
        <v>17</v>
      </c>
      <c r="B24" s="97">
        <v>190090101017</v>
      </c>
      <c r="C24" s="97">
        <v>190000100065</v>
      </c>
      <c r="D24" s="95">
        <v>190218</v>
      </c>
      <c r="E24" s="96" t="s">
        <v>136</v>
      </c>
      <c r="F24" s="96" t="s">
        <v>135</v>
      </c>
      <c r="G24" s="22"/>
      <c r="H24" s="60">
        <v>44</v>
      </c>
      <c r="I24" s="67">
        <v>54</v>
      </c>
      <c r="J24" s="64">
        <f t="shared" si="0"/>
        <v>98</v>
      </c>
      <c r="K24" s="67">
        <v>64</v>
      </c>
      <c r="L24" s="60">
        <v>52</v>
      </c>
      <c r="M24" s="62">
        <f t="shared" si="1"/>
        <v>116</v>
      </c>
      <c r="N24" s="60">
        <v>33</v>
      </c>
      <c r="O24" s="60">
        <v>34</v>
      </c>
      <c r="P24" s="62">
        <f t="shared" si="2"/>
        <v>67</v>
      </c>
      <c r="Q24" s="60">
        <v>39</v>
      </c>
      <c r="R24" s="60">
        <v>45</v>
      </c>
      <c r="S24" s="62">
        <f t="shared" si="3"/>
        <v>84</v>
      </c>
      <c r="T24" s="60">
        <v>21</v>
      </c>
      <c r="U24" s="60">
        <v>20</v>
      </c>
      <c r="V24" s="62">
        <f t="shared" si="4"/>
        <v>41</v>
      </c>
      <c r="W24" s="67">
        <v>19</v>
      </c>
      <c r="X24" s="60">
        <v>21</v>
      </c>
      <c r="Y24" s="62">
        <f t="shared" si="5"/>
        <v>40</v>
      </c>
      <c r="Z24" s="60">
        <v>61</v>
      </c>
      <c r="AA24" s="60">
        <v>64</v>
      </c>
      <c r="AB24" s="62">
        <f t="shared" si="6"/>
        <v>125</v>
      </c>
      <c r="AC24" s="70">
        <v>30</v>
      </c>
      <c r="AD24" s="62">
        <f t="shared" si="7"/>
        <v>571</v>
      </c>
      <c r="AE24" s="46" t="s">
        <v>507</v>
      </c>
      <c r="AF24" s="66"/>
    </row>
    <row r="25" spans="1:32" ht="36" x14ac:dyDescent="0.25">
      <c r="A25" s="40">
        <v>18</v>
      </c>
      <c r="B25" s="97">
        <v>190090101018</v>
      </c>
      <c r="C25" s="97">
        <v>190000100066</v>
      </c>
      <c r="D25" s="95">
        <v>190219</v>
      </c>
      <c r="E25" s="96" t="s">
        <v>134</v>
      </c>
      <c r="F25" s="96" t="s">
        <v>133</v>
      </c>
      <c r="G25" s="22"/>
      <c r="H25" s="60">
        <v>67</v>
      </c>
      <c r="I25" s="67">
        <v>62</v>
      </c>
      <c r="J25" s="64">
        <f t="shared" si="0"/>
        <v>129</v>
      </c>
      <c r="K25" s="67">
        <v>89</v>
      </c>
      <c r="L25" s="60">
        <v>68</v>
      </c>
      <c r="M25" s="62">
        <f t="shared" si="1"/>
        <v>157</v>
      </c>
      <c r="N25" s="60">
        <v>38</v>
      </c>
      <c r="O25" s="60">
        <v>37</v>
      </c>
      <c r="P25" s="62">
        <f t="shared" si="2"/>
        <v>75</v>
      </c>
      <c r="Q25" s="60">
        <v>64</v>
      </c>
      <c r="R25" s="60">
        <v>42</v>
      </c>
      <c r="S25" s="62">
        <f t="shared" si="3"/>
        <v>106</v>
      </c>
      <c r="T25" s="60">
        <v>24</v>
      </c>
      <c r="U25" s="60">
        <v>22</v>
      </c>
      <c r="V25" s="62">
        <f t="shared" si="4"/>
        <v>46</v>
      </c>
      <c r="W25" s="67">
        <v>22</v>
      </c>
      <c r="X25" s="60">
        <v>21</v>
      </c>
      <c r="Y25" s="62">
        <f t="shared" si="5"/>
        <v>43</v>
      </c>
      <c r="Z25" s="60">
        <v>64</v>
      </c>
      <c r="AA25" s="60">
        <v>65</v>
      </c>
      <c r="AB25" s="62">
        <f t="shared" si="6"/>
        <v>129</v>
      </c>
      <c r="AC25" s="70">
        <v>47</v>
      </c>
      <c r="AD25" s="62">
        <f t="shared" si="7"/>
        <v>685</v>
      </c>
      <c r="AE25" s="46" t="s">
        <v>507</v>
      </c>
      <c r="AF25" s="66"/>
    </row>
    <row r="26" spans="1:32" ht="36" x14ac:dyDescent="0.25">
      <c r="A26" s="40">
        <v>19</v>
      </c>
      <c r="B26" s="97">
        <v>190090101019</v>
      </c>
      <c r="C26" s="97">
        <v>190000100067</v>
      </c>
      <c r="D26" s="95">
        <v>190220</v>
      </c>
      <c r="E26" s="96" t="s">
        <v>132</v>
      </c>
      <c r="F26" s="96" t="s">
        <v>131</v>
      </c>
      <c r="G26" s="22"/>
      <c r="H26" s="60">
        <v>104</v>
      </c>
      <c r="I26" s="67">
        <v>77</v>
      </c>
      <c r="J26" s="64">
        <f t="shared" si="0"/>
        <v>181</v>
      </c>
      <c r="K26" s="67">
        <v>100</v>
      </c>
      <c r="L26" s="60">
        <v>77</v>
      </c>
      <c r="M26" s="62">
        <f t="shared" si="1"/>
        <v>177</v>
      </c>
      <c r="N26" s="60">
        <v>63</v>
      </c>
      <c r="O26" s="60">
        <v>41</v>
      </c>
      <c r="P26" s="62">
        <f t="shared" si="2"/>
        <v>104</v>
      </c>
      <c r="Q26" s="60">
        <v>104</v>
      </c>
      <c r="R26" s="60">
        <v>79</v>
      </c>
      <c r="S26" s="62">
        <f t="shared" si="3"/>
        <v>183</v>
      </c>
      <c r="T26" s="60">
        <v>25</v>
      </c>
      <c r="U26" s="60">
        <v>25</v>
      </c>
      <c r="V26" s="62">
        <f t="shared" si="4"/>
        <v>50</v>
      </c>
      <c r="W26" s="67">
        <v>24</v>
      </c>
      <c r="X26" s="60">
        <v>24</v>
      </c>
      <c r="Y26" s="62">
        <f t="shared" si="5"/>
        <v>48</v>
      </c>
      <c r="Z26" s="60">
        <v>63</v>
      </c>
      <c r="AA26" s="60">
        <v>62</v>
      </c>
      <c r="AB26" s="62">
        <f t="shared" si="6"/>
        <v>125</v>
      </c>
      <c r="AC26" s="70">
        <v>35</v>
      </c>
      <c r="AD26" s="62">
        <f t="shared" si="7"/>
        <v>868</v>
      </c>
      <c r="AE26" s="46" t="s">
        <v>507</v>
      </c>
      <c r="AF26" s="66"/>
    </row>
    <row r="27" spans="1:32" ht="36" x14ac:dyDescent="0.25">
      <c r="A27" s="40">
        <v>20</v>
      </c>
      <c r="B27" s="97">
        <v>190090101020</v>
      </c>
      <c r="C27" s="97">
        <v>190000100068</v>
      </c>
      <c r="D27" s="95">
        <v>190221</v>
      </c>
      <c r="E27" s="96" t="s">
        <v>130</v>
      </c>
      <c r="F27" s="96" t="s">
        <v>129</v>
      </c>
      <c r="G27" s="22"/>
      <c r="H27" s="60">
        <v>48</v>
      </c>
      <c r="I27" s="67">
        <v>34</v>
      </c>
      <c r="J27" s="64">
        <f t="shared" si="0"/>
        <v>82</v>
      </c>
      <c r="K27" s="67">
        <v>51</v>
      </c>
      <c r="L27" s="60">
        <v>41</v>
      </c>
      <c r="M27" s="62">
        <f t="shared" si="1"/>
        <v>92</v>
      </c>
      <c r="N27" s="60">
        <v>46</v>
      </c>
      <c r="O27" s="60">
        <v>37</v>
      </c>
      <c r="P27" s="62">
        <f t="shared" si="2"/>
        <v>83</v>
      </c>
      <c r="Q27" s="60">
        <v>48</v>
      </c>
      <c r="R27" s="60">
        <v>37</v>
      </c>
      <c r="S27" s="62">
        <f t="shared" si="3"/>
        <v>85</v>
      </c>
      <c r="T27" s="60">
        <v>15</v>
      </c>
      <c r="U27" s="60">
        <v>17</v>
      </c>
      <c r="V27" s="62">
        <f t="shared" si="4"/>
        <v>32</v>
      </c>
      <c r="W27" s="67">
        <v>19</v>
      </c>
      <c r="X27" s="60">
        <v>20</v>
      </c>
      <c r="Y27" s="62">
        <f t="shared" si="5"/>
        <v>39</v>
      </c>
      <c r="Z27" s="60">
        <v>67</v>
      </c>
      <c r="AA27" s="60">
        <v>62</v>
      </c>
      <c r="AB27" s="62">
        <f t="shared" si="6"/>
        <v>129</v>
      </c>
      <c r="AC27" s="70">
        <v>40</v>
      </c>
      <c r="AD27" s="62">
        <f t="shared" si="7"/>
        <v>542</v>
      </c>
      <c r="AE27" s="46" t="s">
        <v>507</v>
      </c>
      <c r="AF27" s="66"/>
    </row>
    <row r="28" spans="1:32" ht="54" x14ac:dyDescent="0.25">
      <c r="A28" s="40">
        <v>21</v>
      </c>
      <c r="B28" s="97">
        <v>190090101021</v>
      </c>
      <c r="C28" s="97">
        <v>190000100069</v>
      </c>
      <c r="D28" s="95">
        <v>190222</v>
      </c>
      <c r="E28" s="96" t="s">
        <v>128</v>
      </c>
      <c r="F28" s="96" t="s">
        <v>127</v>
      </c>
      <c r="G28" s="22"/>
      <c r="H28" s="60">
        <v>40</v>
      </c>
      <c r="I28" s="67">
        <v>46</v>
      </c>
      <c r="J28" s="64">
        <f t="shared" si="0"/>
        <v>86</v>
      </c>
      <c r="K28" s="67">
        <v>14</v>
      </c>
      <c r="L28" s="60">
        <v>42</v>
      </c>
      <c r="M28" s="62">
        <f t="shared" si="1"/>
        <v>56</v>
      </c>
      <c r="N28" s="60">
        <v>42</v>
      </c>
      <c r="O28" s="60">
        <v>36</v>
      </c>
      <c r="P28" s="62">
        <f t="shared" si="2"/>
        <v>78</v>
      </c>
      <c r="Q28" s="60">
        <v>41</v>
      </c>
      <c r="R28" s="60">
        <v>40</v>
      </c>
      <c r="S28" s="62">
        <f t="shared" si="3"/>
        <v>81</v>
      </c>
      <c r="T28" s="60">
        <v>18</v>
      </c>
      <c r="U28" s="60">
        <v>20</v>
      </c>
      <c r="V28" s="62">
        <f t="shared" si="4"/>
        <v>38</v>
      </c>
      <c r="W28" s="67">
        <v>20</v>
      </c>
      <c r="X28" s="60">
        <v>20</v>
      </c>
      <c r="Y28" s="62">
        <f t="shared" si="5"/>
        <v>40</v>
      </c>
      <c r="Z28" s="60">
        <v>60</v>
      </c>
      <c r="AA28" s="60">
        <v>62</v>
      </c>
      <c r="AB28" s="62">
        <f t="shared" si="6"/>
        <v>122</v>
      </c>
      <c r="AC28" s="70">
        <v>42</v>
      </c>
      <c r="AD28" s="62">
        <f t="shared" si="7"/>
        <v>501</v>
      </c>
      <c r="AE28" s="76" t="s">
        <v>564</v>
      </c>
      <c r="AF28" s="66" t="s">
        <v>572</v>
      </c>
    </row>
    <row r="29" spans="1:32" ht="90" x14ac:dyDescent="0.25">
      <c r="A29" s="40">
        <v>22</v>
      </c>
      <c r="B29" s="97">
        <v>190090101022</v>
      </c>
      <c r="C29" s="97">
        <v>190000100070</v>
      </c>
      <c r="D29" s="95">
        <v>190223</v>
      </c>
      <c r="E29" s="96" t="s">
        <v>126</v>
      </c>
      <c r="F29" s="96" t="s">
        <v>125</v>
      </c>
      <c r="G29" s="22"/>
      <c r="H29" s="60">
        <v>94</v>
      </c>
      <c r="I29" s="67">
        <v>63</v>
      </c>
      <c r="J29" s="64">
        <f t="shared" si="0"/>
        <v>157</v>
      </c>
      <c r="K29" s="67">
        <v>89</v>
      </c>
      <c r="L29" s="60">
        <v>72</v>
      </c>
      <c r="M29" s="62">
        <f t="shared" si="1"/>
        <v>161</v>
      </c>
      <c r="N29" s="60">
        <v>56</v>
      </c>
      <c r="O29" s="60">
        <v>40</v>
      </c>
      <c r="P29" s="62">
        <f t="shared" si="2"/>
        <v>96</v>
      </c>
      <c r="Q29" s="60">
        <v>87</v>
      </c>
      <c r="R29" s="60">
        <v>56</v>
      </c>
      <c r="S29" s="62">
        <f t="shared" si="3"/>
        <v>143</v>
      </c>
      <c r="T29" s="60">
        <v>23</v>
      </c>
      <c r="U29" s="60">
        <v>22</v>
      </c>
      <c r="V29" s="62">
        <f t="shared" si="4"/>
        <v>45</v>
      </c>
      <c r="W29" s="67">
        <v>22</v>
      </c>
      <c r="X29" s="60">
        <v>22</v>
      </c>
      <c r="Y29" s="62">
        <f t="shared" si="5"/>
        <v>44</v>
      </c>
      <c r="Z29" s="60">
        <v>61</v>
      </c>
      <c r="AA29" s="60">
        <v>64</v>
      </c>
      <c r="AB29" s="62">
        <f t="shared" si="6"/>
        <v>125</v>
      </c>
      <c r="AC29" s="70">
        <v>45</v>
      </c>
      <c r="AD29" s="62">
        <f t="shared" si="7"/>
        <v>771</v>
      </c>
      <c r="AE29" s="46" t="s">
        <v>507</v>
      </c>
      <c r="AF29" s="66"/>
    </row>
    <row r="30" spans="1:32" ht="90" x14ac:dyDescent="0.25">
      <c r="A30" s="40">
        <v>23</v>
      </c>
      <c r="B30" s="97">
        <v>190090101023</v>
      </c>
      <c r="C30" s="97">
        <v>190000100071</v>
      </c>
      <c r="D30" s="95">
        <v>190224</v>
      </c>
      <c r="E30" s="96" t="s">
        <v>124</v>
      </c>
      <c r="F30" s="96" t="s">
        <v>123</v>
      </c>
      <c r="G30" s="22"/>
      <c r="H30" s="60">
        <v>64</v>
      </c>
      <c r="I30" s="67">
        <v>48</v>
      </c>
      <c r="J30" s="64">
        <f t="shared" si="0"/>
        <v>112</v>
      </c>
      <c r="K30" s="67">
        <v>73</v>
      </c>
      <c r="L30" s="60">
        <v>51</v>
      </c>
      <c r="M30" s="62">
        <f t="shared" si="1"/>
        <v>124</v>
      </c>
      <c r="N30" s="60">
        <v>45</v>
      </c>
      <c r="O30" s="60">
        <v>37</v>
      </c>
      <c r="P30" s="62">
        <f t="shared" si="2"/>
        <v>82</v>
      </c>
      <c r="Q30" s="60">
        <v>98</v>
      </c>
      <c r="R30" s="60">
        <v>64</v>
      </c>
      <c r="S30" s="62">
        <f t="shared" si="3"/>
        <v>162</v>
      </c>
      <c r="T30" s="60">
        <v>19</v>
      </c>
      <c r="U30" s="60">
        <v>19</v>
      </c>
      <c r="V30" s="62">
        <f t="shared" si="4"/>
        <v>38</v>
      </c>
      <c r="W30" s="67">
        <v>22</v>
      </c>
      <c r="X30" s="60">
        <v>21</v>
      </c>
      <c r="Y30" s="62">
        <f t="shared" si="5"/>
        <v>43</v>
      </c>
      <c r="Z30" s="60">
        <v>60</v>
      </c>
      <c r="AA30" s="60">
        <v>66</v>
      </c>
      <c r="AB30" s="62">
        <f t="shared" si="6"/>
        <v>126</v>
      </c>
      <c r="AC30" s="70">
        <v>45</v>
      </c>
      <c r="AD30" s="62">
        <f t="shared" si="7"/>
        <v>687</v>
      </c>
      <c r="AE30" s="46" t="s">
        <v>507</v>
      </c>
      <c r="AF30" s="66"/>
    </row>
    <row r="31" spans="1:32" ht="54" x14ac:dyDescent="0.25">
      <c r="A31" s="40">
        <v>24</v>
      </c>
      <c r="B31" s="97">
        <v>190090101024</v>
      </c>
      <c r="C31" s="97">
        <v>190000100072</v>
      </c>
      <c r="D31" s="95">
        <v>190225</v>
      </c>
      <c r="E31" s="96" t="s">
        <v>122</v>
      </c>
      <c r="F31" s="96" t="s">
        <v>121</v>
      </c>
      <c r="G31" s="22"/>
      <c r="H31" s="60">
        <v>62</v>
      </c>
      <c r="I31" s="67">
        <v>49</v>
      </c>
      <c r="J31" s="64">
        <f t="shared" si="0"/>
        <v>111</v>
      </c>
      <c r="K31" s="67">
        <v>60</v>
      </c>
      <c r="L31" s="60">
        <v>35</v>
      </c>
      <c r="M31" s="62">
        <f t="shared" si="1"/>
        <v>95</v>
      </c>
      <c r="N31" s="60">
        <v>32</v>
      </c>
      <c r="O31" s="60">
        <v>34</v>
      </c>
      <c r="P31" s="62">
        <f t="shared" si="2"/>
        <v>66</v>
      </c>
      <c r="Q31" s="60" t="s">
        <v>493</v>
      </c>
      <c r="R31" s="60" t="s">
        <v>493</v>
      </c>
      <c r="S31" s="62">
        <f t="shared" si="3"/>
        <v>0</v>
      </c>
      <c r="T31" s="60">
        <v>18</v>
      </c>
      <c r="U31" s="60">
        <v>19</v>
      </c>
      <c r="V31" s="62">
        <f t="shared" si="4"/>
        <v>37</v>
      </c>
      <c r="W31" s="67">
        <v>20</v>
      </c>
      <c r="X31" s="60">
        <v>21</v>
      </c>
      <c r="Y31" s="62">
        <f t="shared" si="5"/>
        <v>41</v>
      </c>
      <c r="Z31" s="60">
        <v>58</v>
      </c>
      <c r="AA31" s="60">
        <v>60</v>
      </c>
      <c r="AB31" s="62">
        <f t="shared" si="6"/>
        <v>118</v>
      </c>
      <c r="AC31" s="70">
        <v>37</v>
      </c>
      <c r="AD31" s="62">
        <f t="shared" si="7"/>
        <v>468</v>
      </c>
      <c r="AE31" s="76" t="s">
        <v>564</v>
      </c>
      <c r="AF31" s="66" t="s">
        <v>577</v>
      </c>
    </row>
    <row r="32" spans="1:32" ht="72" x14ac:dyDescent="0.25">
      <c r="A32" s="40">
        <v>25</v>
      </c>
      <c r="B32" s="97">
        <v>190090101025</v>
      </c>
      <c r="C32" s="97">
        <v>190000100073</v>
      </c>
      <c r="D32" s="95">
        <v>190226</v>
      </c>
      <c r="E32" s="96" t="s">
        <v>120</v>
      </c>
      <c r="F32" s="96" t="s">
        <v>119</v>
      </c>
      <c r="G32" s="22"/>
      <c r="H32" s="60">
        <v>62</v>
      </c>
      <c r="I32" s="67">
        <v>46</v>
      </c>
      <c r="J32" s="64">
        <f t="shared" si="0"/>
        <v>108</v>
      </c>
      <c r="K32" s="67">
        <v>46</v>
      </c>
      <c r="L32" s="60">
        <v>48</v>
      </c>
      <c r="M32" s="62">
        <f t="shared" si="1"/>
        <v>94</v>
      </c>
      <c r="N32" s="60">
        <v>44</v>
      </c>
      <c r="O32" s="60">
        <v>35</v>
      </c>
      <c r="P32" s="62">
        <f t="shared" si="2"/>
        <v>79</v>
      </c>
      <c r="Q32" s="60">
        <v>47</v>
      </c>
      <c r="R32" s="60">
        <v>46</v>
      </c>
      <c r="S32" s="62">
        <f t="shared" si="3"/>
        <v>93</v>
      </c>
      <c r="T32" s="60">
        <v>18</v>
      </c>
      <c r="U32" s="60">
        <v>18</v>
      </c>
      <c r="V32" s="62">
        <f t="shared" si="4"/>
        <v>36</v>
      </c>
      <c r="W32" s="67">
        <v>19</v>
      </c>
      <c r="X32" s="60">
        <v>20</v>
      </c>
      <c r="Y32" s="62">
        <f t="shared" si="5"/>
        <v>39</v>
      </c>
      <c r="Z32" s="60">
        <v>51</v>
      </c>
      <c r="AA32" s="60">
        <v>63</v>
      </c>
      <c r="AB32" s="62">
        <f t="shared" si="6"/>
        <v>114</v>
      </c>
      <c r="AC32" s="70">
        <v>30</v>
      </c>
      <c r="AD32" s="62">
        <f t="shared" si="7"/>
        <v>563</v>
      </c>
      <c r="AE32" s="46" t="s">
        <v>507</v>
      </c>
      <c r="AF32" s="66"/>
    </row>
    <row r="33" spans="1:32" ht="72" x14ac:dyDescent="0.25">
      <c r="A33" s="40">
        <v>26</v>
      </c>
      <c r="B33" s="97">
        <v>190090101026</v>
      </c>
      <c r="C33" s="97">
        <v>190000100074</v>
      </c>
      <c r="D33" s="95">
        <v>190227</v>
      </c>
      <c r="E33" s="96" t="s">
        <v>118</v>
      </c>
      <c r="F33" s="96" t="s">
        <v>117</v>
      </c>
      <c r="G33" s="22"/>
      <c r="H33" s="60">
        <v>56</v>
      </c>
      <c r="I33" s="67">
        <v>51</v>
      </c>
      <c r="J33" s="64">
        <f t="shared" si="0"/>
        <v>107</v>
      </c>
      <c r="K33" s="67">
        <v>46</v>
      </c>
      <c r="L33" s="60">
        <v>42</v>
      </c>
      <c r="M33" s="62">
        <f t="shared" si="1"/>
        <v>88</v>
      </c>
      <c r="N33" s="60">
        <v>43</v>
      </c>
      <c r="O33" s="60">
        <v>36</v>
      </c>
      <c r="P33" s="62">
        <f t="shared" si="2"/>
        <v>79</v>
      </c>
      <c r="Q33" s="60">
        <v>60</v>
      </c>
      <c r="R33" s="60">
        <v>59</v>
      </c>
      <c r="S33" s="62">
        <f t="shared" si="3"/>
        <v>119</v>
      </c>
      <c r="T33" s="60">
        <v>19</v>
      </c>
      <c r="U33" s="60">
        <v>19</v>
      </c>
      <c r="V33" s="62">
        <f t="shared" si="4"/>
        <v>38</v>
      </c>
      <c r="W33" s="67">
        <v>19</v>
      </c>
      <c r="X33" s="60">
        <v>20</v>
      </c>
      <c r="Y33" s="62">
        <f t="shared" si="5"/>
        <v>39</v>
      </c>
      <c r="Z33" s="60">
        <v>56</v>
      </c>
      <c r="AA33" s="60">
        <v>59</v>
      </c>
      <c r="AB33" s="62">
        <f t="shared" si="6"/>
        <v>115</v>
      </c>
      <c r="AC33" s="70">
        <v>30</v>
      </c>
      <c r="AD33" s="62">
        <f t="shared" si="7"/>
        <v>585</v>
      </c>
      <c r="AE33" s="46" t="s">
        <v>507</v>
      </c>
      <c r="AF33" s="66"/>
    </row>
    <row r="34" spans="1:32" ht="54" x14ac:dyDescent="0.25">
      <c r="A34" s="40">
        <v>27</v>
      </c>
      <c r="B34" s="97">
        <v>190090101027</v>
      </c>
      <c r="C34" s="97">
        <v>190000100075</v>
      </c>
      <c r="D34" s="95">
        <v>190228</v>
      </c>
      <c r="E34" s="96" t="s">
        <v>116</v>
      </c>
      <c r="F34" s="96" t="s">
        <v>115</v>
      </c>
      <c r="G34" s="22"/>
      <c r="H34" s="60">
        <v>63</v>
      </c>
      <c r="I34" s="67">
        <v>60</v>
      </c>
      <c r="J34" s="64">
        <f t="shared" si="0"/>
        <v>123</v>
      </c>
      <c r="K34" s="67">
        <v>85</v>
      </c>
      <c r="L34" s="60">
        <v>62</v>
      </c>
      <c r="M34" s="62">
        <f t="shared" si="1"/>
        <v>147</v>
      </c>
      <c r="N34" s="60">
        <v>40</v>
      </c>
      <c r="O34" s="60">
        <v>40</v>
      </c>
      <c r="P34" s="62">
        <f t="shared" si="2"/>
        <v>80</v>
      </c>
      <c r="Q34" s="60">
        <v>68</v>
      </c>
      <c r="R34" s="60">
        <v>75</v>
      </c>
      <c r="S34" s="62">
        <f t="shared" si="3"/>
        <v>143</v>
      </c>
      <c r="T34" s="60">
        <v>24</v>
      </c>
      <c r="U34" s="60">
        <v>24</v>
      </c>
      <c r="V34" s="62">
        <f t="shared" si="4"/>
        <v>48</v>
      </c>
      <c r="W34" s="67">
        <v>22</v>
      </c>
      <c r="X34" s="60">
        <v>21</v>
      </c>
      <c r="Y34" s="62">
        <f t="shared" si="5"/>
        <v>43</v>
      </c>
      <c r="Z34" s="60">
        <v>63</v>
      </c>
      <c r="AA34" s="60">
        <v>65</v>
      </c>
      <c r="AB34" s="62">
        <f t="shared" si="6"/>
        <v>128</v>
      </c>
      <c r="AC34" s="70">
        <v>45</v>
      </c>
      <c r="AD34" s="62">
        <f t="shared" si="7"/>
        <v>712</v>
      </c>
      <c r="AE34" s="46" t="s">
        <v>507</v>
      </c>
      <c r="AF34" s="66"/>
    </row>
    <row r="35" spans="1:32" ht="54" x14ac:dyDescent="0.25">
      <c r="A35" s="40">
        <v>28</v>
      </c>
      <c r="B35" s="97">
        <v>190090101028</v>
      </c>
      <c r="C35" s="97">
        <v>190000100076</v>
      </c>
      <c r="D35" s="95">
        <v>190229</v>
      </c>
      <c r="E35" s="96" t="s">
        <v>114</v>
      </c>
      <c r="F35" s="96" t="s">
        <v>113</v>
      </c>
      <c r="G35" s="22"/>
      <c r="H35" s="60">
        <v>55</v>
      </c>
      <c r="I35" s="67">
        <v>48</v>
      </c>
      <c r="J35" s="64">
        <f t="shared" si="0"/>
        <v>103</v>
      </c>
      <c r="K35" s="67">
        <v>58</v>
      </c>
      <c r="L35" s="60">
        <v>46</v>
      </c>
      <c r="M35" s="62">
        <f t="shared" si="1"/>
        <v>104</v>
      </c>
      <c r="N35" s="60">
        <v>42</v>
      </c>
      <c r="O35" s="60">
        <v>37</v>
      </c>
      <c r="P35" s="62">
        <f t="shared" si="2"/>
        <v>79</v>
      </c>
      <c r="Q35" s="60">
        <v>58</v>
      </c>
      <c r="R35" s="39">
        <v>46</v>
      </c>
      <c r="S35" s="62">
        <f t="shared" si="3"/>
        <v>104</v>
      </c>
      <c r="T35" s="60">
        <v>20</v>
      </c>
      <c r="U35" s="60">
        <v>21</v>
      </c>
      <c r="V35" s="62">
        <f t="shared" si="4"/>
        <v>41</v>
      </c>
      <c r="W35" s="67">
        <v>20</v>
      </c>
      <c r="X35" s="60">
        <v>23</v>
      </c>
      <c r="Y35" s="62">
        <f t="shared" si="5"/>
        <v>43</v>
      </c>
      <c r="Z35" s="60">
        <v>55</v>
      </c>
      <c r="AA35" s="60">
        <v>66</v>
      </c>
      <c r="AB35" s="62">
        <f t="shared" si="6"/>
        <v>121</v>
      </c>
      <c r="AC35" s="70">
        <v>45</v>
      </c>
      <c r="AD35" s="62">
        <f t="shared" si="7"/>
        <v>595</v>
      </c>
      <c r="AE35" s="46" t="s">
        <v>507</v>
      </c>
      <c r="AF35" s="66"/>
    </row>
    <row r="36" spans="1:32" ht="72" x14ac:dyDescent="0.25">
      <c r="A36" s="40">
        <v>29</v>
      </c>
      <c r="B36" s="97">
        <v>190090101029</v>
      </c>
      <c r="C36" s="97">
        <v>190000100077</v>
      </c>
      <c r="D36" s="95">
        <v>190230</v>
      </c>
      <c r="E36" s="96" t="s">
        <v>112</v>
      </c>
      <c r="F36" s="96" t="s">
        <v>111</v>
      </c>
      <c r="G36" s="22"/>
      <c r="H36" s="60">
        <v>68</v>
      </c>
      <c r="I36" s="67">
        <v>57</v>
      </c>
      <c r="J36" s="64">
        <f t="shared" si="0"/>
        <v>125</v>
      </c>
      <c r="K36" s="67">
        <v>39</v>
      </c>
      <c r="L36" s="60">
        <v>51</v>
      </c>
      <c r="M36" s="62">
        <f t="shared" si="1"/>
        <v>90</v>
      </c>
      <c r="N36" s="60">
        <v>47</v>
      </c>
      <c r="O36" s="60">
        <v>37</v>
      </c>
      <c r="P36" s="62">
        <f t="shared" si="2"/>
        <v>84</v>
      </c>
      <c r="Q36" s="60">
        <v>63</v>
      </c>
      <c r="R36" s="60">
        <v>51</v>
      </c>
      <c r="S36" s="62">
        <f t="shared" si="3"/>
        <v>114</v>
      </c>
      <c r="T36" s="60">
        <v>21</v>
      </c>
      <c r="U36" s="60">
        <v>21</v>
      </c>
      <c r="V36" s="62">
        <f t="shared" si="4"/>
        <v>42</v>
      </c>
      <c r="W36" s="67">
        <v>19</v>
      </c>
      <c r="X36" s="60">
        <v>21</v>
      </c>
      <c r="Y36" s="62">
        <f t="shared" si="5"/>
        <v>40</v>
      </c>
      <c r="Z36" s="60">
        <v>56</v>
      </c>
      <c r="AA36" s="60">
        <v>59</v>
      </c>
      <c r="AB36" s="62">
        <f t="shared" si="6"/>
        <v>115</v>
      </c>
      <c r="AC36" s="70">
        <v>50</v>
      </c>
      <c r="AD36" s="62">
        <f t="shared" si="7"/>
        <v>610</v>
      </c>
      <c r="AE36" s="46" t="s">
        <v>507</v>
      </c>
      <c r="AF36" s="66"/>
    </row>
    <row r="37" spans="1:32" ht="54" x14ac:dyDescent="0.25">
      <c r="A37" s="40">
        <v>30</v>
      </c>
      <c r="B37" s="97">
        <v>190090101030</v>
      </c>
      <c r="C37" s="97">
        <v>190000100078</v>
      </c>
      <c r="D37" s="95">
        <v>190231</v>
      </c>
      <c r="E37" s="96" t="s">
        <v>110</v>
      </c>
      <c r="F37" s="96" t="s">
        <v>109</v>
      </c>
      <c r="G37" s="22"/>
      <c r="H37" s="60" t="s">
        <v>493</v>
      </c>
      <c r="I37" s="67">
        <v>27</v>
      </c>
      <c r="J37" s="64">
        <f t="shared" si="0"/>
        <v>27</v>
      </c>
      <c r="K37" s="67" t="s">
        <v>492</v>
      </c>
      <c r="L37" s="71">
        <v>36</v>
      </c>
      <c r="M37" s="62">
        <f t="shared" si="1"/>
        <v>36</v>
      </c>
      <c r="N37" s="60" t="s">
        <v>492</v>
      </c>
      <c r="O37" s="60">
        <v>27</v>
      </c>
      <c r="P37" s="62">
        <f t="shared" si="2"/>
        <v>27</v>
      </c>
      <c r="Q37" s="60" t="s">
        <v>493</v>
      </c>
      <c r="R37" s="60" t="s">
        <v>493</v>
      </c>
      <c r="S37" s="62">
        <f t="shared" si="3"/>
        <v>0</v>
      </c>
      <c r="T37" s="60" t="s">
        <v>492</v>
      </c>
      <c r="U37" s="60" t="s">
        <v>492</v>
      </c>
      <c r="V37" s="62">
        <f t="shared" si="4"/>
        <v>0</v>
      </c>
      <c r="W37" s="67" t="s">
        <v>492</v>
      </c>
      <c r="X37" s="60">
        <v>22</v>
      </c>
      <c r="Y37" s="62">
        <f t="shared" si="5"/>
        <v>22</v>
      </c>
      <c r="Z37" s="60" t="s">
        <v>492</v>
      </c>
      <c r="AA37" s="60">
        <v>37</v>
      </c>
      <c r="AB37" s="62">
        <f t="shared" si="6"/>
        <v>37</v>
      </c>
      <c r="AC37" s="70">
        <v>45</v>
      </c>
      <c r="AD37" s="62">
        <f t="shared" si="7"/>
        <v>149</v>
      </c>
      <c r="AE37" s="77" t="s">
        <v>574</v>
      </c>
      <c r="AF37" s="66"/>
    </row>
    <row r="38" spans="1:32" ht="54" x14ac:dyDescent="0.25">
      <c r="A38" s="40">
        <v>31</v>
      </c>
      <c r="B38" s="97">
        <v>190090101031</v>
      </c>
      <c r="C38" s="97">
        <v>190000100079</v>
      </c>
      <c r="D38" s="95">
        <v>190232</v>
      </c>
      <c r="E38" s="96" t="s">
        <v>108</v>
      </c>
      <c r="F38" s="96" t="s">
        <v>107</v>
      </c>
      <c r="G38" s="22"/>
      <c r="H38" s="60">
        <v>9</v>
      </c>
      <c r="I38" s="67">
        <v>38</v>
      </c>
      <c r="J38" s="64">
        <f t="shared" si="0"/>
        <v>47</v>
      </c>
      <c r="K38" s="67" t="s">
        <v>492</v>
      </c>
      <c r="L38" s="71">
        <v>32</v>
      </c>
      <c r="M38" s="62">
        <f t="shared" si="1"/>
        <v>32</v>
      </c>
      <c r="N38" s="60">
        <v>46</v>
      </c>
      <c r="O38" s="60">
        <v>33</v>
      </c>
      <c r="P38" s="62">
        <f t="shared" si="2"/>
        <v>79</v>
      </c>
      <c r="Q38" s="60" t="s">
        <v>493</v>
      </c>
      <c r="R38" s="60" t="s">
        <v>493</v>
      </c>
      <c r="S38" s="62">
        <f t="shared" si="3"/>
        <v>0</v>
      </c>
      <c r="T38" s="60">
        <v>16</v>
      </c>
      <c r="U38" s="60">
        <v>17</v>
      </c>
      <c r="V38" s="62">
        <f t="shared" si="4"/>
        <v>33</v>
      </c>
      <c r="W38" s="67">
        <v>18</v>
      </c>
      <c r="X38" s="60" t="s">
        <v>494</v>
      </c>
      <c r="Y38" s="62">
        <f t="shared" si="5"/>
        <v>18</v>
      </c>
      <c r="Z38" s="60">
        <v>19</v>
      </c>
      <c r="AA38" s="60">
        <v>36</v>
      </c>
      <c r="AB38" s="62">
        <f t="shared" si="6"/>
        <v>55</v>
      </c>
      <c r="AC38" s="70">
        <v>35</v>
      </c>
      <c r="AD38" s="62">
        <f t="shared" si="7"/>
        <v>264</v>
      </c>
      <c r="AE38" s="77" t="s">
        <v>574</v>
      </c>
      <c r="AF38" s="66"/>
    </row>
    <row r="39" spans="1:32" ht="36" x14ac:dyDescent="0.25">
      <c r="A39" s="40">
        <v>32</v>
      </c>
      <c r="B39" s="97">
        <v>190090101032</v>
      </c>
      <c r="C39" s="97">
        <v>190000100080</v>
      </c>
      <c r="D39" s="95">
        <v>190233</v>
      </c>
      <c r="E39" s="96" t="s">
        <v>106</v>
      </c>
      <c r="F39" s="96" t="s">
        <v>105</v>
      </c>
      <c r="G39" s="22"/>
      <c r="H39" s="60">
        <v>77</v>
      </c>
      <c r="I39" s="67">
        <v>55</v>
      </c>
      <c r="J39" s="64">
        <f t="shared" si="0"/>
        <v>132</v>
      </c>
      <c r="K39" s="67">
        <v>61</v>
      </c>
      <c r="L39" s="71">
        <v>64</v>
      </c>
      <c r="M39" s="62">
        <f t="shared" si="1"/>
        <v>125</v>
      </c>
      <c r="N39" s="60">
        <v>54</v>
      </c>
      <c r="O39" s="60">
        <v>41</v>
      </c>
      <c r="P39" s="62">
        <f t="shared" si="2"/>
        <v>95</v>
      </c>
      <c r="Q39" s="60">
        <v>77</v>
      </c>
      <c r="R39" s="60">
        <v>50</v>
      </c>
      <c r="S39" s="62">
        <f t="shared" si="3"/>
        <v>127</v>
      </c>
      <c r="T39" s="60">
        <v>23</v>
      </c>
      <c r="U39" s="60">
        <v>22</v>
      </c>
      <c r="V39" s="62">
        <f t="shared" si="4"/>
        <v>45</v>
      </c>
      <c r="W39" s="67">
        <v>20</v>
      </c>
      <c r="X39" s="60">
        <v>21</v>
      </c>
      <c r="Y39" s="62">
        <f t="shared" si="5"/>
        <v>41</v>
      </c>
      <c r="Z39" s="60">
        <v>59</v>
      </c>
      <c r="AA39" s="60">
        <v>63</v>
      </c>
      <c r="AB39" s="62">
        <f t="shared" si="6"/>
        <v>122</v>
      </c>
      <c r="AC39" s="70">
        <v>40</v>
      </c>
      <c r="AD39" s="62">
        <f t="shared" si="7"/>
        <v>687</v>
      </c>
      <c r="AE39" s="46" t="s">
        <v>507</v>
      </c>
      <c r="AF39" s="66"/>
    </row>
    <row r="40" spans="1:32" ht="54" x14ac:dyDescent="0.25">
      <c r="A40" s="40">
        <v>33</v>
      </c>
      <c r="B40" s="97">
        <v>190090101033</v>
      </c>
      <c r="C40" s="97">
        <v>190000100081</v>
      </c>
      <c r="D40" s="95">
        <v>190234</v>
      </c>
      <c r="E40" s="96" t="s">
        <v>104</v>
      </c>
      <c r="F40" s="96" t="s">
        <v>103</v>
      </c>
      <c r="G40" s="22"/>
      <c r="H40" s="60">
        <v>60</v>
      </c>
      <c r="I40" s="67">
        <v>46</v>
      </c>
      <c r="J40" s="64">
        <f t="shared" si="0"/>
        <v>106</v>
      </c>
      <c r="K40" s="67">
        <v>90</v>
      </c>
      <c r="L40" s="71">
        <v>52</v>
      </c>
      <c r="M40" s="62">
        <f t="shared" si="1"/>
        <v>142</v>
      </c>
      <c r="N40" s="60">
        <v>27</v>
      </c>
      <c r="O40" s="60">
        <v>31</v>
      </c>
      <c r="P40" s="62">
        <f t="shared" si="2"/>
        <v>58</v>
      </c>
      <c r="Q40" s="60">
        <v>63</v>
      </c>
      <c r="R40" s="60">
        <v>48</v>
      </c>
      <c r="S40" s="62">
        <f t="shared" si="3"/>
        <v>111</v>
      </c>
      <c r="T40" s="60">
        <v>19</v>
      </c>
      <c r="U40" s="60">
        <v>20</v>
      </c>
      <c r="V40" s="62">
        <f t="shared" si="4"/>
        <v>39</v>
      </c>
      <c r="W40" s="67">
        <v>23</v>
      </c>
      <c r="X40" s="60">
        <v>21</v>
      </c>
      <c r="Y40" s="62">
        <f t="shared" si="5"/>
        <v>44</v>
      </c>
      <c r="Z40" s="60">
        <v>66</v>
      </c>
      <c r="AA40" s="60">
        <v>66</v>
      </c>
      <c r="AB40" s="62">
        <f t="shared" si="6"/>
        <v>132</v>
      </c>
      <c r="AC40" s="70">
        <v>45</v>
      </c>
      <c r="AD40" s="62">
        <f t="shared" si="7"/>
        <v>632</v>
      </c>
      <c r="AE40" s="76" t="s">
        <v>564</v>
      </c>
      <c r="AF40" s="66" t="s">
        <v>567</v>
      </c>
    </row>
    <row r="41" spans="1:32" ht="36" x14ac:dyDescent="0.25">
      <c r="A41" s="40">
        <v>34</v>
      </c>
      <c r="B41" s="97">
        <v>190090101034</v>
      </c>
      <c r="C41" s="97">
        <v>190000100082</v>
      </c>
      <c r="D41" s="95">
        <v>190235</v>
      </c>
      <c r="E41" s="96" t="s">
        <v>102</v>
      </c>
      <c r="F41" s="96" t="s">
        <v>101</v>
      </c>
      <c r="G41" s="22"/>
      <c r="H41" s="60">
        <v>82</v>
      </c>
      <c r="I41" s="67">
        <v>44</v>
      </c>
      <c r="J41" s="64">
        <f t="shared" si="0"/>
        <v>126</v>
      </c>
      <c r="K41" s="67">
        <v>77</v>
      </c>
      <c r="L41" s="71">
        <v>43</v>
      </c>
      <c r="M41" s="62">
        <f t="shared" si="1"/>
        <v>120</v>
      </c>
      <c r="N41" s="60">
        <v>58</v>
      </c>
      <c r="O41" s="60">
        <v>41</v>
      </c>
      <c r="P41" s="62">
        <f t="shared" si="2"/>
        <v>99</v>
      </c>
      <c r="Q41" s="60" t="s">
        <v>493</v>
      </c>
      <c r="R41" s="60" t="s">
        <v>493</v>
      </c>
      <c r="S41" s="62">
        <f t="shared" si="3"/>
        <v>0</v>
      </c>
      <c r="T41" s="60">
        <v>18</v>
      </c>
      <c r="U41" s="60">
        <v>18</v>
      </c>
      <c r="V41" s="62">
        <f t="shared" si="4"/>
        <v>36</v>
      </c>
      <c r="W41" s="67">
        <v>22</v>
      </c>
      <c r="X41" s="60">
        <v>21</v>
      </c>
      <c r="Y41" s="62">
        <f t="shared" si="5"/>
        <v>43</v>
      </c>
      <c r="Z41" s="60">
        <v>64</v>
      </c>
      <c r="AA41" s="60">
        <v>61</v>
      </c>
      <c r="AB41" s="62">
        <f t="shared" si="6"/>
        <v>125</v>
      </c>
      <c r="AC41" s="70">
        <v>40</v>
      </c>
      <c r="AD41" s="62">
        <f t="shared" si="7"/>
        <v>549</v>
      </c>
      <c r="AE41" s="76" t="s">
        <v>564</v>
      </c>
      <c r="AF41" s="66" t="s">
        <v>577</v>
      </c>
    </row>
    <row r="42" spans="1:32" ht="54" x14ac:dyDescent="0.25">
      <c r="A42" s="40">
        <v>35</v>
      </c>
      <c r="B42" s="97">
        <v>190090101035</v>
      </c>
      <c r="C42" s="97">
        <v>190000100083</v>
      </c>
      <c r="D42" s="95">
        <v>190236</v>
      </c>
      <c r="E42" s="96" t="s">
        <v>100</v>
      </c>
      <c r="F42" s="96" t="s">
        <v>99</v>
      </c>
      <c r="G42" s="22"/>
      <c r="H42" s="60">
        <v>101</v>
      </c>
      <c r="I42" s="67">
        <v>64</v>
      </c>
      <c r="J42" s="64">
        <f t="shared" si="0"/>
        <v>165</v>
      </c>
      <c r="K42" s="67">
        <v>47</v>
      </c>
      <c r="L42" s="71">
        <v>55</v>
      </c>
      <c r="M42" s="62">
        <f t="shared" si="1"/>
        <v>102</v>
      </c>
      <c r="N42" s="60">
        <v>64</v>
      </c>
      <c r="O42" s="60">
        <v>45</v>
      </c>
      <c r="P42" s="62">
        <f t="shared" si="2"/>
        <v>109</v>
      </c>
      <c r="Q42" s="60">
        <v>65</v>
      </c>
      <c r="R42" s="60">
        <v>56</v>
      </c>
      <c r="S42" s="62">
        <f t="shared" si="3"/>
        <v>121</v>
      </c>
      <c r="T42" s="60">
        <v>24</v>
      </c>
      <c r="U42" s="60">
        <v>23</v>
      </c>
      <c r="V42" s="62">
        <f t="shared" si="4"/>
        <v>47</v>
      </c>
      <c r="W42" s="67">
        <v>20</v>
      </c>
      <c r="X42" s="60">
        <v>23</v>
      </c>
      <c r="Y42" s="62">
        <f t="shared" si="5"/>
        <v>43</v>
      </c>
      <c r="Z42" s="60">
        <v>65</v>
      </c>
      <c r="AA42" s="60">
        <v>64</v>
      </c>
      <c r="AB42" s="62">
        <f t="shared" si="6"/>
        <v>129</v>
      </c>
      <c r="AC42" s="70">
        <v>35</v>
      </c>
      <c r="AD42" s="62">
        <f t="shared" si="7"/>
        <v>716</v>
      </c>
      <c r="AE42" s="46" t="s">
        <v>507</v>
      </c>
      <c r="AF42" s="66"/>
    </row>
    <row r="43" spans="1:32" ht="54" x14ac:dyDescent="0.25">
      <c r="A43" s="40">
        <v>36</v>
      </c>
      <c r="B43" s="97">
        <v>190090101036</v>
      </c>
      <c r="C43" s="97">
        <v>190000100084</v>
      </c>
      <c r="D43" s="95">
        <v>190237</v>
      </c>
      <c r="E43" s="96" t="s">
        <v>98</v>
      </c>
      <c r="F43" s="96" t="s">
        <v>97</v>
      </c>
      <c r="G43" s="22"/>
      <c r="H43" s="60">
        <v>75</v>
      </c>
      <c r="I43" s="67">
        <v>49</v>
      </c>
      <c r="J43" s="64">
        <f t="shared" si="0"/>
        <v>124</v>
      </c>
      <c r="K43" s="67">
        <v>93</v>
      </c>
      <c r="L43" s="71">
        <v>53</v>
      </c>
      <c r="M43" s="62">
        <f t="shared" si="1"/>
        <v>146</v>
      </c>
      <c r="N43" s="60">
        <v>42</v>
      </c>
      <c r="O43" s="60">
        <v>34</v>
      </c>
      <c r="P43" s="62">
        <f t="shared" si="2"/>
        <v>76</v>
      </c>
      <c r="Q43" s="60">
        <v>74</v>
      </c>
      <c r="R43" s="60">
        <v>61</v>
      </c>
      <c r="S43" s="62">
        <f t="shared" si="3"/>
        <v>135</v>
      </c>
      <c r="T43" s="60">
        <v>20</v>
      </c>
      <c r="U43" s="60">
        <v>20</v>
      </c>
      <c r="V43" s="62">
        <f t="shared" si="4"/>
        <v>40</v>
      </c>
      <c r="W43" s="67">
        <v>22</v>
      </c>
      <c r="X43" s="60">
        <v>22</v>
      </c>
      <c r="Y43" s="62">
        <f t="shared" si="5"/>
        <v>44</v>
      </c>
      <c r="Z43" s="60">
        <v>63</v>
      </c>
      <c r="AA43" s="60">
        <v>63</v>
      </c>
      <c r="AB43" s="62">
        <f t="shared" si="6"/>
        <v>126</v>
      </c>
      <c r="AC43" s="70">
        <v>45</v>
      </c>
      <c r="AD43" s="62">
        <f t="shared" si="7"/>
        <v>691</v>
      </c>
      <c r="AE43" s="46" t="s">
        <v>507</v>
      </c>
      <c r="AF43" s="66"/>
    </row>
    <row r="44" spans="1:32" ht="54" x14ac:dyDescent="0.25">
      <c r="A44" s="40">
        <v>37</v>
      </c>
      <c r="B44" s="97">
        <v>190090101037</v>
      </c>
      <c r="C44" s="97">
        <v>190000100085</v>
      </c>
      <c r="D44" s="95">
        <v>190238</v>
      </c>
      <c r="E44" s="96" t="s">
        <v>96</v>
      </c>
      <c r="F44" s="96" t="s">
        <v>95</v>
      </c>
      <c r="G44" s="22"/>
      <c r="H44" s="60">
        <v>54</v>
      </c>
      <c r="I44" s="67">
        <v>44</v>
      </c>
      <c r="J44" s="64">
        <f t="shared" si="0"/>
        <v>98</v>
      </c>
      <c r="K44" s="67">
        <v>64</v>
      </c>
      <c r="L44" s="71">
        <v>33</v>
      </c>
      <c r="M44" s="62">
        <f t="shared" si="1"/>
        <v>97</v>
      </c>
      <c r="N44" s="60">
        <v>27</v>
      </c>
      <c r="O44" s="60">
        <v>33</v>
      </c>
      <c r="P44" s="62">
        <f t="shared" si="2"/>
        <v>60</v>
      </c>
      <c r="Q44" s="60" t="s">
        <v>493</v>
      </c>
      <c r="R44" s="60" t="s">
        <v>493</v>
      </c>
      <c r="S44" s="62">
        <f t="shared" si="3"/>
        <v>0</v>
      </c>
      <c r="T44" s="60">
        <v>19</v>
      </c>
      <c r="U44" s="60">
        <v>19</v>
      </c>
      <c r="V44" s="62">
        <f t="shared" si="4"/>
        <v>38</v>
      </c>
      <c r="W44" s="67">
        <v>19</v>
      </c>
      <c r="X44" s="60">
        <v>20</v>
      </c>
      <c r="Y44" s="62">
        <f t="shared" si="5"/>
        <v>39</v>
      </c>
      <c r="Z44" s="60">
        <v>63</v>
      </c>
      <c r="AA44" s="60">
        <v>61</v>
      </c>
      <c r="AB44" s="62">
        <f t="shared" si="6"/>
        <v>124</v>
      </c>
      <c r="AC44" s="70">
        <v>45</v>
      </c>
      <c r="AD44" s="62">
        <f t="shared" si="7"/>
        <v>456</v>
      </c>
      <c r="AE44" s="76" t="s">
        <v>564</v>
      </c>
      <c r="AF44" s="66" t="s">
        <v>567</v>
      </c>
    </row>
    <row r="45" spans="1:32" ht="36" x14ac:dyDescent="0.25">
      <c r="A45" s="40">
        <v>38</v>
      </c>
      <c r="B45" s="97">
        <v>190090101038</v>
      </c>
      <c r="C45" s="97">
        <v>190000100086</v>
      </c>
      <c r="D45" s="95">
        <v>190239</v>
      </c>
      <c r="E45" s="96" t="s">
        <v>94</v>
      </c>
      <c r="F45" s="96" t="s">
        <v>93</v>
      </c>
      <c r="G45" s="22"/>
      <c r="H45" s="60">
        <v>43</v>
      </c>
      <c r="I45" s="67">
        <v>42</v>
      </c>
      <c r="J45" s="64">
        <f t="shared" si="0"/>
        <v>85</v>
      </c>
      <c r="K45" s="67">
        <v>53</v>
      </c>
      <c r="L45" s="71">
        <v>33</v>
      </c>
      <c r="M45" s="62">
        <f t="shared" si="1"/>
        <v>86</v>
      </c>
      <c r="N45" s="60">
        <v>45</v>
      </c>
      <c r="O45" s="60">
        <v>35</v>
      </c>
      <c r="P45" s="62">
        <f t="shared" si="2"/>
        <v>80</v>
      </c>
      <c r="Q45" s="60" t="s">
        <v>493</v>
      </c>
      <c r="R45" s="60" t="s">
        <v>493</v>
      </c>
      <c r="S45" s="62">
        <f t="shared" si="3"/>
        <v>0</v>
      </c>
      <c r="T45" s="60">
        <v>17</v>
      </c>
      <c r="U45" s="60">
        <v>18</v>
      </c>
      <c r="V45" s="62">
        <f t="shared" si="4"/>
        <v>35</v>
      </c>
      <c r="W45" s="67">
        <v>19</v>
      </c>
      <c r="X45" s="60">
        <v>22</v>
      </c>
      <c r="Y45" s="62">
        <f t="shared" si="5"/>
        <v>41</v>
      </c>
      <c r="Z45" s="60">
        <v>45</v>
      </c>
      <c r="AA45" s="60">
        <v>58</v>
      </c>
      <c r="AB45" s="62">
        <f t="shared" si="6"/>
        <v>103</v>
      </c>
      <c r="AC45" s="70">
        <v>40</v>
      </c>
      <c r="AD45" s="62">
        <f t="shared" si="7"/>
        <v>430</v>
      </c>
      <c r="AE45" s="46" t="s">
        <v>507</v>
      </c>
      <c r="AF45" s="66"/>
    </row>
    <row r="46" spans="1:32" ht="54" x14ac:dyDescent="0.25">
      <c r="A46" s="40">
        <v>39</v>
      </c>
      <c r="B46" s="97">
        <v>190090101039</v>
      </c>
      <c r="C46" s="97">
        <v>190000100087</v>
      </c>
      <c r="D46" s="95">
        <v>190240</v>
      </c>
      <c r="E46" s="96" t="s">
        <v>92</v>
      </c>
      <c r="F46" s="96" t="s">
        <v>91</v>
      </c>
      <c r="G46" s="22"/>
      <c r="H46" s="60">
        <v>54</v>
      </c>
      <c r="I46" s="67">
        <v>43</v>
      </c>
      <c r="J46" s="64">
        <f t="shared" si="0"/>
        <v>97</v>
      </c>
      <c r="K46" s="67">
        <v>45</v>
      </c>
      <c r="L46" s="71">
        <v>51</v>
      </c>
      <c r="M46" s="62">
        <f t="shared" si="1"/>
        <v>96</v>
      </c>
      <c r="N46" s="60">
        <v>37</v>
      </c>
      <c r="O46" s="60">
        <v>35</v>
      </c>
      <c r="P46" s="62">
        <f t="shared" si="2"/>
        <v>72</v>
      </c>
      <c r="Q46" s="60">
        <v>41</v>
      </c>
      <c r="R46" s="60">
        <v>46</v>
      </c>
      <c r="S46" s="62">
        <f t="shared" si="3"/>
        <v>87</v>
      </c>
      <c r="T46" s="60">
        <v>18</v>
      </c>
      <c r="U46" s="60">
        <v>19</v>
      </c>
      <c r="V46" s="62">
        <f t="shared" si="4"/>
        <v>37</v>
      </c>
      <c r="W46" s="67">
        <v>18</v>
      </c>
      <c r="X46" s="60">
        <v>20</v>
      </c>
      <c r="Y46" s="62">
        <f t="shared" si="5"/>
        <v>38</v>
      </c>
      <c r="Z46" s="60">
        <v>45</v>
      </c>
      <c r="AA46" s="60">
        <v>59</v>
      </c>
      <c r="AB46" s="62">
        <f t="shared" si="6"/>
        <v>104</v>
      </c>
      <c r="AC46" s="70">
        <v>45</v>
      </c>
      <c r="AD46" s="62">
        <f t="shared" si="7"/>
        <v>531</v>
      </c>
      <c r="AE46" s="46" t="s">
        <v>507</v>
      </c>
      <c r="AF46" s="66"/>
    </row>
    <row r="47" spans="1:32" ht="54" x14ac:dyDescent="0.25">
      <c r="A47" s="40">
        <v>40</v>
      </c>
      <c r="B47" s="97">
        <v>190090101040</v>
      </c>
      <c r="C47" s="97">
        <v>190000100088</v>
      </c>
      <c r="D47" s="95">
        <v>190241</v>
      </c>
      <c r="E47" s="96" t="s">
        <v>90</v>
      </c>
      <c r="F47" s="96" t="s">
        <v>89</v>
      </c>
      <c r="G47" s="22"/>
      <c r="H47" s="60">
        <v>52</v>
      </c>
      <c r="I47" s="67">
        <v>45</v>
      </c>
      <c r="J47" s="64">
        <f t="shared" si="0"/>
        <v>97</v>
      </c>
      <c r="K47" s="67">
        <v>81</v>
      </c>
      <c r="L47" s="71">
        <v>72</v>
      </c>
      <c r="M47" s="62">
        <f t="shared" si="1"/>
        <v>153</v>
      </c>
      <c r="N47" s="60">
        <v>38</v>
      </c>
      <c r="O47" s="60">
        <v>34</v>
      </c>
      <c r="P47" s="62">
        <f t="shared" si="2"/>
        <v>72</v>
      </c>
      <c r="Q47" s="60">
        <v>50</v>
      </c>
      <c r="R47" s="60">
        <v>50</v>
      </c>
      <c r="S47" s="62">
        <f t="shared" si="3"/>
        <v>100</v>
      </c>
      <c r="T47" s="60">
        <v>19</v>
      </c>
      <c r="U47" s="60">
        <v>20</v>
      </c>
      <c r="V47" s="62">
        <f t="shared" si="4"/>
        <v>39</v>
      </c>
      <c r="W47" s="67">
        <v>19</v>
      </c>
      <c r="X47" s="60">
        <v>21</v>
      </c>
      <c r="Y47" s="62">
        <f t="shared" si="5"/>
        <v>40</v>
      </c>
      <c r="Z47" s="60">
        <v>54</v>
      </c>
      <c r="AA47" s="60">
        <v>63</v>
      </c>
      <c r="AB47" s="62">
        <f t="shared" si="6"/>
        <v>117</v>
      </c>
      <c r="AC47" s="70">
        <v>40</v>
      </c>
      <c r="AD47" s="62">
        <f t="shared" si="7"/>
        <v>618</v>
      </c>
      <c r="AE47" s="46" t="s">
        <v>507</v>
      </c>
      <c r="AF47" s="66"/>
    </row>
    <row r="48" spans="1:32" ht="90" x14ac:dyDescent="0.25">
      <c r="A48" s="40">
        <v>41</v>
      </c>
      <c r="B48" s="97">
        <v>190090101041</v>
      </c>
      <c r="C48" s="97">
        <v>190000100089</v>
      </c>
      <c r="D48" s="95">
        <v>190242</v>
      </c>
      <c r="E48" s="96" t="s">
        <v>88</v>
      </c>
      <c r="F48" s="96" t="s">
        <v>87</v>
      </c>
      <c r="G48" s="22"/>
      <c r="H48" s="60">
        <v>30</v>
      </c>
      <c r="I48" s="67">
        <v>37</v>
      </c>
      <c r="J48" s="64">
        <f t="shared" si="0"/>
        <v>67</v>
      </c>
      <c r="K48" s="67">
        <v>6</v>
      </c>
      <c r="L48" s="71">
        <v>32</v>
      </c>
      <c r="M48" s="62">
        <f t="shared" si="1"/>
        <v>38</v>
      </c>
      <c r="N48" s="60">
        <v>44</v>
      </c>
      <c r="O48" s="60">
        <v>37</v>
      </c>
      <c r="P48" s="62">
        <f t="shared" si="2"/>
        <v>81</v>
      </c>
      <c r="Q48" s="60" t="s">
        <v>493</v>
      </c>
      <c r="R48" s="60" t="s">
        <v>493</v>
      </c>
      <c r="S48" s="62">
        <f t="shared" si="3"/>
        <v>0</v>
      </c>
      <c r="T48" s="60">
        <v>17</v>
      </c>
      <c r="U48" s="60">
        <v>18</v>
      </c>
      <c r="V48" s="62">
        <f t="shared" si="4"/>
        <v>35</v>
      </c>
      <c r="W48" s="67">
        <v>19</v>
      </c>
      <c r="X48" s="60">
        <v>21</v>
      </c>
      <c r="Y48" s="62">
        <f t="shared" si="5"/>
        <v>40</v>
      </c>
      <c r="Z48" s="60">
        <v>54</v>
      </c>
      <c r="AA48" s="60">
        <v>63</v>
      </c>
      <c r="AB48" s="62">
        <f t="shared" si="6"/>
        <v>117</v>
      </c>
      <c r="AC48" s="70">
        <v>40</v>
      </c>
      <c r="AD48" s="62">
        <f t="shared" si="7"/>
        <v>378</v>
      </c>
      <c r="AE48" s="76" t="s">
        <v>564</v>
      </c>
      <c r="AF48" s="66" t="s">
        <v>567</v>
      </c>
    </row>
    <row r="49" spans="1:32" ht="54" x14ac:dyDescent="0.25">
      <c r="A49" s="40">
        <v>42</v>
      </c>
      <c r="B49" s="97">
        <v>190090101042</v>
      </c>
      <c r="C49" s="97">
        <v>190000100090</v>
      </c>
      <c r="D49" s="95">
        <v>190243</v>
      </c>
      <c r="E49" s="96" t="s">
        <v>86</v>
      </c>
      <c r="F49" s="96" t="s">
        <v>85</v>
      </c>
      <c r="G49" s="22"/>
      <c r="H49" s="60">
        <v>51</v>
      </c>
      <c r="I49" s="67">
        <v>43</v>
      </c>
      <c r="J49" s="64">
        <f t="shared" si="0"/>
        <v>94</v>
      </c>
      <c r="K49" s="67">
        <v>28</v>
      </c>
      <c r="L49" s="71">
        <v>48</v>
      </c>
      <c r="M49" s="62">
        <f t="shared" si="1"/>
        <v>76</v>
      </c>
      <c r="N49" s="60">
        <v>54</v>
      </c>
      <c r="O49" s="60">
        <v>40</v>
      </c>
      <c r="P49" s="62">
        <f t="shared" si="2"/>
        <v>94</v>
      </c>
      <c r="Q49" s="60">
        <v>30</v>
      </c>
      <c r="R49" s="60">
        <v>37</v>
      </c>
      <c r="S49" s="62">
        <f t="shared" si="3"/>
        <v>67</v>
      </c>
      <c r="T49" s="60">
        <v>19</v>
      </c>
      <c r="U49" s="60">
        <v>20</v>
      </c>
      <c r="V49" s="62">
        <f t="shared" si="4"/>
        <v>39</v>
      </c>
      <c r="W49" s="67">
        <v>23</v>
      </c>
      <c r="X49" s="60">
        <v>22</v>
      </c>
      <c r="Y49" s="62">
        <f t="shared" si="5"/>
        <v>45</v>
      </c>
      <c r="Z49" s="60">
        <v>56</v>
      </c>
      <c r="AA49" s="60">
        <v>64</v>
      </c>
      <c r="AB49" s="62">
        <f t="shared" si="6"/>
        <v>120</v>
      </c>
      <c r="AC49" s="70">
        <v>40</v>
      </c>
      <c r="AD49" s="62">
        <f t="shared" si="7"/>
        <v>535</v>
      </c>
      <c r="AE49" s="76" t="s">
        <v>564</v>
      </c>
      <c r="AF49" s="66" t="s">
        <v>567</v>
      </c>
    </row>
    <row r="50" spans="1:32" ht="72" x14ac:dyDescent="0.25">
      <c r="A50" s="40">
        <v>43</v>
      </c>
      <c r="B50" s="97">
        <v>190090101043</v>
      </c>
      <c r="C50" s="97">
        <v>190000100091</v>
      </c>
      <c r="D50" s="95">
        <v>190244</v>
      </c>
      <c r="E50" s="96" t="s">
        <v>27</v>
      </c>
      <c r="F50" s="96" t="s">
        <v>84</v>
      </c>
      <c r="G50" s="22"/>
      <c r="H50" s="60">
        <v>79</v>
      </c>
      <c r="I50" s="67">
        <v>69</v>
      </c>
      <c r="J50" s="64">
        <f t="shared" si="0"/>
        <v>148</v>
      </c>
      <c r="K50" s="67">
        <v>74</v>
      </c>
      <c r="L50" s="71">
        <v>69</v>
      </c>
      <c r="M50" s="62">
        <f t="shared" si="1"/>
        <v>143</v>
      </c>
      <c r="N50" s="60">
        <v>55</v>
      </c>
      <c r="O50" s="60">
        <v>42</v>
      </c>
      <c r="P50" s="62">
        <f t="shared" si="2"/>
        <v>97</v>
      </c>
      <c r="Q50" s="60">
        <v>87</v>
      </c>
      <c r="R50" s="60">
        <v>67</v>
      </c>
      <c r="S50" s="62">
        <f t="shared" si="3"/>
        <v>154</v>
      </c>
      <c r="T50" s="60">
        <v>25</v>
      </c>
      <c r="U50" s="60">
        <v>24</v>
      </c>
      <c r="V50" s="62">
        <f t="shared" si="4"/>
        <v>49</v>
      </c>
      <c r="W50" s="67">
        <v>23</v>
      </c>
      <c r="X50" s="60">
        <v>22</v>
      </c>
      <c r="Y50" s="62">
        <f t="shared" si="5"/>
        <v>45</v>
      </c>
      <c r="Z50" s="60">
        <v>65</v>
      </c>
      <c r="AA50" s="60">
        <v>68</v>
      </c>
      <c r="AB50" s="62">
        <f t="shared" si="6"/>
        <v>133</v>
      </c>
      <c r="AC50" s="70">
        <v>35</v>
      </c>
      <c r="AD50" s="62">
        <f t="shared" si="7"/>
        <v>769</v>
      </c>
      <c r="AE50" s="46" t="s">
        <v>507</v>
      </c>
      <c r="AF50" s="66"/>
    </row>
    <row r="51" spans="1:32" ht="54" x14ac:dyDescent="0.25">
      <c r="A51" s="40">
        <v>44</v>
      </c>
      <c r="B51" s="97">
        <v>190090101044</v>
      </c>
      <c r="C51" s="97">
        <v>190000100092</v>
      </c>
      <c r="D51" s="95">
        <v>190245</v>
      </c>
      <c r="E51" s="96" t="s">
        <v>83</v>
      </c>
      <c r="F51" s="96" t="s">
        <v>82</v>
      </c>
      <c r="G51" s="22"/>
      <c r="H51" s="60">
        <v>67</v>
      </c>
      <c r="I51" s="67">
        <v>47</v>
      </c>
      <c r="J51" s="64">
        <f t="shared" si="0"/>
        <v>114</v>
      </c>
      <c r="K51" s="67">
        <v>62</v>
      </c>
      <c r="L51" s="71">
        <v>55</v>
      </c>
      <c r="M51" s="62">
        <f t="shared" si="1"/>
        <v>117</v>
      </c>
      <c r="N51" s="60">
        <v>43</v>
      </c>
      <c r="O51" s="60">
        <v>35</v>
      </c>
      <c r="P51" s="62">
        <f t="shared" si="2"/>
        <v>78</v>
      </c>
      <c r="Q51" s="60">
        <v>53</v>
      </c>
      <c r="R51" s="60">
        <v>48</v>
      </c>
      <c r="S51" s="62">
        <f t="shared" si="3"/>
        <v>101</v>
      </c>
      <c r="T51" s="60">
        <v>19</v>
      </c>
      <c r="U51" s="60">
        <v>20</v>
      </c>
      <c r="V51" s="62">
        <f t="shared" si="4"/>
        <v>39</v>
      </c>
      <c r="W51" s="67">
        <v>19</v>
      </c>
      <c r="X51" s="60">
        <v>20</v>
      </c>
      <c r="Y51" s="62">
        <f t="shared" si="5"/>
        <v>39</v>
      </c>
      <c r="Z51" s="60">
        <v>64</v>
      </c>
      <c r="AA51" s="60">
        <v>66</v>
      </c>
      <c r="AB51" s="62">
        <f t="shared" si="6"/>
        <v>130</v>
      </c>
      <c r="AC51" s="70">
        <v>45</v>
      </c>
      <c r="AD51" s="62">
        <f t="shared" si="7"/>
        <v>618</v>
      </c>
      <c r="AE51" s="46" t="s">
        <v>507</v>
      </c>
      <c r="AF51" s="66"/>
    </row>
    <row r="52" spans="1:32" ht="90" x14ac:dyDescent="0.25">
      <c r="A52" s="40">
        <v>45</v>
      </c>
      <c r="B52" s="97">
        <v>190090101045</v>
      </c>
      <c r="C52" s="97">
        <v>190000100093</v>
      </c>
      <c r="D52" s="95">
        <v>190246</v>
      </c>
      <c r="E52" s="96" t="s">
        <v>81</v>
      </c>
      <c r="F52" s="96" t="s">
        <v>80</v>
      </c>
      <c r="G52" s="22"/>
      <c r="H52" s="60">
        <v>61</v>
      </c>
      <c r="I52" s="67">
        <v>36</v>
      </c>
      <c r="J52" s="64">
        <f t="shared" si="0"/>
        <v>97</v>
      </c>
      <c r="K52" s="67">
        <v>52</v>
      </c>
      <c r="L52" s="71">
        <v>43</v>
      </c>
      <c r="M52" s="62">
        <f t="shared" si="1"/>
        <v>95</v>
      </c>
      <c r="N52" s="60">
        <v>37</v>
      </c>
      <c r="O52" s="60">
        <v>37</v>
      </c>
      <c r="P52" s="62">
        <f t="shared" si="2"/>
        <v>74</v>
      </c>
      <c r="Q52" s="60">
        <v>36</v>
      </c>
      <c r="R52" s="60">
        <v>51</v>
      </c>
      <c r="S52" s="62">
        <f t="shared" si="3"/>
        <v>87</v>
      </c>
      <c r="T52" s="60">
        <v>16</v>
      </c>
      <c r="U52" s="60">
        <v>19</v>
      </c>
      <c r="V52" s="62">
        <f t="shared" si="4"/>
        <v>35</v>
      </c>
      <c r="W52" s="67">
        <v>22</v>
      </c>
      <c r="X52" s="60">
        <v>21</v>
      </c>
      <c r="Y52" s="62">
        <f t="shared" si="5"/>
        <v>43</v>
      </c>
      <c r="Z52" s="60">
        <v>62</v>
      </c>
      <c r="AA52" s="60">
        <v>64</v>
      </c>
      <c r="AB52" s="62">
        <f t="shared" si="6"/>
        <v>126</v>
      </c>
      <c r="AC52" s="70">
        <v>50</v>
      </c>
      <c r="AD52" s="62">
        <f t="shared" si="7"/>
        <v>557</v>
      </c>
      <c r="AE52" s="46" t="s">
        <v>507</v>
      </c>
      <c r="AF52" s="66"/>
    </row>
    <row r="53" spans="1:32" ht="72" x14ac:dyDescent="0.25">
      <c r="A53" s="40">
        <v>46</v>
      </c>
      <c r="B53" s="97">
        <v>190090101046</v>
      </c>
      <c r="C53" s="97">
        <v>190000100094</v>
      </c>
      <c r="D53" s="95">
        <v>190247</v>
      </c>
      <c r="E53" s="96" t="s">
        <v>79</v>
      </c>
      <c r="F53" s="96" t="s">
        <v>78</v>
      </c>
      <c r="G53" s="22"/>
      <c r="H53" s="60">
        <v>59</v>
      </c>
      <c r="I53" s="67">
        <v>47</v>
      </c>
      <c r="J53" s="64">
        <f t="shared" si="0"/>
        <v>106</v>
      </c>
      <c r="K53" s="67">
        <v>38</v>
      </c>
      <c r="L53" s="71">
        <v>46</v>
      </c>
      <c r="M53" s="62">
        <f t="shared" si="1"/>
        <v>84</v>
      </c>
      <c r="N53" s="60">
        <v>31</v>
      </c>
      <c r="O53" s="60">
        <v>31</v>
      </c>
      <c r="P53" s="62">
        <f t="shared" si="2"/>
        <v>62</v>
      </c>
      <c r="Q53" s="60">
        <v>36</v>
      </c>
      <c r="R53" s="60">
        <v>46</v>
      </c>
      <c r="S53" s="62">
        <f t="shared" si="3"/>
        <v>82</v>
      </c>
      <c r="T53" s="60">
        <v>19</v>
      </c>
      <c r="U53" s="60">
        <v>20</v>
      </c>
      <c r="V53" s="62">
        <f t="shared" si="4"/>
        <v>39</v>
      </c>
      <c r="W53" s="67">
        <v>19</v>
      </c>
      <c r="X53" s="60">
        <v>20</v>
      </c>
      <c r="Y53" s="62">
        <f t="shared" si="5"/>
        <v>39</v>
      </c>
      <c r="Z53" s="60">
        <v>61</v>
      </c>
      <c r="AA53" s="60">
        <v>62</v>
      </c>
      <c r="AB53" s="62">
        <f t="shared" si="6"/>
        <v>123</v>
      </c>
      <c r="AC53" s="70">
        <v>30</v>
      </c>
      <c r="AD53" s="62">
        <f t="shared" si="7"/>
        <v>535</v>
      </c>
      <c r="AE53" s="46" t="s">
        <v>507</v>
      </c>
      <c r="AF53" s="66"/>
    </row>
    <row r="54" spans="1:32" ht="54" x14ac:dyDescent="0.25">
      <c r="A54" s="40">
        <v>47</v>
      </c>
      <c r="B54" s="97">
        <v>190090101047</v>
      </c>
      <c r="C54" s="97">
        <v>190000100095</v>
      </c>
      <c r="D54" s="95">
        <v>190248</v>
      </c>
      <c r="E54" s="96" t="s">
        <v>77</v>
      </c>
      <c r="F54" s="96" t="s">
        <v>76</v>
      </c>
      <c r="G54" s="22"/>
      <c r="H54" s="60">
        <v>48</v>
      </c>
      <c r="I54" s="67">
        <v>43</v>
      </c>
      <c r="J54" s="64">
        <f t="shared" si="0"/>
        <v>91</v>
      </c>
      <c r="K54" s="67">
        <v>33</v>
      </c>
      <c r="L54" s="71">
        <v>35</v>
      </c>
      <c r="M54" s="62">
        <f t="shared" si="1"/>
        <v>68</v>
      </c>
      <c r="N54" s="60">
        <v>32</v>
      </c>
      <c r="O54" s="60">
        <v>39</v>
      </c>
      <c r="P54" s="62">
        <f t="shared" si="2"/>
        <v>71</v>
      </c>
      <c r="Q54" s="60">
        <v>36</v>
      </c>
      <c r="R54" s="60">
        <v>48</v>
      </c>
      <c r="S54" s="62">
        <f t="shared" si="3"/>
        <v>84</v>
      </c>
      <c r="T54" s="60">
        <v>19</v>
      </c>
      <c r="U54" s="60">
        <v>20</v>
      </c>
      <c r="V54" s="62">
        <f t="shared" si="4"/>
        <v>39</v>
      </c>
      <c r="W54" s="67">
        <v>19</v>
      </c>
      <c r="X54" s="60">
        <v>20</v>
      </c>
      <c r="Y54" s="62">
        <f t="shared" si="5"/>
        <v>39</v>
      </c>
      <c r="Z54" s="60">
        <v>51</v>
      </c>
      <c r="AA54" s="60">
        <v>65</v>
      </c>
      <c r="AB54" s="62">
        <f t="shared" si="6"/>
        <v>116</v>
      </c>
      <c r="AC54" s="70">
        <v>35</v>
      </c>
      <c r="AD54" s="62">
        <f t="shared" si="7"/>
        <v>508</v>
      </c>
      <c r="AE54" s="76" t="s">
        <v>564</v>
      </c>
      <c r="AF54" s="66" t="s">
        <v>567</v>
      </c>
    </row>
    <row r="55" spans="1:32" ht="36" x14ac:dyDescent="0.25">
      <c r="A55" s="40">
        <v>48</v>
      </c>
      <c r="B55" s="97">
        <v>190090101048</v>
      </c>
      <c r="C55" s="97">
        <v>190000100096</v>
      </c>
      <c r="D55" s="95">
        <v>190249</v>
      </c>
      <c r="E55" s="96" t="s">
        <v>75</v>
      </c>
      <c r="F55" s="96" t="s">
        <v>74</v>
      </c>
      <c r="G55" s="22"/>
      <c r="H55" s="60">
        <v>92</v>
      </c>
      <c r="I55" s="67">
        <v>75</v>
      </c>
      <c r="J55" s="64">
        <f t="shared" si="0"/>
        <v>167</v>
      </c>
      <c r="K55" s="67">
        <v>77</v>
      </c>
      <c r="L55" s="71">
        <v>65</v>
      </c>
      <c r="M55" s="62">
        <f t="shared" si="1"/>
        <v>142</v>
      </c>
      <c r="N55" s="60">
        <v>54</v>
      </c>
      <c r="O55" s="60">
        <v>39</v>
      </c>
      <c r="P55" s="62">
        <f t="shared" si="2"/>
        <v>93</v>
      </c>
      <c r="Q55" s="60">
        <v>88</v>
      </c>
      <c r="R55" s="60">
        <v>66</v>
      </c>
      <c r="S55" s="62">
        <f t="shared" si="3"/>
        <v>154</v>
      </c>
      <c r="T55" s="60">
        <v>24</v>
      </c>
      <c r="U55" s="60">
        <v>24</v>
      </c>
      <c r="V55" s="62">
        <f t="shared" si="4"/>
        <v>48</v>
      </c>
      <c r="W55" s="67">
        <v>23</v>
      </c>
      <c r="X55" s="60">
        <v>23</v>
      </c>
      <c r="Y55" s="62">
        <f t="shared" si="5"/>
        <v>46</v>
      </c>
      <c r="Z55" s="60">
        <v>69</v>
      </c>
      <c r="AA55" s="60">
        <v>65</v>
      </c>
      <c r="AB55" s="62">
        <f t="shared" si="6"/>
        <v>134</v>
      </c>
      <c r="AC55" s="70">
        <v>35</v>
      </c>
      <c r="AD55" s="62">
        <f t="shared" si="7"/>
        <v>784</v>
      </c>
      <c r="AE55" s="46" t="s">
        <v>507</v>
      </c>
      <c r="AF55" s="66"/>
    </row>
    <row r="56" spans="1:32" ht="72" x14ac:dyDescent="0.25">
      <c r="A56" s="40">
        <v>49</v>
      </c>
      <c r="B56" s="97">
        <v>190090101049</v>
      </c>
      <c r="C56" s="97">
        <v>190000100097</v>
      </c>
      <c r="D56" s="95">
        <v>190250</v>
      </c>
      <c r="E56" s="96" t="s">
        <v>73</v>
      </c>
      <c r="F56" s="96" t="s">
        <v>72</v>
      </c>
      <c r="G56" s="22"/>
      <c r="H56" s="60">
        <v>57</v>
      </c>
      <c r="I56" s="67">
        <v>43</v>
      </c>
      <c r="J56" s="64">
        <f t="shared" si="0"/>
        <v>100</v>
      </c>
      <c r="K56" s="67">
        <v>52</v>
      </c>
      <c r="L56" s="71">
        <v>43</v>
      </c>
      <c r="M56" s="62">
        <f t="shared" si="1"/>
        <v>95</v>
      </c>
      <c r="N56" s="60">
        <v>38</v>
      </c>
      <c r="O56" s="60">
        <v>32</v>
      </c>
      <c r="P56" s="62">
        <f t="shared" si="2"/>
        <v>70</v>
      </c>
      <c r="Q56" s="60">
        <v>62</v>
      </c>
      <c r="R56" s="60">
        <v>38</v>
      </c>
      <c r="S56" s="62">
        <f t="shared" si="3"/>
        <v>100</v>
      </c>
      <c r="T56" s="60">
        <v>20</v>
      </c>
      <c r="U56" s="61">
        <v>22</v>
      </c>
      <c r="V56" s="62">
        <f t="shared" si="4"/>
        <v>42</v>
      </c>
      <c r="W56" s="67">
        <v>19</v>
      </c>
      <c r="X56" s="60">
        <v>20</v>
      </c>
      <c r="Y56" s="62">
        <f t="shared" si="5"/>
        <v>39</v>
      </c>
      <c r="Z56" s="60">
        <v>64</v>
      </c>
      <c r="AA56" s="60">
        <v>66</v>
      </c>
      <c r="AB56" s="62">
        <f t="shared" si="6"/>
        <v>130</v>
      </c>
      <c r="AC56" s="70">
        <v>50</v>
      </c>
      <c r="AD56" s="62">
        <f t="shared" si="7"/>
        <v>576</v>
      </c>
      <c r="AE56" s="46" t="s">
        <v>507</v>
      </c>
      <c r="AF56" s="66"/>
    </row>
    <row r="57" spans="1:32" ht="54" x14ac:dyDescent="0.25">
      <c r="A57" s="40">
        <v>50</v>
      </c>
      <c r="B57" s="97">
        <v>190090101050</v>
      </c>
      <c r="C57" s="97">
        <v>190000100098</v>
      </c>
      <c r="D57" s="95">
        <v>190251</v>
      </c>
      <c r="E57" s="96" t="s">
        <v>71</v>
      </c>
      <c r="F57" s="96" t="s">
        <v>70</v>
      </c>
      <c r="G57" s="22"/>
      <c r="H57" s="60">
        <v>65</v>
      </c>
      <c r="I57" s="67">
        <v>44</v>
      </c>
      <c r="J57" s="64">
        <f t="shared" si="0"/>
        <v>109</v>
      </c>
      <c r="K57" s="67">
        <v>24</v>
      </c>
      <c r="L57" s="71">
        <v>46</v>
      </c>
      <c r="M57" s="62">
        <f t="shared" si="1"/>
        <v>70</v>
      </c>
      <c r="N57" s="60">
        <v>45</v>
      </c>
      <c r="O57" s="60">
        <v>40</v>
      </c>
      <c r="P57" s="62">
        <f t="shared" si="2"/>
        <v>85</v>
      </c>
      <c r="Q57" s="60">
        <v>56</v>
      </c>
      <c r="R57" s="60">
        <v>48</v>
      </c>
      <c r="S57" s="62">
        <f t="shared" si="3"/>
        <v>104</v>
      </c>
      <c r="T57" s="60">
        <v>19</v>
      </c>
      <c r="U57" s="61">
        <v>21</v>
      </c>
      <c r="V57" s="62">
        <f t="shared" si="4"/>
        <v>40</v>
      </c>
      <c r="W57" s="67">
        <v>23</v>
      </c>
      <c r="X57" s="60">
        <v>22</v>
      </c>
      <c r="Y57" s="62">
        <f t="shared" si="5"/>
        <v>45</v>
      </c>
      <c r="Z57" s="60">
        <v>65</v>
      </c>
      <c r="AA57" s="60">
        <v>62</v>
      </c>
      <c r="AB57" s="62">
        <f t="shared" si="6"/>
        <v>127</v>
      </c>
      <c r="AC57" s="70">
        <v>40</v>
      </c>
      <c r="AD57" s="62">
        <f t="shared" si="7"/>
        <v>580</v>
      </c>
      <c r="AE57" s="76" t="s">
        <v>564</v>
      </c>
      <c r="AF57" s="66" t="s">
        <v>567</v>
      </c>
    </row>
    <row r="58" spans="1:32" ht="54" x14ac:dyDescent="0.25">
      <c r="A58" s="40">
        <v>51</v>
      </c>
      <c r="B58" s="97">
        <v>190090101051</v>
      </c>
      <c r="C58" s="97">
        <v>190000100099</v>
      </c>
      <c r="D58" s="95">
        <v>190252</v>
      </c>
      <c r="E58" s="96" t="s">
        <v>69</v>
      </c>
      <c r="F58" s="96" t="s">
        <v>68</v>
      </c>
      <c r="G58" s="22"/>
      <c r="H58" s="60">
        <v>54</v>
      </c>
      <c r="I58" s="67">
        <v>50</v>
      </c>
      <c r="J58" s="64">
        <f t="shared" si="0"/>
        <v>104</v>
      </c>
      <c r="K58" s="72">
        <v>41</v>
      </c>
      <c r="L58" s="71">
        <v>49</v>
      </c>
      <c r="M58" s="62">
        <f t="shared" si="1"/>
        <v>90</v>
      </c>
      <c r="N58" s="60">
        <v>39</v>
      </c>
      <c r="O58" s="60">
        <v>38</v>
      </c>
      <c r="P58" s="62">
        <f t="shared" si="2"/>
        <v>77</v>
      </c>
      <c r="Q58" s="60">
        <v>42</v>
      </c>
      <c r="R58" s="60">
        <v>46</v>
      </c>
      <c r="S58" s="62">
        <f t="shared" si="3"/>
        <v>88</v>
      </c>
      <c r="T58" s="60">
        <v>22</v>
      </c>
      <c r="U58" s="68">
        <v>22</v>
      </c>
      <c r="V58" s="62">
        <f t="shared" si="4"/>
        <v>44</v>
      </c>
      <c r="W58" s="67">
        <v>20</v>
      </c>
      <c r="X58" s="60">
        <v>21</v>
      </c>
      <c r="Y58" s="62">
        <f t="shared" si="5"/>
        <v>41</v>
      </c>
      <c r="Z58" s="60">
        <v>65</v>
      </c>
      <c r="AA58" s="60">
        <v>61</v>
      </c>
      <c r="AB58" s="62">
        <f t="shared" si="6"/>
        <v>126</v>
      </c>
      <c r="AC58" s="70">
        <v>40</v>
      </c>
      <c r="AD58" s="62">
        <f t="shared" si="7"/>
        <v>570</v>
      </c>
      <c r="AE58" s="46" t="s">
        <v>507</v>
      </c>
      <c r="AF58" s="66"/>
    </row>
    <row r="59" spans="1:32" ht="36" x14ac:dyDescent="0.25">
      <c r="A59" s="40">
        <v>52</v>
      </c>
      <c r="B59" s="97">
        <v>190090101052</v>
      </c>
      <c r="C59" s="97">
        <v>190000100100</v>
      </c>
      <c r="D59" s="95">
        <v>190253</v>
      </c>
      <c r="E59" s="96" t="s">
        <v>67</v>
      </c>
      <c r="F59" s="96" t="s">
        <v>66</v>
      </c>
      <c r="G59" s="22"/>
      <c r="H59" s="60">
        <v>71</v>
      </c>
      <c r="I59" s="61">
        <v>44</v>
      </c>
      <c r="J59" s="64">
        <f t="shared" si="0"/>
        <v>115</v>
      </c>
      <c r="K59" s="72">
        <v>95</v>
      </c>
      <c r="L59" s="71">
        <v>68</v>
      </c>
      <c r="M59" s="62">
        <f t="shared" si="1"/>
        <v>163</v>
      </c>
      <c r="N59" s="60">
        <v>40</v>
      </c>
      <c r="O59" s="60">
        <v>38</v>
      </c>
      <c r="P59" s="62">
        <f t="shared" si="2"/>
        <v>78</v>
      </c>
      <c r="Q59" s="60">
        <v>40</v>
      </c>
      <c r="R59" s="60">
        <v>29</v>
      </c>
      <c r="S59" s="62">
        <f t="shared" si="3"/>
        <v>69</v>
      </c>
      <c r="T59" s="60">
        <v>18</v>
      </c>
      <c r="U59" s="61">
        <v>19</v>
      </c>
      <c r="V59" s="62">
        <f t="shared" si="4"/>
        <v>37</v>
      </c>
      <c r="W59" s="67">
        <v>22</v>
      </c>
      <c r="X59" s="60">
        <v>21</v>
      </c>
      <c r="Y59" s="62">
        <f t="shared" si="5"/>
        <v>43</v>
      </c>
      <c r="Z59" s="60">
        <v>57</v>
      </c>
      <c r="AA59" s="60">
        <v>60</v>
      </c>
      <c r="AB59" s="62">
        <f t="shared" si="6"/>
        <v>117</v>
      </c>
      <c r="AC59" s="70">
        <v>37</v>
      </c>
      <c r="AD59" s="62">
        <f t="shared" si="7"/>
        <v>622</v>
      </c>
      <c r="AE59" s="76" t="s">
        <v>564</v>
      </c>
      <c r="AF59" s="66" t="s">
        <v>567</v>
      </c>
    </row>
    <row r="60" spans="1:32" ht="54" x14ac:dyDescent="0.25">
      <c r="A60" s="40">
        <v>53</v>
      </c>
      <c r="B60" s="97">
        <v>190090101053</v>
      </c>
      <c r="C60" s="97">
        <v>190000100101</v>
      </c>
      <c r="D60" s="95">
        <v>190254</v>
      </c>
      <c r="E60" s="96" t="s">
        <v>65</v>
      </c>
      <c r="F60" s="96" t="s">
        <v>64</v>
      </c>
      <c r="G60" s="16"/>
      <c r="H60" s="61">
        <v>72</v>
      </c>
      <c r="I60" s="61">
        <v>56</v>
      </c>
      <c r="J60" s="64">
        <f t="shared" si="0"/>
        <v>128</v>
      </c>
      <c r="K60" s="60">
        <v>67</v>
      </c>
      <c r="L60" s="73">
        <v>57</v>
      </c>
      <c r="M60" s="62">
        <f t="shared" si="1"/>
        <v>124</v>
      </c>
      <c r="N60" s="60">
        <v>54</v>
      </c>
      <c r="O60" s="61">
        <v>38</v>
      </c>
      <c r="P60" s="62">
        <f t="shared" si="2"/>
        <v>92</v>
      </c>
      <c r="Q60" s="61">
        <v>54</v>
      </c>
      <c r="R60" s="61">
        <v>62</v>
      </c>
      <c r="S60" s="62">
        <f t="shared" si="3"/>
        <v>116</v>
      </c>
      <c r="T60" s="60">
        <v>23</v>
      </c>
      <c r="U60" s="61">
        <v>22</v>
      </c>
      <c r="V60" s="62">
        <f t="shared" si="4"/>
        <v>45</v>
      </c>
      <c r="W60" s="67">
        <v>23</v>
      </c>
      <c r="X60" s="61">
        <v>23</v>
      </c>
      <c r="Y60" s="62">
        <f t="shared" si="5"/>
        <v>46</v>
      </c>
      <c r="Z60" s="61">
        <v>65</v>
      </c>
      <c r="AA60" s="61">
        <v>65</v>
      </c>
      <c r="AB60" s="62">
        <f t="shared" si="6"/>
        <v>130</v>
      </c>
      <c r="AC60" s="70">
        <v>45</v>
      </c>
      <c r="AD60" s="62">
        <f t="shared" si="7"/>
        <v>681</v>
      </c>
      <c r="AE60" s="46" t="s">
        <v>507</v>
      </c>
      <c r="AF60" s="74"/>
    </row>
    <row r="61" spans="1:32" ht="90" x14ac:dyDescent="0.25">
      <c r="A61" s="40">
        <v>54</v>
      </c>
      <c r="B61" s="97">
        <v>190090101054</v>
      </c>
      <c r="C61" s="97">
        <v>190000100102</v>
      </c>
      <c r="D61" s="95">
        <v>190255</v>
      </c>
      <c r="E61" s="96" t="s">
        <v>63</v>
      </c>
      <c r="F61" s="96" t="s">
        <v>62</v>
      </c>
      <c r="G61" s="49"/>
      <c r="H61" s="61">
        <v>54</v>
      </c>
      <c r="I61" s="61">
        <v>45</v>
      </c>
      <c r="J61" s="64">
        <f t="shared" si="0"/>
        <v>99</v>
      </c>
      <c r="K61" s="60">
        <v>74</v>
      </c>
      <c r="L61" s="73">
        <v>59</v>
      </c>
      <c r="M61" s="62">
        <f t="shared" si="1"/>
        <v>133</v>
      </c>
      <c r="N61" s="60">
        <v>52</v>
      </c>
      <c r="O61" s="62">
        <v>35</v>
      </c>
      <c r="P61" s="62">
        <f t="shared" si="2"/>
        <v>87</v>
      </c>
      <c r="Q61" s="61">
        <v>58</v>
      </c>
      <c r="R61" s="61">
        <v>40</v>
      </c>
      <c r="S61" s="62">
        <f t="shared" si="3"/>
        <v>98</v>
      </c>
      <c r="T61" s="61">
        <v>20</v>
      </c>
      <c r="U61" s="61">
        <v>21</v>
      </c>
      <c r="V61" s="62">
        <f t="shared" si="4"/>
        <v>41</v>
      </c>
      <c r="W61" s="61">
        <v>23</v>
      </c>
      <c r="X61" s="61">
        <v>23</v>
      </c>
      <c r="Y61" s="62">
        <f t="shared" si="5"/>
        <v>46</v>
      </c>
      <c r="Z61" s="61">
        <v>52</v>
      </c>
      <c r="AA61" s="61">
        <v>66</v>
      </c>
      <c r="AB61" s="62">
        <f t="shared" si="6"/>
        <v>118</v>
      </c>
      <c r="AC61" s="70">
        <v>45</v>
      </c>
      <c r="AD61" s="62">
        <f t="shared" si="7"/>
        <v>622</v>
      </c>
      <c r="AE61" s="46" t="s">
        <v>507</v>
      </c>
      <c r="AF61" s="66"/>
    </row>
    <row r="62" spans="1:32" ht="36" x14ac:dyDescent="0.25">
      <c r="A62" s="40">
        <v>55</v>
      </c>
      <c r="B62" s="97">
        <v>190090101055</v>
      </c>
      <c r="C62" s="97">
        <v>190000100103</v>
      </c>
      <c r="D62" s="95">
        <v>190256</v>
      </c>
      <c r="E62" s="96" t="s">
        <v>61</v>
      </c>
      <c r="F62" s="96" t="s">
        <v>60</v>
      </c>
      <c r="G62" s="16"/>
      <c r="H62" s="61">
        <v>8</v>
      </c>
      <c r="I62" s="61">
        <v>40</v>
      </c>
      <c r="J62" s="64">
        <f t="shared" si="0"/>
        <v>48</v>
      </c>
      <c r="K62" s="60">
        <v>12</v>
      </c>
      <c r="L62" s="73">
        <v>35</v>
      </c>
      <c r="M62" s="62">
        <f t="shared" si="1"/>
        <v>47</v>
      </c>
      <c r="N62" s="60">
        <v>14</v>
      </c>
      <c r="O62" s="61">
        <v>29</v>
      </c>
      <c r="P62" s="62">
        <f t="shared" si="2"/>
        <v>43</v>
      </c>
      <c r="Q62" s="61" t="s">
        <v>493</v>
      </c>
      <c r="R62" s="61" t="s">
        <v>493</v>
      </c>
      <c r="S62" s="62">
        <f t="shared" si="3"/>
        <v>0</v>
      </c>
      <c r="T62" s="61">
        <v>17</v>
      </c>
      <c r="U62" s="61">
        <v>18</v>
      </c>
      <c r="V62" s="62">
        <f t="shared" si="4"/>
        <v>35</v>
      </c>
      <c r="W62" s="61">
        <v>20</v>
      </c>
      <c r="X62" s="61">
        <v>21</v>
      </c>
      <c r="Y62" s="62">
        <f t="shared" si="5"/>
        <v>41</v>
      </c>
      <c r="Z62" s="61">
        <v>52</v>
      </c>
      <c r="AA62" s="61">
        <v>59</v>
      </c>
      <c r="AB62" s="62">
        <f t="shared" si="6"/>
        <v>111</v>
      </c>
      <c r="AC62" s="70">
        <v>45</v>
      </c>
      <c r="AD62" s="62">
        <f t="shared" si="7"/>
        <v>325</v>
      </c>
      <c r="AE62" s="77" t="s">
        <v>574</v>
      </c>
      <c r="AF62" s="66"/>
    </row>
    <row r="63" spans="1:32" ht="72" x14ac:dyDescent="0.25">
      <c r="A63" s="40">
        <v>56</v>
      </c>
      <c r="B63" s="97">
        <v>190090101056</v>
      </c>
      <c r="C63" s="97">
        <v>190000100104</v>
      </c>
      <c r="D63" s="95">
        <v>190257</v>
      </c>
      <c r="E63" s="96" t="s">
        <v>59</v>
      </c>
      <c r="F63" s="96" t="s">
        <v>58</v>
      </c>
      <c r="G63" s="16"/>
      <c r="H63" s="61">
        <v>78</v>
      </c>
      <c r="I63" s="61">
        <v>51</v>
      </c>
      <c r="J63" s="64">
        <f t="shared" si="0"/>
        <v>129</v>
      </c>
      <c r="K63" s="60">
        <v>76</v>
      </c>
      <c r="L63" s="73">
        <v>72</v>
      </c>
      <c r="M63" s="62">
        <f t="shared" si="1"/>
        <v>148</v>
      </c>
      <c r="N63" s="60">
        <v>36</v>
      </c>
      <c r="O63" s="61">
        <v>36</v>
      </c>
      <c r="P63" s="62">
        <f t="shared" si="2"/>
        <v>72</v>
      </c>
      <c r="Q63" s="61">
        <v>51</v>
      </c>
      <c r="R63" s="61">
        <v>51</v>
      </c>
      <c r="S63" s="62">
        <f t="shared" si="3"/>
        <v>102</v>
      </c>
      <c r="T63" s="61">
        <v>20</v>
      </c>
      <c r="U63" s="61">
        <v>22</v>
      </c>
      <c r="V63" s="62">
        <f t="shared" si="4"/>
        <v>42</v>
      </c>
      <c r="W63" s="61">
        <v>21</v>
      </c>
      <c r="X63" s="61">
        <v>23</v>
      </c>
      <c r="Y63" s="62">
        <f t="shared" si="5"/>
        <v>44</v>
      </c>
      <c r="Z63" s="61">
        <v>55</v>
      </c>
      <c r="AA63" s="61">
        <v>61</v>
      </c>
      <c r="AB63" s="62">
        <f t="shared" si="6"/>
        <v>116</v>
      </c>
      <c r="AC63" s="70">
        <v>50</v>
      </c>
      <c r="AD63" s="62">
        <f t="shared" si="7"/>
        <v>653</v>
      </c>
      <c r="AE63" s="46" t="s">
        <v>507</v>
      </c>
      <c r="AF63" s="66"/>
    </row>
    <row r="64" spans="1:32" ht="54" x14ac:dyDescent="0.25">
      <c r="A64" s="40">
        <v>57</v>
      </c>
      <c r="B64" s="97">
        <v>190090101057</v>
      </c>
      <c r="C64" s="97">
        <v>190000100105</v>
      </c>
      <c r="D64" s="95">
        <v>190258</v>
      </c>
      <c r="E64" s="96" t="s">
        <v>57</v>
      </c>
      <c r="F64" s="96" t="s">
        <v>56</v>
      </c>
      <c r="G64" s="16"/>
      <c r="H64" s="61">
        <v>60</v>
      </c>
      <c r="I64" s="61">
        <v>45</v>
      </c>
      <c r="J64" s="64">
        <f t="shared" si="0"/>
        <v>105</v>
      </c>
      <c r="K64" s="60">
        <v>43</v>
      </c>
      <c r="L64" s="73">
        <v>45</v>
      </c>
      <c r="M64" s="62">
        <f t="shared" si="1"/>
        <v>88</v>
      </c>
      <c r="N64" s="60">
        <v>27</v>
      </c>
      <c r="O64" s="61">
        <v>33</v>
      </c>
      <c r="P64" s="62">
        <f t="shared" si="2"/>
        <v>60</v>
      </c>
      <c r="Q64" s="61">
        <v>48</v>
      </c>
      <c r="R64" s="61">
        <v>54</v>
      </c>
      <c r="S64" s="62">
        <f t="shared" si="3"/>
        <v>102</v>
      </c>
      <c r="T64" s="61">
        <v>19</v>
      </c>
      <c r="U64" s="61">
        <v>19</v>
      </c>
      <c r="V64" s="62">
        <f t="shared" si="4"/>
        <v>38</v>
      </c>
      <c r="W64" s="61">
        <v>21</v>
      </c>
      <c r="X64" s="61">
        <v>23</v>
      </c>
      <c r="Y64" s="62">
        <f t="shared" si="5"/>
        <v>44</v>
      </c>
      <c r="Z64" s="61">
        <v>62</v>
      </c>
      <c r="AA64" s="61">
        <v>67</v>
      </c>
      <c r="AB64" s="62">
        <f t="shared" si="6"/>
        <v>129</v>
      </c>
      <c r="AC64" s="70">
        <v>40</v>
      </c>
      <c r="AD64" s="62">
        <f t="shared" si="7"/>
        <v>566</v>
      </c>
      <c r="AE64" s="76" t="s">
        <v>564</v>
      </c>
      <c r="AF64" s="66" t="s">
        <v>575</v>
      </c>
    </row>
  </sheetData>
  <mergeCells count="16">
    <mergeCell ref="Z4:AB4"/>
    <mergeCell ref="B1:AF1"/>
    <mergeCell ref="B2:AF2"/>
    <mergeCell ref="B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Y8:Y64 AB8:AB64">
    <cfRule type="cellIs" dxfId="103" priority="12" stopIfTrue="1" operator="lessThan">
      <formula>25</formula>
    </cfRule>
  </conditionalFormatting>
  <conditionalFormatting sqref="AD8:AD64">
    <cfRule type="cellIs" dxfId="102" priority="11" stopIfTrue="1" operator="lessThan">
      <formula>500</formula>
    </cfRule>
  </conditionalFormatting>
  <conditionalFormatting sqref="Q8:Q64">
    <cfRule type="cellIs" dxfId="101" priority="10" stopIfTrue="1" operator="lessThan">
      <formula>30</formula>
    </cfRule>
  </conditionalFormatting>
  <conditionalFormatting sqref="J8:J64 M8:M64 S8:S64">
    <cfRule type="cellIs" dxfId="100" priority="9" stopIfTrue="1" operator="lessThan">
      <formula>60</formula>
    </cfRule>
  </conditionalFormatting>
  <conditionalFormatting sqref="V8:V64">
    <cfRule type="cellIs" dxfId="99" priority="8" stopIfTrue="1" operator="lessThan">
      <formula>25</formula>
    </cfRule>
  </conditionalFormatting>
  <conditionalFormatting sqref="J8:J64">
    <cfRule type="cellIs" dxfId="98" priority="7" stopIfTrue="1" operator="lessThan">
      <formula>80</formula>
    </cfRule>
  </conditionalFormatting>
  <conditionalFormatting sqref="M8:M64">
    <cfRule type="cellIs" dxfId="97" priority="6" stopIfTrue="1" operator="lessThan">
      <formula>80</formula>
    </cfRule>
  </conditionalFormatting>
  <conditionalFormatting sqref="P8:P64">
    <cfRule type="cellIs" dxfId="96" priority="5" stopIfTrue="1" operator="lessThan">
      <formula>60</formula>
    </cfRule>
  </conditionalFormatting>
  <conditionalFormatting sqref="S8:S64">
    <cfRule type="cellIs" dxfId="95" priority="4" stopIfTrue="1" operator="lessThan">
      <formula>80</formula>
    </cfRule>
  </conditionalFormatting>
  <conditionalFormatting sqref="K8:K64">
    <cfRule type="cellIs" dxfId="94" priority="3" stopIfTrue="1" operator="lessThan">
      <formula>36</formula>
    </cfRule>
  </conditionalFormatting>
  <conditionalFormatting sqref="H8:H64">
    <cfRule type="cellIs" dxfId="93" priority="2" stopIfTrue="1" operator="lessThan">
      <formula>36</formula>
    </cfRule>
  </conditionalFormatting>
  <conditionalFormatting sqref="N8:N64">
    <cfRule type="cellIs" dxfId="92" priority="1" stopIfTrue="1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zoomScale="55" zoomScaleNormal="55" workbookViewId="0">
      <selection activeCell="B8" sqref="B8"/>
    </sheetView>
  </sheetViews>
  <sheetFormatPr defaultColWidth="6.88671875" defaultRowHeight="22.5" customHeight="1" x14ac:dyDescent="0.25"/>
  <cols>
    <col min="1" max="1" width="6.88671875" customWidth="1"/>
    <col min="2" max="2" width="24.109375" customWidth="1"/>
    <col min="3" max="3" width="22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6" width="8.109375" customWidth="1"/>
    <col min="27" max="27" width="10.6640625" customWidth="1"/>
    <col min="28" max="28" width="10.44140625" customWidth="1"/>
    <col min="29" max="29" width="19.109375" customWidth="1"/>
    <col min="30" max="30" width="18" customWidth="1"/>
    <col min="31" max="31" width="28.109375" customWidth="1"/>
    <col min="32" max="32" width="57.44140625" customWidth="1"/>
  </cols>
  <sheetData>
    <row r="1" spans="1:32" s="50" customFormat="1" ht="28.5" customHeight="1" x14ac:dyDescent="0.25">
      <c r="A1" s="162" t="s">
        <v>17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32" s="50" customFormat="1" ht="66.75" customHeight="1" x14ac:dyDescent="0.25">
      <c r="A2" s="162" t="s">
        <v>21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</row>
    <row r="3" spans="1:32" s="50" customFormat="1" ht="66.75" customHeight="1" x14ac:dyDescent="0.25">
      <c r="A3" s="152" t="s">
        <v>490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4" spans="1:32" ht="162.7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23" t="s">
        <v>5</v>
      </c>
      <c r="H4" s="150" t="s">
        <v>47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46</v>
      </c>
      <c r="R4" s="150"/>
      <c r="S4" s="150"/>
      <c r="T4" s="150" t="s">
        <v>31</v>
      </c>
      <c r="U4" s="150"/>
      <c r="V4" s="150"/>
      <c r="W4" s="150" t="s">
        <v>48</v>
      </c>
      <c r="X4" s="150"/>
      <c r="Y4" s="150"/>
      <c r="Z4" s="150" t="s">
        <v>49</v>
      </c>
      <c r="AA4" s="150"/>
      <c r="AB4" s="150"/>
      <c r="AC4" s="80" t="s">
        <v>40</v>
      </c>
      <c r="AD4" s="80" t="s">
        <v>10</v>
      </c>
      <c r="AE4" s="32" t="s">
        <v>15</v>
      </c>
      <c r="AF4" s="26" t="s">
        <v>16</v>
      </c>
    </row>
    <row r="5" spans="1:32" ht="47.25" customHeight="1" x14ac:dyDescent="0.25">
      <c r="A5" s="153"/>
      <c r="B5" s="153"/>
      <c r="C5" s="153"/>
      <c r="D5" s="153"/>
      <c r="E5" s="155"/>
      <c r="F5" s="155"/>
      <c r="G5" s="24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4"/>
      <c r="AF5" s="16"/>
    </row>
    <row r="6" spans="1:32" ht="47.25" customHeight="1" x14ac:dyDescent="0.25">
      <c r="A6" s="153"/>
      <c r="B6" s="153"/>
      <c r="C6" s="153"/>
      <c r="D6" s="153"/>
      <c r="E6" s="155"/>
      <c r="F6" s="155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55"/>
      <c r="AF6" s="131"/>
    </row>
    <row r="7" spans="1:32" ht="47.25" customHeight="1" x14ac:dyDescent="0.25">
      <c r="A7" s="154"/>
      <c r="B7" s="154"/>
      <c r="C7" s="154"/>
      <c r="D7" s="154"/>
      <c r="E7" s="156"/>
      <c r="F7" s="156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48"/>
      <c r="AF7" s="132"/>
    </row>
    <row r="8" spans="1:32" ht="77.25" customHeight="1" x14ac:dyDescent="0.25">
      <c r="A8" s="88">
        <v>1</v>
      </c>
      <c r="B8" s="47">
        <v>190090105001</v>
      </c>
      <c r="C8" s="47">
        <v>190000100154</v>
      </c>
      <c r="D8" s="47">
        <v>190301</v>
      </c>
      <c r="E8" s="44" t="s">
        <v>169</v>
      </c>
      <c r="F8" s="43" t="s">
        <v>170</v>
      </c>
      <c r="G8" s="89"/>
      <c r="H8" s="60">
        <v>70</v>
      </c>
      <c r="I8" s="60">
        <v>57</v>
      </c>
      <c r="J8" s="62">
        <f>SUM(H8:I8)</f>
        <v>127</v>
      </c>
      <c r="K8" s="60">
        <v>65</v>
      </c>
      <c r="L8" s="60">
        <v>66</v>
      </c>
      <c r="M8" s="62">
        <f>SUM(K8:L8)</f>
        <v>131</v>
      </c>
      <c r="N8" s="60">
        <v>70</v>
      </c>
      <c r="O8" s="79">
        <v>34</v>
      </c>
      <c r="P8" s="62">
        <f>SUM(N8:O8)</f>
        <v>104</v>
      </c>
      <c r="Q8" s="60">
        <v>37</v>
      </c>
      <c r="R8" s="60">
        <v>33</v>
      </c>
      <c r="S8" s="62">
        <f>SUM(Q8:R8)</f>
        <v>70</v>
      </c>
      <c r="T8" s="60">
        <v>19</v>
      </c>
      <c r="U8" s="60">
        <v>18</v>
      </c>
      <c r="V8" s="62">
        <f>SUM(T8:U8)</f>
        <v>37</v>
      </c>
      <c r="W8" s="60">
        <v>16</v>
      </c>
      <c r="X8" s="60">
        <v>22</v>
      </c>
      <c r="Y8" s="62">
        <f>SUM(W8:X8)</f>
        <v>38</v>
      </c>
      <c r="Z8" s="60">
        <v>65</v>
      </c>
      <c r="AA8" s="60">
        <v>59</v>
      </c>
      <c r="AB8" s="62">
        <f>SUM(Z8:AA8)</f>
        <v>124</v>
      </c>
      <c r="AC8" s="69">
        <v>40</v>
      </c>
      <c r="AD8" s="62">
        <f>AB8+Y8+V8+P8+M8+J8</f>
        <v>561</v>
      </c>
      <c r="AE8" s="63" t="s">
        <v>507</v>
      </c>
      <c r="AF8" s="66"/>
    </row>
    <row r="9" spans="1:32" ht="77.25" customHeight="1" x14ac:dyDescent="0.25">
      <c r="A9" s="88">
        <v>2</v>
      </c>
      <c r="B9" s="47">
        <v>190090105002</v>
      </c>
      <c r="C9" s="47">
        <v>190000100155</v>
      </c>
      <c r="D9" s="47">
        <v>190302</v>
      </c>
      <c r="E9" s="44" t="s">
        <v>171</v>
      </c>
      <c r="F9" s="43" t="s">
        <v>172</v>
      </c>
      <c r="G9" s="89"/>
      <c r="H9" s="60" t="s">
        <v>493</v>
      </c>
      <c r="I9" s="60">
        <v>9</v>
      </c>
      <c r="J9" s="62">
        <f t="shared" ref="J9:J50" si="0">SUM(H9:I9)</f>
        <v>9</v>
      </c>
      <c r="K9" s="60" t="s">
        <v>493</v>
      </c>
      <c r="L9" s="60">
        <v>9</v>
      </c>
      <c r="M9" s="62">
        <f t="shared" ref="M9:M50" si="1">SUM(K9:L9)</f>
        <v>9</v>
      </c>
      <c r="N9" s="60" t="s">
        <v>492</v>
      </c>
      <c r="O9" s="79">
        <v>9</v>
      </c>
      <c r="P9" s="62">
        <f t="shared" ref="P9:P50" si="2">SUM(N9:O9)</f>
        <v>9</v>
      </c>
      <c r="Q9" s="60" t="s">
        <v>492</v>
      </c>
      <c r="R9" s="60" t="s">
        <v>492</v>
      </c>
      <c r="S9" s="62">
        <f t="shared" ref="S9:S50" si="3">SUM(Q9:R9)</f>
        <v>0</v>
      </c>
      <c r="T9" s="60" t="s">
        <v>492</v>
      </c>
      <c r="U9" s="60" t="s">
        <v>492</v>
      </c>
      <c r="V9" s="62">
        <f t="shared" ref="V9:V50" si="4">SUM(T9:U9)</f>
        <v>0</v>
      </c>
      <c r="W9" s="60" t="s">
        <v>492</v>
      </c>
      <c r="X9" s="60">
        <v>4</v>
      </c>
      <c r="Y9" s="62">
        <f t="shared" ref="Y9:Y50" si="5">SUM(W9:X9)</f>
        <v>4</v>
      </c>
      <c r="Z9" s="60" t="s">
        <v>492</v>
      </c>
      <c r="AA9" s="60">
        <v>18</v>
      </c>
      <c r="AB9" s="62">
        <f t="shared" ref="AB9:AB50" si="6">SUM(Z9:AA9)</f>
        <v>18</v>
      </c>
      <c r="AC9" s="69">
        <v>30</v>
      </c>
      <c r="AD9" s="62">
        <f t="shared" ref="AD9:AD50" si="7">AB9+Y9+V9+P9+M9+J9</f>
        <v>49</v>
      </c>
      <c r="AE9" s="81" t="s">
        <v>574</v>
      </c>
      <c r="AF9" s="66"/>
    </row>
    <row r="10" spans="1:32" ht="77.25" customHeight="1" x14ac:dyDescent="0.25">
      <c r="A10" s="88">
        <v>3</v>
      </c>
      <c r="B10" s="47">
        <v>190090105003</v>
      </c>
      <c r="C10" s="47">
        <v>190000100156</v>
      </c>
      <c r="D10" s="47">
        <v>190303</v>
      </c>
      <c r="E10" s="44" t="s">
        <v>173</v>
      </c>
      <c r="F10" s="43" t="s">
        <v>174</v>
      </c>
      <c r="G10" s="89"/>
      <c r="H10" s="60">
        <v>88</v>
      </c>
      <c r="I10" s="60">
        <v>67</v>
      </c>
      <c r="J10" s="62">
        <f t="shared" si="0"/>
        <v>155</v>
      </c>
      <c r="K10" s="60">
        <v>89</v>
      </c>
      <c r="L10" s="60">
        <v>66</v>
      </c>
      <c r="M10" s="62">
        <f t="shared" si="1"/>
        <v>155</v>
      </c>
      <c r="N10" s="60">
        <v>90</v>
      </c>
      <c r="O10" s="61">
        <v>47</v>
      </c>
      <c r="P10" s="62">
        <f t="shared" si="2"/>
        <v>137</v>
      </c>
      <c r="Q10" s="60">
        <v>39</v>
      </c>
      <c r="R10" s="60">
        <v>36</v>
      </c>
      <c r="S10" s="62">
        <f t="shared" si="3"/>
        <v>75</v>
      </c>
      <c r="T10" s="60">
        <v>22</v>
      </c>
      <c r="U10" s="60">
        <v>22</v>
      </c>
      <c r="V10" s="62">
        <f t="shared" si="4"/>
        <v>44</v>
      </c>
      <c r="W10" s="60">
        <v>17</v>
      </c>
      <c r="X10" s="60">
        <v>25</v>
      </c>
      <c r="Y10" s="62">
        <f t="shared" si="5"/>
        <v>42</v>
      </c>
      <c r="Z10" s="60">
        <v>66</v>
      </c>
      <c r="AA10" s="60">
        <v>61</v>
      </c>
      <c r="AB10" s="62">
        <f t="shared" si="6"/>
        <v>127</v>
      </c>
      <c r="AC10" s="69">
        <v>45</v>
      </c>
      <c r="AD10" s="62">
        <f t="shared" si="7"/>
        <v>660</v>
      </c>
      <c r="AE10" s="63" t="s">
        <v>507</v>
      </c>
      <c r="AF10" s="66"/>
    </row>
    <row r="11" spans="1:32" ht="77.25" customHeight="1" x14ac:dyDescent="0.25">
      <c r="A11" s="88">
        <v>4</v>
      </c>
      <c r="B11" s="47">
        <v>190090105004</v>
      </c>
      <c r="C11" s="47">
        <v>190000100157</v>
      </c>
      <c r="D11" s="47">
        <v>190304</v>
      </c>
      <c r="E11" s="44" t="s">
        <v>175</v>
      </c>
      <c r="F11" s="43" t="s">
        <v>176</v>
      </c>
      <c r="G11" s="89"/>
      <c r="H11" s="60">
        <v>53</v>
      </c>
      <c r="I11" s="60">
        <v>35</v>
      </c>
      <c r="J11" s="62">
        <f t="shared" si="0"/>
        <v>88</v>
      </c>
      <c r="K11" s="60">
        <v>21</v>
      </c>
      <c r="L11" s="60">
        <v>34</v>
      </c>
      <c r="M11" s="62">
        <f t="shared" si="1"/>
        <v>55</v>
      </c>
      <c r="N11" s="60">
        <v>32</v>
      </c>
      <c r="O11" s="61">
        <v>24</v>
      </c>
      <c r="P11" s="62">
        <f t="shared" si="2"/>
        <v>56</v>
      </c>
      <c r="Q11" s="60">
        <v>20</v>
      </c>
      <c r="R11" s="60">
        <v>24</v>
      </c>
      <c r="S11" s="62">
        <f t="shared" si="3"/>
        <v>44</v>
      </c>
      <c r="T11" s="60">
        <v>20</v>
      </c>
      <c r="U11" s="60">
        <v>18</v>
      </c>
      <c r="V11" s="62">
        <f t="shared" si="4"/>
        <v>38</v>
      </c>
      <c r="W11" s="60">
        <v>15</v>
      </c>
      <c r="X11" s="60">
        <v>23</v>
      </c>
      <c r="Y11" s="62">
        <f t="shared" si="5"/>
        <v>38</v>
      </c>
      <c r="Z11" s="60">
        <v>66</v>
      </c>
      <c r="AA11" s="60">
        <v>53</v>
      </c>
      <c r="AB11" s="62">
        <f t="shared" si="6"/>
        <v>119</v>
      </c>
      <c r="AC11" s="69">
        <v>44</v>
      </c>
      <c r="AD11" s="62">
        <f t="shared" si="7"/>
        <v>394</v>
      </c>
      <c r="AE11" s="75" t="s">
        <v>564</v>
      </c>
      <c r="AF11" s="66" t="s">
        <v>565</v>
      </c>
    </row>
    <row r="12" spans="1:32" ht="77.25" customHeight="1" x14ac:dyDescent="0.25">
      <c r="A12" s="88">
        <v>5</v>
      </c>
      <c r="B12" s="47">
        <v>190090105005</v>
      </c>
      <c r="C12" s="47">
        <v>190000100158</v>
      </c>
      <c r="D12" s="47">
        <v>190305</v>
      </c>
      <c r="E12" s="44" t="s">
        <v>177</v>
      </c>
      <c r="F12" s="43" t="s">
        <v>178</v>
      </c>
      <c r="G12" s="89"/>
      <c r="H12" s="60">
        <v>52</v>
      </c>
      <c r="I12" s="60">
        <v>40</v>
      </c>
      <c r="J12" s="62">
        <f t="shared" si="0"/>
        <v>92</v>
      </c>
      <c r="K12" s="60" t="s">
        <v>493</v>
      </c>
      <c r="L12" s="60">
        <v>34</v>
      </c>
      <c r="M12" s="62">
        <f t="shared" si="1"/>
        <v>34</v>
      </c>
      <c r="N12" s="60">
        <v>18</v>
      </c>
      <c r="O12" s="61">
        <v>27</v>
      </c>
      <c r="P12" s="62">
        <f t="shared" si="2"/>
        <v>45</v>
      </c>
      <c r="Q12" s="60">
        <v>20</v>
      </c>
      <c r="R12" s="60">
        <v>28</v>
      </c>
      <c r="S12" s="62">
        <f t="shared" si="3"/>
        <v>48</v>
      </c>
      <c r="T12" s="60">
        <v>16</v>
      </c>
      <c r="U12" s="60">
        <v>16</v>
      </c>
      <c r="V12" s="62">
        <f t="shared" si="4"/>
        <v>32</v>
      </c>
      <c r="W12" s="60">
        <v>13</v>
      </c>
      <c r="X12" s="60">
        <v>22</v>
      </c>
      <c r="Y12" s="62">
        <f t="shared" si="5"/>
        <v>35</v>
      </c>
      <c r="Z12" s="60">
        <v>65</v>
      </c>
      <c r="AA12" s="60">
        <v>51</v>
      </c>
      <c r="AB12" s="62">
        <f t="shared" si="6"/>
        <v>116</v>
      </c>
      <c r="AC12" s="69">
        <v>40</v>
      </c>
      <c r="AD12" s="62">
        <f t="shared" si="7"/>
        <v>354</v>
      </c>
      <c r="AE12" s="75" t="s">
        <v>564</v>
      </c>
      <c r="AF12" s="66" t="s">
        <v>565</v>
      </c>
    </row>
    <row r="13" spans="1:32" ht="77.25" customHeight="1" x14ac:dyDescent="0.25">
      <c r="A13" s="88">
        <v>6</v>
      </c>
      <c r="B13" s="47">
        <v>190090105006</v>
      </c>
      <c r="C13" s="47">
        <v>190000100159</v>
      </c>
      <c r="D13" s="47">
        <v>190306</v>
      </c>
      <c r="E13" s="44" t="s">
        <v>179</v>
      </c>
      <c r="F13" s="43" t="s">
        <v>180</v>
      </c>
      <c r="G13" s="89"/>
      <c r="H13" s="60">
        <v>75</v>
      </c>
      <c r="I13" s="60">
        <v>37</v>
      </c>
      <c r="J13" s="62">
        <f t="shared" si="0"/>
        <v>112</v>
      </c>
      <c r="K13" s="60">
        <v>58</v>
      </c>
      <c r="L13" s="60">
        <v>49</v>
      </c>
      <c r="M13" s="62">
        <f t="shared" si="1"/>
        <v>107</v>
      </c>
      <c r="N13" s="60">
        <v>71</v>
      </c>
      <c r="O13" s="61">
        <v>21</v>
      </c>
      <c r="P13" s="62">
        <f t="shared" si="2"/>
        <v>92</v>
      </c>
      <c r="Q13" s="60">
        <v>32</v>
      </c>
      <c r="R13" s="60">
        <v>30</v>
      </c>
      <c r="S13" s="62">
        <f t="shared" si="3"/>
        <v>62</v>
      </c>
      <c r="T13" s="60">
        <v>17</v>
      </c>
      <c r="U13" s="60">
        <v>17</v>
      </c>
      <c r="V13" s="62">
        <f t="shared" si="4"/>
        <v>34</v>
      </c>
      <c r="W13" s="60">
        <v>14</v>
      </c>
      <c r="X13" s="60">
        <v>25</v>
      </c>
      <c r="Y13" s="62">
        <f t="shared" si="5"/>
        <v>39</v>
      </c>
      <c r="Z13" s="60">
        <v>64</v>
      </c>
      <c r="AA13" s="60">
        <v>51</v>
      </c>
      <c r="AB13" s="62">
        <f t="shared" si="6"/>
        <v>115</v>
      </c>
      <c r="AC13" s="69">
        <v>30</v>
      </c>
      <c r="AD13" s="62">
        <f t="shared" si="7"/>
        <v>499</v>
      </c>
      <c r="AE13" s="63" t="s">
        <v>507</v>
      </c>
      <c r="AF13" s="66"/>
    </row>
    <row r="14" spans="1:32" ht="77.25" customHeight="1" x14ac:dyDescent="0.25">
      <c r="A14" s="88">
        <v>7</v>
      </c>
      <c r="B14" s="47">
        <v>190090105007</v>
      </c>
      <c r="C14" s="47">
        <v>190000100160</v>
      </c>
      <c r="D14" s="47">
        <v>190307</v>
      </c>
      <c r="E14" s="44" t="s">
        <v>181</v>
      </c>
      <c r="F14" s="43" t="s">
        <v>182</v>
      </c>
      <c r="G14" s="89"/>
      <c r="H14" s="60">
        <v>45</v>
      </c>
      <c r="I14" s="60">
        <v>40</v>
      </c>
      <c r="J14" s="62">
        <f t="shared" si="0"/>
        <v>85</v>
      </c>
      <c r="K14" s="60">
        <v>46</v>
      </c>
      <c r="L14" s="60">
        <v>50</v>
      </c>
      <c r="M14" s="62">
        <f t="shared" si="1"/>
        <v>96</v>
      </c>
      <c r="N14" s="60">
        <v>32</v>
      </c>
      <c r="O14" s="61">
        <v>29</v>
      </c>
      <c r="P14" s="62">
        <f t="shared" si="2"/>
        <v>61</v>
      </c>
      <c r="Q14" s="60">
        <v>23</v>
      </c>
      <c r="R14" s="60">
        <v>24</v>
      </c>
      <c r="S14" s="62">
        <f t="shared" si="3"/>
        <v>47</v>
      </c>
      <c r="T14" s="60">
        <v>16</v>
      </c>
      <c r="U14" s="60">
        <v>16</v>
      </c>
      <c r="V14" s="62">
        <f t="shared" si="4"/>
        <v>32</v>
      </c>
      <c r="W14" s="60">
        <v>13</v>
      </c>
      <c r="X14" s="60">
        <v>24</v>
      </c>
      <c r="Y14" s="62">
        <f t="shared" si="5"/>
        <v>37</v>
      </c>
      <c r="Z14" s="60">
        <v>65</v>
      </c>
      <c r="AA14" s="60">
        <v>54</v>
      </c>
      <c r="AB14" s="62">
        <f t="shared" si="6"/>
        <v>119</v>
      </c>
      <c r="AC14" s="69">
        <v>45</v>
      </c>
      <c r="AD14" s="62">
        <f t="shared" si="7"/>
        <v>430</v>
      </c>
      <c r="AE14" s="75" t="s">
        <v>564</v>
      </c>
      <c r="AF14" s="66" t="s">
        <v>578</v>
      </c>
    </row>
    <row r="15" spans="1:32" ht="77.25" customHeight="1" x14ac:dyDescent="0.25">
      <c r="A15" s="88">
        <v>8</v>
      </c>
      <c r="B15" s="47">
        <v>190090105008</v>
      </c>
      <c r="C15" s="47">
        <v>190000100161</v>
      </c>
      <c r="D15" s="47">
        <v>190308</v>
      </c>
      <c r="E15" s="44" t="s">
        <v>183</v>
      </c>
      <c r="F15" s="45" t="s">
        <v>184</v>
      </c>
      <c r="G15" s="89"/>
      <c r="H15" s="60">
        <v>48</v>
      </c>
      <c r="I15" s="60">
        <v>43</v>
      </c>
      <c r="J15" s="62">
        <f t="shared" si="0"/>
        <v>91</v>
      </c>
      <c r="K15" s="60">
        <v>6</v>
      </c>
      <c r="L15" s="60">
        <v>44</v>
      </c>
      <c r="M15" s="62">
        <f t="shared" si="1"/>
        <v>50</v>
      </c>
      <c r="N15" s="60">
        <v>48</v>
      </c>
      <c r="O15" s="61">
        <v>34</v>
      </c>
      <c r="P15" s="62">
        <f t="shared" si="2"/>
        <v>82</v>
      </c>
      <c r="Q15" s="60">
        <v>23</v>
      </c>
      <c r="R15" s="60">
        <v>29</v>
      </c>
      <c r="S15" s="62">
        <f t="shared" si="3"/>
        <v>52</v>
      </c>
      <c r="T15" s="60">
        <v>17</v>
      </c>
      <c r="U15" s="60">
        <v>13</v>
      </c>
      <c r="V15" s="62">
        <f t="shared" si="4"/>
        <v>30</v>
      </c>
      <c r="W15" s="60">
        <v>16</v>
      </c>
      <c r="X15" s="60">
        <v>23</v>
      </c>
      <c r="Y15" s="62">
        <f t="shared" si="5"/>
        <v>39</v>
      </c>
      <c r="Z15" s="60">
        <v>66</v>
      </c>
      <c r="AA15" s="60">
        <v>54</v>
      </c>
      <c r="AB15" s="62">
        <f t="shared" si="6"/>
        <v>120</v>
      </c>
      <c r="AC15" s="69">
        <v>30</v>
      </c>
      <c r="AD15" s="62">
        <f t="shared" si="7"/>
        <v>412</v>
      </c>
      <c r="AE15" s="75" t="s">
        <v>564</v>
      </c>
      <c r="AF15" s="66" t="s">
        <v>567</v>
      </c>
    </row>
    <row r="16" spans="1:32" ht="77.25" customHeight="1" x14ac:dyDescent="0.25">
      <c r="A16" s="88">
        <v>9</v>
      </c>
      <c r="B16" s="47">
        <v>190090105009</v>
      </c>
      <c r="C16" s="47">
        <v>190000100162</v>
      </c>
      <c r="D16" s="47">
        <v>190309</v>
      </c>
      <c r="E16" s="44" t="s">
        <v>185</v>
      </c>
      <c r="F16" s="43" t="s">
        <v>186</v>
      </c>
      <c r="G16" s="89"/>
      <c r="H16" s="60">
        <v>76</v>
      </c>
      <c r="I16" s="60">
        <v>65</v>
      </c>
      <c r="J16" s="62">
        <f t="shared" si="0"/>
        <v>141</v>
      </c>
      <c r="K16" s="60">
        <v>98</v>
      </c>
      <c r="L16" s="60">
        <v>78</v>
      </c>
      <c r="M16" s="62">
        <f t="shared" si="1"/>
        <v>176</v>
      </c>
      <c r="N16" s="60">
        <v>75</v>
      </c>
      <c r="O16" s="61">
        <v>37</v>
      </c>
      <c r="P16" s="62">
        <f t="shared" si="2"/>
        <v>112</v>
      </c>
      <c r="Q16" s="60">
        <v>37</v>
      </c>
      <c r="R16" s="60">
        <v>33</v>
      </c>
      <c r="S16" s="62">
        <f t="shared" si="3"/>
        <v>70</v>
      </c>
      <c r="T16" s="60">
        <v>19</v>
      </c>
      <c r="U16" s="60">
        <v>20</v>
      </c>
      <c r="V16" s="62">
        <f t="shared" si="4"/>
        <v>39</v>
      </c>
      <c r="W16" s="60">
        <v>19</v>
      </c>
      <c r="X16" s="60">
        <v>24</v>
      </c>
      <c r="Y16" s="62">
        <f t="shared" si="5"/>
        <v>43</v>
      </c>
      <c r="Z16" s="60">
        <v>67</v>
      </c>
      <c r="AA16" s="60">
        <v>62</v>
      </c>
      <c r="AB16" s="62">
        <f t="shared" si="6"/>
        <v>129</v>
      </c>
      <c r="AC16" s="69">
        <v>45</v>
      </c>
      <c r="AD16" s="62">
        <f t="shared" si="7"/>
        <v>640</v>
      </c>
      <c r="AE16" s="63" t="s">
        <v>507</v>
      </c>
      <c r="AF16" s="66"/>
    </row>
    <row r="17" spans="1:32" ht="77.25" customHeight="1" x14ac:dyDescent="0.25">
      <c r="A17" s="88">
        <v>10</v>
      </c>
      <c r="B17" s="47">
        <v>190090105010</v>
      </c>
      <c r="C17" s="47">
        <v>190000100163</v>
      </c>
      <c r="D17" s="47">
        <v>190310</v>
      </c>
      <c r="E17" s="44" t="s">
        <v>187</v>
      </c>
      <c r="F17" s="43" t="s">
        <v>188</v>
      </c>
      <c r="G17" s="89"/>
      <c r="H17" s="60">
        <v>59</v>
      </c>
      <c r="I17" s="60">
        <v>50</v>
      </c>
      <c r="J17" s="62">
        <f t="shared" si="0"/>
        <v>109</v>
      </c>
      <c r="K17" s="60">
        <v>44</v>
      </c>
      <c r="L17" s="60">
        <v>48</v>
      </c>
      <c r="M17" s="62">
        <f t="shared" si="1"/>
        <v>92</v>
      </c>
      <c r="N17" s="60">
        <v>58</v>
      </c>
      <c r="O17" s="61">
        <v>29</v>
      </c>
      <c r="P17" s="62">
        <f t="shared" si="2"/>
        <v>87</v>
      </c>
      <c r="Q17" s="60">
        <v>24</v>
      </c>
      <c r="R17" s="60">
        <v>25</v>
      </c>
      <c r="S17" s="62">
        <f t="shared" si="3"/>
        <v>49</v>
      </c>
      <c r="T17" s="60">
        <v>16</v>
      </c>
      <c r="U17" s="60">
        <v>17</v>
      </c>
      <c r="V17" s="62">
        <f t="shared" si="4"/>
        <v>33</v>
      </c>
      <c r="W17" s="60">
        <v>16</v>
      </c>
      <c r="X17" s="60">
        <v>25</v>
      </c>
      <c r="Y17" s="62">
        <f t="shared" si="5"/>
        <v>41</v>
      </c>
      <c r="Z17" s="60">
        <v>66</v>
      </c>
      <c r="AA17" s="60">
        <v>53</v>
      </c>
      <c r="AB17" s="62">
        <f t="shared" si="6"/>
        <v>119</v>
      </c>
      <c r="AC17" s="69">
        <v>42</v>
      </c>
      <c r="AD17" s="62">
        <f t="shared" si="7"/>
        <v>481</v>
      </c>
      <c r="AE17" s="63" t="s">
        <v>507</v>
      </c>
      <c r="AF17" s="66"/>
    </row>
    <row r="18" spans="1:32" ht="77.25" customHeight="1" x14ac:dyDescent="0.25">
      <c r="A18" s="88">
        <v>11</v>
      </c>
      <c r="B18" s="47">
        <v>190090105011</v>
      </c>
      <c r="C18" s="47">
        <v>190000100164</v>
      </c>
      <c r="D18" s="47">
        <v>190311</v>
      </c>
      <c r="E18" s="44" t="s">
        <v>189</v>
      </c>
      <c r="F18" s="43" t="s">
        <v>190</v>
      </c>
      <c r="G18" s="89"/>
      <c r="H18" s="60">
        <v>86</v>
      </c>
      <c r="I18" s="60">
        <v>65</v>
      </c>
      <c r="J18" s="62">
        <f t="shared" si="0"/>
        <v>151</v>
      </c>
      <c r="K18" s="60">
        <v>102</v>
      </c>
      <c r="L18" s="60">
        <v>66</v>
      </c>
      <c r="M18" s="62">
        <f t="shared" si="1"/>
        <v>168</v>
      </c>
      <c r="N18" s="60">
        <v>83</v>
      </c>
      <c r="O18" s="61">
        <v>44</v>
      </c>
      <c r="P18" s="62">
        <f t="shared" si="2"/>
        <v>127</v>
      </c>
      <c r="Q18" s="60">
        <v>33</v>
      </c>
      <c r="R18" s="60">
        <v>35</v>
      </c>
      <c r="S18" s="62">
        <f t="shared" si="3"/>
        <v>68</v>
      </c>
      <c r="T18" s="60">
        <v>22</v>
      </c>
      <c r="U18" s="60">
        <v>22</v>
      </c>
      <c r="V18" s="62">
        <f t="shared" si="4"/>
        <v>44</v>
      </c>
      <c r="W18" s="60">
        <v>17</v>
      </c>
      <c r="X18" s="60">
        <v>25</v>
      </c>
      <c r="Y18" s="62">
        <f t="shared" si="5"/>
        <v>42</v>
      </c>
      <c r="Z18" s="60">
        <v>68</v>
      </c>
      <c r="AA18" s="60">
        <v>66</v>
      </c>
      <c r="AB18" s="62">
        <f t="shared" si="6"/>
        <v>134</v>
      </c>
      <c r="AC18" s="69">
        <v>45</v>
      </c>
      <c r="AD18" s="62">
        <f t="shared" si="7"/>
        <v>666</v>
      </c>
      <c r="AE18" s="63" t="s">
        <v>507</v>
      </c>
      <c r="AF18" s="66"/>
    </row>
    <row r="19" spans="1:32" ht="77.25" customHeight="1" x14ac:dyDescent="0.25">
      <c r="A19" s="88">
        <v>12</v>
      </c>
      <c r="B19" s="47">
        <v>190090105012</v>
      </c>
      <c r="C19" s="47">
        <v>190000100165</v>
      </c>
      <c r="D19" s="47">
        <v>190312</v>
      </c>
      <c r="E19" s="44" t="s">
        <v>191</v>
      </c>
      <c r="F19" s="43" t="s">
        <v>192</v>
      </c>
      <c r="G19" s="89"/>
      <c r="H19" s="60">
        <v>77</v>
      </c>
      <c r="I19" s="60">
        <v>51</v>
      </c>
      <c r="J19" s="62">
        <f t="shared" si="0"/>
        <v>128</v>
      </c>
      <c r="K19" s="60">
        <v>62</v>
      </c>
      <c r="L19" s="60">
        <v>54</v>
      </c>
      <c r="M19" s="62">
        <f t="shared" si="1"/>
        <v>116</v>
      </c>
      <c r="N19" s="60">
        <v>42</v>
      </c>
      <c r="O19" s="61">
        <v>25</v>
      </c>
      <c r="P19" s="62">
        <f t="shared" si="2"/>
        <v>67</v>
      </c>
      <c r="Q19" s="60">
        <v>30</v>
      </c>
      <c r="R19" s="60">
        <v>25</v>
      </c>
      <c r="S19" s="62">
        <f t="shared" si="3"/>
        <v>55</v>
      </c>
      <c r="T19" s="60">
        <v>22</v>
      </c>
      <c r="U19" s="60">
        <v>18</v>
      </c>
      <c r="V19" s="62">
        <f t="shared" si="4"/>
        <v>40</v>
      </c>
      <c r="W19" s="60">
        <v>13</v>
      </c>
      <c r="X19" s="60">
        <v>19</v>
      </c>
      <c r="Y19" s="62">
        <f t="shared" si="5"/>
        <v>32</v>
      </c>
      <c r="Z19" s="60">
        <v>66</v>
      </c>
      <c r="AA19" s="60">
        <v>53</v>
      </c>
      <c r="AB19" s="62">
        <f t="shared" si="6"/>
        <v>119</v>
      </c>
      <c r="AC19" s="69">
        <v>35</v>
      </c>
      <c r="AD19" s="62">
        <f t="shared" si="7"/>
        <v>502</v>
      </c>
      <c r="AE19" s="75" t="s">
        <v>564</v>
      </c>
      <c r="AF19" s="66" t="s">
        <v>579</v>
      </c>
    </row>
    <row r="20" spans="1:32" ht="77.25" customHeight="1" x14ac:dyDescent="0.25">
      <c r="A20" s="88">
        <v>13</v>
      </c>
      <c r="B20" s="47">
        <v>190090105013</v>
      </c>
      <c r="C20" s="47">
        <v>190000100166</v>
      </c>
      <c r="D20" s="47">
        <v>190313</v>
      </c>
      <c r="E20" s="44" t="s">
        <v>193</v>
      </c>
      <c r="F20" s="43" t="s">
        <v>194</v>
      </c>
      <c r="G20" s="89"/>
      <c r="H20" s="60">
        <v>52</v>
      </c>
      <c r="I20" s="60">
        <v>63</v>
      </c>
      <c r="J20" s="62">
        <f t="shared" si="0"/>
        <v>115</v>
      </c>
      <c r="K20" s="60">
        <v>58</v>
      </c>
      <c r="L20" s="60">
        <v>58</v>
      </c>
      <c r="M20" s="62">
        <f t="shared" si="1"/>
        <v>116</v>
      </c>
      <c r="N20" s="60">
        <v>33</v>
      </c>
      <c r="O20" s="61">
        <v>32</v>
      </c>
      <c r="P20" s="62">
        <f t="shared" si="2"/>
        <v>65</v>
      </c>
      <c r="Q20" s="60">
        <v>39</v>
      </c>
      <c r="R20" s="60">
        <v>30</v>
      </c>
      <c r="S20" s="62">
        <f t="shared" si="3"/>
        <v>69</v>
      </c>
      <c r="T20" s="60">
        <v>22</v>
      </c>
      <c r="U20" s="60">
        <v>23</v>
      </c>
      <c r="V20" s="62">
        <f t="shared" si="4"/>
        <v>45</v>
      </c>
      <c r="W20" s="60">
        <v>16</v>
      </c>
      <c r="X20" s="60">
        <v>19</v>
      </c>
      <c r="Y20" s="62">
        <f t="shared" si="5"/>
        <v>35</v>
      </c>
      <c r="Z20" s="60">
        <v>67</v>
      </c>
      <c r="AA20" s="60">
        <v>63</v>
      </c>
      <c r="AB20" s="62">
        <f t="shared" si="6"/>
        <v>130</v>
      </c>
      <c r="AC20" s="69">
        <v>40</v>
      </c>
      <c r="AD20" s="62">
        <f t="shared" si="7"/>
        <v>506</v>
      </c>
      <c r="AE20" s="75" t="s">
        <v>564</v>
      </c>
      <c r="AF20" s="66" t="s">
        <v>579</v>
      </c>
    </row>
    <row r="21" spans="1:32" ht="77.25" customHeight="1" x14ac:dyDescent="0.25">
      <c r="A21" s="88">
        <v>14</v>
      </c>
      <c r="B21" s="47">
        <v>190090105014</v>
      </c>
      <c r="C21" s="47">
        <v>190000100167</v>
      </c>
      <c r="D21" s="47">
        <v>190314</v>
      </c>
      <c r="E21" s="42" t="s">
        <v>195</v>
      </c>
      <c r="F21" s="43" t="s">
        <v>196</v>
      </c>
      <c r="G21" s="89"/>
      <c r="H21" s="60" t="s">
        <v>493</v>
      </c>
      <c r="I21" s="60">
        <v>43</v>
      </c>
      <c r="J21" s="62">
        <f t="shared" si="0"/>
        <v>43</v>
      </c>
      <c r="K21" s="60" t="s">
        <v>493</v>
      </c>
      <c r="L21" s="60">
        <v>18</v>
      </c>
      <c r="M21" s="62">
        <f t="shared" si="1"/>
        <v>18</v>
      </c>
      <c r="N21" s="60">
        <v>53</v>
      </c>
      <c r="O21" s="61">
        <v>31</v>
      </c>
      <c r="P21" s="62">
        <f t="shared" si="2"/>
        <v>84</v>
      </c>
      <c r="Q21" s="60">
        <v>23</v>
      </c>
      <c r="R21" s="60">
        <v>28</v>
      </c>
      <c r="S21" s="62">
        <f t="shared" si="3"/>
        <v>51</v>
      </c>
      <c r="T21" s="60">
        <v>17</v>
      </c>
      <c r="U21" s="60">
        <v>16</v>
      </c>
      <c r="V21" s="62">
        <f t="shared" si="4"/>
        <v>33</v>
      </c>
      <c r="W21" s="60">
        <v>16</v>
      </c>
      <c r="X21" s="60">
        <v>24</v>
      </c>
      <c r="Y21" s="62">
        <f t="shared" si="5"/>
        <v>40</v>
      </c>
      <c r="Z21" s="60">
        <v>67</v>
      </c>
      <c r="AA21" s="60">
        <v>53</v>
      </c>
      <c r="AB21" s="62">
        <f t="shared" si="6"/>
        <v>120</v>
      </c>
      <c r="AC21" s="69">
        <v>47</v>
      </c>
      <c r="AD21" s="62">
        <f t="shared" si="7"/>
        <v>338</v>
      </c>
      <c r="AE21" s="75" t="s">
        <v>564</v>
      </c>
      <c r="AF21" s="66" t="s">
        <v>580</v>
      </c>
    </row>
    <row r="22" spans="1:32" ht="77.25" customHeight="1" x14ac:dyDescent="0.25">
      <c r="A22" s="88">
        <v>15</v>
      </c>
      <c r="B22" s="47">
        <v>190090105015</v>
      </c>
      <c r="C22" s="47">
        <v>190000100168</v>
      </c>
      <c r="D22" s="47">
        <v>190315</v>
      </c>
      <c r="E22" s="44" t="s">
        <v>197</v>
      </c>
      <c r="F22" s="43" t="s">
        <v>198</v>
      </c>
      <c r="G22" s="89"/>
      <c r="H22" s="60">
        <v>94</v>
      </c>
      <c r="I22" s="60">
        <v>64</v>
      </c>
      <c r="J22" s="62">
        <f t="shared" si="0"/>
        <v>158</v>
      </c>
      <c r="K22" s="60">
        <v>113</v>
      </c>
      <c r="L22" s="60">
        <v>68</v>
      </c>
      <c r="M22" s="62">
        <f t="shared" si="1"/>
        <v>181</v>
      </c>
      <c r="N22" s="60">
        <v>87</v>
      </c>
      <c r="O22" s="61">
        <v>45</v>
      </c>
      <c r="P22" s="62">
        <f t="shared" si="2"/>
        <v>132</v>
      </c>
      <c r="Q22" s="60">
        <v>49</v>
      </c>
      <c r="R22" s="60">
        <v>40</v>
      </c>
      <c r="S22" s="62">
        <f t="shared" si="3"/>
        <v>89</v>
      </c>
      <c r="T22" s="60">
        <v>20</v>
      </c>
      <c r="U22" s="60">
        <v>19</v>
      </c>
      <c r="V22" s="62">
        <f t="shared" si="4"/>
        <v>39</v>
      </c>
      <c r="W22" s="60">
        <v>17</v>
      </c>
      <c r="X22" s="60">
        <v>24</v>
      </c>
      <c r="Y22" s="62">
        <f t="shared" si="5"/>
        <v>41</v>
      </c>
      <c r="Z22" s="60">
        <v>63</v>
      </c>
      <c r="AA22" s="60">
        <v>63</v>
      </c>
      <c r="AB22" s="62">
        <f t="shared" si="6"/>
        <v>126</v>
      </c>
      <c r="AC22" s="69">
        <v>50</v>
      </c>
      <c r="AD22" s="62">
        <f t="shared" si="7"/>
        <v>677</v>
      </c>
      <c r="AE22" s="63" t="s">
        <v>507</v>
      </c>
      <c r="AF22" s="66"/>
    </row>
    <row r="23" spans="1:32" ht="77.25" customHeight="1" x14ac:dyDescent="0.25">
      <c r="A23" s="88">
        <v>16</v>
      </c>
      <c r="B23" s="47">
        <v>190090105016</v>
      </c>
      <c r="C23" s="47">
        <v>190000100169</v>
      </c>
      <c r="D23" s="47">
        <v>190316</v>
      </c>
      <c r="E23" s="44" t="s">
        <v>199</v>
      </c>
      <c r="F23" s="43" t="s">
        <v>200</v>
      </c>
      <c r="G23" s="89"/>
      <c r="H23" s="60" t="s">
        <v>493</v>
      </c>
      <c r="I23" s="60">
        <v>30</v>
      </c>
      <c r="J23" s="62">
        <f t="shared" si="0"/>
        <v>30</v>
      </c>
      <c r="K23" s="60" t="s">
        <v>493</v>
      </c>
      <c r="L23" s="60">
        <v>18</v>
      </c>
      <c r="M23" s="62">
        <f t="shared" si="1"/>
        <v>18</v>
      </c>
      <c r="N23" s="60">
        <v>36</v>
      </c>
      <c r="O23" s="61">
        <v>25</v>
      </c>
      <c r="P23" s="62">
        <f t="shared" si="2"/>
        <v>61</v>
      </c>
      <c r="Q23" s="60">
        <v>21</v>
      </c>
      <c r="R23" s="60">
        <v>27</v>
      </c>
      <c r="S23" s="62">
        <f t="shared" si="3"/>
        <v>48</v>
      </c>
      <c r="T23" s="60">
        <v>16</v>
      </c>
      <c r="U23" s="60">
        <v>16</v>
      </c>
      <c r="V23" s="62">
        <f t="shared" si="4"/>
        <v>32</v>
      </c>
      <c r="W23" s="60">
        <v>16</v>
      </c>
      <c r="X23" s="60">
        <v>25</v>
      </c>
      <c r="Y23" s="62">
        <f t="shared" si="5"/>
        <v>41</v>
      </c>
      <c r="Z23" s="60">
        <v>67</v>
      </c>
      <c r="AA23" s="60">
        <v>55</v>
      </c>
      <c r="AB23" s="62">
        <f t="shared" si="6"/>
        <v>122</v>
      </c>
      <c r="AC23" s="69">
        <v>35</v>
      </c>
      <c r="AD23" s="62">
        <f t="shared" si="7"/>
        <v>304</v>
      </c>
      <c r="AE23" s="75" t="s">
        <v>564</v>
      </c>
      <c r="AF23" s="66" t="s">
        <v>581</v>
      </c>
    </row>
    <row r="24" spans="1:32" ht="77.25" customHeight="1" x14ac:dyDescent="0.25">
      <c r="A24" s="88">
        <v>17</v>
      </c>
      <c r="B24" s="47">
        <v>190090105017</v>
      </c>
      <c r="C24" s="47">
        <v>190000100170</v>
      </c>
      <c r="D24" s="47">
        <v>190317</v>
      </c>
      <c r="E24" s="44" t="s">
        <v>201</v>
      </c>
      <c r="F24" s="43" t="s">
        <v>202</v>
      </c>
      <c r="G24" s="89"/>
      <c r="H24" s="60" t="s">
        <v>493</v>
      </c>
      <c r="I24" s="60">
        <v>19</v>
      </c>
      <c r="J24" s="62">
        <f t="shared" si="0"/>
        <v>19</v>
      </c>
      <c r="K24" s="60" t="s">
        <v>492</v>
      </c>
      <c r="L24" s="60">
        <v>25</v>
      </c>
      <c r="M24" s="62">
        <f t="shared" si="1"/>
        <v>25</v>
      </c>
      <c r="N24" s="60" t="s">
        <v>492</v>
      </c>
      <c r="O24" s="61">
        <v>11</v>
      </c>
      <c r="P24" s="62">
        <f t="shared" si="2"/>
        <v>11</v>
      </c>
      <c r="Q24" s="60" t="s">
        <v>492</v>
      </c>
      <c r="R24" s="60">
        <v>18</v>
      </c>
      <c r="S24" s="62">
        <f t="shared" si="3"/>
        <v>18</v>
      </c>
      <c r="T24" s="60" t="s">
        <v>492</v>
      </c>
      <c r="U24" s="60" t="s">
        <v>492</v>
      </c>
      <c r="V24" s="62">
        <f t="shared" si="4"/>
        <v>0</v>
      </c>
      <c r="W24" s="60" t="s">
        <v>492</v>
      </c>
      <c r="X24" s="60">
        <v>6</v>
      </c>
      <c r="Y24" s="62">
        <f t="shared" si="5"/>
        <v>6</v>
      </c>
      <c r="Z24" s="60" t="s">
        <v>492</v>
      </c>
      <c r="AA24" s="60">
        <v>18</v>
      </c>
      <c r="AB24" s="62">
        <f t="shared" si="6"/>
        <v>18</v>
      </c>
      <c r="AC24" s="69">
        <v>45</v>
      </c>
      <c r="AD24" s="62">
        <f t="shared" si="7"/>
        <v>79</v>
      </c>
      <c r="AE24" s="130" t="s">
        <v>574</v>
      </c>
      <c r="AF24" s="66"/>
    </row>
    <row r="25" spans="1:32" ht="77.25" customHeight="1" x14ac:dyDescent="0.25">
      <c r="A25" s="88">
        <v>18</v>
      </c>
      <c r="B25" s="47">
        <v>190090105018</v>
      </c>
      <c r="C25" s="47">
        <v>190000100171</v>
      </c>
      <c r="D25" s="47">
        <v>190319</v>
      </c>
      <c r="E25" s="42" t="s">
        <v>203</v>
      </c>
      <c r="F25" s="43" t="s">
        <v>204</v>
      </c>
      <c r="G25" s="89"/>
      <c r="H25" s="60">
        <v>86</v>
      </c>
      <c r="I25" s="60">
        <v>53</v>
      </c>
      <c r="J25" s="62">
        <f t="shared" si="0"/>
        <v>139</v>
      </c>
      <c r="K25" s="60">
        <v>105</v>
      </c>
      <c r="L25" s="60">
        <v>68</v>
      </c>
      <c r="M25" s="62">
        <f t="shared" si="1"/>
        <v>173</v>
      </c>
      <c r="N25" s="60">
        <v>53</v>
      </c>
      <c r="O25" s="61">
        <v>32</v>
      </c>
      <c r="P25" s="62">
        <f t="shared" si="2"/>
        <v>85</v>
      </c>
      <c r="Q25" s="60">
        <v>28</v>
      </c>
      <c r="R25" s="60">
        <v>28</v>
      </c>
      <c r="S25" s="62">
        <f t="shared" si="3"/>
        <v>56</v>
      </c>
      <c r="T25" s="60">
        <v>18</v>
      </c>
      <c r="U25" s="60">
        <v>17</v>
      </c>
      <c r="V25" s="62">
        <f t="shared" si="4"/>
        <v>35</v>
      </c>
      <c r="W25" s="60">
        <v>16</v>
      </c>
      <c r="X25" s="60">
        <v>24</v>
      </c>
      <c r="Y25" s="62">
        <f t="shared" si="5"/>
        <v>40</v>
      </c>
      <c r="Z25" s="60">
        <v>67</v>
      </c>
      <c r="AA25" s="60">
        <v>55</v>
      </c>
      <c r="AB25" s="62">
        <f t="shared" si="6"/>
        <v>122</v>
      </c>
      <c r="AC25" s="69">
        <v>30</v>
      </c>
      <c r="AD25" s="62">
        <f t="shared" si="7"/>
        <v>594</v>
      </c>
      <c r="AE25" s="63" t="s">
        <v>507</v>
      </c>
      <c r="AF25" s="66"/>
    </row>
    <row r="26" spans="1:32" ht="77.25" customHeight="1" x14ac:dyDescent="0.25">
      <c r="A26" s="88">
        <v>19</v>
      </c>
      <c r="B26" s="47">
        <v>190090105019</v>
      </c>
      <c r="C26" s="47">
        <v>190000100172</v>
      </c>
      <c r="D26" s="47">
        <v>190320</v>
      </c>
      <c r="E26" s="44" t="s">
        <v>205</v>
      </c>
      <c r="F26" s="43" t="s">
        <v>206</v>
      </c>
      <c r="G26" s="89"/>
      <c r="H26" s="60">
        <v>76</v>
      </c>
      <c r="I26" s="60">
        <v>55</v>
      </c>
      <c r="J26" s="62">
        <f t="shared" si="0"/>
        <v>131</v>
      </c>
      <c r="K26" s="60">
        <v>75</v>
      </c>
      <c r="L26" s="60">
        <v>57</v>
      </c>
      <c r="M26" s="62">
        <f t="shared" si="1"/>
        <v>132</v>
      </c>
      <c r="N26" s="60">
        <v>65</v>
      </c>
      <c r="O26" s="61">
        <v>28</v>
      </c>
      <c r="P26" s="62">
        <f t="shared" si="2"/>
        <v>93</v>
      </c>
      <c r="Q26" s="60">
        <v>30</v>
      </c>
      <c r="R26" s="60">
        <v>26</v>
      </c>
      <c r="S26" s="62">
        <f t="shared" si="3"/>
        <v>56</v>
      </c>
      <c r="T26" s="60">
        <v>18</v>
      </c>
      <c r="U26" s="60">
        <v>16</v>
      </c>
      <c r="V26" s="62">
        <f t="shared" si="4"/>
        <v>34</v>
      </c>
      <c r="W26" s="60">
        <v>13</v>
      </c>
      <c r="X26" s="60">
        <v>24</v>
      </c>
      <c r="Y26" s="62">
        <f t="shared" si="5"/>
        <v>37</v>
      </c>
      <c r="Z26" s="60">
        <v>66</v>
      </c>
      <c r="AA26" s="60">
        <v>60</v>
      </c>
      <c r="AB26" s="62">
        <f t="shared" si="6"/>
        <v>126</v>
      </c>
      <c r="AC26" s="69">
        <v>50</v>
      </c>
      <c r="AD26" s="62">
        <f t="shared" si="7"/>
        <v>553</v>
      </c>
      <c r="AE26" s="63" t="s">
        <v>507</v>
      </c>
      <c r="AF26" s="66"/>
    </row>
    <row r="27" spans="1:32" ht="77.25" customHeight="1" x14ac:dyDescent="0.25">
      <c r="A27" s="88">
        <v>20</v>
      </c>
      <c r="B27" s="47">
        <v>190090105020</v>
      </c>
      <c r="C27" s="47">
        <v>190000100173</v>
      </c>
      <c r="D27" s="47">
        <v>190321</v>
      </c>
      <c r="E27" s="42" t="s">
        <v>207</v>
      </c>
      <c r="F27" s="43" t="s">
        <v>208</v>
      </c>
      <c r="G27" s="89"/>
      <c r="H27" s="60">
        <v>82</v>
      </c>
      <c r="I27" s="60">
        <v>48</v>
      </c>
      <c r="J27" s="62">
        <f t="shared" si="0"/>
        <v>130</v>
      </c>
      <c r="K27" s="60">
        <v>30</v>
      </c>
      <c r="L27" s="60">
        <v>43</v>
      </c>
      <c r="M27" s="62">
        <f t="shared" si="1"/>
        <v>73</v>
      </c>
      <c r="N27" s="60">
        <v>38</v>
      </c>
      <c r="O27" s="61">
        <v>28</v>
      </c>
      <c r="P27" s="62">
        <f t="shared" si="2"/>
        <v>66</v>
      </c>
      <c r="Q27" s="60">
        <v>20</v>
      </c>
      <c r="R27" s="60">
        <v>32</v>
      </c>
      <c r="S27" s="62">
        <f t="shared" si="3"/>
        <v>52</v>
      </c>
      <c r="T27" s="60">
        <v>18</v>
      </c>
      <c r="U27" s="60">
        <v>17</v>
      </c>
      <c r="V27" s="62">
        <f t="shared" si="4"/>
        <v>35</v>
      </c>
      <c r="W27" s="60">
        <v>19</v>
      </c>
      <c r="X27" s="60">
        <v>23</v>
      </c>
      <c r="Y27" s="62">
        <f t="shared" si="5"/>
        <v>42</v>
      </c>
      <c r="Z27" s="60">
        <v>64</v>
      </c>
      <c r="AA27" s="60">
        <v>56</v>
      </c>
      <c r="AB27" s="62">
        <f t="shared" si="6"/>
        <v>120</v>
      </c>
      <c r="AC27" s="69">
        <v>50</v>
      </c>
      <c r="AD27" s="62">
        <f t="shared" si="7"/>
        <v>466</v>
      </c>
      <c r="AE27" s="75" t="s">
        <v>564</v>
      </c>
      <c r="AF27" s="66" t="s">
        <v>565</v>
      </c>
    </row>
    <row r="28" spans="1:32" ht="77.25" customHeight="1" x14ac:dyDescent="0.25">
      <c r="A28" s="88">
        <v>21</v>
      </c>
      <c r="B28" s="47">
        <v>190090105021</v>
      </c>
      <c r="C28" s="47">
        <v>190000100174</v>
      </c>
      <c r="D28" s="47">
        <v>190322</v>
      </c>
      <c r="E28" s="44" t="s">
        <v>209</v>
      </c>
      <c r="F28" s="43" t="s">
        <v>24</v>
      </c>
      <c r="G28" s="89"/>
      <c r="H28" s="60">
        <v>70</v>
      </c>
      <c r="I28" s="60">
        <v>41</v>
      </c>
      <c r="J28" s="62">
        <f t="shared" si="0"/>
        <v>111</v>
      </c>
      <c r="K28" s="60">
        <v>36</v>
      </c>
      <c r="L28" s="60">
        <v>49</v>
      </c>
      <c r="M28" s="62">
        <f t="shared" si="1"/>
        <v>85</v>
      </c>
      <c r="N28" s="60">
        <v>58</v>
      </c>
      <c r="O28" s="61">
        <v>46</v>
      </c>
      <c r="P28" s="62">
        <f t="shared" si="2"/>
        <v>104</v>
      </c>
      <c r="Q28" s="60">
        <v>31</v>
      </c>
      <c r="R28" s="60">
        <v>30</v>
      </c>
      <c r="S28" s="62">
        <f t="shared" si="3"/>
        <v>61</v>
      </c>
      <c r="T28" s="60">
        <v>17</v>
      </c>
      <c r="U28" s="60">
        <v>12</v>
      </c>
      <c r="V28" s="62">
        <f t="shared" si="4"/>
        <v>29</v>
      </c>
      <c r="W28" s="60">
        <v>17</v>
      </c>
      <c r="X28" s="60">
        <v>23</v>
      </c>
      <c r="Y28" s="62">
        <f t="shared" si="5"/>
        <v>40</v>
      </c>
      <c r="Z28" s="60">
        <v>64</v>
      </c>
      <c r="AA28" s="60">
        <v>60</v>
      </c>
      <c r="AB28" s="62">
        <f t="shared" si="6"/>
        <v>124</v>
      </c>
      <c r="AC28" s="69">
        <v>50</v>
      </c>
      <c r="AD28" s="62">
        <f t="shared" si="7"/>
        <v>493</v>
      </c>
      <c r="AE28" s="63" t="s">
        <v>507</v>
      </c>
      <c r="AF28" s="66"/>
    </row>
    <row r="29" spans="1:32" ht="77.25" customHeight="1" x14ac:dyDescent="0.25">
      <c r="A29" s="88">
        <v>22</v>
      </c>
      <c r="B29" s="47">
        <v>190090105022</v>
      </c>
      <c r="C29" s="47">
        <v>190000100175</v>
      </c>
      <c r="D29" s="47">
        <v>190323</v>
      </c>
      <c r="E29" s="44" t="s">
        <v>210</v>
      </c>
      <c r="F29" s="43" t="s">
        <v>211</v>
      </c>
      <c r="G29" s="89"/>
      <c r="H29" s="60">
        <v>41</v>
      </c>
      <c r="I29" s="60">
        <v>40</v>
      </c>
      <c r="J29" s="62">
        <f t="shared" si="0"/>
        <v>81</v>
      </c>
      <c r="K29" s="60">
        <v>16</v>
      </c>
      <c r="L29" s="60">
        <v>36</v>
      </c>
      <c r="M29" s="62">
        <f t="shared" si="1"/>
        <v>52</v>
      </c>
      <c r="N29" s="60">
        <v>41</v>
      </c>
      <c r="O29" s="61">
        <v>28</v>
      </c>
      <c r="P29" s="62">
        <f t="shared" si="2"/>
        <v>69</v>
      </c>
      <c r="Q29" s="60">
        <v>23</v>
      </c>
      <c r="R29" s="60">
        <v>31</v>
      </c>
      <c r="S29" s="62">
        <f t="shared" si="3"/>
        <v>54</v>
      </c>
      <c r="T29" s="60">
        <v>17</v>
      </c>
      <c r="U29" s="60">
        <v>18</v>
      </c>
      <c r="V29" s="62">
        <f t="shared" si="4"/>
        <v>35</v>
      </c>
      <c r="W29" s="60">
        <v>17</v>
      </c>
      <c r="X29" s="60">
        <v>23</v>
      </c>
      <c r="Y29" s="62">
        <f t="shared" si="5"/>
        <v>40</v>
      </c>
      <c r="Z29" s="60">
        <v>67</v>
      </c>
      <c r="AA29" s="60">
        <v>55</v>
      </c>
      <c r="AB29" s="62">
        <f t="shared" si="6"/>
        <v>122</v>
      </c>
      <c r="AC29" s="69">
        <v>45</v>
      </c>
      <c r="AD29" s="62">
        <f t="shared" si="7"/>
        <v>399</v>
      </c>
      <c r="AE29" s="75" t="s">
        <v>564</v>
      </c>
      <c r="AF29" s="66" t="s">
        <v>565</v>
      </c>
    </row>
    <row r="30" spans="1:32" ht="77.25" customHeight="1" x14ac:dyDescent="0.25">
      <c r="A30" s="88">
        <v>23</v>
      </c>
      <c r="B30" s="47">
        <v>190090105023</v>
      </c>
      <c r="C30" s="47">
        <v>190000100176</v>
      </c>
      <c r="D30" s="47">
        <v>190324</v>
      </c>
      <c r="E30" s="42" t="s">
        <v>212</v>
      </c>
      <c r="F30" s="43" t="s">
        <v>213</v>
      </c>
      <c r="G30" s="89"/>
      <c r="H30" s="60">
        <v>81</v>
      </c>
      <c r="I30" s="60">
        <v>50</v>
      </c>
      <c r="J30" s="62">
        <f t="shared" si="0"/>
        <v>131</v>
      </c>
      <c r="K30" s="60">
        <v>66</v>
      </c>
      <c r="L30" s="60">
        <v>54</v>
      </c>
      <c r="M30" s="62">
        <f t="shared" si="1"/>
        <v>120</v>
      </c>
      <c r="N30" s="60">
        <v>52</v>
      </c>
      <c r="O30" s="61">
        <v>36</v>
      </c>
      <c r="P30" s="62">
        <f t="shared" si="2"/>
        <v>88</v>
      </c>
      <c r="Q30" s="60">
        <v>42</v>
      </c>
      <c r="R30" s="60">
        <v>34</v>
      </c>
      <c r="S30" s="62">
        <f t="shared" si="3"/>
        <v>76</v>
      </c>
      <c r="T30" s="60">
        <v>21</v>
      </c>
      <c r="U30" s="60">
        <v>20</v>
      </c>
      <c r="V30" s="62">
        <f t="shared" si="4"/>
        <v>41</v>
      </c>
      <c r="W30" s="60">
        <v>15</v>
      </c>
      <c r="X30" s="60">
        <v>22</v>
      </c>
      <c r="Y30" s="62">
        <f t="shared" si="5"/>
        <v>37</v>
      </c>
      <c r="Z30" s="60">
        <v>64</v>
      </c>
      <c r="AA30" s="60">
        <v>54</v>
      </c>
      <c r="AB30" s="62">
        <f t="shared" si="6"/>
        <v>118</v>
      </c>
      <c r="AC30" s="69">
        <v>35</v>
      </c>
      <c r="AD30" s="62">
        <f t="shared" si="7"/>
        <v>535</v>
      </c>
      <c r="AE30" s="63" t="s">
        <v>507</v>
      </c>
      <c r="AF30" s="66"/>
    </row>
    <row r="31" spans="1:32" ht="77.25" customHeight="1" x14ac:dyDescent="0.25">
      <c r="A31" s="88">
        <v>24</v>
      </c>
      <c r="B31" s="47">
        <v>190090105024</v>
      </c>
      <c r="C31" s="47">
        <v>190000100177</v>
      </c>
      <c r="D31" s="47">
        <v>190325</v>
      </c>
      <c r="E31" s="44" t="s">
        <v>214</v>
      </c>
      <c r="F31" s="43" t="s">
        <v>215</v>
      </c>
      <c r="G31" s="89"/>
      <c r="H31" s="60">
        <v>88</v>
      </c>
      <c r="I31" s="60">
        <v>53</v>
      </c>
      <c r="J31" s="62">
        <f t="shared" si="0"/>
        <v>141</v>
      </c>
      <c r="K31" s="60">
        <v>64</v>
      </c>
      <c r="L31" s="60">
        <v>44</v>
      </c>
      <c r="M31" s="62">
        <f t="shared" si="1"/>
        <v>108</v>
      </c>
      <c r="N31" s="60">
        <v>65</v>
      </c>
      <c r="O31" s="61">
        <v>39</v>
      </c>
      <c r="P31" s="62">
        <f t="shared" si="2"/>
        <v>104</v>
      </c>
      <c r="Q31" s="60">
        <v>45</v>
      </c>
      <c r="R31" s="60">
        <v>37</v>
      </c>
      <c r="S31" s="62">
        <f t="shared" si="3"/>
        <v>82</v>
      </c>
      <c r="T31" s="60">
        <v>18</v>
      </c>
      <c r="U31" s="60">
        <v>18</v>
      </c>
      <c r="V31" s="62">
        <f t="shared" si="4"/>
        <v>36</v>
      </c>
      <c r="W31" s="60">
        <v>19</v>
      </c>
      <c r="X31" s="60">
        <v>23</v>
      </c>
      <c r="Y31" s="62">
        <f t="shared" si="5"/>
        <v>42</v>
      </c>
      <c r="Z31" s="60">
        <v>67</v>
      </c>
      <c r="AA31" s="60">
        <v>54</v>
      </c>
      <c r="AB31" s="62">
        <f t="shared" si="6"/>
        <v>121</v>
      </c>
      <c r="AC31" s="69">
        <v>30</v>
      </c>
      <c r="AD31" s="62">
        <f t="shared" si="7"/>
        <v>552</v>
      </c>
      <c r="AE31" s="63" t="s">
        <v>507</v>
      </c>
      <c r="AF31" s="66"/>
    </row>
    <row r="32" spans="1:32" ht="77.25" customHeight="1" x14ac:dyDescent="0.25">
      <c r="A32" s="88">
        <v>25</v>
      </c>
      <c r="B32" s="47">
        <v>190090105025</v>
      </c>
      <c r="C32" s="47">
        <v>190000100178</v>
      </c>
      <c r="D32" s="47">
        <v>190326</v>
      </c>
      <c r="E32" s="42" t="s">
        <v>216</v>
      </c>
      <c r="F32" s="43" t="s">
        <v>217</v>
      </c>
      <c r="G32" s="89"/>
      <c r="H32" s="60">
        <v>77</v>
      </c>
      <c r="I32" s="60">
        <v>54</v>
      </c>
      <c r="J32" s="62">
        <f t="shared" si="0"/>
        <v>131</v>
      </c>
      <c r="K32" s="60">
        <v>65</v>
      </c>
      <c r="L32" s="60">
        <v>42</v>
      </c>
      <c r="M32" s="62">
        <f t="shared" si="1"/>
        <v>107</v>
      </c>
      <c r="N32" s="60">
        <v>72</v>
      </c>
      <c r="O32" s="61">
        <v>33</v>
      </c>
      <c r="P32" s="62">
        <f t="shared" si="2"/>
        <v>105</v>
      </c>
      <c r="Q32" s="60">
        <v>34</v>
      </c>
      <c r="R32" s="60">
        <v>35</v>
      </c>
      <c r="S32" s="62">
        <f t="shared" si="3"/>
        <v>69</v>
      </c>
      <c r="T32" s="60">
        <v>20</v>
      </c>
      <c r="U32" s="60">
        <v>19</v>
      </c>
      <c r="V32" s="62">
        <f t="shared" si="4"/>
        <v>39</v>
      </c>
      <c r="W32" s="60">
        <v>18</v>
      </c>
      <c r="X32" s="60">
        <v>23</v>
      </c>
      <c r="Y32" s="62">
        <f t="shared" si="5"/>
        <v>41</v>
      </c>
      <c r="Z32" s="60">
        <v>65</v>
      </c>
      <c r="AA32" s="60">
        <v>55</v>
      </c>
      <c r="AB32" s="62">
        <f t="shared" si="6"/>
        <v>120</v>
      </c>
      <c r="AC32" s="69">
        <v>35</v>
      </c>
      <c r="AD32" s="62">
        <f t="shared" si="7"/>
        <v>543</v>
      </c>
      <c r="AE32" s="63" t="s">
        <v>507</v>
      </c>
      <c r="AF32" s="66"/>
    </row>
    <row r="33" spans="1:32" ht="77.25" customHeight="1" x14ac:dyDescent="0.25">
      <c r="A33" s="88">
        <v>26</v>
      </c>
      <c r="B33" s="47">
        <v>190090105026</v>
      </c>
      <c r="C33" s="47">
        <v>190000100179</v>
      </c>
      <c r="D33" s="47">
        <v>190327</v>
      </c>
      <c r="E33" s="44" t="s">
        <v>218</v>
      </c>
      <c r="F33" s="43" t="s">
        <v>219</v>
      </c>
      <c r="G33" s="89"/>
      <c r="H33" s="60">
        <v>82</v>
      </c>
      <c r="I33" s="60">
        <v>48</v>
      </c>
      <c r="J33" s="62">
        <f t="shared" si="0"/>
        <v>130</v>
      </c>
      <c r="K33" s="60">
        <v>36</v>
      </c>
      <c r="L33" s="60">
        <v>42</v>
      </c>
      <c r="M33" s="62">
        <f t="shared" si="1"/>
        <v>78</v>
      </c>
      <c r="N33" s="60">
        <v>56</v>
      </c>
      <c r="O33" s="61">
        <v>25</v>
      </c>
      <c r="P33" s="62">
        <f t="shared" si="2"/>
        <v>81</v>
      </c>
      <c r="Q33" s="60">
        <v>43</v>
      </c>
      <c r="R33" s="60">
        <v>37</v>
      </c>
      <c r="S33" s="62">
        <f t="shared" si="3"/>
        <v>80</v>
      </c>
      <c r="T33" s="60">
        <v>20</v>
      </c>
      <c r="U33" s="60">
        <v>19</v>
      </c>
      <c r="V33" s="62">
        <f t="shared" si="4"/>
        <v>39</v>
      </c>
      <c r="W33" s="60">
        <v>16</v>
      </c>
      <c r="X33" s="60">
        <v>22</v>
      </c>
      <c r="Y33" s="62">
        <f t="shared" si="5"/>
        <v>38</v>
      </c>
      <c r="Z33" s="60">
        <v>66</v>
      </c>
      <c r="AA33" s="60">
        <v>49</v>
      </c>
      <c r="AB33" s="62">
        <f t="shared" si="6"/>
        <v>115</v>
      </c>
      <c r="AC33" s="69">
        <v>40</v>
      </c>
      <c r="AD33" s="62">
        <f t="shared" si="7"/>
        <v>481</v>
      </c>
      <c r="AE33" s="63" t="s">
        <v>507</v>
      </c>
      <c r="AF33" s="66" t="s">
        <v>582</v>
      </c>
    </row>
    <row r="34" spans="1:32" ht="77.25" customHeight="1" x14ac:dyDescent="0.25">
      <c r="A34" s="88">
        <v>27</v>
      </c>
      <c r="B34" s="47">
        <v>190090105027</v>
      </c>
      <c r="C34" s="47">
        <v>190000100180</v>
      </c>
      <c r="D34" s="47">
        <v>190328</v>
      </c>
      <c r="E34" s="44" t="s">
        <v>220</v>
      </c>
      <c r="F34" s="43" t="s">
        <v>221</v>
      </c>
      <c r="G34" s="89"/>
      <c r="H34" s="60">
        <v>80</v>
      </c>
      <c r="I34" s="60">
        <v>51</v>
      </c>
      <c r="J34" s="62">
        <f t="shared" si="0"/>
        <v>131</v>
      </c>
      <c r="K34" s="60">
        <v>84</v>
      </c>
      <c r="L34" s="60">
        <v>55</v>
      </c>
      <c r="M34" s="62">
        <f t="shared" si="1"/>
        <v>139</v>
      </c>
      <c r="N34" s="60">
        <v>69</v>
      </c>
      <c r="O34" s="61">
        <v>42</v>
      </c>
      <c r="P34" s="62">
        <f t="shared" si="2"/>
        <v>111</v>
      </c>
      <c r="Q34" s="60">
        <v>39</v>
      </c>
      <c r="R34" s="60">
        <v>33</v>
      </c>
      <c r="S34" s="62">
        <f t="shared" si="3"/>
        <v>72</v>
      </c>
      <c r="T34" s="60">
        <v>18</v>
      </c>
      <c r="U34" s="60">
        <v>17</v>
      </c>
      <c r="V34" s="62">
        <f t="shared" si="4"/>
        <v>35</v>
      </c>
      <c r="W34" s="60">
        <v>17</v>
      </c>
      <c r="X34" s="60">
        <v>22</v>
      </c>
      <c r="Y34" s="62">
        <f t="shared" si="5"/>
        <v>39</v>
      </c>
      <c r="Z34" s="60">
        <v>62</v>
      </c>
      <c r="AA34" s="60">
        <v>56</v>
      </c>
      <c r="AB34" s="62">
        <f t="shared" si="6"/>
        <v>118</v>
      </c>
      <c r="AC34" s="69">
        <v>42</v>
      </c>
      <c r="AD34" s="62">
        <f t="shared" si="7"/>
        <v>573</v>
      </c>
      <c r="AE34" s="63" t="s">
        <v>507</v>
      </c>
      <c r="AF34" s="66"/>
    </row>
    <row r="35" spans="1:32" ht="77.25" customHeight="1" x14ac:dyDescent="0.25">
      <c r="A35" s="88">
        <v>28</v>
      </c>
      <c r="B35" s="47">
        <v>190090105028</v>
      </c>
      <c r="C35" s="47">
        <v>190000100181</v>
      </c>
      <c r="D35" s="47">
        <v>190329</v>
      </c>
      <c r="E35" s="44" t="s">
        <v>222</v>
      </c>
      <c r="F35" s="43" t="s">
        <v>223</v>
      </c>
      <c r="G35" s="89"/>
      <c r="H35" s="60">
        <v>59</v>
      </c>
      <c r="I35" s="60">
        <v>50</v>
      </c>
      <c r="J35" s="62">
        <f t="shared" si="0"/>
        <v>109</v>
      </c>
      <c r="K35" s="60">
        <v>16</v>
      </c>
      <c r="L35" s="60">
        <v>31</v>
      </c>
      <c r="M35" s="62">
        <f t="shared" si="1"/>
        <v>47</v>
      </c>
      <c r="N35" s="60">
        <v>27</v>
      </c>
      <c r="O35" s="60">
        <v>21</v>
      </c>
      <c r="P35" s="62">
        <f t="shared" si="2"/>
        <v>48</v>
      </c>
      <c r="Q35" s="60">
        <v>29</v>
      </c>
      <c r="R35" s="60">
        <v>20</v>
      </c>
      <c r="S35" s="62">
        <f t="shared" si="3"/>
        <v>49</v>
      </c>
      <c r="T35" s="60" t="s">
        <v>492</v>
      </c>
      <c r="U35" s="60">
        <v>16</v>
      </c>
      <c r="V35" s="62">
        <f t="shared" si="4"/>
        <v>16</v>
      </c>
      <c r="W35" s="60" t="s">
        <v>492</v>
      </c>
      <c r="X35" s="60">
        <v>22</v>
      </c>
      <c r="Y35" s="62">
        <f t="shared" si="5"/>
        <v>22</v>
      </c>
      <c r="Z35" s="60" t="s">
        <v>492</v>
      </c>
      <c r="AA35" s="60">
        <v>53</v>
      </c>
      <c r="AB35" s="62">
        <f t="shared" si="6"/>
        <v>53</v>
      </c>
      <c r="AC35" s="69">
        <v>40</v>
      </c>
      <c r="AD35" s="62">
        <f t="shared" si="7"/>
        <v>295</v>
      </c>
      <c r="AE35" s="130" t="s">
        <v>574</v>
      </c>
      <c r="AF35" s="66"/>
    </row>
    <row r="36" spans="1:32" ht="77.25" customHeight="1" x14ac:dyDescent="0.25">
      <c r="A36" s="88">
        <v>29</v>
      </c>
      <c r="B36" s="47">
        <v>190090105029</v>
      </c>
      <c r="C36" s="47">
        <v>190000100182</v>
      </c>
      <c r="D36" s="47">
        <v>190330</v>
      </c>
      <c r="E36" s="44" t="s">
        <v>224</v>
      </c>
      <c r="F36" s="43" t="s">
        <v>225</v>
      </c>
      <c r="G36" s="89"/>
      <c r="H36" s="60">
        <v>44</v>
      </c>
      <c r="I36" s="60">
        <v>45</v>
      </c>
      <c r="J36" s="62">
        <f t="shared" si="0"/>
        <v>89</v>
      </c>
      <c r="K36" s="60">
        <v>2</v>
      </c>
      <c r="L36" s="60">
        <v>36</v>
      </c>
      <c r="M36" s="62">
        <f t="shared" si="1"/>
        <v>38</v>
      </c>
      <c r="N36" s="60">
        <v>18</v>
      </c>
      <c r="O36" s="60">
        <v>23</v>
      </c>
      <c r="P36" s="62">
        <f t="shared" si="2"/>
        <v>41</v>
      </c>
      <c r="Q36" s="60">
        <v>19</v>
      </c>
      <c r="R36" s="60">
        <v>30</v>
      </c>
      <c r="S36" s="62">
        <f t="shared" si="3"/>
        <v>49</v>
      </c>
      <c r="T36" s="60">
        <v>17</v>
      </c>
      <c r="U36" s="60">
        <v>16</v>
      </c>
      <c r="V36" s="62">
        <f t="shared" si="4"/>
        <v>33</v>
      </c>
      <c r="W36" s="60">
        <v>16</v>
      </c>
      <c r="X36" s="60">
        <v>25</v>
      </c>
      <c r="Y36" s="62">
        <f t="shared" si="5"/>
        <v>41</v>
      </c>
      <c r="Z36" s="60">
        <v>65</v>
      </c>
      <c r="AA36" s="60">
        <v>50</v>
      </c>
      <c r="AB36" s="62">
        <f t="shared" si="6"/>
        <v>115</v>
      </c>
      <c r="AC36" s="69">
        <v>45</v>
      </c>
      <c r="AD36" s="62">
        <f t="shared" si="7"/>
        <v>357</v>
      </c>
      <c r="AE36" s="75" t="s">
        <v>564</v>
      </c>
      <c r="AF36" s="66" t="s">
        <v>586</v>
      </c>
    </row>
    <row r="37" spans="1:32" ht="77.25" customHeight="1" x14ac:dyDescent="0.25">
      <c r="A37" s="88">
        <v>30</v>
      </c>
      <c r="B37" s="47">
        <v>190090105030</v>
      </c>
      <c r="C37" s="47">
        <v>190000100183</v>
      </c>
      <c r="D37" s="47">
        <v>190331</v>
      </c>
      <c r="E37" s="42" t="s">
        <v>226</v>
      </c>
      <c r="F37" s="43" t="s">
        <v>227</v>
      </c>
      <c r="G37" s="89"/>
      <c r="H37" s="60">
        <v>53</v>
      </c>
      <c r="I37" s="60">
        <v>48</v>
      </c>
      <c r="J37" s="62">
        <f t="shared" si="0"/>
        <v>101</v>
      </c>
      <c r="K37" s="60">
        <v>36</v>
      </c>
      <c r="L37" s="60">
        <v>38</v>
      </c>
      <c r="M37" s="62">
        <f t="shared" si="1"/>
        <v>74</v>
      </c>
      <c r="N37" s="60">
        <v>36</v>
      </c>
      <c r="O37" s="60">
        <v>22</v>
      </c>
      <c r="P37" s="62">
        <f t="shared" si="2"/>
        <v>58</v>
      </c>
      <c r="Q37" s="60">
        <v>27</v>
      </c>
      <c r="R37" s="60">
        <v>29</v>
      </c>
      <c r="S37" s="62">
        <f t="shared" si="3"/>
        <v>56</v>
      </c>
      <c r="T37" s="60">
        <v>19</v>
      </c>
      <c r="U37" s="60">
        <v>19</v>
      </c>
      <c r="V37" s="62">
        <f t="shared" si="4"/>
        <v>38</v>
      </c>
      <c r="W37" s="60">
        <v>14</v>
      </c>
      <c r="X37" s="60">
        <v>24</v>
      </c>
      <c r="Y37" s="62">
        <f t="shared" si="5"/>
        <v>38</v>
      </c>
      <c r="Z37" s="60">
        <v>65</v>
      </c>
      <c r="AA37" s="60">
        <v>55</v>
      </c>
      <c r="AB37" s="62">
        <f t="shared" si="6"/>
        <v>120</v>
      </c>
      <c r="AC37" s="69">
        <v>40</v>
      </c>
      <c r="AD37" s="62">
        <f t="shared" si="7"/>
        <v>429</v>
      </c>
      <c r="AE37" s="75" t="s">
        <v>564</v>
      </c>
      <c r="AF37" s="66" t="s">
        <v>565</v>
      </c>
    </row>
    <row r="38" spans="1:32" ht="77.25" customHeight="1" x14ac:dyDescent="0.25">
      <c r="A38" s="88">
        <v>31</v>
      </c>
      <c r="B38" s="47">
        <v>190090105031</v>
      </c>
      <c r="C38" s="47">
        <v>190000100184</v>
      </c>
      <c r="D38" s="47">
        <v>190332</v>
      </c>
      <c r="E38" s="44" t="s">
        <v>25</v>
      </c>
      <c r="F38" s="43" t="s">
        <v>228</v>
      </c>
      <c r="G38" s="89"/>
      <c r="H38" s="60">
        <v>16</v>
      </c>
      <c r="I38" s="60">
        <v>33</v>
      </c>
      <c r="J38" s="62">
        <f t="shared" si="0"/>
        <v>49</v>
      </c>
      <c r="K38" s="60">
        <v>24</v>
      </c>
      <c r="L38" s="60">
        <v>33</v>
      </c>
      <c r="M38" s="62">
        <f t="shared" si="1"/>
        <v>57</v>
      </c>
      <c r="N38" s="60">
        <v>17</v>
      </c>
      <c r="O38" s="60">
        <v>24</v>
      </c>
      <c r="P38" s="62">
        <f t="shared" si="2"/>
        <v>41</v>
      </c>
      <c r="Q38" s="60">
        <v>7</v>
      </c>
      <c r="R38" s="60">
        <v>17</v>
      </c>
      <c r="S38" s="62">
        <f t="shared" si="3"/>
        <v>24</v>
      </c>
      <c r="T38" s="60">
        <v>16</v>
      </c>
      <c r="U38" s="60">
        <v>16</v>
      </c>
      <c r="V38" s="62">
        <f t="shared" si="4"/>
        <v>32</v>
      </c>
      <c r="W38" s="60">
        <v>14</v>
      </c>
      <c r="X38" s="60">
        <v>23</v>
      </c>
      <c r="Y38" s="62">
        <f t="shared" si="5"/>
        <v>37</v>
      </c>
      <c r="Z38" s="60">
        <v>66</v>
      </c>
      <c r="AA38" s="60">
        <v>57</v>
      </c>
      <c r="AB38" s="62">
        <f t="shared" si="6"/>
        <v>123</v>
      </c>
      <c r="AC38" s="69">
        <v>50</v>
      </c>
      <c r="AD38" s="62">
        <f t="shared" si="7"/>
        <v>339</v>
      </c>
      <c r="AE38" s="130" t="s">
        <v>574</v>
      </c>
      <c r="AF38" s="66"/>
    </row>
    <row r="39" spans="1:32" ht="77.25" customHeight="1" x14ac:dyDescent="0.25">
      <c r="A39" s="88">
        <v>32</v>
      </c>
      <c r="B39" s="47">
        <v>190090105032</v>
      </c>
      <c r="C39" s="47">
        <v>190000100185</v>
      </c>
      <c r="D39" s="47">
        <v>190333</v>
      </c>
      <c r="E39" s="42" t="s">
        <v>229</v>
      </c>
      <c r="F39" s="43" t="s">
        <v>230</v>
      </c>
      <c r="G39" s="89"/>
      <c r="H39" s="60" t="s">
        <v>493</v>
      </c>
      <c r="I39" s="60">
        <v>10</v>
      </c>
      <c r="J39" s="62">
        <f t="shared" si="0"/>
        <v>10</v>
      </c>
      <c r="K39" s="60" t="s">
        <v>493</v>
      </c>
      <c r="L39" s="60">
        <v>18</v>
      </c>
      <c r="M39" s="62">
        <f t="shared" si="1"/>
        <v>18</v>
      </c>
      <c r="N39" s="60" t="s">
        <v>492</v>
      </c>
      <c r="O39" s="60">
        <v>11</v>
      </c>
      <c r="P39" s="62">
        <f t="shared" si="2"/>
        <v>11</v>
      </c>
      <c r="Q39" s="60" t="s">
        <v>492</v>
      </c>
      <c r="R39" s="60">
        <v>12</v>
      </c>
      <c r="S39" s="62">
        <f t="shared" si="3"/>
        <v>12</v>
      </c>
      <c r="T39" s="60" t="s">
        <v>492</v>
      </c>
      <c r="U39" s="60" t="s">
        <v>492</v>
      </c>
      <c r="V39" s="62">
        <f t="shared" si="4"/>
        <v>0</v>
      </c>
      <c r="W39" s="60" t="s">
        <v>492</v>
      </c>
      <c r="X39" s="60">
        <v>3</v>
      </c>
      <c r="Y39" s="62">
        <f t="shared" si="5"/>
        <v>3</v>
      </c>
      <c r="Z39" s="60" t="s">
        <v>492</v>
      </c>
      <c r="AA39" s="60">
        <v>18</v>
      </c>
      <c r="AB39" s="62">
        <f t="shared" si="6"/>
        <v>18</v>
      </c>
      <c r="AC39" s="69">
        <v>30</v>
      </c>
      <c r="AD39" s="62">
        <f t="shared" si="7"/>
        <v>60</v>
      </c>
      <c r="AE39" s="130" t="s">
        <v>574</v>
      </c>
      <c r="AF39" s="66"/>
    </row>
    <row r="40" spans="1:32" ht="77.25" customHeight="1" x14ac:dyDescent="0.25">
      <c r="A40" s="88">
        <v>33</v>
      </c>
      <c r="B40" s="47">
        <v>190090105033</v>
      </c>
      <c r="C40" s="47">
        <v>190000100186</v>
      </c>
      <c r="D40" s="47">
        <v>190334</v>
      </c>
      <c r="E40" s="42" t="s">
        <v>231</v>
      </c>
      <c r="F40" s="43" t="s">
        <v>232</v>
      </c>
      <c r="G40" s="89"/>
      <c r="H40" s="60">
        <v>77</v>
      </c>
      <c r="I40" s="60">
        <v>52</v>
      </c>
      <c r="J40" s="62">
        <f t="shared" si="0"/>
        <v>129</v>
      </c>
      <c r="K40" s="60">
        <v>54</v>
      </c>
      <c r="L40" s="60">
        <v>50</v>
      </c>
      <c r="M40" s="62">
        <f t="shared" si="1"/>
        <v>104</v>
      </c>
      <c r="N40" s="60">
        <v>83</v>
      </c>
      <c r="O40" s="60">
        <v>38</v>
      </c>
      <c r="P40" s="62">
        <f t="shared" si="2"/>
        <v>121</v>
      </c>
      <c r="Q40" s="60">
        <v>32</v>
      </c>
      <c r="R40" s="60">
        <v>28</v>
      </c>
      <c r="S40" s="62">
        <f t="shared" si="3"/>
        <v>60</v>
      </c>
      <c r="T40" s="60">
        <v>17</v>
      </c>
      <c r="U40" s="60">
        <v>18</v>
      </c>
      <c r="V40" s="62">
        <f t="shared" si="4"/>
        <v>35</v>
      </c>
      <c r="W40" s="60">
        <v>19</v>
      </c>
      <c r="X40" s="60">
        <v>25</v>
      </c>
      <c r="Y40" s="62">
        <f t="shared" si="5"/>
        <v>44</v>
      </c>
      <c r="Z40" s="60">
        <v>66</v>
      </c>
      <c r="AA40" s="60">
        <v>59</v>
      </c>
      <c r="AB40" s="62">
        <f t="shared" si="6"/>
        <v>125</v>
      </c>
      <c r="AC40" s="69">
        <v>45</v>
      </c>
      <c r="AD40" s="62">
        <f t="shared" si="7"/>
        <v>558</v>
      </c>
      <c r="AE40" s="63" t="s">
        <v>507</v>
      </c>
      <c r="AF40" s="66"/>
    </row>
    <row r="41" spans="1:32" ht="77.25" customHeight="1" x14ac:dyDescent="0.25">
      <c r="A41" s="88">
        <v>34</v>
      </c>
      <c r="B41" s="47">
        <v>190090105034</v>
      </c>
      <c r="C41" s="47">
        <v>190000100187</v>
      </c>
      <c r="D41" s="47">
        <v>190335</v>
      </c>
      <c r="E41" s="44" t="s">
        <v>233</v>
      </c>
      <c r="F41" s="43" t="s">
        <v>234</v>
      </c>
      <c r="G41" s="89"/>
      <c r="H41" s="60">
        <v>66</v>
      </c>
      <c r="I41" s="60">
        <v>55</v>
      </c>
      <c r="J41" s="62">
        <f t="shared" si="0"/>
        <v>121</v>
      </c>
      <c r="K41" s="60">
        <v>65</v>
      </c>
      <c r="L41" s="60">
        <v>66</v>
      </c>
      <c r="M41" s="62">
        <f t="shared" si="1"/>
        <v>131</v>
      </c>
      <c r="N41" s="60">
        <v>63</v>
      </c>
      <c r="O41" s="60">
        <v>41</v>
      </c>
      <c r="P41" s="62">
        <f t="shared" si="2"/>
        <v>104</v>
      </c>
      <c r="Q41" s="60">
        <v>18</v>
      </c>
      <c r="R41" s="60">
        <v>30</v>
      </c>
      <c r="S41" s="62">
        <f t="shared" si="3"/>
        <v>48</v>
      </c>
      <c r="T41" s="60">
        <v>18</v>
      </c>
      <c r="U41" s="60">
        <v>19</v>
      </c>
      <c r="V41" s="62">
        <f t="shared" si="4"/>
        <v>37</v>
      </c>
      <c r="W41" s="60">
        <v>17</v>
      </c>
      <c r="X41" s="60">
        <v>25</v>
      </c>
      <c r="Y41" s="62">
        <f t="shared" si="5"/>
        <v>42</v>
      </c>
      <c r="Z41" s="60">
        <v>63</v>
      </c>
      <c r="AA41" s="60">
        <v>58</v>
      </c>
      <c r="AB41" s="62">
        <f t="shared" si="6"/>
        <v>121</v>
      </c>
      <c r="AC41" s="69">
        <v>45</v>
      </c>
      <c r="AD41" s="62">
        <f t="shared" si="7"/>
        <v>556</v>
      </c>
      <c r="AE41" s="63" t="s">
        <v>507</v>
      </c>
      <c r="AF41" s="66" t="s">
        <v>582</v>
      </c>
    </row>
    <row r="42" spans="1:32" ht="77.25" customHeight="1" x14ac:dyDescent="0.25">
      <c r="A42" s="88">
        <v>35</v>
      </c>
      <c r="B42" s="47">
        <v>190090105035</v>
      </c>
      <c r="C42" s="47">
        <v>190000100188</v>
      </c>
      <c r="D42" s="47">
        <v>190336</v>
      </c>
      <c r="E42" s="44" t="s">
        <v>235</v>
      </c>
      <c r="F42" s="43" t="s">
        <v>236</v>
      </c>
      <c r="G42" s="89"/>
      <c r="H42" s="60">
        <v>75</v>
      </c>
      <c r="I42" s="60">
        <v>48</v>
      </c>
      <c r="J42" s="62">
        <f t="shared" si="0"/>
        <v>123</v>
      </c>
      <c r="K42" s="60">
        <v>54</v>
      </c>
      <c r="L42" s="60">
        <v>57</v>
      </c>
      <c r="M42" s="62">
        <f t="shared" si="1"/>
        <v>111</v>
      </c>
      <c r="N42" s="60">
        <v>66</v>
      </c>
      <c r="O42" s="60">
        <v>39</v>
      </c>
      <c r="P42" s="62">
        <f t="shared" si="2"/>
        <v>105</v>
      </c>
      <c r="Q42" s="60">
        <v>33</v>
      </c>
      <c r="R42" s="60">
        <v>30</v>
      </c>
      <c r="S42" s="62">
        <f t="shared" si="3"/>
        <v>63</v>
      </c>
      <c r="T42" s="60">
        <v>17</v>
      </c>
      <c r="U42" s="60">
        <v>16</v>
      </c>
      <c r="V42" s="62">
        <f t="shared" si="4"/>
        <v>33</v>
      </c>
      <c r="W42" s="60">
        <v>16</v>
      </c>
      <c r="X42" s="60">
        <v>23</v>
      </c>
      <c r="Y42" s="62">
        <f t="shared" si="5"/>
        <v>39</v>
      </c>
      <c r="Z42" s="60">
        <v>67</v>
      </c>
      <c r="AA42" s="60">
        <v>49</v>
      </c>
      <c r="AB42" s="62">
        <f t="shared" si="6"/>
        <v>116</v>
      </c>
      <c r="AC42" s="69">
        <v>30</v>
      </c>
      <c r="AD42" s="62">
        <f t="shared" si="7"/>
        <v>527</v>
      </c>
      <c r="AE42" s="63" t="s">
        <v>507</v>
      </c>
      <c r="AF42" s="66"/>
    </row>
    <row r="43" spans="1:32" ht="77.25" customHeight="1" x14ac:dyDescent="0.25">
      <c r="A43" s="88">
        <v>36</v>
      </c>
      <c r="B43" s="47">
        <v>190090105036</v>
      </c>
      <c r="C43" s="47">
        <v>190000100189</v>
      </c>
      <c r="D43" s="47">
        <v>190337</v>
      </c>
      <c r="E43" s="44" t="s">
        <v>237</v>
      </c>
      <c r="F43" s="43" t="s">
        <v>238</v>
      </c>
      <c r="G43" s="89"/>
      <c r="H43" s="60">
        <v>69</v>
      </c>
      <c r="I43" s="60">
        <v>48</v>
      </c>
      <c r="J43" s="62">
        <f t="shared" si="0"/>
        <v>117</v>
      </c>
      <c r="K43" s="60">
        <v>57</v>
      </c>
      <c r="L43" s="60">
        <v>59</v>
      </c>
      <c r="M43" s="62">
        <f t="shared" si="1"/>
        <v>116</v>
      </c>
      <c r="N43" s="60">
        <v>41</v>
      </c>
      <c r="O43" s="60">
        <v>31</v>
      </c>
      <c r="P43" s="62">
        <f t="shared" si="2"/>
        <v>72</v>
      </c>
      <c r="Q43" s="60">
        <v>20</v>
      </c>
      <c r="R43" s="60">
        <v>31</v>
      </c>
      <c r="S43" s="62">
        <f t="shared" si="3"/>
        <v>51</v>
      </c>
      <c r="T43" s="60">
        <v>19</v>
      </c>
      <c r="U43" s="119">
        <v>17</v>
      </c>
      <c r="V43" s="62">
        <f t="shared" si="4"/>
        <v>36</v>
      </c>
      <c r="W43" s="119">
        <v>15</v>
      </c>
      <c r="X43" s="60">
        <v>23</v>
      </c>
      <c r="Y43" s="62">
        <f t="shared" si="5"/>
        <v>38</v>
      </c>
      <c r="Z43" s="60">
        <v>67</v>
      </c>
      <c r="AA43" s="60">
        <v>55</v>
      </c>
      <c r="AB43" s="62">
        <f t="shared" si="6"/>
        <v>122</v>
      </c>
      <c r="AC43" s="69">
        <v>45</v>
      </c>
      <c r="AD43" s="62">
        <f t="shared" si="7"/>
        <v>501</v>
      </c>
      <c r="AE43" s="75" t="s">
        <v>564</v>
      </c>
      <c r="AF43" s="66" t="s">
        <v>579</v>
      </c>
    </row>
    <row r="44" spans="1:32" ht="77.25" customHeight="1" x14ac:dyDescent="0.25">
      <c r="A44" s="88">
        <v>37</v>
      </c>
      <c r="B44" s="47">
        <v>190090105037</v>
      </c>
      <c r="C44" s="47">
        <v>190000100190</v>
      </c>
      <c r="D44" s="47">
        <v>190338</v>
      </c>
      <c r="E44" s="42" t="s">
        <v>239</v>
      </c>
      <c r="F44" s="43" t="s">
        <v>240</v>
      </c>
      <c r="G44" s="89"/>
      <c r="H44" s="60">
        <v>66</v>
      </c>
      <c r="I44" s="60">
        <v>48</v>
      </c>
      <c r="J44" s="62">
        <f t="shared" si="0"/>
        <v>114</v>
      </c>
      <c r="K44" s="60" t="s">
        <v>493</v>
      </c>
      <c r="L44" s="60">
        <v>22</v>
      </c>
      <c r="M44" s="62">
        <f t="shared" si="1"/>
        <v>22</v>
      </c>
      <c r="N44" s="60">
        <v>12</v>
      </c>
      <c r="O44" s="60">
        <v>23</v>
      </c>
      <c r="P44" s="62">
        <f t="shared" si="2"/>
        <v>35</v>
      </c>
      <c r="Q44" s="60">
        <v>18</v>
      </c>
      <c r="R44" s="60">
        <v>30</v>
      </c>
      <c r="S44" s="62">
        <f t="shared" si="3"/>
        <v>48</v>
      </c>
      <c r="T44" s="60">
        <v>17</v>
      </c>
      <c r="U44" s="119">
        <v>14</v>
      </c>
      <c r="V44" s="62">
        <f t="shared" si="4"/>
        <v>31</v>
      </c>
      <c r="W44" s="60">
        <v>15</v>
      </c>
      <c r="X44" s="60">
        <v>24</v>
      </c>
      <c r="Y44" s="62">
        <f t="shared" si="5"/>
        <v>39</v>
      </c>
      <c r="Z44" s="60">
        <v>64</v>
      </c>
      <c r="AA44" s="60">
        <v>55</v>
      </c>
      <c r="AB44" s="62">
        <f t="shared" si="6"/>
        <v>119</v>
      </c>
      <c r="AC44" s="69">
        <v>45</v>
      </c>
      <c r="AD44" s="62">
        <f t="shared" si="7"/>
        <v>360</v>
      </c>
      <c r="AE44" s="75" t="s">
        <v>564</v>
      </c>
      <c r="AF44" s="66" t="s">
        <v>585</v>
      </c>
    </row>
    <row r="45" spans="1:32" ht="77.25" customHeight="1" x14ac:dyDescent="0.25">
      <c r="A45" s="88">
        <v>38</v>
      </c>
      <c r="B45" s="47">
        <v>190090105038</v>
      </c>
      <c r="C45" s="47">
        <v>190000100191</v>
      </c>
      <c r="D45" s="47">
        <v>190339</v>
      </c>
      <c r="E45" s="44" t="s">
        <v>241</v>
      </c>
      <c r="F45" s="43" t="s">
        <v>242</v>
      </c>
      <c r="G45" s="89"/>
      <c r="H45" s="60">
        <v>87</v>
      </c>
      <c r="I45" s="60">
        <v>61</v>
      </c>
      <c r="J45" s="62">
        <f t="shared" si="0"/>
        <v>148</v>
      </c>
      <c r="K45" s="60">
        <v>81</v>
      </c>
      <c r="L45" s="60">
        <v>63</v>
      </c>
      <c r="M45" s="62">
        <f t="shared" si="1"/>
        <v>144</v>
      </c>
      <c r="N45" s="60">
        <v>82</v>
      </c>
      <c r="O45" s="60">
        <v>39</v>
      </c>
      <c r="P45" s="62">
        <f t="shared" si="2"/>
        <v>121</v>
      </c>
      <c r="Q45" s="60">
        <v>41</v>
      </c>
      <c r="R45" s="60">
        <v>33</v>
      </c>
      <c r="S45" s="62">
        <f t="shared" si="3"/>
        <v>74</v>
      </c>
      <c r="T45" s="60">
        <v>22</v>
      </c>
      <c r="U45" s="60">
        <v>21</v>
      </c>
      <c r="V45" s="62">
        <f t="shared" si="4"/>
        <v>43</v>
      </c>
      <c r="W45" s="60">
        <v>15</v>
      </c>
      <c r="X45" s="60">
        <v>24</v>
      </c>
      <c r="Y45" s="62">
        <f t="shared" si="5"/>
        <v>39</v>
      </c>
      <c r="Z45" s="60">
        <v>66</v>
      </c>
      <c r="AA45" s="60">
        <v>60</v>
      </c>
      <c r="AB45" s="62">
        <f t="shared" si="6"/>
        <v>126</v>
      </c>
      <c r="AC45" s="69">
        <v>40</v>
      </c>
      <c r="AD45" s="62">
        <f t="shared" si="7"/>
        <v>621</v>
      </c>
      <c r="AE45" s="63" t="s">
        <v>507</v>
      </c>
      <c r="AF45" s="66"/>
    </row>
    <row r="46" spans="1:32" ht="77.25" customHeight="1" x14ac:dyDescent="0.25">
      <c r="A46" s="88">
        <v>39</v>
      </c>
      <c r="B46" s="47">
        <v>190090105039</v>
      </c>
      <c r="C46" s="47">
        <v>190000100192</v>
      </c>
      <c r="D46" s="47">
        <v>190340</v>
      </c>
      <c r="E46" s="44" t="s">
        <v>243</v>
      </c>
      <c r="F46" s="43" t="s">
        <v>244</v>
      </c>
      <c r="G46" s="89"/>
      <c r="H46" s="60">
        <v>75</v>
      </c>
      <c r="I46" s="60">
        <v>54</v>
      </c>
      <c r="J46" s="62">
        <f t="shared" si="0"/>
        <v>129</v>
      </c>
      <c r="K46" s="60">
        <v>71</v>
      </c>
      <c r="L46" s="60">
        <v>52</v>
      </c>
      <c r="M46" s="62">
        <f t="shared" si="1"/>
        <v>123</v>
      </c>
      <c r="N46" s="60">
        <v>98</v>
      </c>
      <c r="O46" s="60">
        <v>37</v>
      </c>
      <c r="P46" s="62">
        <f t="shared" si="2"/>
        <v>135</v>
      </c>
      <c r="Q46" s="60">
        <v>34</v>
      </c>
      <c r="R46" s="60">
        <v>32</v>
      </c>
      <c r="S46" s="62">
        <f t="shared" si="3"/>
        <v>66</v>
      </c>
      <c r="T46" s="60">
        <v>20</v>
      </c>
      <c r="U46" s="60">
        <v>18</v>
      </c>
      <c r="V46" s="62">
        <f t="shared" si="4"/>
        <v>38</v>
      </c>
      <c r="W46" s="60">
        <v>17</v>
      </c>
      <c r="X46" s="60">
        <v>22</v>
      </c>
      <c r="Y46" s="62">
        <f t="shared" si="5"/>
        <v>39</v>
      </c>
      <c r="Z46" s="60">
        <v>61</v>
      </c>
      <c r="AA46" s="60">
        <v>60</v>
      </c>
      <c r="AB46" s="62">
        <f t="shared" si="6"/>
        <v>121</v>
      </c>
      <c r="AC46" s="69">
        <v>40</v>
      </c>
      <c r="AD46" s="62">
        <f t="shared" si="7"/>
        <v>585</v>
      </c>
      <c r="AE46" s="63" t="s">
        <v>507</v>
      </c>
      <c r="AF46" s="66"/>
    </row>
    <row r="47" spans="1:32" ht="77.25" customHeight="1" x14ac:dyDescent="0.25">
      <c r="A47" s="88">
        <v>40</v>
      </c>
      <c r="B47" s="47">
        <v>190090105040</v>
      </c>
      <c r="C47" s="47">
        <v>190000100193</v>
      </c>
      <c r="D47" s="47">
        <v>190342</v>
      </c>
      <c r="E47" s="44" t="s">
        <v>245</v>
      </c>
      <c r="F47" s="43" t="s">
        <v>246</v>
      </c>
      <c r="G47" s="89"/>
      <c r="H47" s="60">
        <v>78</v>
      </c>
      <c r="I47" s="60">
        <v>52</v>
      </c>
      <c r="J47" s="62">
        <f t="shared" si="0"/>
        <v>130</v>
      </c>
      <c r="K47" s="60">
        <v>89</v>
      </c>
      <c r="L47" s="60">
        <v>65</v>
      </c>
      <c r="M47" s="62">
        <f t="shared" si="1"/>
        <v>154</v>
      </c>
      <c r="N47" s="60">
        <v>64</v>
      </c>
      <c r="O47" s="60">
        <v>40</v>
      </c>
      <c r="P47" s="62">
        <f t="shared" si="2"/>
        <v>104</v>
      </c>
      <c r="Q47" s="60">
        <v>32</v>
      </c>
      <c r="R47" s="60">
        <v>35</v>
      </c>
      <c r="S47" s="62">
        <f t="shared" si="3"/>
        <v>67</v>
      </c>
      <c r="T47" s="60">
        <v>22</v>
      </c>
      <c r="U47" s="60">
        <v>20</v>
      </c>
      <c r="V47" s="62">
        <f t="shared" si="4"/>
        <v>42</v>
      </c>
      <c r="W47" s="60">
        <v>19</v>
      </c>
      <c r="X47" s="60">
        <v>23</v>
      </c>
      <c r="Y47" s="62">
        <f t="shared" si="5"/>
        <v>42</v>
      </c>
      <c r="Z47" s="60">
        <v>63</v>
      </c>
      <c r="AA47" s="60">
        <v>54</v>
      </c>
      <c r="AB47" s="62">
        <f t="shared" si="6"/>
        <v>117</v>
      </c>
      <c r="AC47" s="69">
        <v>45</v>
      </c>
      <c r="AD47" s="62">
        <f t="shared" si="7"/>
        <v>589</v>
      </c>
      <c r="AE47" s="63" t="s">
        <v>507</v>
      </c>
      <c r="AF47" s="66"/>
    </row>
    <row r="48" spans="1:32" ht="77.25" customHeight="1" x14ac:dyDescent="0.25">
      <c r="A48" s="88">
        <v>41</v>
      </c>
      <c r="B48" s="47">
        <v>190090105041</v>
      </c>
      <c r="C48" s="47">
        <v>190000100194</v>
      </c>
      <c r="D48" s="47">
        <v>190343</v>
      </c>
      <c r="E48" s="44" t="s">
        <v>247</v>
      </c>
      <c r="F48" s="43" t="s">
        <v>248</v>
      </c>
      <c r="G48" s="89"/>
      <c r="H48" s="60">
        <v>81</v>
      </c>
      <c r="I48" s="60">
        <v>46</v>
      </c>
      <c r="J48" s="62">
        <f t="shared" si="0"/>
        <v>127</v>
      </c>
      <c r="K48" s="60" t="s">
        <v>492</v>
      </c>
      <c r="L48" s="60">
        <v>48</v>
      </c>
      <c r="M48" s="62">
        <f t="shared" si="1"/>
        <v>48</v>
      </c>
      <c r="N48" s="60" t="s">
        <v>492</v>
      </c>
      <c r="O48" s="60">
        <v>29</v>
      </c>
      <c r="P48" s="62">
        <f t="shared" si="2"/>
        <v>29</v>
      </c>
      <c r="Q48" s="60" t="s">
        <v>492</v>
      </c>
      <c r="R48" s="60">
        <v>37</v>
      </c>
      <c r="S48" s="62">
        <f t="shared" si="3"/>
        <v>37</v>
      </c>
      <c r="T48" s="60">
        <v>19</v>
      </c>
      <c r="U48" s="60">
        <v>16</v>
      </c>
      <c r="V48" s="62">
        <f t="shared" si="4"/>
        <v>35</v>
      </c>
      <c r="W48" s="60">
        <v>17</v>
      </c>
      <c r="X48" s="60">
        <v>7</v>
      </c>
      <c r="Y48" s="62">
        <f t="shared" si="5"/>
        <v>24</v>
      </c>
      <c r="Z48" s="60">
        <v>63</v>
      </c>
      <c r="AA48" s="60">
        <v>35</v>
      </c>
      <c r="AB48" s="62">
        <f t="shared" si="6"/>
        <v>98</v>
      </c>
      <c r="AC48" s="69">
        <v>45</v>
      </c>
      <c r="AD48" s="62">
        <f t="shared" si="7"/>
        <v>361</v>
      </c>
      <c r="AE48" s="75" t="s">
        <v>564</v>
      </c>
      <c r="AF48" s="66" t="s">
        <v>584</v>
      </c>
    </row>
    <row r="49" spans="1:32" ht="77.25" customHeight="1" x14ac:dyDescent="0.25">
      <c r="A49" s="88">
        <v>42</v>
      </c>
      <c r="B49" s="47">
        <v>190090105042</v>
      </c>
      <c r="C49" s="47">
        <v>190000100195</v>
      </c>
      <c r="D49" s="47">
        <v>190344</v>
      </c>
      <c r="E49" s="44" t="s">
        <v>249</v>
      </c>
      <c r="F49" s="43" t="s">
        <v>250</v>
      </c>
      <c r="G49" s="89"/>
      <c r="H49" s="60">
        <v>66</v>
      </c>
      <c r="I49" s="60">
        <v>46</v>
      </c>
      <c r="J49" s="62">
        <f t="shared" si="0"/>
        <v>112</v>
      </c>
      <c r="K49" s="60" t="s">
        <v>493</v>
      </c>
      <c r="L49" s="60">
        <v>49</v>
      </c>
      <c r="M49" s="62">
        <f t="shared" si="1"/>
        <v>49</v>
      </c>
      <c r="N49" s="60">
        <v>36</v>
      </c>
      <c r="O49" s="60">
        <v>37</v>
      </c>
      <c r="P49" s="62">
        <f t="shared" si="2"/>
        <v>73</v>
      </c>
      <c r="Q49" s="60">
        <v>39</v>
      </c>
      <c r="R49" s="60">
        <v>36</v>
      </c>
      <c r="S49" s="62">
        <f t="shared" si="3"/>
        <v>75</v>
      </c>
      <c r="T49" s="60">
        <v>17</v>
      </c>
      <c r="U49" s="60">
        <v>18</v>
      </c>
      <c r="V49" s="62">
        <f t="shared" si="4"/>
        <v>35</v>
      </c>
      <c r="W49" s="60">
        <v>15</v>
      </c>
      <c r="X49" s="60">
        <v>24</v>
      </c>
      <c r="Y49" s="62">
        <f t="shared" si="5"/>
        <v>39</v>
      </c>
      <c r="Z49" s="60">
        <v>65</v>
      </c>
      <c r="AA49" s="60">
        <v>58</v>
      </c>
      <c r="AB49" s="62">
        <f t="shared" si="6"/>
        <v>123</v>
      </c>
      <c r="AC49" s="69">
        <v>50</v>
      </c>
      <c r="AD49" s="62">
        <f t="shared" si="7"/>
        <v>431</v>
      </c>
      <c r="AE49" s="75" t="s">
        <v>564</v>
      </c>
      <c r="AF49" s="66" t="s">
        <v>583</v>
      </c>
    </row>
    <row r="50" spans="1:32" ht="77.25" customHeight="1" x14ac:dyDescent="0.25">
      <c r="A50" s="88">
        <v>43</v>
      </c>
      <c r="B50" s="47">
        <v>190090105043</v>
      </c>
      <c r="C50" s="47">
        <v>190000100196</v>
      </c>
      <c r="D50" s="47">
        <v>190345</v>
      </c>
      <c r="E50" s="42" t="s">
        <v>251</v>
      </c>
      <c r="F50" s="43" t="s">
        <v>252</v>
      </c>
      <c r="G50" s="89"/>
      <c r="H50" s="60">
        <v>69</v>
      </c>
      <c r="I50" s="60">
        <v>47</v>
      </c>
      <c r="J50" s="62">
        <f t="shared" si="0"/>
        <v>116</v>
      </c>
      <c r="K50" s="60">
        <v>76</v>
      </c>
      <c r="L50" s="60">
        <v>54</v>
      </c>
      <c r="M50" s="62">
        <f t="shared" si="1"/>
        <v>130</v>
      </c>
      <c r="N50" s="60">
        <v>69</v>
      </c>
      <c r="O50" s="60">
        <v>47</v>
      </c>
      <c r="P50" s="62">
        <f t="shared" si="2"/>
        <v>116</v>
      </c>
      <c r="Q50" s="60">
        <v>21</v>
      </c>
      <c r="R50" s="60">
        <v>34</v>
      </c>
      <c r="S50" s="62">
        <f t="shared" si="3"/>
        <v>55</v>
      </c>
      <c r="T50" s="60">
        <v>18</v>
      </c>
      <c r="U50" s="60">
        <v>16</v>
      </c>
      <c r="V50" s="62">
        <f t="shared" si="4"/>
        <v>34</v>
      </c>
      <c r="W50" s="60">
        <v>19</v>
      </c>
      <c r="X50" s="60">
        <v>24</v>
      </c>
      <c r="Y50" s="62">
        <f t="shared" si="5"/>
        <v>43</v>
      </c>
      <c r="Z50" s="60">
        <v>63</v>
      </c>
      <c r="AA50" s="60">
        <v>58</v>
      </c>
      <c r="AB50" s="62">
        <f t="shared" si="6"/>
        <v>121</v>
      </c>
      <c r="AC50" s="69">
        <v>50</v>
      </c>
      <c r="AD50" s="62">
        <f t="shared" si="7"/>
        <v>560</v>
      </c>
      <c r="AE50" s="63" t="s">
        <v>507</v>
      </c>
      <c r="AF50" s="66"/>
    </row>
    <row r="51" spans="1:32" ht="22.5" customHeight="1" x14ac:dyDescent="0.4">
      <c r="G51" s="8"/>
      <c r="I51" s="8"/>
      <c r="J51" s="8"/>
      <c r="K51" s="8"/>
      <c r="T51" s="8"/>
      <c r="U51" s="9"/>
      <c r="V51" s="9"/>
      <c r="W51" s="9"/>
      <c r="X51" s="9"/>
      <c r="Y51" s="9"/>
      <c r="Z51" s="9"/>
      <c r="AA51" s="9"/>
      <c r="AB51" s="9"/>
      <c r="AE51" s="8"/>
      <c r="AF51" s="8"/>
    </row>
    <row r="54" spans="1:32" ht="34.5" customHeight="1" x14ac:dyDescent="0.45">
      <c r="B54" s="160"/>
      <c r="C54" s="161"/>
      <c r="D54" s="161"/>
      <c r="E54" s="161"/>
      <c r="F54" s="161"/>
    </row>
  </sheetData>
  <mergeCells count="17"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  <mergeCell ref="B54:F54"/>
    <mergeCell ref="K4:M4"/>
    <mergeCell ref="D4:D7"/>
    <mergeCell ref="N4:P4"/>
    <mergeCell ref="Q4:S4"/>
  </mergeCells>
  <conditionalFormatting sqref="Q8:Q50">
    <cfRule type="cellIs" dxfId="91" priority="21" stopIfTrue="1" operator="lessThan">
      <formula>20</formula>
    </cfRule>
  </conditionalFormatting>
  <conditionalFormatting sqref="S8:S50">
    <cfRule type="cellIs" dxfId="90" priority="20" stopIfTrue="1" operator="lessThan">
      <formula>40</formula>
    </cfRule>
  </conditionalFormatting>
  <conditionalFormatting sqref="T8:T50 W8:W50">
    <cfRule type="cellIs" dxfId="89" priority="13" stopIfTrue="1" operator="lessThan">
      <formula>13</formula>
    </cfRule>
  </conditionalFormatting>
  <conditionalFormatting sqref="V8:V50">
    <cfRule type="cellIs" dxfId="88" priority="12" stopIfTrue="1" operator="lessThan">
      <formula>25</formula>
    </cfRule>
  </conditionalFormatting>
  <conditionalFormatting sqref="Y8:Y50">
    <cfRule type="cellIs" dxfId="87" priority="10" stopIfTrue="1" operator="lessThan">
      <formula>25</formula>
    </cfRule>
  </conditionalFormatting>
  <conditionalFormatting sqref="Z8:Z50">
    <cfRule type="cellIs" dxfId="86" priority="9" stopIfTrue="1" operator="lessThan">
      <formula>38</formula>
    </cfRule>
  </conditionalFormatting>
  <conditionalFormatting sqref="AB8:AB50">
    <cfRule type="cellIs" dxfId="85" priority="8" stopIfTrue="1" operator="lessThan">
      <formula>75</formula>
    </cfRule>
  </conditionalFormatting>
  <conditionalFormatting sqref="H8:H50">
    <cfRule type="cellIs" dxfId="84" priority="6" stopIfTrue="1" operator="lessThan">
      <formula>36</formula>
    </cfRule>
  </conditionalFormatting>
  <conditionalFormatting sqref="J8:J50">
    <cfRule type="cellIs" dxfId="83" priority="5" stopIfTrue="1" operator="lessThan">
      <formula>80</formula>
    </cfRule>
  </conditionalFormatting>
  <conditionalFormatting sqref="K8:K50">
    <cfRule type="cellIs" dxfId="82" priority="4" stopIfTrue="1" operator="lessThan">
      <formula>36</formula>
    </cfRule>
  </conditionalFormatting>
  <conditionalFormatting sqref="M8:M50">
    <cfRule type="cellIs" dxfId="81" priority="3" stopIfTrue="1" operator="lessThan">
      <formula>80</formula>
    </cfRule>
  </conditionalFormatting>
  <conditionalFormatting sqref="N8:N50">
    <cfRule type="cellIs" dxfId="80" priority="2" stopIfTrue="1" operator="lessThan">
      <formula>36</formula>
    </cfRule>
  </conditionalFormatting>
  <conditionalFormatting sqref="P8:P50">
    <cfRule type="cellIs" dxfId="79" priority="1" stopIfTrue="1" operator="lessThan">
      <formula>80</formula>
    </cfRule>
  </conditionalFormatting>
  <pageMargins left="0.70866141732283472" right="0.31496062992125984" top="0.51181102362204722" bottom="1.24" header="0.31496062992125984" footer="0.62"/>
  <pageSetup paperSize="8" scale="45" orientation="landscape" r:id="rId1"/>
  <headerFooter>
    <oddFooter>&amp;L&amp;16$ Non Credit Subject    Date: 23.09.2020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A50" zoomScale="50" zoomScaleNormal="50" workbookViewId="0">
      <selection activeCell="A56" sqref="A56"/>
    </sheetView>
  </sheetViews>
  <sheetFormatPr defaultColWidth="6.44140625" defaultRowHeight="22.5" customHeight="1" x14ac:dyDescent="0.25"/>
  <cols>
    <col min="1" max="1" width="5.44140625" style="13" customWidth="1"/>
    <col min="2" max="2" width="23.5546875" style="13" customWidth="1"/>
    <col min="3" max="3" width="21.88671875" style="13" customWidth="1"/>
    <col min="4" max="4" width="20.88671875" style="13" customWidth="1"/>
    <col min="5" max="5" width="29.44140625" style="13" customWidth="1"/>
    <col min="6" max="6" width="30.6640625" style="13" customWidth="1"/>
    <col min="7" max="7" width="13.5546875" style="13" customWidth="1"/>
    <col min="8" max="11" width="9.33203125" style="13" customWidth="1"/>
    <col min="12" max="12" width="9.33203125" style="51" customWidth="1"/>
    <col min="13" max="15" width="9.33203125" style="13" customWidth="1"/>
    <col min="16" max="16" width="12.88671875" style="13" customWidth="1"/>
    <col min="17" max="28" width="9.33203125" style="13" customWidth="1"/>
    <col min="29" max="29" width="13.88671875" style="13" customWidth="1"/>
    <col min="30" max="30" width="16.44140625" style="13" customWidth="1"/>
    <col min="31" max="31" width="22.44140625" style="13" customWidth="1"/>
    <col min="32" max="32" width="64.33203125" style="13" customWidth="1"/>
    <col min="33" max="33" width="21.5546875" style="13" customWidth="1"/>
    <col min="34" max="16384" width="6.44140625" style="13"/>
  </cols>
  <sheetData>
    <row r="1" spans="1:32" ht="57" customHeight="1" x14ac:dyDescent="0.2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32" ht="57" customHeight="1" x14ac:dyDescent="0.25">
      <c r="A2" s="162" t="s">
        <v>21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</row>
    <row r="3" spans="1:32" ht="57" customHeight="1" x14ac:dyDescent="0.25">
      <c r="A3" s="152" t="s">
        <v>489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4" spans="1:32" ht="145.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52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51</v>
      </c>
      <c r="O4" s="150"/>
      <c r="P4" s="150"/>
      <c r="Q4" s="157" t="s">
        <v>36</v>
      </c>
      <c r="R4" s="158"/>
      <c r="S4" s="159"/>
      <c r="T4" s="150" t="s">
        <v>37</v>
      </c>
      <c r="U4" s="150"/>
      <c r="V4" s="150"/>
      <c r="W4" s="157" t="s">
        <v>38</v>
      </c>
      <c r="X4" s="158"/>
      <c r="Y4" s="159"/>
      <c r="Z4" s="150" t="s">
        <v>55</v>
      </c>
      <c r="AA4" s="150"/>
      <c r="AB4" s="150"/>
      <c r="AC4" s="80" t="s">
        <v>41</v>
      </c>
      <c r="AD4" s="80" t="s">
        <v>10</v>
      </c>
      <c r="AE4" s="33" t="s">
        <v>13</v>
      </c>
      <c r="AF4" s="26" t="s">
        <v>12</v>
      </c>
    </row>
    <row r="5" spans="1:32" ht="35.25" customHeight="1" x14ac:dyDescent="0.25">
      <c r="A5" s="153"/>
      <c r="B5" s="153"/>
      <c r="C5" s="153"/>
      <c r="D5" s="153"/>
      <c r="E5" s="155"/>
      <c r="F5" s="155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3" customHeight="1" x14ac:dyDescent="0.25">
      <c r="A6" s="153"/>
      <c r="B6" s="153"/>
      <c r="C6" s="153"/>
      <c r="D6" s="153"/>
      <c r="E6" s="155"/>
      <c r="F6" s="155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32.25" customHeight="1" x14ac:dyDescent="0.25">
      <c r="A7" s="154"/>
      <c r="B7" s="154"/>
      <c r="C7" s="154"/>
      <c r="D7" s="154"/>
      <c r="E7" s="156"/>
      <c r="F7" s="156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72" customHeight="1" x14ac:dyDescent="0.25">
      <c r="A8" s="90">
        <v>1</v>
      </c>
      <c r="B8" s="137">
        <v>190090104001</v>
      </c>
      <c r="C8" s="137">
        <v>190000100106</v>
      </c>
      <c r="D8" s="137">
        <v>190401</v>
      </c>
      <c r="E8" s="138" t="s">
        <v>347</v>
      </c>
      <c r="F8" s="139" t="s">
        <v>346</v>
      </c>
      <c r="G8" s="91"/>
      <c r="H8" s="60">
        <v>97</v>
      </c>
      <c r="I8" s="60">
        <v>61</v>
      </c>
      <c r="J8" s="62">
        <f>SUM(H8:I8)</f>
        <v>158</v>
      </c>
      <c r="K8" s="60">
        <v>75</v>
      </c>
      <c r="L8" s="60">
        <v>48</v>
      </c>
      <c r="M8" s="62">
        <f>SUM(K8:L8)</f>
        <v>123</v>
      </c>
      <c r="N8" s="60">
        <v>52</v>
      </c>
      <c r="O8" s="67">
        <v>39</v>
      </c>
      <c r="P8" s="62">
        <f>SUM(N8:O8)</f>
        <v>91</v>
      </c>
      <c r="Q8" s="60">
        <v>65</v>
      </c>
      <c r="R8" s="60">
        <v>52</v>
      </c>
      <c r="S8" s="62">
        <f>SUM(Q8:R8)</f>
        <v>117</v>
      </c>
      <c r="T8" s="60">
        <v>23</v>
      </c>
      <c r="U8" s="60">
        <v>24</v>
      </c>
      <c r="V8" s="62">
        <f>SUM(T8:U8)</f>
        <v>47</v>
      </c>
      <c r="W8" s="60">
        <v>17</v>
      </c>
      <c r="X8" s="60">
        <v>23</v>
      </c>
      <c r="Y8" s="62">
        <f>SUM(W8:X8)</f>
        <v>40</v>
      </c>
      <c r="Z8" s="67">
        <v>65</v>
      </c>
      <c r="AA8" s="67">
        <v>69</v>
      </c>
      <c r="AB8" s="62">
        <f>SUM(Z8:AA8)</f>
        <v>134</v>
      </c>
      <c r="AC8" s="69">
        <v>30</v>
      </c>
      <c r="AD8" s="62">
        <f>AB8+Y8+V8+S8+P8+M8+J8</f>
        <v>710</v>
      </c>
      <c r="AE8" s="63" t="s">
        <v>507</v>
      </c>
      <c r="AF8" s="65"/>
    </row>
    <row r="9" spans="1:32" ht="72" customHeight="1" x14ac:dyDescent="0.25">
      <c r="A9" s="90">
        <v>2</v>
      </c>
      <c r="B9" s="137">
        <v>190090104002</v>
      </c>
      <c r="C9" s="137">
        <v>190000100107</v>
      </c>
      <c r="D9" s="137">
        <v>190402</v>
      </c>
      <c r="E9" s="138" t="s">
        <v>345</v>
      </c>
      <c r="F9" s="139" t="s">
        <v>344</v>
      </c>
      <c r="G9" s="91"/>
      <c r="H9" s="60">
        <v>73</v>
      </c>
      <c r="I9" s="60">
        <v>52</v>
      </c>
      <c r="J9" s="62">
        <f t="shared" ref="J9:J55" si="0">SUM(H9:I9)</f>
        <v>125</v>
      </c>
      <c r="K9" s="60">
        <v>47</v>
      </c>
      <c r="L9" s="60">
        <v>48</v>
      </c>
      <c r="M9" s="62">
        <f t="shared" ref="M9:M55" si="1">SUM(K9:L9)</f>
        <v>95</v>
      </c>
      <c r="N9" s="60">
        <v>45</v>
      </c>
      <c r="O9" s="67">
        <v>39</v>
      </c>
      <c r="P9" s="62">
        <f t="shared" ref="P9:P55" si="2">SUM(N9:O9)</f>
        <v>84</v>
      </c>
      <c r="Q9" s="60">
        <v>53</v>
      </c>
      <c r="R9" s="60">
        <v>47</v>
      </c>
      <c r="S9" s="62">
        <f t="shared" ref="S9:S55" si="3">SUM(Q9:R9)</f>
        <v>100</v>
      </c>
      <c r="T9" s="60">
        <v>20</v>
      </c>
      <c r="U9" s="60">
        <v>19</v>
      </c>
      <c r="V9" s="62">
        <f t="shared" ref="V9:V55" si="4">SUM(T9:U9)</f>
        <v>39</v>
      </c>
      <c r="W9" s="60">
        <v>15</v>
      </c>
      <c r="X9" s="60">
        <v>22</v>
      </c>
      <c r="Y9" s="62">
        <f t="shared" ref="Y9:Y55" si="5">SUM(W9:X9)</f>
        <v>37</v>
      </c>
      <c r="Z9" s="67">
        <v>64</v>
      </c>
      <c r="AA9" s="67">
        <v>62</v>
      </c>
      <c r="AB9" s="62">
        <f t="shared" ref="AB9:AB55" si="6">SUM(Z9:AA9)</f>
        <v>126</v>
      </c>
      <c r="AC9" s="69">
        <v>35</v>
      </c>
      <c r="AD9" s="62">
        <f t="shared" ref="AD9:AD55" si="7">AB9+Y9+V9+S9+P9+M9+J9</f>
        <v>606</v>
      </c>
      <c r="AE9" s="63" t="s">
        <v>507</v>
      </c>
      <c r="AF9" s="65"/>
    </row>
    <row r="10" spans="1:32" ht="72" customHeight="1" x14ac:dyDescent="0.25">
      <c r="A10" s="90">
        <v>3</v>
      </c>
      <c r="B10" s="137">
        <v>190090104003</v>
      </c>
      <c r="C10" s="137">
        <v>190000100108</v>
      </c>
      <c r="D10" s="137">
        <v>190403</v>
      </c>
      <c r="E10" s="138" t="s">
        <v>343</v>
      </c>
      <c r="F10" s="139" t="s">
        <v>26</v>
      </c>
      <c r="G10" s="91"/>
      <c r="H10" s="60">
        <v>10</v>
      </c>
      <c r="I10" s="60">
        <v>35</v>
      </c>
      <c r="J10" s="62">
        <f t="shared" si="0"/>
        <v>45</v>
      </c>
      <c r="K10" s="60">
        <v>2</v>
      </c>
      <c r="L10" s="60">
        <v>42</v>
      </c>
      <c r="M10" s="62">
        <f t="shared" si="1"/>
        <v>44</v>
      </c>
      <c r="N10" s="60">
        <v>27</v>
      </c>
      <c r="O10" s="67">
        <v>36</v>
      </c>
      <c r="P10" s="62">
        <f t="shared" si="2"/>
        <v>63</v>
      </c>
      <c r="Q10" s="60" t="s">
        <v>492</v>
      </c>
      <c r="R10" s="60">
        <v>33</v>
      </c>
      <c r="S10" s="62">
        <f t="shared" si="3"/>
        <v>33</v>
      </c>
      <c r="T10" s="60">
        <v>19</v>
      </c>
      <c r="U10" s="60">
        <v>15</v>
      </c>
      <c r="V10" s="62">
        <f t="shared" si="4"/>
        <v>34</v>
      </c>
      <c r="W10" s="60" t="s">
        <v>495</v>
      </c>
      <c r="X10" s="60">
        <v>20</v>
      </c>
      <c r="Y10" s="62">
        <f t="shared" si="5"/>
        <v>20</v>
      </c>
      <c r="Z10" s="67">
        <v>54</v>
      </c>
      <c r="AA10" s="67">
        <v>60</v>
      </c>
      <c r="AB10" s="62">
        <f t="shared" si="6"/>
        <v>114</v>
      </c>
      <c r="AC10" s="69">
        <v>35</v>
      </c>
      <c r="AD10" s="62">
        <f t="shared" si="7"/>
        <v>353</v>
      </c>
      <c r="AE10" s="81" t="s">
        <v>574</v>
      </c>
      <c r="AF10" s="65"/>
    </row>
    <row r="11" spans="1:32" ht="72" customHeight="1" x14ac:dyDescent="0.25">
      <c r="A11" s="90">
        <v>4</v>
      </c>
      <c r="B11" s="137">
        <v>190090104004</v>
      </c>
      <c r="C11" s="137">
        <v>190000100109</v>
      </c>
      <c r="D11" s="137">
        <v>190404</v>
      </c>
      <c r="E11" s="138" t="s">
        <v>342</v>
      </c>
      <c r="F11" s="139" t="s">
        <v>341</v>
      </c>
      <c r="G11" s="91"/>
      <c r="H11" s="60">
        <v>71</v>
      </c>
      <c r="I11" s="60">
        <v>57</v>
      </c>
      <c r="J11" s="62">
        <f t="shared" si="0"/>
        <v>128</v>
      </c>
      <c r="K11" s="60">
        <v>44</v>
      </c>
      <c r="L11" s="60">
        <v>49</v>
      </c>
      <c r="M11" s="62">
        <f t="shared" si="1"/>
        <v>93</v>
      </c>
      <c r="N11" s="60">
        <v>42</v>
      </c>
      <c r="O11" s="67">
        <v>37</v>
      </c>
      <c r="P11" s="62">
        <f t="shared" si="2"/>
        <v>79</v>
      </c>
      <c r="Q11" s="60">
        <v>46</v>
      </c>
      <c r="R11" s="60">
        <v>54</v>
      </c>
      <c r="S11" s="62">
        <f t="shared" si="3"/>
        <v>100</v>
      </c>
      <c r="T11" s="60">
        <v>20</v>
      </c>
      <c r="U11" s="60">
        <v>18</v>
      </c>
      <c r="V11" s="62">
        <f t="shared" si="4"/>
        <v>38</v>
      </c>
      <c r="W11" s="60">
        <v>16</v>
      </c>
      <c r="X11" s="60">
        <v>22</v>
      </c>
      <c r="Y11" s="62">
        <f t="shared" si="5"/>
        <v>38</v>
      </c>
      <c r="Z11" s="67">
        <v>54</v>
      </c>
      <c r="AA11" s="67">
        <v>54</v>
      </c>
      <c r="AB11" s="62">
        <f t="shared" si="6"/>
        <v>108</v>
      </c>
      <c r="AC11" s="69">
        <v>30</v>
      </c>
      <c r="AD11" s="62">
        <f t="shared" si="7"/>
        <v>584</v>
      </c>
      <c r="AE11" s="63" t="s">
        <v>507</v>
      </c>
      <c r="AF11" s="65"/>
    </row>
    <row r="12" spans="1:32" ht="72" customHeight="1" x14ac:dyDescent="0.25">
      <c r="A12" s="90">
        <v>5</v>
      </c>
      <c r="B12" s="137">
        <v>190090104005</v>
      </c>
      <c r="C12" s="137">
        <v>190000100110</v>
      </c>
      <c r="D12" s="137">
        <v>190405</v>
      </c>
      <c r="E12" s="138" t="s">
        <v>340</v>
      </c>
      <c r="F12" s="139" t="s">
        <v>339</v>
      </c>
      <c r="G12" s="91"/>
      <c r="H12" s="60">
        <v>86</v>
      </c>
      <c r="I12" s="60">
        <v>61</v>
      </c>
      <c r="J12" s="62">
        <f t="shared" si="0"/>
        <v>147</v>
      </c>
      <c r="K12" s="60">
        <v>53</v>
      </c>
      <c r="L12" s="60">
        <v>51</v>
      </c>
      <c r="M12" s="62">
        <f t="shared" si="1"/>
        <v>104</v>
      </c>
      <c r="N12" s="60">
        <v>42</v>
      </c>
      <c r="O12" s="67">
        <v>33</v>
      </c>
      <c r="P12" s="62">
        <f t="shared" si="2"/>
        <v>75</v>
      </c>
      <c r="Q12" s="60">
        <v>59</v>
      </c>
      <c r="R12" s="60">
        <v>43</v>
      </c>
      <c r="S12" s="62">
        <f t="shared" si="3"/>
        <v>102</v>
      </c>
      <c r="T12" s="60">
        <v>20</v>
      </c>
      <c r="U12" s="60">
        <v>18</v>
      </c>
      <c r="V12" s="62">
        <f t="shared" si="4"/>
        <v>38</v>
      </c>
      <c r="W12" s="60">
        <v>22</v>
      </c>
      <c r="X12" s="60">
        <v>20</v>
      </c>
      <c r="Y12" s="62">
        <f t="shared" si="5"/>
        <v>42</v>
      </c>
      <c r="Z12" s="67">
        <v>52</v>
      </c>
      <c r="AA12" s="67">
        <v>57</v>
      </c>
      <c r="AB12" s="62">
        <f t="shared" si="6"/>
        <v>109</v>
      </c>
      <c r="AC12" s="69">
        <v>45</v>
      </c>
      <c r="AD12" s="62">
        <f t="shared" si="7"/>
        <v>617</v>
      </c>
      <c r="AE12" s="63" t="s">
        <v>507</v>
      </c>
      <c r="AF12" s="65"/>
    </row>
    <row r="13" spans="1:32" ht="72" customHeight="1" x14ac:dyDescent="0.25">
      <c r="A13" s="90">
        <v>6</v>
      </c>
      <c r="B13" s="137">
        <v>190090104006</v>
      </c>
      <c r="C13" s="137">
        <v>190000100111</v>
      </c>
      <c r="D13" s="137">
        <v>190406</v>
      </c>
      <c r="E13" s="138" t="s">
        <v>338</v>
      </c>
      <c r="F13" s="139" t="s">
        <v>337</v>
      </c>
      <c r="G13" s="91"/>
      <c r="H13" s="60">
        <v>82</v>
      </c>
      <c r="I13" s="60">
        <v>65</v>
      </c>
      <c r="J13" s="62">
        <f t="shared" si="0"/>
        <v>147</v>
      </c>
      <c r="K13" s="60">
        <v>68</v>
      </c>
      <c r="L13" s="60">
        <v>53</v>
      </c>
      <c r="M13" s="62">
        <f t="shared" si="1"/>
        <v>121</v>
      </c>
      <c r="N13" s="60">
        <v>37</v>
      </c>
      <c r="O13" s="67">
        <v>37</v>
      </c>
      <c r="P13" s="62">
        <f t="shared" si="2"/>
        <v>74</v>
      </c>
      <c r="Q13" s="60">
        <v>45</v>
      </c>
      <c r="R13" s="60">
        <v>52</v>
      </c>
      <c r="S13" s="62">
        <f t="shared" si="3"/>
        <v>97</v>
      </c>
      <c r="T13" s="60">
        <v>22</v>
      </c>
      <c r="U13" s="60">
        <v>22</v>
      </c>
      <c r="V13" s="62">
        <f t="shared" si="4"/>
        <v>44</v>
      </c>
      <c r="W13" s="60">
        <v>19</v>
      </c>
      <c r="X13" s="60">
        <v>20</v>
      </c>
      <c r="Y13" s="62">
        <f t="shared" si="5"/>
        <v>39</v>
      </c>
      <c r="Z13" s="67">
        <v>49</v>
      </c>
      <c r="AA13" s="67">
        <v>67</v>
      </c>
      <c r="AB13" s="62">
        <f t="shared" si="6"/>
        <v>116</v>
      </c>
      <c r="AC13" s="69">
        <v>40</v>
      </c>
      <c r="AD13" s="62">
        <f t="shared" si="7"/>
        <v>638</v>
      </c>
      <c r="AE13" s="63" t="s">
        <v>507</v>
      </c>
      <c r="AF13" s="65"/>
    </row>
    <row r="14" spans="1:32" ht="72" customHeight="1" x14ac:dyDescent="0.25">
      <c r="A14" s="90">
        <v>7</v>
      </c>
      <c r="B14" s="137">
        <v>190090104007</v>
      </c>
      <c r="C14" s="137">
        <v>190000100112</v>
      </c>
      <c r="D14" s="137">
        <v>190407</v>
      </c>
      <c r="E14" s="138" t="s">
        <v>336</v>
      </c>
      <c r="F14" s="139" t="s">
        <v>335</v>
      </c>
      <c r="G14" s="91"/>
      <c r="H14" s="60">
        <v>101</v>
      </c>
      <c r="I14" s="60">
        <v>72</v>
      </c>
      <c r="J14" s="62">
        <f t="shared" si="0"/>
        <v>173</v>
      </c>
      <c r="K14" s="60">
        <v>78</v>
      </c>
      <c r="L14" s="60">
        <v>63</v>
      </c>
      <c r="M14" s="62">
        <f t="shared" si="1"/>
        <v>141</v>
      </c>
      <c r="N14" s="60">
        <v>45</v>
      </c>
      <c r="O14" s="67">
        <v>39</v>
      </c>
      <c r="P14" s="62">
        <f t="shared" si="2"/>
        <v>84</v>
      </c>
      <c r="Q14" s="60">
        <v>60</v>
      </c>
      <c r="R14" s="60">
        <v>55</v>
      </c>
      <c r="S14" s="62">
        <f t="shared" si="3"/>
        <v>115</v>
      </c>
      <c r="T14" s="60">
        <v>23</v>
      </c>
      <c r="U14" s="60">
        <v>23</v>
      </c>
      <c r="V14" s="62">
        <f t="shared" si="4"/>
        <v>46</v>
      </c>
      <c r="W14" s="60">
        <v>20</v>
      </c>
      <c r="X14" s="60">
        <v>22</v>
      </c>
      <c r="Y14" s="62">
        <f t="shared" si="5"/>
        <v>42</v>
      </c>
      <c r="Z14" s="67">
        <v>57</v>
      </c>
      <c r="AA14" s="67">
        <v>65</v>
      </c>
      <c r="AB14" s="62">
        <f t="shared" si="6"/>
        <v>122</v>
      </c>
      <c r="AC14" s="69">
        <v>45</v>
      </c>
      <c r="AD14" s="62">
        <f t="shared" si="7"/>
        <v>723</v>
      </c>
      <c r="AE14" s="63" t="s">
        <v>507</v>
      </c>
      <c r="AF14" s="65"/>
    </row>
    <row r="15" spans="1:32" ht="72" customHeight="1" x14ac:dyDescent="0.25">
      <c r="A15" s="90">
        <v>8</v>
      </c>
      <c r="B15" s="137">
        <v>190090104008</v>
      </c>
      <c r="C15" s="137">
        <v>190000100113</v>
      </c>
      <c r="D15" s="137">
        <v>190408</v>
      </c>
      <c r="E15" s="138" t="s">
        <v>334</v>
      </c>
      <c r="F15" s="139" t="s">
        <v>333</v>
      </c>
      <c r="G15" s="91"/>
      <c r="H15" s="60">
        <v>52</v>
      </c>
      <c r="I15" s="60">
        <v>53</v>
      </c>
      <c r="J15" s="62">
        <f t="shared" si="0"/>
        <v>105</v>
      </c>
      <c r="K15" s="60">
        <v>22</v>
      </c>
      <c r="L15" s="60">
        <v>42</v>
      </c>
      <c r="M15" s="62">
        <f t="shared" si="1"/>
        <v>64</v>
      </c>
      <c r="N15" s="60">
        <v>41</v>
      </c>
      <c r="O15" s="67">
        <v>34</v>
      </c>
      <c r="P15" s="62">
        <f t="shared" si="2"/>
        <v>75</v>
      </c>
      <c r="Q15" s="60">
        <v>30</v>
      </c>
      <c r="R15" s="60">
        <v>39</v>
      </c>
      <c r="S15" s="62">
        <f t="shared" si="3"/>
        <v>69</v>
      </c>
      <c r="T15" s="60">
        <v>18</v>
      </c>
      <c r="U15" s="60">
        <v>15</v>
      </c>
      <c r="V15" s="62">
        <f t="shared" si="4"/>
        <v>33</v>
      </c>
      <c r="W15" s="60">
        <v>20</v>
      </c>
      <c r="X15" s="60">
        <v>21</v>
      </c>
      <c r="Y15" s="62">
        <f t="shared" si="5"/>
        <v>41</v>
      </c>
      <c r="Z15" s="67">
        <v>28</v>
      </c>
      <c r="AA15" s="67">
        <v>51</v>
      </c>
      <c r="AB15" s="62">
        <f t="shared" si="6"/>
        <v>79</v>
      </c>
      <c r="AC15" s="69">
        <v>50</v>
      </c>
      <c r="AD15" s="62">
        <f t="shared" si="7"/>
        <v>466</v>
      </c>
      <c r="AE15" s="75" t="s">
        <v>564</v>
      </c>
      <c r="AF15" s="65" t="s">
        <v>588</v>
      </c>
    </row>
    <row r="16" spans="1:32" ht="72" customHeight="1" x14ac:dyDescent="0.25">
      <c r="A16" s="90">
        <v>9</v>
      </c>
      <c r="B16" s="137">
        <v>190090104009</v>
      </c>
      <c r="C16" s="137">
        <v>190000100114</v>
      </c>
      <c r="D16" s="137">
        <v>190409</v>
      </c>
      <c r="E16" s="138" t="s">
        <v>332</v>
      </c>
      <c r="F16" s="139" t="s">
        <v>331</v>
      </c>
      <c r="G16" s="91"/>
      <c r="H16" s="60">
        <v>44</v>
      </c>
      <c r="I16" s="60">
        <v>49</v>
      </c>
      <c r="J16" s="62">
        <f t="shared" si="0"/>
        <v>93</v>
      </c>
      <c r="K16" s="60">
        <v>3</v>
      </c>
      <c r="L16" s="60">
        <v>25</v>
      </c>
      <c r="M16" s="62">
        <f t="shared" si="1"/>
        <v>28</v>
      </c>
      <c r="N16" s="60">
        <v>29</v>
      </c>
      <c r="O16" s="67">
        <v>31</v>
      </c>
      <c r="P16" s="62">
        <f t="shared" si="2"/>
        <v>60</v>
      </c>
      <c r="Q16" s="60">
        <v>28</v>
      </c>
      <c r="R16" s="60">
        <v>47</v>
      </c>
      <c r="S16" s="62">
        <f t="shared" si="3"/>
        <v>75</v>
      </c>
      <c r="T16" s="60">
        <v>21</v>
      </c>
      <c r="U16" s="60">
        <v>20</v>
      </c>
      <c r="V16" s="62">
        <f t="shared" si="4"/>
        <v>41</v>
      </c>
      <c r="W16" s="60">
        <v>19</v>
      </c>
      <c r="X16" s="60">
        <v>21</v>
      </c>
      <c r="Y16" s="62">
        <f t="shared" si="5"/>
        <v>40</v>
      </c>
      <c r="Z16" s="67">
        <v>58</v>
      </c>
      <c r="AA16" s="67">
        <v>53</v>
      </c>
      <c r="AB16" s="62">
        <f t="shared" si="6"/>
        <v>111</v>
      </c>
      <c r="AC16" s="69">
        <v>42</v>
      </c>
      <c r="AD16" s="62">
        <f t="shared" si="7"/>
        <v>448</v>
      </c>
      <c r="AE16" s="75" t="s">
        <v>564</v>
      </c>
      <c r="AF16" s="65" t="s">
        <v>589</v>
      </c>
    </row>
    <row r="17" spans="1:32" ht="72" customHeight="1" x14ac:dyDescent="0.25">
      <c r="A17" s="90">
        <v>10</v>
      </c>
      <c r="B17" s="137">
        <v>190090104010</v>
      </c>
      <c r="C17" s="137">
        <v>190000100115</v>
      </c>
      <c r="D17" s="137">
        <v>190410</v>
      </c>
      <c r="E17" s="139" t="s">
        <v>330</v>
      </c>
      <c r="F17" s="139" t="s">
        <v>329</v>
      </c>
      <c r="G17" s="91"/>
      <c r="H17" s="60" t="s">
        <v>492</v>
      </c>
      <c r="I17" s="60">
        <v>32</v>
      </c>
      <c r="J17" s="62">
        <f t="shared" si="0"/>
        <v>32</v>
      </c>
      <c r="K17" s="60" t="s">
        <v>493</v>
      </c>
      <c r="L17" s="60">
        <v>21</v>
      </c>
      <c r="M17" s="62">
        <f t="shared" si="1"/>
        <v>21</v>
      </c>
      <c r="N17" s="60">
        <v>27</v>
      </c>
      <c r="O17" s="67">
        <v>29</v>
      </c>
      <c r="P17" s="62">
        <f t="shared" si="2"/>
        <v>56</v>
      </c>
      <c r="Q17" s="60">
        <v>18</v>
      </c>
      <c r="R17" s="60">
        <v>44</v>
      </c>
      <c r="S17" s="62">
        <f t="shared" si="3"/>
        <v>62</v>
      </c>
      <c r="T17" s="60">
        <v>17</v>
      </c>
      <c r="U17" s="60">
        <v>15</v>
      </c>
      <c r="V17" s="62">
        <f t="shared" si="4"/>
        <v>32</v>
      </c>
      <c r="W17" s="60">
        <v>17</v>
      </c>
      <c r="X17" s="60">
        <v>20</v>
      </c>
      <c r="Y17" s="62">
        <f t="shared" si="5"/>
        <v>37</v>
      </c>
      <c r="Z17" s="67">
        <v>52</v>
      </c>
      <c r="AA17" s="67">
        <v>53</v>
      </c>
      <c r="AB17" s="62">
        <f t="shared" si="6"/>
        <v>105</v>
      </c>
      <c r="AC17" s="69">
        <v>50</v>
      </c>
      <c r="AD17" s="62">
        <f t="shared" si="7"/>
        <v>345</v>
      </c>
      <c r="AE17" s="75" t="s">
        <v>564</v>
      </c>
      <c r="AF17" s="65" t="s">
        <v>591</v>
      </c>
    </row>
    <row r="18" spans="1:32" ht="72" customHeight="1" x14ac:dyDescent="0.25">
      <c r="A18" s="90">
        <v>11</v>
      </c>
      <c r="B18" s="137">
        <v>190090104011</v>
      </c>
      <c r="C18" s="137">
        <v>190000100116</v>
      </c>
      <c r="D18" s="137">
        <v>190411</v>
      </c>
      <c r="E18" s="138" t="s">
        <v>328</v>
      </c>
      <c r="F18" s="139" t="s">
        <v>327</v>
      </c>
      <c r="G18" s="91"/>
      <c r="H18" s="60">
        <v>94</v>
      </c>
      <c r="I18" s="60">
        <v>78</v>
      </c>
      <c r="J18" s="62">
        <f t="shared" si="0"/>
        <v>172</v>
      </c>
      <c r="K18" s="60">
        <v>94</v>
      </c>
      <c r="L18" s="60">
        <v>54</v>
      </c>
      <c r="M18" s="62">
        <f t="shared" si="1"/>
        <v>148</v>
      </c>
      <c r="N18" s="60">
        <v>56</v>
      </c>
      <c r="O18" s="67">
        <v>43</v>
      </c>
      <c r="P18" s="62">
        <f t="shared" si="2"/>
        <v>99</v>
      </c>
      <c r="Q18" s="60">
        <v>57</v>
      </c>
      <c r="R18" s="60">
        <v>72</v>
      </c>
      <c r="S18" s="62">
        <f t="shared" si="3"/>
        <v>129</v>
      </c>
      <c r="T18" s="60">
        <v>24</v>
      </c>
      <c r="U18" s="60">
        <v>24</v>
      </c>
      <c r="V18" s="62">
        <f t="shared" si="4"/>
        <v>48</v>
      </c>
      <c r="W18" s="60">
        <v>23</v>
      </c>
      <c r="X18" s="60">
        <v>20</v>
      </c>
      <c r="Y18" s="62">
        <f t="shared" si="5"/>
        <v>43</v>
      </c>
      <c r="Z18" s="67">
        <v>61</v>
      </c>
      <c r="AA18" s="67">
        <v>69</v>
      </c>
      <c r="AB18" s="62">
        <f t="shared" si="6"/>
        <v>130</v>
      </c>
      <c r="AC18" s="69">
        <v>50</v>
      </c>
      <c r="AD18" s="62">
        <f t="shared" si="7"/>
        <v>769</v>
      </c>
      <c r="AE18" s="63" t="s">
        <v>507</v>
      </c>
      <c r="AF18" s="65"/>
    </row>
    <row r="19" spans="1:32" ht="72" customHeight="1" x14ac:dyDescent="0.25">
      <c r="A19" s="90">
        <v>12</v>
      </c>
      <c r="B19" s="137">
        <v>190090104012</v>
      </c>
      <c r="C19" s="137">
        <v>190000100117</v>
      </c>
      <c r="D19" s="137">
        <v>190412</v>
      </c>
      <c r="E19" s="138" t="s">
        <v>326</v>
      </c>
      <c r="F19" s="139" t="s">
        <v>325</v>
      </c>
      <c r="G19" s="91"/>
      <c r="H19" s="60">
        <v>84</v>
      </c>
      <c r="I19" s="60">
        <v>73</v>
      </c>
      <c r="J19" s="62">
        <f t="shared" si="0"/>
        <v>157</v>
      </c>
      <c r="K19" s="60">
        <v>62</v>
      </c>
      <c r="L19" s="60">
        <v>50</v>
      </c>
      <c r="M19" s="62">
        <f t="shared" si="1"/>
        <v>112</v>
      </c>
      <c r="N19" s="60">
        <v>51</v>
      </c>
      <c r="O19" s="67">
        <v>42</v>
      </c>
      <c r="P19" s="62">
        <f t="shared" si="2"/>
        <v>93</v>
      </c>
      <c r="Q19" s="60">
        <v>62</v>
      </c>
      <c r="R19" s="60">
        <v>70</v>
      </c>
      <c r="S19" s="62">
        <f t="shared" si="3"/>
        <v>132</v>
      </c>
      <c r="T19" s="60">
        <v>23</v>
      </c>
      <c r="U19" s="60">
        <v>23</v>
      </c>
      <c r="V19" s="62">
        <f t="shared" si="4"/>
        <v>46</v>
      </c>
      <c r="W19" s="60">
        <v>21</v>
      </c>
      <c r="X19" s="60">
        <v>23</v>
      </c>
      <c r="Y19" s="62">
        <f t="shared" si="5"/>
        <v>44</v>
      </c>
      <c r="Z19" s="67">
        <v>61</v>
      </c>
      <c r="AA19" s="67">
        <v>68</v>
      </c>
      <c r="AB19" s="62">
        <f t="shared" si="6"/>
        <v>129</v>
      </c>
      <c r="AC19" s="69">
        <v>45</v>
      </c>
      <c r="AD19" s="62">
        <f t="shared" si="7"/>
        <v>713</v>
      </c>
      <c r="AE19" s="63" t="s">
        <v>507</v>
      </c>
      <c r="AF19" s="65"/>
    </row>
    <row r="20" spans="1:32" ht="72" customHeight="1" x14ac:dyDescent="0.25">
      <c r="A20" s="90">
        <v>13</v>
      </c>
      <c r="B20" s="137">
        <v>190090104013</v>
      </c>
      <c r="C20" s="137">
        <v>190000100118</v>
      </c>
      <c r="D20" s="137">
        <v>190413</v>
      </c>
      <c r="E20" s="138" t="s">
        <v>324</v>
      </c>
      <c r="F20" s="139" t="s">
        <v>323</v>
      </c>
      <c r="G20" s="91"/>
      <c r="H20" s="60">
        <v>79</v>
      </c>
      <c r="I20" s="60">
        <v>59</v>
      </c>
      <c r="J20" s="62">
        <f t="shared" si="0"/>
        <v>138</v>
      </c>
      <c r="K20" s="60">
        <v>36</v>
      </c>
      <c r="L20" s="60">
        <v>52</v>
      </c>
      <c r="M20" s="62">
        <f t="shared" si="1"/>
        <v>88</v>
      </c>
      <c r="N20" s="60">
        <v>50</v>
      </c>
      <c r="O20" s="67">
        <v>30</v>
      </c>
      <c r="P20" s="62">
        <f t="shared" si="2"/>
        <v>80</v>
      </c>
      <c r="Q20" s="60">
        <v>54</v>
      </c>
      <c r="R20" s="60">
        <v>61</v>
      </c>
      <c r="S20" s="62">
        <f t="shared" si="3"/>
        <v>115</v>
      </c>
      <c r="T20" s="60">
        <v>20</v>
      </c>
      <c r="U20" s="60">
        <v>19</v>
      </c>
      <c r="V20" s="62">
        <f t="shared" si="4"/>
        <v>39</v>
      </c>
      <c r="W20" s="60">
        <v>18</v>
      </c>
      <c r="X20" s="60">
        <v>22</v>
      </c>
      <c r="Y20" s="62">
        <f t="shared" si="5"/>
        <v>40</v>
      </c>
      <c r="Z20" s="67">
        <v>53</v>
      </c>
      <c r="AA20" s="67">
        <v>59</v>
      </c>
      <c r="AB20" s="62">
        <f t="shared" si="6"/>
        <v>112</v>
      </c>
      <c r="AC20" s="69">
        <v>35</v>
      </c>
      <c r="AD20" s="62">
        <f t="shared" si="7"/>
        <v>612</v>
      </c>
      <c r="AE20" s="63" t="s">
        <v>507</v>
      </c>
      <c r="AF20" s="65"/>
    </row>
    <row r="21" spans="1:32" ht="72" customHeight="1" x14ac:dyDescent="0.25">
      <c r="A21" s="90">
        <v>14</v>
      </c>
      <c r="B21" s="137">
        <v>190090104014</v>
      </c>
      <c r="C21" s="137">
        <v>190000100119</v>
      </c>
      <c r="D21" s="137">
        <v>190414</v>
      </c>
      <c r="E21" s="138" t="s">
        <v>322</v>
      </c>
      <c r="F21" s="139" t="s">
        <v>321</v>
      </c>
      <c r="G21" s="91"/>
      <c r="H21" s="60">
        <v>91</v>
      </c>
      <c r="I21" s="60">
        <v>57</v>
      </c>
      <c r="J21" s="62">
        <f t="shared" si="0"/>
        <v>148</v>
      </c>
      <c r="K21" s="60">
        <v>69</v>
      </c>
      <c r="L21" s="60">
        <v>52</v>
      </c>
      <c r="M21" s="62">
        <f t="shared" si="1"/>
        <v>121</v>
      </c>
      <c r="N21" s="60">
        <v>37</v>
      </c>
      <c r="O21" s="67">
        <v>35</v>
      </c>
      <c r="P21" s="62">
        <f t="shared" si="2"/>
        <v>72</v>
      </c>
      <c r="Q21" s="60">
        <v>62</v>
      </c>
      <c r="R21" s="60">
        <v>49</v>
      </c>
      <c r="S21" s="62">
        <f t="shared" si="3"/>
        <v>111</v>
      </c>
      <c r="T21" s="60">
        <v>18</v>
      </c>
      <c r="U21" s="60">
        <v>16</v>
      </c>
      <c r="V21" s="62">
        <f t="shared" si="4"/>
        <v>34</v>
      </c>
      <c r="W21" s="60">
        <v>20</v>
      </c>
      <c r="X21" s="60">
        <v>22</v>
      </c>
      <c r="Y21" s="62">
        <f t="shared" si="5"/>
        <v>42</v>
      </c>
      <c r="Z21" s="67">
        <v>14</v>
      </c>
      <c r="AA21" s="67">
        <v>48</v>
      </c>
      <c r="AB21" s="62">
        <f t="shared" si="6"/>
        <v>62</v>
      </c>
      <c r="AC21" s="69">
        <v>45</v>
      </c>
      <c r="AD21" s="62">
        <f t="shared" si="7"/>
        <v>590</v>
      </c>
      <c r="AE21" s="63" t="s">
        <v>507</v>
      </c>
      <c r="AF21" s="65"/>
    </row>
    <row r="22" spans="1:32" ht="72" customHeight="1" x14ac:dyDescent="0.25">
      <c r="A22" s="90">
        <v>15</v>
      </c>
      <c r="B22" s="137">
        <v>190090104015</v>
      </c>
      <c r="C22" s="137">
        <v>190000100120</v>
      </c>
      <c r="D22" s="137">
        <v>190415</v>
      </c>
      <c r="E22" s="139" t="s">
        <v>320</v>
      </c>
      <c r="F22" s="139" t="s">
        <v>319</v>
      </c>
      <c r="G22" s="91"/>
      <c r="H22" s="60">
        <v>44</v>
      </c>
      <c r="I22" s="60">
        <v>37</v>
      </c>
      <c r="J22" s="62">
        <f t="shared" si="0"/>
        <v>81</v>
      </c>
      <c r="K22" s="60">
        <v>27</v>
      </c>
      <c r="L22" s="60">
        <v>41</v>
      </c>
      <c r="M22" s="62">
        <f t="shared" si="1"/>
        <v>68</v>
      </c>
      <c r="N22" s="60">
        <v>40</v>
      </c>
      <c r="O22" s="67">
        <v>37</v>
      </c>
      <c r="P22" s="62">
        <f t="shared" si="2"/>
        <v>77</v>
      </c>
      <c r="Q22" s="60">
        <v>34</v>
      </c>
      <c r="R22" s="60">
        <v>38</v>
      </c>
      <c r="S22" s="62">
        <f t="shared" si="3"/>
        <v>72</v>
      </c>
      <c r="T22" s="60">
        <v>21</v>
      </c>
      <c r="U22" s="60">
        <v>19</v>
      </c>
      <c r="V22" s="62">
        <f t="shared" si="4"/>
        <v>40</v>
      </c>
      <c r="W22" s="60">
        <v>18</v>
      </c>
      <c r="X22" s="60">
        <v>21</v>
      </c>
      <c r="Y22" s="62">
        <f t="shared" si="5"/>
        <v>39</v>
      </c>
      <c r="Z22" s="67">
        <v>14</v>
      </c>
      <c r="AA22" s="67">
        <v>49</v>
      </c>
      <c r="AB22" s="62">
        <f t="shared" si="6"/>
        <v>63</v>
      </c>
      <c r="AC22" s="69">
        <v>47</v>
      </c>
      <c r="AD22" s="62">
        <f t="shared" si="7"/>
        <v>440</v>
      </c>
      <c r="AE22" s="75" t="s">
        <v>564</v>
      </c>
      <c r="AF22" s="65" t="s">
        <v>592</v>
      </c>
    </row>
    <row r="23" spans="1:32" ht="72" customHeight="1" x14ac:dyDescent="0.25">
      <c r="A23" s="90">
        <v>16</v>
      </c>
      <c r="B23" s="137">
        <v>190090104016</v>
      </c>
      <c r="C23" s="137">
        <v>190000100121</v>
      </c>
      <c r="D23" s="137">
        <v>190416</v>
      </c>
      <c r="E23" s="139" t="s">
        <v>318</v>
      </c>
      <c r="F23" s="139" t="s">
        <v>317</v>
      </c>
      <c r="G23" s="91"/>
      <c r="H23" s="60">
        <v>47</v>
      </c>
      <c r="I23" s="60">
        <v>38</v>
      </c>
      <c r="J23" s="62">
        <f t="shared" si="0"/>
        <v>85</v>
      </c>
      <c r="K23" s="60">
        <v>17</v>
      </c>
      <c r="L23" s="60">
        <v>30</v>
      </c>
      <c r="M23" s="62">
        <f t="shared" si="1"/>
        <v>47</v>
      </c>
      <c r="N23" s="60">
        <v>27</v>
      </c>
      <c r="O23" s="67">
        <v>28</v>
      </c>
      <c r="P23" s="62">
        <f t="shared" si="2"/>
        <v>55</v>
      </c>
      <c r="Q23" s="60">
        <v>24</v>
      </c>
      <c r="R23" s="60">
        <v>40</v>
      </c>
      <c r="S23" s="62">
        <f t="shared" si="3"/>
        <v>64</v>
      </c>
      <c r="T23" s="60">
        <v>21</v>
      </c>
      <c r="U23" s="60">
        <v>20</v>
      </c>
      <c r="V23" s="62">
        <f t="shared" si="4"/>
        <v>41</v>
      </c>
      <c r="W23" s="60">
        <v>18</v>
      </c>
      <c r="X23" s="60">
        <v>20</v>
      </c>
      <c r="Y23" s="62">
        <f t="shared" si="5"/>
        <v>38</v>
      </c>
      <c r="Z23" s="67">
        <v>59</v>
      </c>
      <c r="AA23" s="67">
        <v>58</v>
      </c>
      <c r="AB23" s="62">
        <f t="shared" si="6"/>
        <v>117</v>
      </c>
      <c r="AC23" s="69">
        <v>50</v>
      </c>
      <c r="AD23" s="62">
        <f t="shared" si="7"/>
        <v>447</v>
      </c>
      <c r="AE23" s="75" t="s">
        <v>564</v>
      </c>
      <c r="AF23" s="65" t="s">
        <v>590</v>
      </c>
    </row>
    <row r="24" spans="1:32" ht="72" customHeight="1" x14ac:dyDescent="0.25">
      <c r="A24" s="90">
        <v>17</v>
      </c>
      <c r="B24" s="137">
        <v>190090104017</v>
      </c>
      <c r="C24" s="137">
        <v>190000100122</v>
      </c>
      <c r="D24" s="137">
        <v>190417</v>
      </c>
      <c r="E24" s="138" t="s">
        <v>316</v>
      </c>
      <c r="F24" s="139" t="s">
        <v>315</v>
      </c>
      <c r="G24" s="91"/>
      <c r="H24" s="60">
        <v>36</v>
      </c>
      <c r="I24" s="60">
        <v>28</v>
      </c>
      <c r="J24" s="62">
        <f t="shared" si="0"/>
        <v>64</v>
      </c>
      <c r="K24" s="60" t="s">
        <v>493</v>
      </c>
      <c r="L24" s="60">
        <v>20</v>
      </c>
      <c r="M24" s="62">
        <f t="shared" si="1"/>
        <v>20</v>
      </c>
      <c r="N24" s="60">
        <v>27</v>
      </c>
      <c r="O24" s="67">
        <v>30</v>
      </c>
      <c r="P24" s="62">
        <f t="shared" si="2"/>
        <v>57</v>
      </c>
      <c r="Q24" s="60">
        <v>18</v>
      </c>
      <c r="R24" s="60">
        <v>33</v>
      </c>
      <c r="S24" s="62">
        <f t="shared" si="3"/>
        <v>51</v>
      </c>
      <c r="T24" s="60">
        <v>15</v>
      </c>
      <c r="U24" s="60">
        <v>14</v>
      </c>
      <c r="V24" s="62">
        <f t="shared" si="4"/>
        <v>29</v>
      </c>
      <c r="W24" s="60">
        <v>18</v>
      </c>
      <c r="X24" s="60">
        <v>20</v>
      </c>
      <c r="Y24" s="62">
        <f t="shared" si="5"/>
        <v>38</v>
      </c>
      <c r="Z24" s="67">
        <v>26</v>
      </c>
      <c r="AA24" s="67">
        <v>37</v>
      </c>
      <c r="AB24" s="62">
        <f t="shared" si="6"/>
        <v>63</v>
      </c>
      <c r="AC24" s="69">
        <v>42</v>
      </c>
      <c r="AD24" s="62">
        <f t="shared" si="7"/>
        <v>322</v>
      </c>
      <c r="AE24" s="75" t="s">
        <v>564</v>
      </c>
      <c r="AF24" s="65" t="s">
        <v>591</v>
      </c>
    </row>
    <row r="25" spans="1:32" ht="72" customHeight="1" x14ac:dyDescent="0.25">
      <c r="A25" s="90">
        <v>18</v>
      </c>
      <c r="B25" s="137">
        <v>190090104018</v>
      </c>
      <c r="C25" s="137">
        <v>190000100123</v>
      </c>
      <c r="D25" s="137">
        <v>190418</v>
      </c>
      <c r="E25" s="138" t="s">
        <v>314</v>
      </c>
      <c r="F25" s="139" t="s">
        <v>313</v>
      </c>
      <c r="G25" s="91"/>
      <c r="H25" s="60">
        <v>85</v>
      </c>
      <c r="I25" s="60">
        <v>69</v>
      </c>
      <c r="J25" s="62">
        <f t="shared" si="0"/>
        <v>154</v>
      </c>
      <c r="K25" s="60">
        <v>64</v>
      </c>
      <c r="L25" s="60">
        <v>58</v>
      </c>
      <c r="M25" s="62">
        <f t="shared" si="1"/>
        <v>122</v>
      </c>
      <c r="N25" s="60">
        <v>56</v>
      </c>
      <c r="O25" s="67">
        <v>36</v>
      </c>
      <c r="P25" s="62">
        <f t="shared" si="2"/>
        <v>92</v>
      </c>
      <c r="Q25" s="60">
        <v>69</v>
      </c>
      <c r="R25" s="60">
        <v>46</v>
      </c>
      <c r="S25" s="62">
        <f t="shared" si="3"/>
        <v>115</v>
      </c>
      <c r="T25" s="60">
        <v>24</v>
      </c>
      <c r="U25" s="60">
        <v>24</v>
      </c>
      <c r="V25" s="62">
        <f t="shared" si="4"/>
        <v>48</v>
      </c>
      <c r="W25" s="60">
        <v>21</v>
      </c>
      <c r="X25" s="60">
        <v>21</v>
      </c>
      <c r="Y25" s="62">
        <f t="shared" si="5"/>
        <v>42</v>
      </c>
      <c r="Z25" s="67">
        <v>61</v>
      </c>
      <c r="AA25" s="67">
        <v>63</v>
      </c>
      <c r="AB25" s="62">
        <f t="shared" si="6"/>
        <v>124</v>
      </c>
      <c r="AC25" s="69">
        <v>40</v>
      </c>
      <c r="AD25" s="62">
        <f t="shared" si="7"/>
        <v>697</v>
      </c>
      <c r="AE25" s="63" t="s">
        <v>507</v>
      </c>
      <c r="AF25" s="65"/>
    </row>
    <row r="26" spans="1:32" ht="72" customHeight="1" x14ac:dyDescent="0.25">
      <c r="A26" s="90">
        <v>19</v>
      </c>
      <c r="B26" s="137">
        <v>190090104019</v>
      </c>
      <c r="C26" s="137">
        <v>190000100124</v>
      </c>
      <c r="D26" s="137">
        <v>190419</v>
      </c>
      <c r="E26" s="139" t="s">
        <v>312</v>
      </c>
      <c r="F26" s="139" t="s">
        <v>311</v>
      </c>
      <c r="G26" s="91"/>
      <c r="H26" s="60">
        <v>26</v>
      </c>
      <c r="I26" s="60">
        <v>26</v>
      </c>
      <c r="J26" s="62">
        <f t="shared" si="0"/>
        <v>52</v>
      </c>
      <c r="K26" s="60" t="s">
        <v>493</v>
      </c>
      <c r="L26" s="60">
        <v>20</v>
      </c>
      <c r="M26" s="62">
        <f t="shared" si="1"/>
        <v>20</v>
      </c>
      <c r="N26" s="60">
        <v>30</v>
      </c>
      <c r="O26" s="67">
        <v>33</v>
      </c>
      <c r="P26" s="62">
        <f t="shared" si="2"/>
        <v>63</v>
      </c>
      <c r="Q26" s="60">
        <v>9</v>
      </c>
      <c r="R26" s="60">
        <v>38</v>
      </c>
      <c r="S26" s="62">
        <f t="shared" si="3"/>
        <v>47</v>
      </c>
      <c r="T26" s="60">
        <v>19</v>
      </c>
      <c r="U26" s="60">
        <v>18</v>
      </c>
      <c r="V26" s="62">
        <f t="shared" si="4"/>
        <v>37</v>
      </c>
      <c r="W26" s="60">
        <v>17</v>
      </c>
      <c r="X26" s="60">
        <v>20</v>
      </c>
      <c r="Y26" s="62">
        <f t="shared" si="5"/>
        <v>37</v>
      </c>
      <c r="Z26" s="67">
        <v>21</v>
      </c>
      <c r="AA26" s="67">
        <v>36</v>
      </c>
      <c r="AB26" s="62">
        <f t="shared" si="6"/>
        <v>57</v>
      </c>
      <c r="AC26" s="69">
        <v>45</v>
      </c>
      <c r="AD26" s="62">
        <f t="shared" si="7"/>
        <v>313</v>
      </c>
      <c r="AE26" s="75" t="s">
        <v>564</v>
      </c>
      <c r="AF26" s="65" t="s">
        <v>589</v>
      </c>
    </row>
    <row r="27" spans="1:32" ht="72" customHeight="1" x14ac:dyDescent="0.25">
      <c r="A27" s="90">
        <v>20</v>
      </c>
      <c r="B27" s="137">
        <v>190090104020</v>
      </c>
      <c r="C27" s="137">
        <v>190000100125</v>
      </c>
      <c r="D27" s="137">
        <v>190420</v>
      </c>
      <c r="E27" s="138" t="s">
        <v>310</v>
      </c>
      <c r="F27" s="139" t="s">
        <v>309</v>
      </c>
      <c r="G27" s="91"/>
      <c r="H27" s="60">
        <v>72</v>
      </c>
      <c r="I27" s="60">
        <v>62</v>
      </c>
      <c r="J27" s="62">
        <f t="shared" si="0"/>
        <v>134</v>
      </c>
      <c r="K27" s="60">
        <v>51</v>
      </c>
      <c r="L27" s="60">
        <v>41</v>
      </c>
      <c r="M27" s="62">
        <f t="shared" si="1"/>
        <v>92</v>
      </c>
      <c r="N27" s="60">
        <v>41</v>
      </c>
      <c r="O27" s="67">
        <v>37</v>
      </c>
      <c r="P27" s="62">
        <f t="shared" si="2"/>
        <v>78</v>
      </c>
      <c r="Q27" s="60">
        <v>56</v>
      </c>
      <c r="R27" s="60">
        <v>44</v>
      </c>
      <c r="S27" s="62">
        <f t="shared" si="3"/>
        <v>100</v>
      </c>
      <c r="T27" s="60">
        <v>20</v>
      </c>
      <c r="U27" s="60">
        <v>19</v>
      </c>
      <c r="V27" s="62">
        <f t="shared" si="4"/>
        <v>39</v>
      </c>
      <c r="W27" s="60">
        <v>21</v>
      </c>
      <c r="X27" s="60">
        <v>21</v>
      </c>
      <c r="Y27" s="62">
        <f t="shared" si="5"/>
        <v>42</v>
      </c>
      <c r="Z27" s="67">
        <v>58</v>
      </c>
      <c r="AA27" s="67">
        <v>57</v>
      </c>
      <c r="AB27" s="62">
        <f t="shared" si="6"/>
        <v>115</v>
      </c>
      <c r="AC27" s="69">
        <v>42</v>
      </c>
      <c r="AD27" s="62">
        <f t="shared" si="7"/>
        <v>600</v>
      </c>
      <c r="AE27" s="63" t="s">
        <v>507</v>
      </c>
      <c r="AF27" s="65"/>
    </row>
    <row r="28" spans="1:32" ht="72" customHeight="1" x14ac:dyDescent="0.25">
      <c r="A28" s="90">
        <v>21</v>
      </c>
      <c r="B28" s="137">
        <v>190090104021</v>
      </c>
      <c r="C28" s="137">
        <v>190000100126</v>
      </c>
      <c r="D28" s="137">
        <v>190421</v>
      </c>
      <c r="E28" s="139" t="s">
        <v>308</v>
      </c>
      <c r="F28" s="139" t="s">
        <v>307</v>
      </c>
      <c r="G28" s="91"/>
      <c r="H28" s="60">
        <v>24</v>
      </c>
      <c r="I28" s="60">
        <v>40</v>
      </c>
      <c r="J28" s="62">
        <f t="shared" si="0"/>
        <v>64</v>
      </c>
      <c r="K28" s="60">
        <v>27</v>
      </c>
      <c r="L28" s="60">
        <v>34</v>
      </c>
      <c r="M28" s="62">
        <f t="shared" si="1"/>
        <v>61</v>
      </c>
      <c r="N28" s="60">
        <v>27</v>
      </c>
      <c r="O28" s="67">
        <v>32</v>
      </c>
      <c r="P28" s="62">
        <f t="shared" si="2"/>
        <v>59</v>
      </c>
      <c r="Q28" s="60">
        <v>21</v>
      </c>
      <c r="R28" s="60">
        <v>50</v>
      </c>
      <c r="S28" s="62">
        <f t="shared" si="3"/>
        <v>71</v>
      </c>
      <c r="T28" s="60">
        <v>23</v>
      </c>
      <c r="U28" s="60">
        <v>23</v>
      </c>
      <c r="V28" s="62">
        <f t="shared" si="4"/>
        <v>46</v>
      </c>
      <c r="W28" s="60">
        <v>16</v>
      </c>
      <c r="X28" s="60">
        <v>20</v>
      </c>
      <c r="Y28" s="62">
        <f t="shared" si="5"/>
        <v>36</v>
      </c>
      <c r="Z28" s="67">
        <v>59</v>
      </c>
      <c r="AA28" s="67">
        <v>68</v>
      </c>
      <c r="AB28" s="62">
        <f t="shared" si="6"/>
        <v>127</v>
      </c>
      <c r="AC28" s="69">
        <v>45</v>
      </c>
      <c r="AD28" s="62">
        <f t="shared" si="7"/>
        <v>464</v>
      </c>
      <c r="AE28" s="75" t="s">
        <v>564</v>
      </c>
      <c r="AF28" s="65" t="s">
        <v>591</v>
      </c>
    </row>
    <row r="29" spans="1:32" ht="72" customHeight="1" x14ac:dyDescent="0.25">
      <c r="A29" s="90">
        <v>22</v>
      </c>
      <c r="B29" s="137">
        <v>190090104022</v>
      </c>
      <c r="C29" s="137">
        <v>190000100127</v>
      </c>
      <c r="D29" s="137">
        <v>190422</v>
      </c>
      <c r="E29" s="138" t="s">
        <v>306</v>
      </c>
      <c r="F29" s="139" t="s">
        <v>305</v>
      </c>
      <c r="G29" s="91"/>
      <c r="H29" s="60">
        <v>48</v>
      </c>
      <c r="I29" s="60">
        <v>32</v>
      </c>
      <c r="J29" s="62">
        <f t="shared" si="0"/>
        <v>80</v>
      </c>
      <c r="K29" s="60">
        <v>12</v>
      </c>
      <c r="L29" s="60">
        <v>24</v>
      </c>
      <c r="M29" s="62">
        <f t="shared" si="1"/>
        <v>36</v>
      </c>
      <c r="N29" s="60">
        <v>27</v>
      </c>
      <c r="O29" s="67">
        <v>24</v>
      </c>
      <c r="P29" s="62">
        <f t="shared" si="2"/>
        <v>51</v>
      </c>
      <c r="Q29" s="60">
        <v>27</v>
      </c>
      <c r="R29" s="60">
        <v>40</v>
      </c>
      <c r="S29" s="62">
        <f t="shared" si="3"/>
        <v>67</v>
      </c>
      <c r="T29" s="60">
        <v>18</v>
      </c>
      <c r="U29" s="60">
        <v>15</v>
      </c>
      <c r="V29" s="62">
        <f t="shared" si="4"/>
        <v>33</v>
      </c>
      <c r="W29" s="60">
        <v>19</v>
      </c>
      <c r="X29" s="60">
        <v>20</v>
      </c>
      <c r="Y29" s="62">
        <f t="shared" si="5"/>
        <v>39</v>
      </c>
      <c r="Z29" s="67">
        <v>28</v>
      </c>
      <c r="AA29" s="67">
        <v>47</v>
      </c>
      <c r="AB29" s="62">
        <f t="shared" si="6"/>
        <v>75</v>
      </c>
      <c r="AC29" s="69">
        <v>45</v>
      </c>
      <c r="AD29" s="62">
        <f t="shared" si="7"/>
        <v>381</v>
      </c>
      <c r="AE29" s="75" t="s">
        <v>564</v>
      </c>
      <c r="AF29" s="65" t="s">
        <v>590</v>
      </c>
    </row>
    <row r="30" spans="1:32" ht="72" customHeight="1" x14ac:dyDescent="0.25">
      <c r="A30" s="90">
        <v>23</v>
      </c>
      <c r="B30" s="137">
        <v>190090104023</v>
      </c>
      <c r="C30" s="137">
        <v>190000100128</v>
      </c>
      <c r="D30" s="137">
        <v>190423</v>
      </c>
      <c r="E30" s="138" t="s">
        <v>304</v>
      </c>
      <c r="F30" s="139" t="s">
        <v>303</v>
      </c>
      <c r="G30" s="91"/>
      <c r="H30" s="60">
        <v>49</v>
      </c>
      <c r="I30" s="60">
        <v>43</v>
      </c>
      <c r="J30" s="62">
        <f t="shared" si="0"/>
        <v>92</v>
      </c>
      <c r="K30" s="60">
        <v>45</v>
      </c>
      <c r="L30" s="60">
        <v>38</v>
      </c>
      <c r="M30" s="62">
        <f t="shared" si="1"/>
        <v>83</v>
      </c>
      <c r="N30" s="60">
        <v>50</v>
      </c>
      <c r="O30" s="67">
        <v>34</v>
      </c>
      <c r="P30" s="62">
        <f t="shared" si="2"/>
        <v>84</v>
      </c>
      <c r="Q30" s="60">
        <v>30</v>
      </c>
      <c r="R30" s="60">
        <v>44</v>
      </c>
      <c r="S30" s="62">
        <f t="shared" si="3"/>
        <v>74</v>
      </c>
      <c r="T30" s="60">
        <v>22</v>
      </c>
      <c r="U30" s="60">
        <v>22</v>
      </c>
      <c r="V30" s="62">
        <f t="shared" si="4"/>
        <v>44</v>
      </c>
      <c r="W30" s="60">
        <v>17</v>
      </c>
      <c r="X30" s="60">
        <v>21</v>
      </c>
      <c r="Y30" s="62">
        <f t="shared" si="5"/>
        <v>38</v>
      </c>
      <c r="Z30" s="67">
        <v>63</v>
      </c>
      <c r="AA30" s="67">
        <v>63</v>
      </c>
      <c r="AB30" s="62">
        <f t="shared" si="6"/>
        <v>126</v>
      </c>
      <c r="AC30" s="69">
        <v>50</v>
      </c>
      <c r="AD30" s="62">
        <f t="shared" si="7"/>
        <v>541</v>
      </c>
      <c r="AE30" s="75" t="s">
        <v>564</v>
      </c>
      <c r="AF30" s="65" t="s">
        <v>577</v>
      </c>
    </row>
    <row r="31" spans="1:32" ht="72" customHeight="1" x14ac:dyDescent="0.25">
      <c r="A31" s="90">
        <v>24</v>
      </c>
      <c r="B31" s="137">
        <v>190090104024</v>
      </c>
      <c r="C31" s="137">
        <v>190000100129</v>
      </c>
      <c r="D31" s="137">
        <v>190424</v>
      </c>
      <c r="E31" s="138" t="s">
        <v>302</v>
      </c>
      <c r="F31" s="139" t="s">
        <v>301</v>
      </c>
      <c r="G31" s="91"/>
      <c r="H31" s="60">
        <v>92</v>
      </c>
      <c r="I31" s="60">
        <v>59</v>
      </c>
      <c r="J31" s="62">
        <f t="shared" si="0"/>
        <v>151</v>
      </c>
      <c r="K31" s="60">
        <v>68</v>
      </c>
      <c r="L31" s="60">
        <v>49</v>
      </c>
      <c r="M31" s="62">
        <f t="shared" si="1"/>
        <v>117</v>
      </c>
      <c r="N31" s="60">
        <v>44</v>
      </c>
      <c r="O31" s="67">
        <v>37</v>
      </c>
      <c r="P31" s="62">
        <f t="shared" si="2"/>
        <v>81</v>
      </c>
      <c r="Q31" s="60">
        <v>58</v>
      </c>
      <c r="R31" s="60">
        <v>55</v>
      </c>
      <c r="S31" s="62">
        <f t="shared" si="3"/>
        <v>113</v>
      </c>
      <c r="T31" s="60">
        <v>20</v>
      </c>
      <c r="U31" s="60">
        <v>18</v>
      </c>
      <c r="V31" s="62">
        <f t="shared" si="4"/>
        <v>38</v>
      </c>
      <c r="W31" s="60">
        <v>20</v>
      </c>
      <c r="X31" s="60">
        <v>22</v>
      </c>
      <c r="Y31" s="62">
        <f t="shared" si="5"/>
        <v>42</v>
      </c>
      <c r="Z31" s="67">
        <v>53</v>
      </c>
      <c r="AA31" s="67">
        <v>60</v>
      </c>
      <c r="AB31" s="62">
        <f t="shared" si="6"/>
        <v>113</v>
      </c>
      <c r="AC31" s="69">
        <v>30</v>
      </c>
      <c r="AD31" s="62">
        <f t="shared" si="7"/>
        <v>655</v>
      </c>
      <c r="AE31" s="63" t="s">
        <v>507</v>
      </c>
      <c r="AF31" s="65"/>
    </row>
    <row r="32" spans="1:32" ht="72" customHeight="1" x14ac:dyDescent="0.25">
      <c r="A32" s="90">
        <v>25</v>
      </c>
      <c r="B32" s="137">
        <v>190090104025</v>
      </c>
      <c r="C32" s="137">
        <v>190000100130</v>
      </c>
      <c r="D32" s="137">
        <v>190425</v>
      </c>
      <c r="E32" s="138" t="s">
        <v>300</v>
      </c>
      <c r="F32" s="139" t="s">
        <v>299</v>
      </c>
      <c r="G32" s="91"/>
      <c r="H32" s="60">
        <v>30</v>
      </c>
      <c r="I32" s="60">
        <v>26</v>
      </c>
      <c r="J32" s="62">
        <f t="shared" si="0"/>
        <v>56</v>
      </c>
      <c r="K32" s="60" t="s">
        <v>493</v>
      </c>
      <c r="L32" s="60">
        <v>22</v>
      </c>
      <c r="M32" s="62">
        <f t="shared" si="1"/>
        <v>22</v>
      </c>
      <c r="N32" s="60">
        <v>45</v>
      </c>
      <c r="O32" s="67">
        <v>31</v>
      </c>
      <c r="P32" s="62">
        <f t="shared" si="2"/>
        <v>76</v>
      </c>
      <c r="Q32" s="60">
        <v>21</v>
      </c>
      <c r="R32" s="60">
        <v>40</v>
      </c>
      <c r="S32" s="62">
        <f t="shared" si="3"/>
        <v>61</v>
      </c>
      <c r="T32" s="60">
        <v>18</v>
      </c>
      <c r="U32" s="60">
        <v>14</v>
      </c>
      <c r="V32" s="62">
        <f t="shared" si="4"/>
        <v>32</v>
      </c>
      <c r="W32" s="60">
        <v>21</v>
      </c>
      <c r="X32" s="60">
        <v>20</v>
      </c>
      <c r="Y32" s="62">
        <f t="shared" si="5"/>
        <v>41</v>
      </c>
      <c r="Z32" s="67">
        <v>46</v>
      </c>
      <c r="AA32" s="67">
        <v>51</v>
      </c>
      <c r="AB32" s="62">
        <f t="shared" si="6"/>
        <v>97</v>
      </c>
      <c r="AC32" s="69">
        <v>30</v>
      </c>
      <c r="AD32" s="62">
        <f t="shared" si="7"/>
        <v>385</v>
      </c>
      <c r="AE32" s="75" t="s">
        <v>564</v>
      </c>
      <c r="AF32" s="65" t="s">
        <v>589</v>
      </c>
    </row>
    <row r="33" spans="1:32" ht="72" customHeight="1" x14ac:dyDescent="0.25">
      <c r="A33" s="90">
        <v>26</v>
      </c>
      <c r="B33" s="137">
        <v>190090104026</v>
      </c>
      <c r="C33" s="137">
        <v>190000100131</v>
      </c>
      <c r="D33" s="137">
        <v>190426</v>
      </c>
      <c r="E33" s="138" t="s">
        <v>298</v>
      </c>
      <c r="F33" s="139" t="s">
        <v>297</v>
      </c>
      <c r="G33" s="91"/>
      <c r="H33" s="60">
        <v>97</v>
      </c>
      <c r="I33" s="60">
        <v>66</v>
      </c>
      <c r="J33" s="62">
        <f t="shared" si="0"/>
        <v>163</v>
      </c>
      <c r="K33" s="60">
        <v>94</v>
      </c>
      <c r="L33" s="60">
        <v>64</v>
      </c>
      <c r="M33" s="62">
        <f t="shared" si="1"/>
        <v>158</v>
      </c>
      <c r="N33" s="60">
        <v>64</v>
      </c>
      <c r="O33" s="67">
        <v>41</v>
      </c>
      <c r="P33" s="62">
        <f t="shared" si="2"/>
        <v>105</v>
      </c>
      <c r="Q33" s="60">
        <v>93</v>
      </c>
      <c r="R33" s="60">
        <v>77</v>
      </c>
      <c r="S33" s="62">
        <f t="shared" si="3"/>
        <v>170</v>
      </c>
      <c r="T33" s="60">
        <v>23</v>
      </c>
      <c r="U33" s="60">
        <v>23</v>
      </c>
      <c r="V33" s="62">
        <f t="shared" si="4"/>
        <v>46</v>
      </c>
      <c r="W33" s="60">
        <v>24</v>
      </c>
      <c r="X33" s="60">
        <v>25</v>
      </c>
      <c r="Y33" s="62">
        <f t="shared" si="5"/>
        <v>49</v>
      </c>
      <c r="Z33" s="67">
        <v>54</v>
      </c>
      <c r="AA33" s="67">
        <v>68</v>
      </c>
      <c r="AB33" s="62">
        <f t="shared" si="6"/>
        <v>122</v>
      </c>
      <c r="AC33" s="69">
        <v>30</v>
      </c>
      <c r="AD33" s="62">
        <f t="shared" si="7"/>
        <v>813</v>
      </c>
      <c r="AE33" s="63" t="s">
        <v>507</v>
      </c>
      <c r="AF33" s="65"/>
    </row>
    <row r="34" spans="1:32" ht="72" customHeight="1" x14ac:dyDescent="0.25">
      <c r="A34" s="90">
        <v>27</v>
      </c>
      <c r="B34" s="137">
        <v>190090104027</v>
      </c>
      <c r="C34" s="137">
        <v>190000100132</v>
      </c>
      <c r="D34" s="137">
        <v>190427</v>
      </c>
      <c r="E34" s="138" t="s">
        <v>296</v>
      </c>
      <c r="F34" s="139" t="s">
        <v>295</v>
      </c>
      <c r="G34" s="91"/>
      <c r="H34" s="60">
        <v>103</v>
      </c>
      <c r="I34" s="60">
        <v>74</v>
      </c>
      <c r="J34" s="62">
        <f t="shared" si="0"/>
        <v>177</v>
      </c>
      <c r="K34" s="60">
        <v>95</v>
      </c>
      <c r="L34" s="60">
        <v>65</v>
      </c>
      <c r="M34" s="62">
        <f t="shared" si="1"/>
        <v>160</v>
      </c>
      <c r="N34" s="60">
        <v>64</v>
      </c>
      <c r="O34" s="67">
        <v>42</v>
      </c>
      <c r="P34" s="62">
        <f t="shared" si="2"/>
        <v>106</v>
      </c>
      <c r="Q34" s="60">
        <v>100</v>
      </c>
      <c r="R34" s="60">
        <v>64</v>
      </c>
      <c r="S34" s="62">
        <f t="shared" si="3"/>
        <v>164</v>
      </c>
      <c r="T34" s="60">
        <v>24</v>
      </c>
      <c r="U34" s="60">
        <v>22</v>
      </c>
      <c r="V34" s="62">
        <f t="shared" si="4"/>
        <v>46</v>
      </c>
      <c r="W34" s="60">
        <v>20</v>
      </c>
      <c r="X34" s="60">
        <v>22</v>
      </c>
      <c r="Y34" s="62">
        <f t="shared" si="5"/>
        <v>42</v>
      </c>
      <c r="Z34" s="67">
        <v>65</v>
      </c>
      <c r="AA34" s="67">
        <v>59</v>
      </c>
      <c r="AB34" s="62">
        <f t="shared" si="6"/>
        <v>124</v>
      </c>
      <c r="AC34" s="69">
        <v>45</v>
      </c>
      <c r="AD34" s="62">
        <f t="shared" si="7"/>
        <v>819</v>
      </c>
      <c r="AE34" s="63" t="s">
        <v>507</v>
      </c>
      <c r="AF34" s="65"/>
    </row>
    <row r="35" spans="1:32" ht="72" customHeight="1" x14ac:dyDescent="0.25">
      <c r="A35" s="90">
        <v>28</v>
      </c>
      <c r="B35" s="137">
        <v>190090104028</v>
      </c>
      <c r="C35" s="137">
        <v>190000100133</v>
      </c>
      <c r="D35" s="137">
        <v>190428</v>
      </c>
      <c r="E35" s="139" t="s">
        <v>294</v>
      </c>
      <c r="F35" s="139" t="s">
        <v>293</v>
      </c>
      <c r="G35" s="91"/>
      <c r="H35" s="60">
        <v>97</v>
      </c>
      <c r="I35" s="60">
        <v>63</v>
      </c>
      <c r="J35" s="62">
        <f t="shared" si="0"/>
        <v>160</v>
      </c>
      <c r="K35" s="60">
        <v>106</v>
      </c>
      <c r="L35" s="60">
        <v>68</v>
      </c>
      <c r="M35" s="62">
        <f t="shared" si="1"/>
        <v>174</v>
      </c>
      <c r="N35" s="60">
        <v>34</v>
      </c>
      <c r="O35" s="67">
        <v>40</v>
      </c>
      <c r="P35" s="62">
        <f t="shared" si="2"/>
        <v>74</v>
      </c>
      <c r="Q35" s="60">
        <v>53</v>
      </c>
      <c r="R35" s="60">
        <v>54</v>
      </c>
      <c r="S35" s="62">
        <f t="shared" si="3"/>
        <v>107</v>
      </c>
      <c r="T35" s="60">
        <v>23</v>
      </c>
      <c r="U35" s="60">
        <v>23</v>
      </c>
      <c r="V35" s="62">
        <f t="shared" si="4"/>
        <v>46</v>
      </c>
      <c r="W35" s="60">
        <v>18</v>
      </c>
      <c r="X35" s="60">
        <v>21</v>
      </c>
      <c r="Y35" s="62">
        <f t="shared" si="5"/>
        <v>39</v>
      </c>
      <c r="Z35" s="67">
        <v>58</v>
      </c>
      <c r="AA35" s="67">
        <v>68</v>
      </c>
      <c r="AB35" s="62">
        <f t="shared" si="6"/>
        <v>126</v>
      </c>
      <c r="AC35" s="69">
        <v>45</v>
      </c>
      <c r="AD35" s="62">
        <f t="shared" si="7"/>
        <v>726</v>
      </c>
      <c r="AE35" s="63" t="s">
        <v>507</v>
      </c>
      <c r="AF35" s="65"/>
    </row>
    <row r="36" spans="1:32" ht="72" customHeight="1" x14ac:dyDescent="0.25">
      <c r="A36" s="90">
        <v>29</v>
      </c>
      <c r="B36" s="137">
        <v>190090104029</v>
      </c>
      <c r="C36" s="137">
        <v>190000100134</v>
      </c>
      <c r="D36" s="137">
        <v>190429</v>
      </c>
      <c r="E36" s="138" t="s">
        <v>292</v>
      </c>
      <c r="F36" s="139" t="s">
        <v>291</v>
      </c>
      <c r="G36" s="91"/>
      <c r="H36" s="60">
        <v>56</v>
      </c>
      <c r="I36" s="60">
        <v>59</v>
      </c>
      <c r="J36" s="62">
        <f t="shared" si="0"/>
        <v>115</v>
      </c>
      <c r="K36" s="60">
        <v>57</v>
      </c>
      <c r="L36" s="60">
        <v>62</v>
      </c>
      <c r="M36" s="62">
        <f t="shared" si="1"/>
        <v>119</v>
      </c>
      <c r="N36" s="60">
        <v>34</v>
      </c>
      <c r="O36" s="67">
        <v>41</v>
      </c>
      <c r="P36" s="62">
        <f t="shared" si="2"/>
        <v>75</v>
      </c>
      <c r="Q36" s="60">
        <v>28</v>
      </c>
      <c r="R36" s="60">
        <v>53</v>
      </c>
      <c r="S36" s="62">
        <f t="shared" si="3"/>
        <v>81</v>
      </c>
      <c r="T36" s="60">
        <v>21</v>
      </c>
      <c r="U36" s="60">
        <v>20</v>
      </c>
      <c r="V36" s="62">
        <f t="shared" si="4"/>
        <v>41</v>
      </c>
      <c r="W36" s="60">
        <v>16</v>
      </c>
      <c r="X36" s="60">
        <v>21</v>
      </c>
      <c r="Y36" s="62">
        <f t="shared" si="5"/>
        <v>37</v>
      </c>
      <c r="Z36" s="67">
        <v>56</v>
      </c>
      <c r="AA36" s="67">
        <v>57</v>
      </c>
      <c r="AB36" s="62">
        <f t="shared" si="6"/>
        <v>113</v>
      </c>
      <c r="AC36" s="69">
        <v>45</v>
      </c>
      <c r="AD36" s="62">
        <f t="shared" si="7"/>
        <v>581</v>
      </c>
      <c r="AE36" s="75" t="s">
        <v>564</v>
      </c>
      <c r="AF36" s="65" t="s">
        <v>577</v>
      </c>
    </row>
    <row r="37" spans="1:32" ht="72" customHeight="1" x14ac:dyDescent="0.25">
      <c r="A37" s="90">
        <v>30</v>
      </c>
      <c r="B37" s="137">
        <v>190090104030</v>
      </c>
      <c r="C37" s="137">
        <v>190000100135</v>
      </c>
      <c r="D37" s="137">
        <v>190430</v>
      </c>
      <c r="E37" s="138" t="s">
        <v>290</v>
      </c>
      <c r="F37" s="139" t="s">
        <v>289</v>
      </c>
      <c r="G37" s="91"/>
      <c r="H37" s="60">
        <v>105</v>
      </c>
      <c r="I37" s="60">
        <v>75</v>
      </c>
      <c r="J37" s="62">
        <f t="shared" si="0"/>
        <v>180</v>
      </c>
      <c r="K37" s="60">
        <v>75</v>
      </c>
      <c r="L37" s="60">
        <v>57</v>
      </c>
      <c r="M37" s="62">
        <f t="shared" si="1"/>
        <v>132</v>
      </c>
      <c r="N37" s="60">
        <v>47</v>
      </c>
      <c r="O37" s="67">
        <v>37</v>
      </c>
      <c r="P37" s="62">
        <f t="shared" si="2"/>
        <v>84</v>
      </c>
      <c r="Q37" s="60">
        <v>68</v>
      </c>
      <c r="R37" s="60">
        <v>57</v>
      </c>
      <c r="S37" s="62">
        <f t="shared" si="3"/>
        <v>125</v>
      </c>
      <c r="T37" s="60">
        <v>23</v>
      </c>
      <c r="U37" s="60">
        <v>23</v>
      </c>
      <c r="V37" s="62">
        <f t="shared" si="4"/>
        <v>46</v>
      </c>
      <c r="W37" s="60">
        <v>19</v>
      </c>
      <c r="X37" s="60">
        <v>21</v>
      </c>
      <c r="Y37" s="62">
        <f t="shared" si="5"/>
        <v>40</v>
      </c>
      <c r="Z37" s="67">
        <v>53</v>
      </c>
      <c r="AA37" s="67">
        <v>69</v>
      </c>
      <c r="AB37" s="62">
        <f t="shared" si="6"/>
        <v>122</v>
      </c>
      <c r="AC37" s="69">
        <v>45</v>
      </c>
      <c r="AD37" s="62">
        <f t="shared" si="7"/>
        <v>729</v>
      </c>
      <c r="AE37" s="63" t="s">
        <v>507</v>
      </c>
      <c r="AF37" s="65"/>
    </row>
    <row r="38" spans="1:32" ht="72" customHeight="1" x14ac:dyDescent="0.25">
      <c r="A38" s="90">
        <v>31</v>
      </c>
      <c r="B38" s="137">
        <v>190090104031</v>
      </c>
      <c r="C38" s="137">
        <v>190000100136</v>
      </c>
      <c r="D38" s="137">
        <v>190431</v>
      </c>
      <c r="E38" s="139" t="s">
        <v>288</v>
      </c>
      <c r="F38" s="140" t="s">
        <v>287</v>
      </c>
      <c r="G38" s="91"/>
      <c r="H38" s="60">
        <v>50</v>
      </c>
      <c r="I38" s="60">
        <v>55</v>
      </c>
      <c r="J38" s="62">
        <f t="shared" si="0"/>
        <v>105</v>
      </c>
      <c r="K38" s="60">
        <v>36</v>
      </c>
      <c r="L38" s="60">
        <v>50</v>
      </c>
      <c r="M38" s="62">
        <f t="shared" si="1"/>
        <v>86</v>
      </c>
      <c r="N38" s="60">
        <v>57</v>
      </c>
      <c r="O38" s="67">
        <v>37</v>
      </c>
      <c r="P38" s="62">
        <f t="shared" si="2"/>
        <v>94</v>
      </c>
      <c r="Q38" s="60">
        <v>42</v>
      </c>
      <c r="R38" s="60">
        <v>50</v>
      </c>
      <c r="S38" s="62">
        <f t="shared" si="3"/>
        <v>92</v>
      </c>
      <c r="T38" s="60">
        <v>21</v>
      </c>
      <c r="U38" s="60">
        <v>20</v>
      </c>
      <c r="V38" s="62">
        <f t="shared" si="4"/>
        <v>41</v>
      </c>
      <c r="W38" s="60">
        <v>20</v>
      </c>
      <c r="X38" s="60">
        <v>22</v>
      </c>
      <c r="Y38" s="62">
        <f t="shared" si="5"/>
        <v>42</v>
      </c>
      <c r="Z38" s="67">
        <v>56</v>
      </c>
      <c r="AA38" s="67">
        <v>61</v>
      </c>
      <c r="AB38" s="62">
        <f t="shared" si="6"/>
        <v>117</v>
      </c>
      <c r="AC38" s="69">
        <v>40</v>
      </c>
      <c r="AD38" s="62">
        <f t="shared" si="7"/>
        <v>577</v>
      </c>
      <c r="AE38" s="63" t="s">
        <v>507</v>
      </c>
      <c r="AF38" s="65"/>
    </row>
    <row r="39" spans="1:32" ht="72" customHeight="1" x14ac:dyDescent="0.25">
      <c r="A39" s="90">
        <v>32</v>
      </c>
      <c r="B39" s="137">
        <v>190090104032</v>
      </c>
      <c r="C39" s="137">
        <v>190000100137</v>
      </c>
      <c r="D39" s="137">
        <v>190432</v>
      </c>
      <c r="E39" s="139" t="s">
        <v>286</v>
      </c>
      <c r="F39" s="140" t="s">
        <v>285</v>
      </c>
      <c r="G39" s="91"/>
      <c r="H39" s="60">
        <v>40</v>
      </c>
      <c r="I39" s="60">
        <v>43</v>
      </c>
      <c r="J39" s="62">
        <f t="shared" si="0"/>
        <v>83</v>
      </c>
      <c r="K39" s="60">
        <v>44</v>
      </c>
      <c r="L39" s="60">
        <v>33</v>
      </c>
      <c r="M39" s="62">
        <f t="shared" si="1"/>
        <v>77</v>
      </c>
      <c r="N39" s="60">
        <v>27</v>
      </c>
      <c r="O39" s="67">
        <v>33</v>
      </c>
      <c r="P39" s="62">
        <f t="shared" si="2"/>
        <v>60</v>
      </c>
      <c r="Q39" s="60">
        <v>14</v>
      </c>
      <c r="R39" s="60">
        <v>47</v>
      </c>
      <c r="S39" s="62">
        <f t="shared" si="3"/>
        <v>61</v>
      </c>
      <c r="T39" s="60">
        <v>19</v>
      </c>
      <c r="U39" s="60">
        <v>19</v>
      </c>
      <c r="V39" s="62">
        <f t="shared" si="4"/>
        <v>38</v>
      </c>
      <c r="W39" s="60">
        <v>18</v>
      </c>
      <c r="X39" s="60">
        <v>20</v>
      </c>
      <c r="Y39" s="62">
        <f t="shared" si="5"/>
        <v>38</v>
      </c>
      <c r="Z39" s="67">
        <v>50</v>
      </c>
      <c r="AA39" s="67">
        <v>61</v>
      </c>
      <c r="AB39" s="62">
        <f t="shared" si="6"/>
        <v>111</v>
      </c>
      <c r="AC39" s="69">
        <v>45</v>
      </c>
      <c r="AD39" s="62">
        <f t="shared" si="7"/>
        <v>468</v>
      </c>
      <c r="AE39" s="75" t="s">
        <v>564</v>
      </c>
      <c r="AF39" s="65" t="s">
        <v>573</v>
      </c>
    </row>
    <row r="40" spans="1:32" ht="72" customHeight="1" x14ac:dyDescent="0.25">
      <c r="A40" s="90">
        <v>33</v>
      </c>
      <c r="B40" s="137">
        <v>190090104033</v>
      </c>
      <c r="C40" s="137">
        <v>190000100138</v>
      </c>
      <c r="D40" s="137">
        <v>190433</v>
      </c>
      <c r="E40" s="138" t="s">
        <v>284</v>
      </c>
      <c r="F40" s="140" t="s">
        <v>283</v>
      </c>
      <c r="G40" s="91"/>
      <c r="H40" s="60">
        <v>40</v>
      </c>
      <c r="I40" s="60">
        <v>50</v>
      </c>
      <c r="J40" s="62">
        <f t="shared" si="0"/>
        <v>90</v>
      </c>
      <c r="K40" s="60">
        <v>14</v>
      </c>
      <c r="L40" s="60">
        <v>27</v>
      </c>
      <c r="M40" s="62">
        <f t="shared" si="1"/>
        <v>41</v>
      </c>
      <c r="N40" s="60">
        <v>34</v>
      </c>
      <c r="O40" s="67">
        <v>32</v>
      </c>
      <c r="P40" s="62">
        <f t="shared" si="2"/>
        <v>66</v>
      </c>
      <c r="Q40" s="60">
        <v>24</v>
      </c>
      <c r="R40" s="60">
        <v>42</v>
      </c>
      <c r="S40" s="62">
        <f t="shared" si="3"/>
        <v>66</v>
      </c>
      <c r="T40" s="60">
        <v>18</v>
      </c>
      <c r="U40" s="67">
        <v>16</v>
      </c>
      <c r="V40" s="62">
        <f t="shared" si="4"/>
        <v>34</v>
      </c>
      <c r="W40" s="60">
        <v>18</v>
      </c>
      <c r="X40" s="60">
        <v>21</v>
      </c>
      <c r="Y40" s="62">
        <f t="shared" si="5"/>
        <v>39</v>
      </c>
      <c r="Z40" s="67">
        <v>45</v>
      </c>
      <c r="AA40" s="67">
        <v>59</v>
      </c>
      <c r="AB40" s="62">
        <f t="shared" si="6"/>
        <v>104</v>
      </c>
      <c r="AC40" s="69">
        <v>45</v>
      </c>
      <c r="AD40" s="62">
        <f t="shared" si="7"/>
        <v>440</v>
      </c>
      <c r="AE40" s="75" t="s">
        <v>564</v>
      </c>
      <c r="AF40" s="65" t="s">
        <v>588</v>
      </c>
    </row>
    <row r="41" spans="1:32" ht="72" customHeight="1" x14ac:dyDescent="0.25">
      <c r="A41" s="90">
        <v>34</v>
      </c>
      <c r="B41" s="137">
        <v>190090104034</v>
      </c>
      <c r="C41" s="137">
        <v>190000100139</v>
      </c>
      <c r="D41" s="137">
        <v>190434</v>
      </c>
      <c r="E41" s="138" t="s">
        <v>282</v>
      </c>
      <c r="F41" s="140" t="s">
        <v>281</v>
      </c>
      <c r="G41" s="91"/>
      <c r="H41" s="60">
        <v>73</v>
      </c>
      <c r="I41" s="60">
        <v>64</v>
      </c>
      <c r="J41" s="62">
        <f t="shared" si="0"/>
        <v>137</v>
      </c>
      <c r="K41" s="60">
        <v>62</v>
      </c>
      <c r="L41" s="60">
        <v>53</v>
      </c>
      <c r="M41" s="62">
        <f t="shared" si="1"/>
        <v>115</v>
      </c>
      <c r="N41" s="60">
        <v>36</v>
      </c>
      <c r="O41" s="67">
        <v>34</v>
      </c>
      <c r="P41" s="62">
        <f t="shared" si="2"/>
        <v>70</v>
      </c>
      <c r="Q41" s="60">
        <v>56</v>
      </c>
      <c r="R41" s="60">
        <v>54</v>
      </c>
      <c r="S41" s="62">
        <f t="shared" si="3"/>
        <v>110</v>
      </c>
      <c r="T41" s="60">
        <v>20</v>
      </c>
      <c r="U41" s="67">
        <v>20</v>
      </c>
      <c r="V41" s="62">
        <f t="shared" si="4"/>
        <v>40</v>
      </c>
      <c r="W41" s="60">
        <v>19</v>
      </c>
      <c r="X41" s="60">
        <v>21</v>
      </c>
      <c r="Y41" s="62">
        <f t="shared" si="5"/>
        <v>40</v>
      </c>
      <c r="Z41" s="67">
        <v>52</v>
      </c>
      <c r="AA41" s="67">
        <v>64</v>
      </c>
      <c r="AB41" s="62">
        <f t="shared" si="6"/>
        <v>116</v>
      </c>
      <c r="AC41" s="69">
        <v>50</v>
      </c>
      <c r="AD41" s="62">
        <f t="shared" si="7"/>
        <v>628</v>
      </c>
      <c r="AE41" s="63" t="s">
        <v>507</v>
      </c>
      <c r="AF41" s="65"/>
    </row>
    <row r="42" spans="1:32" ht="72" customHeight="1" x14ac:dyDescent="0.25">
      <c r="A42" s="90">
        <v>35</v>
      </c>
      <c r="B42" s="137">
        <v>190090104035</v>
      </c>
      <c r="C42" s="137">
        <v>190000100140</v>
      </c>
      <c r="D42" s="137">
        <v>190435</v>
      </c>
      <c r="E42" s="138" t="s">
        <v>280</v>
      </c>
      <c r="F42" s="140" t="s">
        <v>279</v>
      </c>
      <c r="G42" s="91"/>
      <c r="H42" s="60">
        <v>99</v>
      </c>
      <c r="I42" s="60">
        <v>65</v>
      </c>
      <c r="J42" s="62">
        <f t="shared" si="0"/>
        <v>164</v>
      </c>
      <c r="K42" s="60">
        <v>95</v>
      </c>
      <c r="L42" s="60">
        <v>60</v>
      </c>
      <c r="M42" s="62">
        <f t="shared" si="1"/>
        <v>155</v>
      </c>
      <c r="N42" s="60">
        <v>56</v>
      </c>
      <c r="O42" s="67">
        <v>39</v>
      </c>
      <c r="P42" s="62">
        <f t="shared" si="2"/>
        <v>95</v>
      </c>
      <c r="Q42" s="60">
        <v>66</v>
      </c>
      <c r="R42" s="60">
        <v>61</v>
      </c>
      <c r="S42" s="62">
        <f t="shared" si="3"/>
        <v>127</v>
      </c>
      <c r="T42" s="60">
        <v>20</v>
      </c>
      <c r="U42" s="67">
        <v>20</v>
      </c>
      <c r="V42" s="62">
        <f t="shared" si="4"/>
        <v>40</v>
      </c>
      <c r="W42" s="60">
        <v>18</v>
      </c>
      <c r="X42" s="60">
        <v>21</v>
      </c>
      <c r="Y42" s="62">
        <f t="shared" si="5"/>
        <v>39</v>
      </c>
      <c r="Z42" s="67">
        <v>53</v>
      </c>
      <c r="AA42" s="67">
        <v>59</v>
      </c>
      <c r="AB42" s="62">
        <f t="shared" si="6"/>
        <v>112</v>
      </c>
      <c r="AC42" s="69">
        <v>30</v>
      </c>
      <c r="AD42" s="62">
        <f t="shared" si="7"/>
        <v>732</v>
      </c>
      <c r="AE42" s="63" t="s">
        <v>507</v>
      </c>
      <c r="AF42" s="65"/>
    </row>
    <row r="43" spans="1:32" ht="72" customHeight="1" x14ac:dyDescent="0.25">
      <c r="A43" s="90">
        <v>36</v>
      </c>
      <c r="B43" s="105">
        <v>190090104036</v>
      </c>
      <c r="C43" s="105">
        <v>190000100141</v>
      </c>
      <c r="D43" s="141">
        <v>190436</v>
      </c>
      <c r="E43" s="138" t="s">
        <v>278</v>
      </c>
      <c r="F43" s="143" t="s">
        <v>277</v>
      </c>
      <c r="G43" s="91"/>
      <c r="H43" s="60">
        <v>100</v>
      </c>
      <c r="I43" s="60">
        <v>70</v>
      </c>
      <c r="J43" s="62">
        <f t="shared" si="0"/>
        <v>170</v>
      </c>
      <c r="K43" s="60">
        <v>89</v>
      </c>
      <c r="L43" s="60">
        <v>60</v>
      </c>
      <c r="M43" s="62">
        <f t="shared" si="1"/>
        <v>149</v>
      </c>
      <c r="N43" s="60">
        <v>54</v>
      </c>
      <c r="O43" s="67">
        <v>35</v>
      </c>
      <c r="P43" s="62">
        <f t="shared" si="2"/>
        <v>89</v>
      </c>
      <c r="Q43" s="60">
        <v>72</v>
      </c>
      <c r="R43" s="60">
        <v>67</v>
      </c>
      <c r="S43" s="62">
        <f t="shared" si="3"/>
        <v>139</v>
      </c>
      <c r="T43" s="60">
        <v>22</v>
      </c>
      <c r="U43" s="67">
        <v>21</v>
      </c>
      <c r="V43" s="62">
        <f t="shared" si="4"/>
        <v>43</v>
      </c>
      <c r="W43" s="60">
        <v>20</v>
      </c>
      <c r="X43" s="60">
        <v>24</v>
      </c>
      <c r="Y43" s="62">
        <f t="shared" si="5"/>
        <v>44</v>
      </c>
      <c r="Z43" s="67">
        <v>58</v>
      </c>
      <c r="AA43" s="67">
        <v>57</v>
      </c>
      <c r="AB43" s="62">
        <f t="shared" si="6"/>
        <v>115</v>
      </c>
      <c r="AC43" s="69">
        <v>30</v>
      </c>
      <c r="AD43" s="62">
        <f t="shared" si="7"/>
        <v>749</v>
      </c>
      <c r="AE43" s="63" t="s">
        <v>507</v>
      </c>
      <c r="AF43" s="65"/>
    </row>
    <row r="44" spans="1:32" ht="72" customHeight="1" x14ac:dyDescent="0.25">
      <c r="A44" s="90">
        <v>37</v>
      </c>
      <c r="B44" s="137">
        <v>190090104037</v>
      </c>
      <c r="C44" s="137">
        <v>190000100142</v>
      </c>
      <c r="D44" s="137">
        <v>190437</v>
      </c>
      <c r="E44" s="138" t="s">
        <v>276</v>
      </c>
      <c r="F44" s="140" t="s">
        <v>275</v>
      </c>
      <c r="G44" s="91"/>
      <c r="H44" s="60">
        <v>74</v>
      </c>
      <c r="I44" s="60">
        <v>65</v>
      </c>
      <c r="J44" s="62">
        <f t="shared" si="0"/>
        <v>139</v>
      </c>
      <c r="K44" s="60">
        <v>76</v>
      </c>
      <c r="L44" s="60">
        <v>52</v>
      </c>
      <c r="M44" s="62">
        <f t="shared" si="1"/>
        <v>128</v>
      </c>
      <c r="N44" s="60">
        <v>56</v>
      </c>
      <c r="O44" s="67">
        <v>40</v>
      </c>
      <c r="P44" s="62">
        <f t="shared" si="2"/>
        <v>96</v>
      </c>
      <c r="Q44" s="60">
        <v>51</v>
      </c>
      <c r="R44" s="60">
        <v>52</v>
      </c>
      <c r="S44" s="62">
        <f t="shared" si="3"/>
        <v>103</v>
      </c>
      <c r="T44" s="60">
        <v>24</v>
      </c>
      <c r="U44" s="67">
        <v>24</v>
      </c>
      <c r="V44" s="62">
        <f t="shared" si="4"/>
        <v>48</v>
      </c>
      <c r="W44" s="60">
        <v>18</v>
      </c>
      <c r="X44" s="60">
        <v>21</v>
      </c>
      <c r="Y44" s="62">
        <f t="shared" si="5"/>
        <v>39</v>
      </c>
      <c r="Z44" s="67">
        <v>67</v>
      </c>
      <c r="AA44" s="67">
        <v>71</v>
      </c>
      <c r="AB44" s="62">
        <f t="shared" si="6"/>
        <v>138</v>
      </c>
      <c r="AC44" s="69">
        <v>35</v>
      </c>
      <c r="AD44" s="62">
        <f t="shared" si="7"/>
        <v>691</v>
      </c>
      <c r="AE44" s="63" t="s">
        <v>507</v>
      </c>
      <c r="AF44" s="65"/>
    </row>
    <row r="45" spans="1:32" ht="72" customHeight="1" x14ac:dyDescent="0.25">
      <c r="A45" s="90">
        <v>38</v>
      </c>
      <c r="B45" s="137">
        <v>190090104038</v>
      </c>
      <c r="C45" s="137">
        <v>190000100143</v>
      </c>
      <c r="D45" s="137">
        <v>190438</v>
      </c>
      <c r="E45" s="138" t="s">
        <v>274</v>
      </c>
      <c r="F45" s="140" t="s">
        <v>273</v>
      </c>
      <c r="G45" s="91"/>
      <c r="H45" s="60">
        <v>44</v>
      </c>
      <c r="I45" s="60">
        <v>40</v>
      </c>
      <c r="J45" s="62">
        <f t="shared" si="0"/>
        <v>84</v>
      </c>
      <c r="K45" s="60">
        <v>26</v>
      </c>
      <c r="L45" s="60">
        <v>25</v>
      </c>
      <c r="M45" s="62">
        <f t="shared" si="1"/>
        <v>51</v>
      </c>
      <c r="N45" s="60">
        <v>38</v>
      </c>
      <c r="O45" s="67">
        <v>37</v>
      </c>
      <c r="P45" s="62">
        <f t="shared" si="2"/>
        <v>75</v>
      </c>
      <c r="Q45" s="60">
        <v>30</v>
      </c>
      <c r="R45" s="60">
        <v>50</v>
      </c>
      <c r="S45" s="62">
        <f t="shared" si="3"/>
        <v>80</v>
      </c>
      <c r="T45" s="60">
        <v>22</v>
      </c>
      <c r="U45" s="67">
        <v>22</v>
      </c>
      <c r="V45" s="62">
        <f t="shared" si="4"/>
        <v>44</v>
      </c>
      <c r="W45" s="60">
        <v>18</v>
      </c>
      <c r="X45" s="60">
        <v>21</v>
      </c>
      <c r="Y45" s="62">
        <f t="shared" si="5"/>
        <v>39</v>
      </c>
      <c r="Z45" s="67">
        <v>44</v>
      </c>
      <c r="AA45" s="67">
        <v>58</v>
      </c>
      <c r="AB45" s="62">
        <f t="shared" si="6"/>
        <v>102</v>
      </c>
      <c r="AC45" s="69">
        <v>45</v>
      </c>
      <c r="AD45" s="62">
        <f t="shared" si="7"/>
        <v>475</v>
      </c>
      <c r="AE45" s="75" t="s">
        <v>564</v>
      </c>
      <c r="AF45" s="65" t="s">
        <v>567</v>
      </c>
    </row>
    <row r="46" spans="1:32" ht="72" customHeight="1" x14ac:dyDescent="0.25">
      <c r="A46" s="90">
        <v>39</v>
      </c>
      <c r="B46" s="137">
        <v>190090104039</v>
      </c>
      <c r="C46" s="137">
        <v>190000100144</v>
      </c>
      <c r="D46" s="137">
        <v>190439</v>
      </c>
      <c r="E46" s="138" t="s">
        <v>272</v>
      </c>
      <c r="F46" s="140" t="s">
        <v>271</v>
      </c>
      <c r="G46" s="91"/>
      <c r="H46" s="60">
        <v>40</v>
      </c>
      <c r="I46" s="60">
        <v>43</v>
      </c>
      <c r="J46" s="62">
        <f t="shared" si="0"/>
        <v>83</v>
      </c>
      <c r="K46" s="60">
        <v>40</v>
      </c>
      <c r="L46" s="60">
        <v>52</v>
      </c>
      <c r="M46" s="62">
        <f t="shared" si="1"/>
        <v>92</v>
      </c>
      <c r="N46" s="60">
        <v>20</v>
      </c>
      <c r="O46" s="67">
        <v>31</v>
      </c>
      <c r="P46" s="62">
        <f t="shared" si="2"/>
        <v>51</v>
      </c>
      <c r="Q46" s="60">
        <v>10</v>
      </c>
      <c r="R46" s="60">
        <v>46</v>
      </c>
      <c r="S46" s="62">
        <f t="shared" si="3"/>
        <v>56</v>
      </c>
      <c r="T46" s="60">
        <v>20</v>
      </c>
      <c r="U46" s="67">
        <v>20</v>
      </c>
      <c r="V46" s="62">
        <f t="shared" si="4"/>
        <v>40</v>
      </c>
      <c r="W46" s="60">
        <v>19</v>
      </c>
      <c r="X46" s="60">
        <v>20</v>
      </c>
      <c r="Y46" s="62">
        <f t="shared" si="5"/>
        <v>39</v>
      </c>
      <c r="Z46" s="67">
        <v>47</v>
      </c>
      <c r="AA46" s="67">
        <v>63</v>
      </c>
      <c r="AB46" s="62">
        <f t="shared" si="6"/>
        <v>110</v>
      </c>
      <c r="AC46" s="69">
        <v>35</v>
      </c>
      <c r="AD46" s="62">
        <f t="shared" si="7"/>
        <v>471</v>
      </c>
      <c r="AE46" s="75" t="s">
        <v>564</v>
      </c>
      <c r="AF46" s="65" t="s">
        <v>587</v>
      </c>
    </row>
    <row r="47" spans="1:32" ht="72" customHeight="1" x14ac:dyDescent="0.25">
      <c r="A47" s="90">
        <v>40</v>
      </c>
      <c r="B47" s="137">
        <v>190090104040</v>
      </c>
      <c r="C47" s="137">
        <v>190000100145</v>
      </c>
      <c r="D47" s="137">
        <v>190440</v>
      </c>
      <c r="E47" s="138" t="s">
        <v>270</v>
      </c>
      <c r="F47" s="140" t="s">
        <v>269</v>
      </c>
      <c r="G47" s="91"/>
      <c r="H47" s="60">
        <v>73</v>
      </c>
      <c r="I47" s="60">
        <v>63</v>
      </c>
      <c r="J47" s="62">
        <f t="shared" si="0"/>
        <v>136</v>
      </c>
      <c r="K47" s="60">
        <v>51</v>
      </c>
      <c r="L47" s="60">
        <v>44</v>
      </c>
      <c r="M47" s="62">
        <f t="shared" si="1"/>
        <v>95</v>
      </c>
      <c r="N47" s="60">
        <v>45</v>
      </c>
      <c r="O47" s="67">
        <v>36</v>
      </c>
      <c r="P47" s="62">
        <f t="shared" si="2"/>
        <v>81</v>
      </c>
      <c r="Q47" s="60">
        <v>51</v>
      </c>
      <c r="R47" s="60">
        <v>47</v>
      </c>
      <c r="S47" s="62">
        <f t="shared" si="3"/>
        <v>98</v>
      </c>
      <c r="T47" s="60">
        <v>21</v>
      </c>
      <c r="U47" s="67">
        <v>21</v>
      </c>
      <c r="V47" s="62">
        <f t="shared" si="4"/>
        <v>42</v>
      </c>
      <c r="W47" s="60">
        <v>19</v>
      </c>
      <c r="X47" s="60">
        <v>21</v>
      </c>
      <c r="Y47" s="62">
        <f t="shared" si="5"/>
        <v>40</v>
      </c>
      <c r="Z47" s="67">
        <v>57</v>
      </c>
      <c r="AA47" s="67">
        <v>65</v>
      </c>
      <c r="AB47" s="62">
        <f t="shared" si="6"/>
        <v>122</v>
      </c>
      <c r="AC47" s="69">
        <v>42</v>
      </c>
      <c r="AD47" s="62">
        <f t="shared" si="7"/>
        <v>614</v>
      </c>
      <c r="AE47" s="63" t="s">
        <v>507</v>
      </c>
      <c r="AF47" s="65"/>
    </row>
    <row r="48" spans="1:32" ht="72" customHeight="1" x14ac:dyDescent="0.25">
      <c r="A48" s="90">
        <v>41</v>
      </c>
      <c r="B48" s="137">
        <v>190090104041</v>
      </c>
      <c r="C48" s="137">
        <v>190000100146</v>
      </c>
      <c r="D48" s="137">
        <v>190441</v>
      </c>
      <c r="E48" s="138" t="s">
        <v>268</v>
      </c>
      <c r="F48" s="140" t="s">
        <v>267</v>
      </c>
      <c r="G48" s="91"/>
      <c r="H48" s="60">
        <v>40</v>
      </c>
      <c r="I48" s="60">
        <v>39</v>
      </c>
      <c r="J48" s="62">
        <f t="shared" si="0"/>
        <v>79</v>
      </c>
      <c r="K48" s="60" t="s">
        <v>493</v>
      </c>
      <c r="L48" s="60">
        <v>23</v>
      </c>
      <c r="M48" s="62">
        <f t="shared" si="1"/>
        <v>23</v>
      </c>
      <c r="N48" s="60">
        <v>28</v>
      </c>
      <c r="O48" s="67">
        <v>31</v>
      </c>
      <c r="P48" s="62">
        <f t="shared" si="2"/>
        <v>59</v>
      </c>
      <c r="Q48" s="60">
        <v>30</v>
      </c>
      <c r="R48" s="60">
        <v>33</v>
      </c>
      <c r="S48" s="62">
        <f t="shared" si="3"/>
        <v>63</v>
      </c>
      <c r="T48" s="60">
        <v>19</v>
      </c>
      <c r="U48" s="67">
        <v>20</v>
      </c>
      <c r="V48" s="62">
        <f t="shared" si="4"/>
        <v>39</v>
      </c>
      <c r="W48" s="60">
        <v>18</v>
      </c>
      <c r="X48" s="60">
        <v>20</v>
      </c>
      <c r="Y48" s="62">
        <f t="shared" si="5"/>
        <v>38</v>
      </c>
      <c r="Z48" s="67">
        <v>43</v>
      </c>
      <c r="AA48" s="67">
        <v>55</v>
      </c>
      <c r="AB48" s="62">
        <f t="shared" si="6"/>
        <v>98</v>
      </c>
      <c r="AC48" s="69">
        <v>47</v>
      </c>
      <c r="AD48" s="62">
        <f t="shared" si="7"/>
        <v>399</v>
      </c>
      <c r="AE48" s="75" t="s">
        <v>564</v>
      </c>
      <c r="AF48" s="65" t="s">
        <v>599</v>
      </c>
    </row>
    <row r="49" spans="1:32" ht="72" customHeight="1" x14ac:dyDescent="0.25">
      <c r="A49" s="90">
        <v>42</v>
      </c>
      <c r="B49" s="137">
        <v>190090104042</v>
      </c>
      <c r="C49" s="137">
        <v>190000100147</v>
      </c>
      <c r="D49" s="137">
        <v>190442</v>
      </c>
      <c r="E49" s="138" t="s">
        <v>266</v>
      </c>
      <c r="F49" s="140" t="s">
        <v>265</v>
      </c>
      <c r="G49" s="91"/>
      <c r="H49" s="60">
        <v>50</v>
      </c>
      <c r="I49" s="60">
        <v>65</v>
      </c>
      <c r="J49" s="62">
        <f t="shared" si="0"/>
        <v>115</v>
      </c>
      <c r="K49" s="60">
        <v>68</v>
      </c>
      <c r="L49" s="60">
        <v>39</v>
      </c>
      <c r="M49" s="62">
        <f t="shared" si="1"/>
        <v>107</v>
      </c>
      <c r="N49" s="60">
        <v>47</v>
      </c>
      <c r="O49" s="67">
        <v>35</v>
      </c>
      <c r="P49" s="62">
        <f t="shared" si="2"/>
        <v>82</v>
      </c>
      <c r="Q49" s="60">
        <v>32</v>
      </c>
      <c r="R49" s="60">
        <v>49</v>
      </c>
      <c r="S49" s="62">
        <f t="shared" si="3"/>
        <v>81</v>
      </c>
      <c r="T49" s="60">
        <v>23</v>
      </c>
      <c r="U49" s="67">
        <v>23</v>
      </c>
      <c r="V49" s="62">
        <f t="shared" si="4"/>
        <v>46</v>
      </c>
      <c r="W49" s="60">
        <v>20</v>
      </c>
      <c r="X49" s="60">
        <v>23</v>
      </c>
      <c r="Y49" s="62">
        <f t="shared" si="5"/>
        <v>43</v>
      </c>
      <c r="Z49" s="67">
        <v>56</v>
      </c>
      <c r="AA49" s="67">
        <v>66</v>
      </c>
      <c r="AB49" s="62">
        <f t="shared" si="6"/>
        <v>122</v>
      </c>
      <c r="AC49" s="69">
        <v>50</v>
      </c>
      <c r="AD49" s="62">
        <f t="shared" si="7"/>
        <v>596</v>
      </c>
      <c r="AE49" s="63" t="s">
        <v>507</v>
      </c>
      <c r="AF49" s="65"/>
    </row>
    <row r="50" spans="1:32" ht="72" customHeight="1" x14ac:dyDescent="0.25">
      <c r="A50" s="90">
        <v>43</v>
      </c>
      <c r="B50" s="137">
        <v>190090104043</v>
      </c>
      <c r="C50" s="137">
        <v>190000100148</v>
      </c>
      <c r="D50" s="137">
        <v>190443</v>
      </c>
      <c r="E50" s="138" t="s">
        <v>264</v>
      </c>
      <c r="F50" s="140" t="s">
        <v>263</v>
      </c>
      <c r="G50" s="91"/>
      <c r="H50" s="60">
        <v>75</v>
      </c>
      <c r="I50" s="60">
        <v>61</v>
      </c>
      <c r="J50" s="62">
        <f t="shared" si="0"/>
        <v>136</v>
      </c>
      <c r="K50" s="60">
        <v>51</v>
      </c>
      <c r="L50" s="60">
        <v>55</v>
      </c>
      <c r="M50" s="62">
        <f t="shared" si="1"/>
        <v>106</v>
      </c>
      <c r="N50" s="60">
        <v>48</v>
      </c>
      <c r="O50" s="67">
        <v>39</v>
      </c>
      <c r="P50" s="62">
        <f t="shared" si="2"/>
        <v>87</v>
      </c>
      <c r="Q50" s="60">
        <v>50</v>
      </c>
      <c r="R50" s="60">
        <v>51</v>
      </c>
      <c r="S50" s="62">
        <f t="shared" si="3"/>
        <v>101</v>
      </c>
      <c r="T50" s="60">
        <v>24</v>
      </c>
      <c r="U50" s="67">
        <v>24</v>
      </c>
      <c r="V50" s="62">
        <f t="shared" si="4"/>
        <v>48</v>
      </c>
      <c r="W50" s="60">
        <v>20</v>
      </c>
      <c r="X50" s="60">
        <v>22</v>
      </c>
      <c r="Y50" s="62">
        <f t="shared" si="5"/>
        <v>42</v>
      </c>
      <c r="Z50" s="67">
        <v>57</v>
      </c>
      <c r="AA50" s="67">
        <v>59</v>
      </c>
      <c r="AB50" s="62">
        <f t="shared" si="6"/>
        <v>116</v>
      </c>
      <c r="AC50" s="69">
        <v>45</v>
      </c>
      <c r="AD50" s="62">
        <f t="shared" si="7"/>
        <v>636</v>
      </c>
      <c r="AE50" s="63" t="s">
        <v>507</v>
      </c>
      <c r="AF50" s="65"/>
    </row>
    <row r="51" spans="1:32" ht="72" customHeight="1" x14ac:dyDescent="0.25">
      <c r="A51" s="90">
        <v>44</v>
      </c>
      <c r="B51" s="137">
        <v>190090104044</v>
      </c>
      <c r="C51" s="137">
        <v>190000100149</v>
      </c>
      <c r="D51" s="137">
        <v>190444</v>
      </c>
      <c r="E51" s="138" t="s">
        <v>262</v>
      </c>
      <c r="F51" s="140" t="s">
        <v>261</v>
      </c>
      <c r="G51" s="91"/>
      <c r="H51" s="60">
        <v>61</v>
      </c>
      <c r="I51" s="60">
        <v>50</v>
      </c>
      <c r="J51" s="62">
        <f t="shared" si="0"/>
        <v>111</v>
      </c>
      <c r="K51" s="60">
        <v>50</v>
      </c>
      <c r="L51" s="60">
        <v>40</v>
      </c>
      <c r="M51" s="62">
        <f t="shared" si="1"/>
        <v>90</v>
      </c>
      <c r="N51" s="60">
        <v>36</v>
      </c>
      <c r="O51" s="67">
        <v>34</v>
      </c>
      <c r="P51" s="62">
        <f t="shared" si="2"/>
        <v>70</v>
      </c>
      <c r="Q51" s="60">
        <v>36</v>
      </c>
      <c r="R51" s="60">
        <v>45</v>
      </c>
      <c r="S51" s="62">
        <f t="shared" si="3"/>
        <v>81</v>
      </c>
      <c r="T51" s="60">
        <v>21</v>
      </c>
      <c r="U51" s="67">
        <v>20</v>
      </c>
      <c r="V51" s="62">
        <f t="shared" si="4"/>
        <v>41</v>
      </c>
      <c r="W51" s="60">
        <v>18</v>
      </c>
      <c r="X51" s="60">
        <v>20</v>
      </c>
      <c r="Y51" s="62">
        <f t="shared" si="5"/>
        <v>38</v>
      </c>
      <c r="Z51" s="67">
        <v>49</v>
      </c>
      <c r="AA51" s="67">
        <v>54</v>
      </c>
      <c r="AB51" s="62">
        <f t="shared" si="6"/>
        <v>103</v>
      </c>
      <c r="AC51" s="69">
        <v>40</v>
      </c>
      <c r="AD51" s="62">
        <f t="shared" si="7"/>
        <v>534</v>
      </c>
      <c r="AE51" s="63" t="s">
        <v>507</v>
      </c>
      <c r="AF51" s="65"/>
    </row>
    <row r="52" spans="1:32" ht="72" customHeight="1" x14ac:dyDescent="0.25">
      <c r="A52" s="90">
        <v>45</v>
      </c>
      <c r="B52" s="137">
        <v>190090104045</v>
      </c>
      <c r="C52" s="137">
        <v>190000100150</v>
      </c>
      <c r="D52" s="137">
        <v>190445</v>
      </c>
      <c r="E52" s="138" t="s">
        <v>260</v>
      </c>
      <c r="F52" s="140" t="s">
        <v>259</v>
      </c>
      <c r="G52" s="91"/>
      <c r="H52" s="60">
        <v>87</v>
      </c>
      <c r="I52" s="60">
        <v>65</v>
      </c>
      <c r="J52" s="62">
        <f t="shared" si="0"/>
        <v>152</v>
      </c>
      <c r="K52" s="60">
        <v>87</v>
      </c>
      <c r="L52" s="60">
        <v>57</v>
      </c>
      <c r="M52" s="62">
        <f t="shared" si="1"/>
        <v>144</v>
      </c>
      <c r="N52" s="60">
        <v>62</v>
      </c>
      <c r="O52" s="67">
        <v>36</v>
      </c>
      <c r="P52" s="62">
        <f t="shared" si="2"/>
        <v>98</v>
      </c>
      <c r="Q52" s="60">
        <v>78</v>
      </c>
      <c r="R52" s="60">
        <v>55</v>
      </c>
      <c r="S52" s="62">
        <f t="shared" si="3"/>
        <v>133</v>
      </c>
      <c r="T52" s="60">
        <v>22</v>
      </c>
      <c r="U52" s="67">
        <v>22</v>
      </c>
      <c r="V52" s="62">
        <f t="shared" si="4"/>
        <v>44</v>
      </c>
      <c r="W52" s="60">
        <v>18</v>
      </c>
      <c r="X52" s="60">
        <v>21</v>
      </c>
      <c r="Y52" s="62">
        <f t="shared" si="5"/>
        <v>39</v>
      </c>
      <c r="Z52" s="67">
        <v>55</v>
      </c>
      <c r="AA52" s="67">
        <v>58</v>
      </c>
      <c r="AB52" s="62">
        <f t="shared" si="6"/>
        <v>113</v>
      </c>
      <c r="AC52" s="69">
        <v>49</v>
      </c>
      <c r="AD52" s="62">
        <f t="shared" si="7"/>
        <v>723</v>
      </c>
      <c r="AE52" s="63" t="s">
        <v>507</v>
      </c>
      <c r="AF52" s="65"/>
    </row>
    <row r="53" spans="1:32" ht="72" customHeight="1" x14ac:dyDescent="0.25">
      <c r="A53" s="90">
        <v>46</v>
      </c>
      <c r="B53" s="137">
        <v>190090104046</v>
      </c>
      <c r="C53" s="137">
        <v>190000100151</v>
      </c>
      <c r="D53" s="137">
        <v>190446</v>
      </c>
      <c r="E53" s="142" t="s">
        <v>258</v>
      </c>
      <c r="F53" s="142" t="s">
        <v>257</v>
      </c>
      <c r="G53" s="91"/>
      <c r="H53" s="60">
        <v>68</v>
      </c>
      <c r="I53" s="60">
        <v>61</v>
      </c>
      <c r="J53" s="62">
        <f t="shared" si="0"/>
        <v>129</v>
      </c>
      <c r="K53" s="60">
        <v>45</v>
      </c>
      <c r="L53" s="60">
        <v>63</v>
      </c>
      <c r="M53" s="62">
        <f t="shared" si="1"/>
        <v>108</v>
      </c>
      <c r="N53" s="60">
        <v>36</v>
      </c>
      <c r="O53" s="67">
        <v>34</v>
      </c>
      <c r="P53" s="62">
        <f t="shared" si="2"/>
        <v>70</v>
      </c>
      <c r="Q53" s="60">
        <v>27</v>
      </c>
      <c r="R53" s="60">
        <v>59</v>
      </c>
      <c r="S53" s="62">
        <f t="shared" si="3"/>
        <v>86</v>
      </c>
      <c r="T53" s="60">
        <v>20</v>
      </c>
      <c r="U53" s="67">
        <v>20</v>
      </c>
      <c r="V53" s="62">
        <f t="shared" si="4"/>
        <v>40</v>
      </c>
      <c r="W53" s="60">
        <v>22</v>
      </c>
      <c r="X53" s="60">
        <v>22</v>
      </c>
      <c r="Y53" s="62">
        <f t="shared" si="5"/>
        <v>44</v>
      </c>
      <c r="Z53" s="67">
        <v>27</v>
      </c>
      <c r="AA53" s="67">
        <v>63</v>
      </c>
      <c r="AB53" s="62">
        <f t="shared" si="6"/>
        <v>90</v>
      </c>
      <c r="AC53" s="69">
        <v>45</v>
      </c>
      <c r="AD53" s="62">
        <f t="shared" si="7"/>
        <v>567</v>
      </c>
      <c r="AE53" s="75" t="s">
        <v>564</v>
      </c>
      <c r="AF53" s="65" t="s">
        <v>577</v>
      </c>
    </row>
    <row r="54" spans="1:32" ht="72" customHeight="1" x14ac:dyDescent="0.25">
      <c r="A54" s="90">
        <v>47</v>
      </c>
      <c r="B54" s="137">
        <v>190090104047</v>
      </c>
      <c r="C54" s="137">
        <v>190000100152</v>
      </c>
      <c r="D54" s="137">
        <v>190447</v>
      </c>
      <c r="E54" s="142" t="s">
        <v>256</v>
      </c>
      <c r="F54" s="142" t="s">
        <v>255</v>
      </c>
      <c r="G54" s="91"/>
      <c r="H54" s="60">
        <v>63</v>
      </c>
      <c r="I54" s="60">
        <v>64</v>
      </c>
      <c r="J54" s="62">
        <f t="shared" si="0"/>
        <v>127</v>
      </c>
      <c r="K54" s="60">
        <v>40</v>
      </c>
      <c r="L54" s="60">
        <v>40</v>
      </c>
      <c r="M54" s="62">
        <f t="shared" si="1"/>
        <v>80</v>
      </c>
      <c r="N54" s="60">
        <v>56</v>
      </c>
      <c r="O54" s="67">
        <v>38</v>
      </c>
      <c r="P54" s="62">
        <f t="shared" si="2"/>
        <v>94</v>
      </c>
      <c r="Q54" s="60">
        <v>47</v>
      </c>
      <c r="R54" s="60">
        <v>41</v>
      </c>
      <c r="S54" s="62">
        <f t="shared" si="3"/>
        <v>88</v>
      </c>
      <c r="T54" s="60">
        <v>20</v>
      </c>
      <c r="U54" s="60">
        <v>19</v>
      </c>
      <c r="V54" s="62">
        <f t="shared" si="4"/>
        <v>39</v>
      </c>
      <c r="W54" s="60">
        <v>20</v>
      </c>
      <c r="X54" s="60">
        <v>22</v>
      </c>
      <c r="Y54" s="62">
        <f t="shared" si="5"/>
        <v>42</v>
      </c>
      <c r="Z54" s="67">
        <v>61</v>
      </c>
      <c r="AA54" s="67">
        <v>64</v>
      </c>
      <c r="AB54" s="62">
        <f t="shared" si="6"/>
        <v>125</v>
      </c>
      <c r="AC54" s="69">
        <v>30</v>
      </c>
      <c r="AD54" s="62">
        <f t="shared" si="7"/>
        <v>595</v>
      </c>
      <c r="AE54" s="63" t="s">
        <v>507</v>
      </c>
      <c r="AF54" s="65"/>
    </row>
    <row r="55" spans="1:32" ht="72" customHeight="1" x14ac:dyDescent="0.25">
      <c r="A55" s="90">
        <v>48</v>
      </c>
      <c r="B55" s="105">
        <v>190090104048</v>
      </c>
      <c r="C55" s="105">
        <v>190000100153</v>
      </c>
      <c r="D55" s="141">
        <v>190448</v>
      </c>
      <c r="E55" s="90" t="s">
        <v>254</v>
      </c>
      <c r="F55" s="92" t="s">
        <v>253</v>
      </c>
      <c r="G55" s="92"/>
      <c r="H55" s="60">
        <v>64</v>
      </c>
      <c r="I55" s="60">
        <v>51</v>
      </c>
      <c r="J55" s="62">
        <f t="shared" si="0"/>
        <v>115</v>
      </c>
      <c r="K55" s="60">
        <v>86</v>
      </c>
      <c r="L55" s="60">
        <v>46</v>
      </c>
      <c r="M55" s="62">
        <f t="shared" si="1"/>
        <v>132</v>
      </c>
      <c r="N55" s="60">
        <v>38</v>
      </c>
      <c r="O55" s="67">
        <v>35</v>
      </c>
      <c r="P55" s="62">
        <f t="shared" si="2"/>
        <v>73</v>
      </c>
      <c r="Q55" s="60">
        <v>46</v>
      </c>
      <c r="R55" s="60">
        <v>64</v>
      </c>
      <c r="S55" s="62">
        <f t="shared" si="3"/>
        <v>110</v>
      </c>
      <c r="T55" s="60">
        <v>22</v>
      </c>
      <c r="U55" s="67">
        <v>22</v>
      </c>
      <c r="V55" s="62">
        <f t="shared" si="4"/>
        <v>44</v>
      </c>
      <c r="W55" s="60">
        <v>17</v>
      </c>
      <c r="X55" s="60">
        <v>22</v>
      </c>
      <c r="Y55" s="62">
        <f t="shared" si="5"/>
        <v>39</v>
      </c>
      <c r="Z55" s="67">
        <v>52</v>
      </c>
      <c r="AA55" s="67">
        <v>57</v>
      </c>
      <c r="AB55" s="62">
        <f t="shared" si="6"/>
        <v>109</v>
      </c>
      <c r="AC55" s="69">
        <v>30</v>
      </c>
      <c r="AD55" s="62">
        <f t="shared" si="7"/>
        <v>622</v>
      </c>
      <c r="AE55" s="63" t="s">
        <v>507</v>
      </c>
      <c r="AF55" s="65"/>
    </row>
    <row r="56" spans="1:32" customFormat="1" ht="113.25" customHeight="1" x14ac:dyDescent="0.25">
      <c r="A56" s="90">
        <v>49</v>
      </c>
      <c r="B56" s="47">
        <v>190090111002</v>
      </c>
      <c r="C56" s="47">
        <v>190000100253</v>
      </c>
      <c r="D56" s="47">
        <v>190602</v>
      </c>
      <c r="E56" s="44" t="s">
        <v>502</v>
      </c>
      <c r="F56" s="42" t="s">
        <v>503</v>
      </c>
      <c r="G56" s="91"/>
      <c r="H56" s="60">
        <v>71</v>
      </c>
      <c r="I56" s="60">
        <v>56</v>
      </c>
      <c r="J56" s="62">
        <f>SUM(H56:I56)</f>
        <v>127</v>
      </c>
      <c r="K56" s="60">
        <v>65</v>
      </c>
      <c r="L56" s="60">
        <v>47</v>
      </c>
      <c r="M56" s="62">
        <f>SUM(K56:L56)</f>
        <v>112</v>
      </c>
      <c r="N56" s="60">
        <v>54</v>
      </c>
      <c r="O56" s="67">
        <v>36</v>
      </c>
      <c r="P56" s="62">
        <f>SUM(N56:O56)</f>
        <v>90</v>
      </c>
      <c r="Q56" s="60">
        <v>46</v>
      </c>
      <c r="R56" s="60">
        <v>44</v>
      </c>
      <c r="S56" s="62">
        <f>SUM(Q56:R56)</f>
        <v>90</v>
      </c>
      <c r="T56" s="60">
        <v>21</v>
      </c>
      <c r="U56" s="60">
        <v>20</v>
      </c>
      <c r="V56" s="62">
        <f>SUM(T56:U56)</f>
        <v>41</v>
      </c>
      <c r="W56" s="60">
        <v>21</v>
      </c>
      <c r="X56" s="60">
        <v>21</v>
      </c>
      <c r="Y56" s="62">
        <f>SUM(W56:X56)</f>
        <v>42</v>
      </c>
      <c r="Z56" s="67">
        <v>59</v>
      </c>
      <c r="AA56" s="67">
        <v>55</v>
      </c>
      <c r="AB56" s="62">
        <f>SUM(Z56:AA56)</f>
        <v>114</v>
      </c>
      <c r="AC56" s="69">
        <v>45</v>
      </c>
      <c r="AD56" s="62">
        <v>616</v>
      </c>
      <c r="AE56" s="62" t="s">
        <v>507</v>
      </c>
      <c r="AF56" s="65"/>
    </row>
    <row r="59" spans="1:32" ht="22.5" customHeight="1" x14ac:dyDescent="0.4">
      <c r="E59" s="14"/>
      <c r="G59" s="14"/>
      <c r="H59" s="14"/>
      <c r="I59" s="14"/>
      <c r="R59" s="14"/>
      <c r="S59" s="15"/>
      <c r="T59" s="15"/>
      <c r="U59" s="15"/>
      <c r="V59" s="15"/>
      <c r="W59" s="15"/>
      <c r="X59" s="15"/>
      <c r="AC59" s="14"/>
      <c r="AD59" s="14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Y8:Y55 AB8:AB55">
    <cfRule type="cellIs" dxfId="78" priority="42" stopIfTrue="1" operator="lessThan">
      <formula>25</formula>
    </cfRule>
  </conditionalFormatting>
  <conditionalFormatting sqref="AD8:AD55">
    <cfRule type="cellIs" dxfId="77" priority="39" stopIfTrue="1" operator="lessThan">
      <formula>500</formula>
    </cfRule>
  </conditionalFormatting>
  <conditionalFormatting sqref="W8:W55 Z8:Z55 T8:T35 T37:T42">
    <cfRule type="cellIs" dxfId="76" priority="37" stopIfTrue="1" operator="lessThan">
      <formula>13</formula>
    </cfRule>
  </conditionalFormatting>
  <conditionalFormatting sqref="H8:H55 K8:K55 N8:N55 Q8:Q55">
    <cfRule type="cellIs" dxfId="75" priority="30" stopIfTrue="1" operator="lessThan">
      <formula>30</formula>
    </cfRule>
  </conditionalFormatting>
  <conditionalFormatting sqref="T43:T55">
    <cfRule type="cellIs" dxfId="74" priority="19" stopIfTrue="1" operator="lessThan">
      <formula>13</formula>
    </cfRule>
  </conditionalFormatting>
  <conditionalFormatting sqref="V8:V55">
    <cfRule type="cellIs" dxfId="73" priority="18" stopIfTrue="1" operator="lessThan">
      <formula>25</formula>
    </cfRule>
  </conditionalFormatting>
  <conditionalFormatting sqref="R52">
    <cfRule type="cellIs" dxfId="72" priority="17" stopIfTrue="1" operator="lessThan">
      <formula>13</formula>
    </cfRule>
  </conditionalFormatting>
  <conditionalFormatting sqref="P8:P55">
    <cfRule type="cellIs" dxfId="71" priority="16" stopIfTrue="1" operator="lessThan">
      <formula>60</formula>
    </cfRule>
  </conditionalFormatting>
  <conditionalFormatting sqref="S8:S55">
    <cfRule type="cellIs" dxfId="70" priority="15" stopIfTrue="1" operator="lessThan">
      <formula>80</formula>
    </cfRule>
  </conditionalFormatting>
  <conditionalFormatting sqref="J8:J55">
    <cfRule type="cellIs" dxfId="69" priority="14" stopIfTrue="1" operator="lessThan">
      <formula>80</formula>
    </cfRule>
  </conditionalFormatting>
  <conditionalFormatting sqref="M8:M55">
    <cfRule type="cellIs" dxfId="68" priority="13" stopIfTrue="1" operator="lessThan">
      <formula>80</formula>
    </cfRule>
  </conditionalFormatting>
  <conditionalFormatting sqref="I8:I55">
    <cfRule type="cellIs" dxfId="67" priority="12" stopIfTrue="1" operator="lessThan">
      <formula>30</formula>
    </cfRule>
  </conditionalFormatting>
  <conditionalFormatting sqref="T36">
    <cfRule type="cellIs" dxfId="66" priority="11" stopIfTrue="1" operator="lessThan">
      <formula>13</formula>
    </cfRule>
  </conditionalFormatting>
  <conditionalFormatting sqref="Y56 AB56">
    <cfRule type="cellIs" dxfId="19" priority="10" stopIfTrue="1" operator="lessThan">
      <formula>25</formula>
    </cfRule>
  </conditionalFormatting>
  <conditionalFormatting sqref="AD56">
    <cfRule type="cellIs" dxfId="17" priority="9" stopIfTrue="1" operator="lessThan">
      <formula>500</formula>
    </cfRule>
  </conditionalFormatting>
  <conditionalFormatting sqref="W56 Z56 T56">
    <cfRule type="cellIs" dxfId="15" priority="8" stopIfTrue="1" operator="lessThan">
      <formula>13</formula>
    </cfRule>
  </conditionalFormatting>
  <conditionalFormatting sqref="H56 K56 N56 Q56">
    <cfRule type="cellIs" dxfId="13" priority="7" stopIfTrue="1" operator="lessThan">
      <formula>30</formula>
    </cfRule>
  </conditionalFormatting>
  <conditionalFormatting sqref="V56">
    <cfRule type="cellIs" dxfId="11" priority="6" stopIfTrue="1" operator="lessThan">
      <formula>25</formula>
    </cfRule>
  </conditionalFormatting>
  <conditionalFormatting sqref="P56">
    <cfRule type="cellIs" dxfId="9" priority="5" stopIfTrue="1" operator="lessThan">
      <formula>60</formula>
    </cfRule>
  </conditionalFormatting>
  <conditionalFormatting sqref="S56">
    <cfRule type="cellIs" dxfId="7" priority="4" stopIfTrue="1" operator="lessThan">
      <formula>80</formula>
    </cfRule>
  </conditionalFormatting>
  <conditionalFormatting sqref="J56">
    <cfRule type="cellIs" dxfId="5" priority="3" stopIfTrue="1" operator="lessThan">
      <formula>80</formula>
    </cfRule>
  </conditionalFormatting>
  <conditionalFormatting sqref="M56">
    <cfRule type="cellIs" dxfId="3" priority="2" stopIfTrue="1" operator="lessThan">
      <formula>80</formula>
    </cfRule>
  </conditionalFormatting>
  <conditionalFormatting sqref="I56">
    <cfRule type="cellIs" dxfId="1" priority="1" stopIfTrue="1" operator="lessThan">
      <formula>30</formula>
    </cfRule>
  </conditionalFormatting>
  <pageMargins left="0.43307086614173229" right="0.19685039370078741" top="0.74803149606299213" bottom="1.56" header="0.31496062992125984" footer="0.6692913385826772"/>
  <pageSetup paperSize="8" scale="43" orientation="landscape" r:id="rId1"/>
  <headerFooter>
    <oddFooter>&amp;L&amp;16$ Non Credit Subject       Date 23.09.2020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zoomScale="50" zoomScaleNormal="50" workbookViewId="0">
      <selection activeCell="G4" sqref="A4:XFD4"/>
    </sheetView>
  </sheetViews>
  <sheetFormatPr defaultColWidth="6.33203125" defaultRowHeight="27" customHeight="1" x14ac:dyDescent="0.3"/>
  <cols>
    <col min="1" max="1" width="6.33203125" style="28" customWidth="1"/>
    <col min="2" max="5" width="24.44140625" style="28" customWidth="1"/>
    <col min="6" max="6" width="30.44140625" style="28" customWidth="1"/>
    <col min="7" max="7" width="12" style="28" customWidth="1"/>
    <col min="8" max="28" width="8.88671875" style="28" customWidth="1"/>
    <col min="29" max="29" width="15.5546875" style="28" customWidth="1"/>
    <col min="30" max="30" width="12" style="28" customWidth="1"/>
    <col min="31" max="31" width="21.33203125" style="28" customWidth="1"/>
    <col min="32" max="32" width="60.6640625" style="28" customWidth="1"/>
    <col min="33" max="16384" width="6.33203125" style="28"/>
  </cols>
  <sheetData>
    <row r="1" spans="1:32" ht="36" customHeight="1" x14ac:dyDescent="0.3">
      <c r="A1" s="164" t="s">
        <v>488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</row>
    <row r="2" spans="1:32" ht="36" customHeight="1" x14ac:dyDescent="0.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</row>
    <row r="3" spans="1:32" ht="32.25" customHeight="1" x14ac:dyDescent="0.3">
      <c r="A3" s="165"/>
      <c r="B3" s="165"/>
      <c r="C3" s="165"/>
      <c r="D3" s="165"/>
      <c r="E3" s="165"/>
      <c r="F3" s="165"/>
      <c r="G3" s="165"/>
      <c r="H3" s="165"/>
      <c r="I3" s="165"/>
      <c r="J3" s="30"/>
      <c r="K3" s="30"/>
      <c r="L3" s="30"/>
      <c r="M3" s="30"/>
      <c r="N3" s="166"/>
      <c r="O3" s="166"/>
      <c r="P3" s="166"/>
      <c r="Q3" s="166"/>
      <c r="R3" s="166"/>
      <c r="S3" s="166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47.75" customHeight="1" x14ac:dyDescent="0.3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16" t="s">
        <v>5</v>
      </c>
      <c r="H4" s="150" t="s">
        <v>47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50</v>
      </c>
      <c r="R4" s="150"/>
      <c r="S4" s="150"/>
      <c r="T4" s="150" t="s">
        <v>31</v>
      </c>
      <c r="U4" s="150"/>
      <c r="V4" s="150"/>
      <c r="W4" s="150" t="s">
        <v>52</v>
      </c>
      <c r="X4" s="150"/>
      <c r="Y4" s="150"/>
      <c r="Z4" s="150" t="s">
        <v>32</v>
      </c>
      <c r="AA4" s="150"/>
      <c r="AB4" s="150"/>
      <c r="AC4" s="80" t="s">
        <v>40</v>
      </c>
      <c r="AD4" s="80" t="s">
        <v>10</v>
      </c>
      <c r="AE4" s="34" t="s">
        <v>15</v>
      </c>
      <c r="AF4" s="78" t="s">
        <v>12</v>
      </c>
    </row>
    <row r="5" spans="1:32" ht="48.75" customHeight="1" x14ac:dyDescent="0.3">
      <c r="A5" s="153"/>
      <c r="B5" s="153"/>
      <c r="C5" s="153"/>
      <c r="D5" s="153"/>
      <c r="E5" s="155"/>
      <c r="F5" s="155"/>
      <c r="G5" s="16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6"/>
      <c r="AF5" s="16"/>
    </row>
    <row r="6" spans="1:32" ht="35.25" customHeight="1" x14ac:dyDescent="0.3">
      <c r="A6" s="153"/>
      <c r="B6" s="153"/>
      <c r="C6" s="153"/>
      <c r="D6" s="153"/>
      <c r="E6" s="155"/>
      <c r="F6" s="155"/>
      <c r="G6" s="16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17"/>
      <c r="AF6" s="17"/>
    </row>
    <row r="7" spans="1:32" ht="35.25" customHeight="1" x14ac:dyDescent="0.3">
      <c r="A7" s="154"/>
      <c r="B7" s="154"/>
      <c r="C7" s="154"/>
      <c r="D7" s="154"/>
      <c r="E7" s="156"/>
      <c r="F7" s="156"/>
      <c r="G7" s="27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56"/>
      <c r="AF7" s="21"/>
    </row>
    <row r="8" spans="1:32" ht="61.5" customHeight="1" x14ac:dyDescent="0.3">
      <c r="A8" s="88">
        <v>1</v>
      </c>
      <c r="B8" s="49">
        <v>190090107001</v>
      </c>
      <c r="C8" s="49">
        <v>190000100197</v>
      </c>
      <c r="D8" s="49">
        <v>190501</v>
      </c>
      <c r="E8" s="42" t="s">
        <v>348</v>
      </c>
      <c r="F8" s="42" t="s">
        <v>509</v>
      </c>
      <c r="G8" s="31"/>
      <c r="H8" s="60">
        <v>76</v>
      </c>
      <c r="I8" s="60">
        <v>45</v>
      </c>
      <c r="J8" s="62">
        <f>SUM(H8:I8)</f>
        <v>121</v>
      </c>
      <c r="K8" s="60">
        <v>86</v>
      </c>
      <c r="L8" s="60">
        <v>56</v>
      </c>
      <c r="M8" s="62">
        <f>SUM(K8:L8)</f>
        <v>142</v>
      </c>
      <c r="N8" s="60">
        <v>87</v>
      </c>
      <c r="O8" s="60">
        <v>64</v>
      </c>
      <c r="P8" s="133">
        <f>SUM(N8:O8)</f>
        <v>151</v>
      </c>
      <c r="Q8" s="60">
        <v>34</v>
      </c>
      <c r="R8" s="60">
        <v>27</v>
      </c>
      <c r="S8" s="62">
        <f>SUM(Q8:R8)</f>
        <v>61</v>
      </c>
      <c r="T8" s="60">
        <v>17</v>
      </c>
      <c r="U8" s="60">
        <v>14</v>
      </c>
      <c r="V8" s="62">
        <f>SUM(T8:U8)</f>
        <v>31</v>
      </c>
      <c r="W8" s="60">
        <v>22</v>
      </c>
      <c r="X8" s="60">
        <v>21</v>
      </c>
      <c r="Y8" s="62">
        <f>SUM(W8:X8)</f>
        <v>43</v>
      </c>
      <c r="Z8" s="60">
        <v>64</v>
      </c>
      <c r="AA8" s="60">
        <v>54</v>
      </c>
      <c r="AB8" s="62">
        <f>SUM(Z8:AA8)</f>
        <v>118</v>
      </c>
      <c r="AC8" s="62">
        <v>45</v>
      </c>
      <c r="AD8" s="62">
        <f>J8+M8+P8+V8+Y8+AB8</f>
        <v>606</v>
      </c>
      <c r="AE8" s="46" t="s">
        <v>507</v>
      </c>
      <c r="AF8" s="82"/>
    </row>
    <row r="9" spans="1:32" ht="61.5" customHeight="1" x14ac:dyDescent="0.3">
      <c r="A9" s="88">
        <v>2</v>
      </c>
      <c r="B9" s="49">
        <v>190090107002</v>
      </c>
      <c r="C9" s="49">
        <v>190000100198</v>
      </c>
      <c r="D9" s="49">
        <v>190502</v>
      </c>
      <c r="E9" s="44" t="s">
        <v>349</v>
      </c>
      <c r="F9" s="44" t="s">
        <v>510</v>
      </c>
      <c r="G9" s="31"/>
      <c r="H9" s="60">
        <v>72</v>
      </c>
      <c r="I9" s="60">
        <v>62</v>
      </c>
      <c r="J9" s="62">
        <f t="shared" ref="J9:J62" si="0">SUM(H9:I9)</f>
        <v>134</v>
      </c>
      <c r="K9" s="60">
        <v>92</v>
      </c>
      <c r="L9" s="60">
        <v>67</v>
      </c>
      <c r="M9" s="62">
        <f t="shared" ref="M9:M62" si="1">SUM(K9:L9)</f>
        <v>159</v>
      </c>
      <c r="N9" s="60">
        <v>87</v>
      </c>
      <c r="O9" s="60">
        <v>74</v>
      </c>
      <c r="P9" s="133">
        <f t="shared" ref="P9:P62" si="2">SUM(N9:O9)</f>
        <v>161</v>
      </c>
      <c r="Q9" s="60">
        <v>41</v>
      </c>
      <c r="R9" s="60">
        <v>31</v>
      </c>
      <c r="S9" s="62">
        <f t="shared" ref="S9:S62" si="3">SUM(Q9:R9)</f>
        <v>72</v>
      </c>
      <c r="T9" s="60">
        <v>22</v>
      </c>
      <c r="U9" s="60">
        <v>21</v>
      </c>
      <c r="V9" s="62">
        <f t="shared" ref="V9:V62" si="4">SUM(T9:U9)</f>
        <v>43</v>
      </c>
      <c r="W9" s="60">
        <v>24</v>
      </c>
      <c r="X9" s="60">
        <v>24</v>
      </c>
      <c r="Y9" s="62">
        <f t="shared" ref="Y9:Y62" si="5">SUM(W9:X9)</f>
        <v>48</v>
      </c>
      <c r="Z9" s="60">
        <v>62</v>
      </c>
      <c r="AA9" s="60">
        <v>55</v>
      </c>
      <c r="AB9" s="62">
        <f t="shared" ref="AB9:AB62" si="6">SUM(Z9:AA9)</f>
        <v>117</v>
      </c>
      <c r="AC9" s="58">
        <v>50</v>
      </c>
      <c r="AD9" s="62">
        <f t="shared" ref="AD9:AD62" si="7">J9+M9+P9+V9+Y9+AB9</f>
        <v>662</v>
      </c>
      <c r="AE9" s="46" t="s">
        <v>507</v>
      </c>
      <c r="AF9" s="66"/>
    </row>
    <row r="10" spans="1:32" ht="61.5" customHeight="1" x14ac:dyDescent="0.3">
      <c r="A10" s="88">
        <v>3</v>
      </c>
      <c r="B10" s="49">
        <v>190090107003</v>
      </c>
      <c r="C10" s="49">
        <v>190000100199</v>
      </c>
      <c r="D10" s="49">
        <v>190503</v>
      </c>
      <c r="E10" s="42" t="s">
        <v>350</v>
      </c>
      <c r="F10" s="42" t="s">
        <v>511</v>
      </c>
      <c r="G10" s="31"/>
      <c r="H10" s="60">
        <v>42</v>
      </c>
      <c r="I10" s="60">
        <v>33</v>
      </c>
      <c r="J10" s="62">
        <f t="shared" si="0"/>
        <v>75</v>
      </c>
      <c r="K10" s="60">
        <v>46</v>
      </c>
      <c r="L10" s="60">
        <v>43</v>
      </c>
      <c r="M10" s="62">
        <f t="shared" si="1"/>
        <v>89</v>
      </c>
      <c r="N10" s="60">
        <v>32</v>
      </c>
      <c r="O10" s="60">
        <v>61</v>
      </c>
      <c r="P10" s="133">
        <f t="shared" si="2"/>
        <v>93</v>
      </c>
      <c r="Q10" s="60">
        <v>22</v>
      </c>
      <c r="R10" s="60">
        <v>25</v>
      </c>
      <c r="S10" s="62">
        <f t="shared" si="3"/>
        <v>47</v>
      </c>
      <c r="T10" s="60">
        <v>15</v>
      </c>
      <c r="U10" s="60">
        <v>14</v>
      </c>
      <c r="V10" s="62">
        <f t="shared" si="4"/>
        <v>29</v>
      </c>
      <c r="W10" s="60">
        <v>20</v>
      </c>
      <c r="X10" s="60">
        <v>20</v>
      </c>
      <c r="Y10" s="62">
        <f t="shared" si="5"/>
        <v>40</v>
      </c>
      <c r="Z10" s="60">
        <v>61</v>
      </c>
      <c r="AA10" s="60">
        <v>49</v>
      </c>
      <c r="AB10" s="62">
        <f t="shared" si="6"/>
        <v>110</v>
      </c>
      <c r="AC10" s="59">
        <v>42</v>
      </c>
      <c r="AD10" s="62">
        <f t="shared" si="7"/>
        <v>436</v>
      </c>
      <c r="AE10" s="76" t="s">
        <v>564</v>
      </c>
      <c r="AF10" s="82" t="s">
        <v>566</v>
      </c>
    </row>
    <row r="11" spans="1:32" ht="61.5" customHeight="1" x14ac:dyDescent="0.3">
      <c r="A11" s="88">
        <v>4</v>
      </c>
      <c r="B11" s="49">
        <v>190090107004</v>
      </c>
      <c r="C11" s="49">
        <v>190000100200</v>
      </c>
      <c r="D11" s="49">
        <v>190504</v>
      </c>
      <c r="E11" s="42" t="s">
        <v>351</v>
      </c>
      <c r="F11" s="42" t="s">
        <v>512</v>
      </c>
      <c r="G11" s="31"/>
      <c r="H11" s="60">
        <v>62</v>
      </c>
      <c r="I11" s="60">
        <v>50</v>
      </c>
      <c r="J11" s="62">
        <f t="shared" si="0"/>
        <v>112</v>
      </c>
      <c r="K11" s="60">
        <v>94</v>
      </c>
      <c r="L11" s="60">
        <v>51</v>
      </c>
      <c r="M11" s="62">
        <f t="shared" si="1"/>
        <v>145</v>
      </c>
      <c r="N11" s="60">
        <v>92</v>
      </c>
      <c r="O11" s="60">
        <v>72</v>
      </c>
      <c r="P11" s="133">
        <f t="shared" si="2"/>
        <v>164</v>
      </c>
      <c r="Q11" s="60">
        <v>45</v>
      </c>
      <c r="R11" s="60">
        <v>32</v>
      </c>
      <c r="S11" s="62">
        <f t="shared" si="3"/>
        <v>77</v>
      </c>
      <c r="T11" s="60">
        <v>18</v>
      </c>
      <c r="U11" s="60">
        <v>16</v>
      </c>
      <c r="V11" s="62">
        <f t="shared" si="4"/>
        <v>34</v>
      </c>
      <c r="W11" s="60">
        <v>23</v>
      </c>
      <c r="X11" s="60">
        <v>23</v>
      </c>
      <c r="Y11" s="62">
        <f t="shared" si="5"/>
        <v>46</v>
      </c>
      <c r="Z11" s="60">
        <v>62</v>
      </c>
      <c r="AA11" s="60">
        <v>50</v>
      </c>
      <c r="AB11" s="62">
        <f t="shared" si="6"/>
        <v>112</v>
      </c>
      <c r="AC11" s="62">
        <v>45</v>
      </c>
      <c r="AD11" s="62">
        <f t="shared" si="7"/>
        <v>613</v>
      </c>
      <c r="AE11" s="46" t="s">
        <v>507</v>
      </c>
      <c r="AF11" s="66"/>
    </row>
    <row r="12" spans="1:32" ht="61.5" customHeight="1" x14ac:dyDescent="0.3">
      <c r="A12" s="88">
        <v>5</v>
      </c>
      <c r="B12" s="49">
        <v>190090107005</v>
      </c>
      <c r="C12" s="49">
        <v>190000100201</v>
      </c>
      <c r="D12" s="49">
        <v>190505</v>
      </c>
      <c r="E12" s="42" t="s">
        <v>352</v>
      </c>
      <c r="F12" s="42" t="s">
        <v>513</v>
      </c>
      <c r="G12" s="31"/>
      <c r="H12" s="60">
        <v>34</v>
      </c>
      <c r="I12" s="60">
        <v>36</v>
      </c>
      <c r="J12" s="62">
        <f t="shared" si="0"/>
        <v>70</v>
      </c>
      <c r="K12" s="60">
        <v>77</v>
      </c>
      <c r="L12" s="60">
        <v>49</v>
      </c>
      <c r="M12" s="62">
        <f t="shared" si="1"/>
        <v>126</v>
      </c>
      <c r="N12" s="60">
        <v>65</v>
      </c>
      <c r="O12" s="60">
        <v>60</v>
      </c>
      <c r="P12" s="133">
        <f t="shared" si="2"/>
        <v>125</v>
      </c>
      <c r="Q12" s="60">
        <v>36</v>
      </c>
      <c r="R12" s="60">
        <v>26</v>
      </c>
      <c r="S12" s="62">
        <f t="shared" si="3"/>
        <v>62</v>
      </c>
      <c r="T12" s="60">
        <v>19</v>
      </c>
      <c r="U12" s="60">
        <v>13</v>
      </c>
      <c r="V12" s="62">
        <f t="shared" si="4"/>
        <v>32</v>
      </c>
      <c r="W12" s="60">
        <v>20</v>
      </c>
      <c r="X12" s="60">
        <v>20</v>
      </c>
      <c r="Y12" s="62">
        <f t="shared" si="5"/>
        <v>40</v>
      </c>
      <c r="Z12" s="60">
        <v>63</v>
      </c>
      <c r="AA12" s="60">
        <v>53</v>
      </c>
      <c r="AB12" s="62">
        <f t="shared" si="6"/>
        <v>116</v>
      </c>
      <c r="AC12" s="58">
        <v>45</v>
      </c>
      <c r="AD12" s="62">
        <f t="shared" si="7"/>
        <v>509</v>
      </c>
      <c r="AE12" s="76" t="s">
        <v>564</v>
      </c>
      <c r="AF12" s="66" t="s">
        <v>593</v>
      </c>
    </row>
    <row r="13" spans="1:32" ht="61.5" customHeight="1" x14ac:dyDescent="0.3">
      <c r="A13" s="88">
        <v>6</v>
      </c>
      <c r="B13" s="49">
        <v>190090107006</v>
      </c>
      <c r="C13" s="49">
        <v>190000100202</v>
      </c>
      <c r="D13" s="49">
        <v>190506</v>
      </c>
      <c r="E13" s="44" t="s">
        <v>353</v>
      </c>
      <c r="F13" s="44" t="s">
        <v>514</v>
      </c>
      <c r="G13" s="31"/>
      <c r="H13" s="60">
        <v>26</v>
      </c>
      <c r="I13" s="60">
        <v>28</v>
      </c>
      <c r="J13" s="62">
        <f t="shared" si="0"/>
        <v>54</v>
      </c>
      <c r="K13" s="60" t="s">
        <v>492</v>
      </c>
      <c r="L13" s="60">
        <v>42</v>
      </c>
      <c r="M13" s="62">
        <f t="shared" si="1"/>
        <v>42</v>
      </c>
      <c r="N13" s="60" t="s">
        <v>492</v>
      </c>
      <c r="O13" s="60">
        <v>44</v>
      </c>
      <c r="P13" s="133">
        <f t="shared" si="2"/>
        <v>44</v>
      </c>
      <c r="Q13" s="60">
        <v>0</v>
      </c>
      <c r="R13" s="60">
        <v>18</v>
      </c>
      <c r="S13" s="62">
        <f t="shared" si="3"/>
        <v>18</v>
      </c>
      <c r="T13" s="60">
        <v>16</v>
      </c>
      <c r="U13" s="60">
        <v>16</v>
      </c>
      <c r="V13" s="62">
        <f t="shared" si="4"/>
        <v>32</v>
      </c>
      <c r="W13" s="60">
        <v>20</v>
      </c>
      <c r="X13" s="60">
        <v>20</v>
      </c>
      <c r="Y13" s="62">
        <f t="shared" si="5"/>
        <v>40</v>
      </c>
      <c r="Z13" s="60">
        <v>60</v>
      </c>
      <c r="AA13" s="60">
        <v>52</v>
      </c>
      <c r="AB13" s="62">
        <f t="shared" si="6"/>
        <v>112</v>
      </c>
      <c r="AC13" s="59">
        <v>42</v>
      </c>
      <c r="AD13" s="62">
        <f t="shared" si="7"/>
        <v>324</v>
      </c>
      <c r="AE13" s="76" t="s">
        <v>564</v>
      </c>
      <c r="AF13" s="66" t="s">
        <v>568</v>
      </c>
    </row>
    <row r="14" spans="1:32" ht="61.5" customHeight="1" x14ac:dyDescent="0.3">
      <c r="A14" s="88">
        <v>7</v>
      </c>
      <c r="B14" s="49">
        <v>190090107007</v>
      </c>
      <c r="C14" s="49">
        <v>190000100203</v>
      </c>
      <c r="D14" s="49">
        <v>190507</v>
      </c>
      <c r="E14" s="44" t="s">
        <v>354</v>
      </c>
      <c r="F14" s="44" t="s">
        <v>515</v>
      </c>
      <c r="G14" s="31"/>
      <c r="H14" s="60">
        <v>64</v>
      </c>
      <c r="I14" s="60">
        <v>48</v>
      </c>
      <c r="J14" s="62">
        <f t="shared" si="0"/>
        <v>112</v>
      </c>
      <c r="K14" s="60">
        <v>78</v>
      </c>
      <c r="L14" s="60">
        <v>47</v>
      </c>
      <c r="M14" s="62">
        <f t="shared" si="1"/>
        <v>125</v>
      </c>
      <c r="N14" s="60">
        <v>66</v>
      </c>
      <c r="O14" s="60">
        <v>69</v>
      </c>
      <c r="P14" s="133">
        <f t="shared" si="2"/>
        <v>135</v>
      </c>
      <c r="Q14" s="60">
        <v>25</v>
      </c>
      <c r="R14" s="60">
        <v>27</v>
      </c>
      <c r="S14" s="62">
        <f t="shared" si="3"/>
        <v>52</v>
      </c>
      <c r="T14" s="60">
        <v>17</v>
      </c>
      <c r="U14" s="60">
        <v>15</v>
      </c>
      <c r="V14" s="62">
        <f t="shared" si="4"/>
        <v>32</v>
      </c>
      <c r="W14" s="60">
        <v>22</v>
      </c>
      <c r="X14" s="60">
        <v>22</v>
      </c>
      <c r="Y14" s="62">
        <f t="shared" si="5"/>
        <v>44</v>
      </c>
      <c r="Z14" s="60">
        <v>66</v>
      </c>
      <c r="AA14" s="60">
        <v>56</v>
      </c>
      <c r="AB14" s="62">
        <f t="shared" si="6"/>
        <v>122</v>
      </c>
      <c r="AC14" s="62">
        <v>35</v>
      </c>
      <c r="AD14" s="62">
        <f t="shared" si="7"/>
        <v>570</v>
      </c>
      <c r="AE14" s="46" t="s">
        <v>507</v>
      </c>
      <c r="AF14" s="66"/>
    </row>
    <row r="15" spans="1:32" ht="61.5" customHeight="1" x14ac:dyDescent="0.3">
      <c r="A15" s="88">
        <v>8</v>
      </c>
      <c r="B15" s="49">
        <v>190090107008</v>
      </c>
      <c r="C15" s="49">
        <v>190000100204</v>
      </c>
      <c r="D15" s="49">
        <v>190508</v>
      </c>
      <c r="E15" s="44" t="s">
        <v>355</v>
      </c>
      <c r="F15" s="44" t="s">
        <v>516</v>
      </c>
      <c r="G15" s="31"/>
      <c r="H15" s="60">
        <v>45</v>
      </c>
      <c r="I15" s="60">
        <v>48</v>
      </c>
      <c r="J15" s="62">
        <f t="shared" si="0"/>
        <v>93</v>
      </c>
      <c r="K15" s="60">
        <v>52</v>
      </c>
      <c r="L15" s="60">
        <v>63</v>
      </c>
      <c r="M15" s="62">
        <f t="shared" si="1"/>
        <v>115</v>
      </c>
      <c r="N15" s="60">
        <v>66</v>
      </c>
      <c r="O15" s="60">
        <v>69</v>
      </c>
      <c r="P15" s="133">
        <f t="shared" si="2"/>
        <v>135</v>
      </c>
      <c r="Q15" s="60">
        <v>34</v>
      </c>
      <c r="R15" s="60">
        <v>29</v>
      </c>
      <c r="S15" s="62">
        <f t="shared" si="3"/>
        <v>63</v>
      </c>
      <c r="T15" s="60">
        <v>18</v>
      </c>
      <c r="U15" s="60">
        <v>16</v>
      </c>
      <c r="V15" s="62">
        <f t="shared" si="4"/>
        <v>34</v>
      </c>
      <c r="W15" s="60">
        <v>21</v>
      </c>
      <c r="X15" s="60">
        <v>20</v>
      </c>
      <c r="Y15" s="62">
        <f t="shared" si="5"/>
        <v>41</v>
      </c>
      <c r="Z15" s="60">
        <v>61</v>
      </c>
      <c r="AA15" s="60">
        <v>55</v>
      </c>
      <c r="AB15" s="62">
        <f t="shared" si="6"/>
        <v>116</v>
      </c>
      <c r="AC15" s="58">
        <v>47</v>
      </c>
      <c r="AD15" s="62">
        <f t="shared" si="7"/>
        <v>534</v>
      </c>
      <c r="AE15" s="46" t="s">
        <v>507</v>
      </c>
      <c r="AF15" s="66"/>
    </row>
    <row r="16" spans="1:32" ht="61.5" customHeight="1" x14ac:dyDescent="0.3">
      <c r="A16" s="88">
        <v>9</v>
      </c>
      <c r="B16" s="49">
        <v>190090107009</v>
      </c>
      <c r="C16" s="49">
        <v>190000100205</v>
      </c>
      <c r="D16" s="49">
        <v>190509</v>
      </c>
      <c r="E16" s="44" t="s">
        <v>356</v>
      </c>
      <c r="F16" s="44" t="s">
        <v>517</v>
      </c>
      <c r="G16" s="31"/>
      <c r="H16" s="60">
        <v>71</v>
      </c>
      <c r="I16" s="60">
        <v>63</v>
      </c>
      <c r="J16" s="62">
        <f t="shared" si="0"/>
        <v>134</v>
      </c>
      <c r="K16" s="60">
        <v>114</v>
      </c>
      <c r="L16" s="60">
        <v>61</v>
      </c>
      <c r="M16" s="62">
        <f t="shared" si="1"/>
        <v>175</v>
      </c>
      <c r="N16" s="60">
        <v>110</v>
      </c>
      <c r="O16" s="60">
        <v>79</v>
      </c>
      <c r="P16" s="133">
        <f t="shared" si="2"/>
        <v>189</v>
      </c>
      <c r="Q16" s="60">
        <v>50</v>
      </c>
      <c r="R16" s="60">
        <v>35</v>
      </c>
      <c r="S16" s="62">
        <f t="shared" si="3"/>
        <v>85</v>
      </c>
      <c r="T16" s="60">
        <v>22</v>
      </c>
      <c r="U16" s="60">
        <v>16</v>
      </c>
      <c r="V16" s="62">
        <f t="shared" si="4"/>
        <v>38</v>
      </c>
      <c r="W16" s="60">
        <v>24</v>
      </c>
      <c r="X16" s="60">
        <v>24</v>
      </c>
      <c r="Y16" s="62">
        <f t="shared" si="5"/>
        <v>48</v>
      </c>
      <c r="Z16" s="60">
        <v>61</v>
      </c>
      <c r="AA16" s="60">
        <v>58</v>
      </c>
      <c r="AB16" s="62">
        <f t="shared" si="6"/>
        <v>119</v>
      </c>
      <c r="AC16" s="59">
        <v>42</v>
      </c>
      <c r="AD16" s="62">
        <f t="shared" si="7"/>
        <v>703</v>
      </c>
      <c r="AE16" s="46" t="s">
        <v>507</v>
      </c>
      <c r="AF16" s="66"/>
    </row>
    <row r="17" spans="1:32" ht="75" customHeight="1" x14ac:dyDescent="0.3">
      <c r="A17" s="88">
        <v>10</v>
      </c>
      <c r="B17" s="49">
        <v>190090107010</v>
      </c>
      <c r="C17" s="49">
        <v>190000100206</v>
      </c>
      <c r="D17" s="49">
        <v>190510</v>
      </c>
      <c r="E17" s="44" t="s">
        <v>357</v>
      </c>
      <c r="F17" s="44" t="s">
        <v>518</v>
      </c>
      <c r="G17" s="31"/>
      <c r="H17" s="60">
        <v>57</v>
      </c>
      <c r="I17" s="60">
        <v>45</v>
      </c>
      <c r="J17" s="62">
        <f t="shared" si="0"/>
        <v>102</v>
      </c>
      <c r="K17" s="60">
        <v>83</v>
      </c>
      <c r="L17" s="60">
        <v>59</v>
      </c>
      <c r="M17" s="62">
        <f t="shared" si="1"/>
        <v>142</v>
      </c>
      <c r="N17" s="60">
        <v>84</v>
      </c>
      <c r="O17" s="60">
        <v>68</v>
      </c>
      <c r="P17" s="133">
        <f t="shared" si="2"/>
        <v>152</v>
      </c>
      <c r="Q17" s="60">
        <v>47</v>
      </c>
      <c r="R17" s="60">
        <v>29</v>
      </c>
      <c r="S17" s="62">
        <f t="shared" si="3"/>
        <v>76</v>
      </c>
      <c r="T17" s="60">
        <v>20</v>
      </c>
      <c r="U17" s="60">
        <v>17</v>
      </c>
      <c r="V17" s="62">
        <f t="shared" si="4"/>
        <v>37</v>
      </c>
      <c r="W17" s="60">
        <v>24</v>
      </c>
      <c r="X17" s="60">
        <v>24</v>
      </c>
      <c r="Y17" s="62">
        <f t="shared" si="5"/>
        <v>48</v>
      </c>
      <c r="Z17" s="60">
        <v>60</v>
      </c>
      <c r="AA17" s="60">
        <v>58</v>
      </c>
      <c r="AB17" s="62">
        <f t="shared" si="6"/>
        <v>118</v>
      </c>
      <c r="AC17" s="62">
        <v>40</v>
      </c>
      <c r="AD17" s="62">
        <f t="shared" si="7"/>
        <v>599</v>
      </c>
      <c r="AE17" s="46" t="s">
        <v>507</v>
      </c>
      <c r="AF17" s="66"/>
    </row>
    <row r="18" spans="1:32" ht="75" customHeight="1" x14ac:dyDescent="0.3">
      <c r="A18" s="88">
        <v>11</v>
      </c>
      <c r="B18" s="49">
        <v>190090107011</v>
      </c>
      <c r="C18" s="49">
        <v>190000100207</v>
      </c>
      <c r="D18" s="49">
        <v>190511</v>
      </c>
      <c r="E18" s="44" t="s">
        <v>358</v>
      </c>
      <c r="F18" s="44" t="s">
        <v>519</v>
      </c>
      <c r="G18" s="31"/>
      <c r="H18" s="60">
        <v>22</v>
      </c>
      <c r="I18" s="60">
        <v>33</v>
      </c>
      <c r="J18" s="62">
        <f t="shared" si="0"/>
        <v>55</v>
      </c>
      <c r="K18" s="60">
        <v>27</v>
      </c>
      <c r="L18" s="60">
        <v>42</v>
      </c>
      <c r="M18" s="62">
        <f t="shared" si="1"/>
        <v>69</v>
      </c>
      <c r="N18" s="60">
        <v>22</v>
      </c>
      <c r="O18" s="60">
        <v>48</v>
      </c>
      <c r="P18" s="133">
        <f t="shared" si="2"/>
        <v>70</v>
      </c>
      <c r="Q18" s="60">
        <v>6</v>
      </c>
      <c r="R18" s="60">
        <v>19</v>
      </c>
      <c r="S18" s="62">
        <f t="shared" si="3"/>
        <v>25</v>
      </c>
      <c r="T18" s="60">
        <v>15</v>
      </c>
      <c r="U18" s="60">
        <v>15</v>
      </c>
      <c r="V18" s="62">
        <f t="shared" si="4"/>
        <v>30</v>
      </c>
      <c r="W18" s="60">
        <v>24</v>
      </c>
      <c r="X18" s="60">
        <v>22</v>
      </c>
      <c r="Y18" s="62">
        <f t="shared" si="5"/>
        <v>46</v>
      </c>
      <c r="Z18" s="60">
        <v>60</v>
      </c>
      <c r="AA18" s="60">
        <v>59</v>
      </c>
      <c r="AB18" s="62">
        <f t="shared" si="6"/>
        <v>119</v>
      </c>
      <c r="AC18" s="58">
        <v>50</v>
      </c>
      <c r="AD18" s="62">
        <f t="shared" si="7"/>
        <v>389</v>
      </c>
      <c r="AE18" s="76" t="s">
        <v>564</v>
      </c>
      <c r="AF18" s="66" t="s">
        <v>568</v>
      </c>
    </row>
    <row r="19" spans="1:32" ht="75" customHeight="1" x14ac:dyDescent="0.3">
      <c r="A19" s="88">
        <v>12</v>
      </c>
      <c r="B19" s="49">
        <v>190090107012</v>
      </c>
      <c r="C19" s="49">
        <v>190000100208</v>
      </c>
      <c r="D19" s="49">
        <v>190512</v>
      </c>
      <c r="E19" s="44" t="s">
        <v>359</v>
      </c>
      <c r="F19" s="44" t="s">
        <v>520</v>
      </c>
      <c r="G19" s="31"/>
      <c r="H19" s="60">
        <v>41</v>
      </c>
      <c r="I19" s="60">
        <v>41</v>
      </c>
      <c r="J19" s="62">
        <f t="shared" si="0"/>
        <v>82</v>
      </c>
      <c r="K19" s="60">
        <v>45</v>
      </c>
      <c r="L19" s="60">
        <v>33</v>
      </c>
      <c r="M19" s="62">
        <f t="shared" si="1"/>
        <v>78</v>
      </c>
      <c r="N19" s="60">
        <v>63</v>
      </c>
      <c r="O19" s="60">
        <v>58</v>
      </c>
      <c r="P19" s="133">
        <f t="shared" si="2"/>
        <v>121</v>
      </c>
      <c r="Q19" s="60">
        <v>34</v>
      </c>
      <c r="R19" s="60">
        <v>29</v>
      </c>
      <c r="S19" s="62">
        <f t="shared" si="3"/>
        <v>63</v>
      </c>
      <c r="T19" s="60">
        <v>16</v>
      </c>
      <c r="U19" s="60">
        <v>14</v>
      </c>
      <c r="V19" s="62">
        <f t="shared" si="4"/>
        <v>30</v>
      </c>
      <c r="W19" s="60">
        <v>20</v>
      </c>
      <c r="X19" s="60">
        <v>18</v>
      </c>
      <c r="Y19" s="62">
        <f t="shared" si="5"/>
        <v>38</v>
      </c>
      <c r="Z19" s="60">
        <v>62</v>
      </c>
      <c r="AA19" s="60">
        <v>49</v>
      </c>
      <c r="AB19" s="62">
        <f t="shared" si="6"/>
        <v>111</v>
      </c>
      <c r="AC19" s="59">
        <v>42</v>
      </c>
      <c r="AD19" s="62">
        <f t="shared" si="7"/>
        <v>460</v>
      </c>
      <c r="AE19" s="46" t="s">
        <v>507</v>
      </c>
      <c r="AF19" s="66" t="s">
        <v>582</v>
      </c>
    </row>
    <row r="20" spans="1:32" ht="75" customHeight="1" x14ac:dyDescent="0.3">
      <c r="A20" s="88">
        <v>13</v>
      </c>
      <c r="B20" s="49">
        <v>190090107013</v>
      </c>
      <c r="C20" s="49">
        <v>190000100209</v>
      </c>
      <c r="D20" s="49">
        <v>190513</v>
      </c>
      <c r="E20" s="44" t="s">
        <v>360</v>
      </c>
      <c r="F20" s="44" t="s">
        <v>521</v>
      </c>
      <c r="G20" s="31"/>
      <c r="H20" s="60">
        <v>81</v>
      </c>
      <c r="I20" s="60">
        <v>58</v>
      </c>
      <c r="J20" s="62">
        <f t="shared" si="0"/>
        <v>139</v>
      </c>
      <c r="K20" s="60">
        <v>113</v>
      </c>
      <c r="L20" s="60">
        <v>56</v>
      </c>
      <c r="M20" s="62">
        <f t="shared" si="1"/>
        <v>169</v>
      </c>
      <c r="N20" s="60">
        <v>108</v>
      </c>
      <c r="O20" s="60">
        <v>79</v>
      </c>
      <c r="P20" s="133">
        <f t="shared" si="2"/>
        <v>187</v>
      </c>
      <c r="Q20" s="60">
        <v>44</v>
      </c>
      <c r="R20" s="60">
        <v>29</v>
      </c>
      <c r="S20" s="62">
        <f t="shared" si="3"/>
        <v>73</v>
      </c>
      <c r="T20" s="60">
        <v>20</v>
      </c>
      <c r="U20" s="60">
        <v>17</v>
      </c>
      <c r="V20" s="62">
        <f t="shared" si="4"/>
        <v>37</v>
      </c>
      <c r="W20" s="60">
        <v>24</v>
      </c>
      <c r="X20" s="60">
        <v>24</v>
      </c>
      <c r="Y20" s="62">
        <f t="shared" si="5"/>
        <v>48</v>
      </c>
      <c r="Z20" s="60">
        <v>61</v>
      </c>
      <c r="AA20" s="60">
        <v>59</v>
      </c>
      <c r="AB20" s="62">
        <f t="shared" si="6"/>
        <v>120</v>
      </c>
      <c r="AC20" s="62">
        <v>45</v>
      </c>
      <c r="AD20" s="62">
        <f t="shared" si="7"/>
        <v>700</v>
      </c>
      <c r="AE20" s="46" t="s">
        <v>507</v>
      </c>
      <c r="AF20" s="66"/>
    </row>
    <row r="21" spans="1:32" ht="75" customHeight="1" x14ac:dyDescent="0.3">
      <c r="A21" s="88">
        <v>14</v>
      </c>
      <c r="B21" s="41">
        <v>190090107014</v>
      </c>
      <c r="C21" s="41">
        <v>190000100210</v>
      </c>
      <c r="D21" s="41">
        <v>190514</v>
      </c>
      <c r="E21" s="42" t="s">
        <v>361</v>
      </c>
      <c r="F21" s="42" t="s">
        <v>522</v>
      </c>
      <c r="G21" s="31"/>
      <c r="H21" s="60">
        <v>86</v>
      </c>
      <c r="I21" s="60">
        <v>49</v>
      </c>
      <c r="J21" s="62">
        <f t="shared" si="0"/>
        <v>135</v>
      </c>
      <c r="K21" s="60">
        <v>95</v>
      </c>
      <c r="L21" s="60">
        <v>57</v>
      </c>
      <c r="M21" s="62">
        <f t="shared" si="1"/>
        <v>152</v>
      </c>
      <c r="N21" s="60">
        <v>82</v>
      </c>
      <c r="O21" s="60">
        <v>68</v>
      </c>
      <c r="P21" s="133">
        <f t="shared" si="2"/>
        <v>150</v>
      </c>
      <c r="Q21" s="60">
        <v>44</v>
      </c>
      <c r="R21" s="60">
        <v>33</v>
      </c>
      <c r="S21" s="62">
        <f t="shared" si="3"/>
        <v>77</v>
      </c>
      <c r="T21" s="60">
        <v>18</v>
      </c>
      <c r="U21" s="60">
        <v>14</v>
      </c>
      <c r="V21" s="62">
        <f t="shared" si="4"/>
        <v>32</v>
      </c>
      <c r="W21" s="60">
        <v>22</v>
      </c>
      <c r="X21" s="60">
        <v>22</v>
      </c>
      <c r="Y21" s="62">
        <f t="shared" si="5"/>
        <v>44</v>
      </c>
      <c r="Z21" s="60">
        <v>62</v>
      </c>
      <c r="AA21" s="60">
        <v>54</v>
      </c>
      <c r="AB21" s="62">
        <f t="shared" si="6"/>
        <v>116</v>
      </c>
      <c r="AC21" s="58">
        <v>45</v>
      </c>
      <c r="AD21" s="62">
        <f t="shared" si="7"/>
        <v>629</v>
      </c>
      <c r="AE21" s="46" t="s">
        <v>507</v>
      </c>
      <c r="AF21" s="66"/>
    </row>
    <row r="22" spans="1:32" ht="75" customHeight="1" x14ac:dyDescent="0.3">
      <c r="A22" s="88">
        <v>15</v>
      </c>
      <c r="B22" s="49">
        <v>190090107015</v>
      </c>
      <c r="C22" s="49">
        <v>190000100211</v>
      </c>
      <c r="D22" s="49">
        <v>190515</v>
      </c>
      <c r="E22" s="44" t="s">
        <v>362</v>
      </c>
      <c r="F22" s="44" t="s">
        <v>523</v>
      </c>
      <c r="G22" s="31"/>
      <c r="H22" s="60">
        <v>80</v>
      </c>
      <c r="I22" s="60">
        <v>58</v>
      </c>
      <c r="J22" s="62">
        <f t="shared" si="0"/>
        <v>138</v>
      </c>
      <c r="K22" s="60">
        <v>100</v>
      </c>
      <c r="L22" s="60">
        <v>67</v>
      </c>
      <c r="M22" s="62">
        <f t="shared" si="1"/>
        <v>167</v>
      </c>
      <c r="N22" s="60">
        <v>99</v>
      </c>
      <c r="O22" s="60">
        <v>77</v>
      </c>
      <c r="P22" s="133">
        <f t="shared" si="2"/>
        <v>176</v>
      </c>
      <c r="Q22" s="60">
        <v>40</v>
      </c>
      <c r="R22" s="60">
        <v>27</v>
      </c>
      <c r="S22" s="62">
        <f t="shared" si="3"/>
        <v>67</v>
      </c>
      <c r="T22" s="60">
        <v>18</v>
      </c>
      <c r="U22" s="60">
        <v>17</v>
      </c>
      <c r="V22" s="62">
        <f t="shared" si="4"/>
        <v>35</v>
      </c>
      <c r="W22" s="60">
        <v>22</v>
      </c>
      <c r="X22" s="60">
        <v>22</v>
      </c>
      <c r="Y22" s="62">
        <f t="shared" si="5"/>
        <v>44</v>
      </c>
      <c r="Z22" s="60">
        <v>61</v>
      </c>
      <c r="AA22" s="60">
        <v>62</v>
      </c>
      <c r="AB22" s="62">
        <f t="shared" si="6"/>
        <v>123</v>
      </c>
      <c r="AC22" s="59">
        <v>45</v>
      </c>
      <c r="AD22" s="62">
        <f t="shared" si="7"/>
        <v>683</v>
      </c>
      <c r="AE22" s="46" t="s">
        <v>507</v>
      </c>
      <c r="AF22" s="66"/>
    </row>
    <row r="23" spans="1:32" ht="75" customHeight="1" x14ac:dyDescent="0.3">
      <c r="A23" s="88">
        <v>16</v>
      </c>
      <c r="B23" s="49">
        <v>190090107016</v>
      </c>
      <c r="C23" s="49">
        <v>190000100212</v>
      </c>
      <c r="D23" s="49">
        <v>190516</v>
      </c>
      <c r="E23" s="42" t="s">
        <v>363</v>
      </c>
      <c r="F23" s="42" t="s">
        <v>524</v>
      </c>
      <c r="G23" s="31"/>
      <c r="H23" s="60">
        <v>69</v>
      </c>
      <c r="I23" s="60">
        <v>50</v>
      </c>
      <c r="J23" s="62">
        <f t="shared" si="0"/>
        <v>119</v>
      </c>
      <c r="K23" s="60">
        <v>75</v>
      </c>
      <c r="L23" s="60">
        <v>40</v>
      </c>
      <c r="M23" s="62">
        <f t="shared" si="1"/>
        <v>115</v>
      </c>
      <c r="N23" s="60">
        <v>92</v>
      </c>
      <c r="O23" s="60">
        <v>77</v>
      </c>
      <c r="P23" s="133">
        <f t="shared" si="2"/>
        <v>169</v>
      </c>
      <c r="Q23" s="60">
        <v>31</v>
      </c>
      <c r="R23" s="60">
        <v>30</v>
      </c>
      <c r="S23" s="62">
        <f t="shared" si="3"/>
        <v>61</v>
      </c>
      <c r="T23" s="60">
        <v>19</v>
      </c>
      <c r="U23" s="60">
        <v>14</v>
      </c>
      <c r="V23" s="62">
        <f t="shared" si="4"/>
        <v>33</v>
      </c>
      <c r="W23" s="60">
        <v>21</v>
      </c>
      <c r="X23" s="60">
        <v>20</v>
      </c>
      <c r="Y23" s="62">
        <f t="shared" si="5"/>
        <v>41</v>
      </c>
      <c r="Z23" s="60">
        <v>63</v>
      </c>
      <c r="AA23" s="60">
        <v>52</v>
      </c>
      <c r="AB23" s="62">
        <f t="shared" si="6"/>
        <v>115</v>
      </c>
      <c r="AC23" s="62">
        <v>35</v>
      </c>
      <c r="AD23" s="62">
        <f t="shared" si="7"/>
        <v>592</v>
      </c>
      <c r="AE23" s="46" t="s">
        <v>507</v>
      </c>
      <c r="AF23" s="66"/>
    </row>
    <row r="24" spans="1:32" ht="75" customHeight="1" x14ac:dyDescent="0.3">
      <c r="A24" s="88">
        <v>17</v>
      </c>
      <c r="B24" s="49">
        <v>190090107017</v>
      </c>
      <c r="C24" s="49">
        <v>190000100213</v>
      </c>
      <c r="D24" s="49">
        <v>190517</v>
      </c>
      <c r="E24" s="44" t="s">
        <v>364</v>
      </c>
      <c r="F24" s="44" t="s">
        <v>525</v>
      </c>
      <c r="G24" s="31"/>
      <c r="H24" s="60">
        <v>56</v>
      </c>
      <c r="I24" s="60">
        <v>46</v>
      </c>
      <c r="J24" s="62">
        <f t="shared" si="0"/>
        <v>102</v>
      </c>
      <c r="K24" s="60">
        <v>53</v>
      </c>
      <c r="L24" s="60">
        <v>61</v>
      </c>
      <c r="M24" s="62">
        <f t="shared" si="1"/>
        <v>114</v>
      </c>
      <c r="N24" s="60">
        <v>87</v>
      </c>
      <c r="O24" s="60">
        <v>68</v>
      </c>
      <c r="P24" s="133">
        <f t="shared" si="2"/>
        <v>155</v>
      </c>
      <c r="Q24" s="60">
        <v>37</v>
      </c>
      <c r="R24" s="60">
        <v>24</v>
      </c>
      <c r="S24" s="62">
        <f t="shared" si="3"/>
        <v>61</v>
      </c>
      <c r="T24" s="60">
        <v>17</v>
      </c>
      <c r="U24" s="60">
        <v>16</v>
      </c>
      <c r="V24" s="62">
        <f t="shared" si="4"/>
        <v>33</v>
      </c>
      <c r="W24" s="60">
        <v>21</v>
      </c>
      <c r="X24" s="60">
        <v>20</v>
      </c>
      <c r="Y24" s="62">
        <f t="shared" si="5"/>
        <v>41</v>
      </c>
      <c r="Z24" s="60">
        <v>64</v>
      </c>
      <c r="AA24" s="60">
        <v>53</v>
      </c>
      <c r="AB24" s="62">
        <f t="shared" si="6"/>
        <v>117</v>
      </c>
      <c r="AC24" s="58">
        <v>45</v>
      </c>
      <c r="AD24" s="62">
        <f t="shared" si="7"/>
        <v>562</v>
      </c>
      <c r="AE24" s="46" t="s">
        <v>507</v>
      </c>
      <c r="AF24" s="66"/>
    </row>
    <row r="25" spans="1:32" ht="75" customHeight="1" x14ac:dyDescent="0.3">
      <c r="A25" s="88">
        <v>18</v>
      </c>
      <c r="B25" s="49">
        <v>190090107018</v>
      </c>
      <c r="C25" s="49">
        <v>190000100214</v>
      </c>
      <c r="D25" s="49">
        <v>190518</v>
      </c>
      <c r="E25" s="42" t="s">
        <v>365</v>
      </c>
      <c r="F25" s="42" t="s">
        <v>526</v>
      </c>
      <c r="G25" s="31"/>
      <c r="H25" s="60">
        <v>78</v>
      </c>
      <c r="I25" s="60">
        <v>63</v>
      </c>
      <c r="J25" s="62">
        <f t="shared" si="0"/>
        <v>141</v>
      </c>
      <c r="K25" s="60">
        <v>106</v>
      </c>
      <c r="L25" s="60">
        <v>64</v>
      </c>
      <c r="M25" s="62">
        <f t="shared" si="1"/>
        <v>170</v>
      </c>
      <c r="N25" s="60">
        <v>94</v>
      </c>
      <c r="O25" s="60">
        <v>79</v>
      </c>
      <c r="P25" s="133">
        <f t="shared" si="2"/>
        <v>173</v>
      </c>
      <c r="Q25" s="60">
        <v>42</v>
      </c>
      <c r="R25" s="60">
        <v>33</v>
      </c>
      <c r="S25" s="62">
        <f t="shared" si="3"/>
        <v>75</v>
      </c>
      <c r="T25" s="60">
        <v>20</v>
      </c>
      <c r="U25" s="60">
        <v>18</v>
      </c>
      <c r="V25" s="62">
        <f t="shared" si="4"/>
        <v>38</v>
      </c>
      <c r="W25" s="60">
        <v>24</v>
      </c>
      <c r="X25" s="60">
        <v>24</v>
      </c>
      <c r="Y25" s="62">
        <f t="shared" si="5"/>
        <v>48</v>
      </c>
      <c r="Z25" s="60">
        <v>64</v>
      </c>
      <c r="AA25" s="60">
        <v>58</v>
      </c>
      <c r="AB25" s="62">
        <f t="shared" si="6"/>
        <v>122</v>
      </c>
      <c r="AC25" s="59">
        <v>45</v>
      </c>
      <c r="AD25" s="62">
        <f t="shared" si="7"/>
        <v>692</v>
      </c>
      <c r="AE25" s="46" t="s">
        <v>507</v>
      </c>
      <c r="AF25" s="66"/>
    </row>
    <row r="26" spans="1:32" ht="75" customHeight="1" x14ac:dyDescent="0.3">
      <c r="A26" s="88">
        <v>19</v>
      </c>
      <c r="B26" s="49">
        <v>190090107019</v>
      </c>
      <c r="C26" s="49">
        <v>190000100215</v>
      </c>
      <c r="D26" s="49">
        <v>190519</v>
      </c>
      <c r="E26" s="44" t="s">
        <v>366</v>
      </c>
      <c r="F26" s="44" t="s">
        <v>527</v>
      </c>
      <c r="G26" s="31"/>
      <c r="H26" s="60">
        <v>51</v>
      </c>
      <c r="I26" s="60">
        <v>43</v>
      </c>
      <c r="J26" s="62">
        <f t="shared" si="0"/>
        <v>94</v>
      </c>
      <c r="K26" s="60">
        <v>60</v>
      </c>
      <c r="L26" s="60">
        <v>57</v>
      </c>
      <c r="M26" s="62">
        <f t="shared" si="1"/>
        <v>117</v>
      </c>
      <c r="N26" s="60">
        <v>47</v>
      </c>
      <c r="O26" s="60">
        <v>63</v>
      </c>
      <c r="P26" s="133">
        <f t="shared" si="2"/>
        <v>110</v>
      </c>
      <c r="Q26" s="60">
        <v>36</v>
      </c>
      <c r="R26" s="60">
        <v>31</v>
      </c>
      <c r="S26" s="62">
        <f t="shared" si="3"/>
        <v>67</v>
      </c>
      <c r="T26" s="60">
        <v>20</v>
      </c>
      <c r="U26" s="60">
        <v>14</v>
      </c>
      <c r="V26" s="62">
        <f t="shared" si="4"/>
        <v>34</v>
      </c>
      <c r="W26" s="60">
        <v>23</v>
      </c>
      <c r="X26" s="60">
        <v>22</v>
      </c>
      <c r="Y26" s="62">
        <f t="shared" si="5"/>
        <v>45</v>
      </c>
      <c r="Z26" s="60">
        <v>63</v>
      </c>
      <c r="AA26" s="60">
        <v>60</v>
      </c>
      <c r="AB26" s="62">
        <f t="shared" si="6"/>
        <v>123</v>
      </c>
      <c r="AC26" s="62">
        <v>40</v>
      </c>
      <c r="AD26" s="62">
        <f t="shared" si="7"/>
        <v>523</v>
      </c>
      <c r="AE26" s="46" t="s">
        <v>507</v>
      </c>
      <c r="AF26" s="82"/>
    </row>
    <row r="27" spans="1:32" ht="75" customHeight="1" x14ac:dyDescent="0.3">
      <c r="A27" s="88">
        <v>20</v>
      </c>
      <c r="B27" s="49">
        <v>190090107020</v>
      </c>
      <c r="C27" s="49">
        <v>190000100216</v>
      </c>
      <c r="D27" s="49">
        <v>190520</v>
      </c>
      <c r="E27" s="44" t="s">
        <v>23</v>
      </c>
      <c r="F27" s="44" t="s">
        <v>528</v>
      </c>
      <c r="G27" s="31"/>
      <c r="H27" s="60">
        <v>76</v>
      </c>
      <c r="I27" s="60">
        <v>48</v>
      </c>
      <c r="J27" s="62">
        <f t="shared" si="0"/>
        <v>124</v>
      </c>
      <c r="K27" s="60">
        <v>107</v>
      </c>
      <c r="L27" s="60">
        <v>72</v>
      </c>
      <c r="M27" s="62">
        <f t="shared" si="1"/>
        <v>179</v>
      </c>
      <c r="N27" s="60">
        <v>69</v>
      </c>
      <c r="O27" s="60">
        <v>69</v>
      </c>
      <c r="P27" s="133">
        <f t="shared" si="2"/>
        <v>138</v>
      </c>
      <c r="Q27" s="60">
        <v>29</v>
      </c>
      <c r="R27" s="60">
        <v>28</v>
      </c>
      <c r="S27" s="62">
        <f t="shared" si="3"/>
        <v>57</v>
      </c>
      <c r="T27" s="60">
        <v>18</v>
      </c>
      <c r="U27" s="60">
        <v>17</v>
      </c>
      <c r="V27" s="62">
        <f t="shared" si="4"/>
        <v>35</v>
      </c>
      <c r="W27" s="60">
        <v>24</v>
      </c>
      <c r="X27" s="60">
        <v>23</v>
      </c>
      <c r="Y27" s="62">
        <f t="shared" si="5"/>
        <v>47</v>
      </c>
      <c r="Z27" s="60">
        <v>65</v>
      </c>
      <c r="AA27" s="60">
        <v>60</v>
      </c>
      <c r="AB27" s="62">
        <f t="shared" si="6"/>
        <v>125</v>
      </c>
      <c r="AC27" s="58">
        <v>45</v>
      </c>
      <c r="AD27" s="62">
        <f t="shared" si="7"/>
        <v>648</v>
      </c>
      <c r="AE27" s="46" t="s">
        <v>507</v>
      </c>
      <c r="AF27" s="66"/>
    </row>
    <row r="28" spans="1:32" ht="75" customHeight="1" x14ac:dyDescent="0.3">
      <c r="A28" s="88">
        <v>21</v>
      </c>
      <c r="B28" s="49">
        <v>190090107021</v>
      </c>
      <c r="C28" s="49">
        <v>190000100217</v>
      </c>
      <c r="D28" s="49">
        <v>190521</v>
      </c>
      <c r="E28" s="44" t="s">
        <v>367</v>
      </c>
      <c r="F28" s="44" t="s">
        <v>529</v>
      </c>
      <c r="G28" s="31"/>
      <c r="H28" s="60">
        <v>51</v>
      </c>
      <c r="I28" s="60">
        <v>48</v>
      </c>
      <c r="J28" s="62">
        <f t="shared" si="0"/>
        <v>99</v>
      </c>
      <c r="K28" s="60">
        <v>76</v>
      </c>
      <c r="L28" s="60">
        <v>47</v>
      </c>
      <c r="M28" s="62">
        <f t="shared" si="1"/>
        <v>123</v>
      </c>
      <c r="N28" s="60">
        <v>52</v>
      </c>
      <c r="O28" s="60">
        <v>71</v>
      </c>
      <c r="P28" s="133">
        <f t="shared" si="2"/>
        <v>123</v>
      </c>
      <c r="Q28" s="60">
        <v>31</v>
      </c>
      <c r="R28" s="60">
        <v>25</v>
      </c>
      <c r="S28" s="62">
        <f t="shared" si="3"/>
        <v>56</v>
      </c>
      <c r="T28" s="60">
        <v>18</v>
      </c>
      <c r="U28" s="60">
        <v>19</v>
      </c>
      <c r="V28" s="62">
        <f t="shared" si="4"/>
        <v>37</v>
      </c>
      <c r="W28" s="60">
        <v>21</v>
      </c>
      <c r="X28" s="60">
        <v>20</v>
      </c>
      <c r="Y28" s="62">
        <f t="shared" si="5"/>
        <v>41</v>
      </c>
      <c r="Z28" s="60">
        <v>62</v>
      </c>
      <c r="AA28" s="60">
        <v>58</v>
      </c>
      <c r="AB28" s="62">
        <f t="shared" si="6"/>
        <v>120</v>
      </c>
      <c r="AC28" s="59">
        <v>45</v>
      </c>
      <c r="AD28" s="62">
        <f t="shared" si="7"/>
        <v>543</v>
      </c>
      <c r="AE28" s="46" t="s">
        <v>507</v>
      </c>
      <c r="AF28" s="66"/>
    </row>
    <row r="29" spans="1:32" ht="75" customHeight="1" x14ac:dyDescent="0.3">
      <c r="A29" s="88">
        <v>22</v>
      </c>
      <c r="B29" s="49">
        <v>190090107022</v>
      </c>
      <c r="C29" s="49">
        <v>190000100218</v>
      </c>
      <c r="D29" s="49">
        <v>190522</v>
      </c>
      <c r="E29" s="44" t="s">
        <v>368</v>
      </c>
      <c r="F29" s="44" t="s">
        <v>530</v>
      </c>
      <c r="G29" s="31"/>
      <c r="H29" s="60">
        <v>65</v>
      </c>
      <c r="I29" s="60">
        <v>51</v>
      </c>
      <c r="J29" s="62">
        <f t="shared" si="0"/>
        <v>116</v>
      </c>
      <c r="K29" s="60" t="s">
        <v>492</v>
      </c>
      <c r="L29" s="60">
        <v>60</v>
      </c>
      <c r="M29" s="62">
        <f t="shared" si="1"/>
        <v>60</v>
      </c>
      <c r="N29" s="60" t="s">
        <v>492</v>
      </c>
      <c r="O29" s="60">
        <v>66</v>
      </c>
      <c r="P29" s="133">
        <f t="shared" si="2"/>
        <v>66</v>
      </c>
      <c r="Q29" s="60">
        <v>29</v>
      </c>
      <c r="R29" s="60">
        <v>26</v>
      </c>
      <c r="S29" s="62">
        <f t="shared" si="3"/>
        <v>55</v>
      </c>
      <c r="T29" s="60">
        <v>18</v>
      </c>
      <c r="U29" s="60">
        <v>14</v>
      </c>
      <c r="V29" s="62">
        <f t="shared" si="4"/>
        <v>32</v>
      </c>
      <c r="W29" s="60">
        <v>23</v>
      </c>
      <c r="X29" s="60">
        <v>22</v>
      </c>
      <c r="Y29" s="62">
        <f t="shared" si="5"/>
        <v>45</v>
      </c>
      <c r="Z29" s="60">
        <v>63</v>
      </c>
      <c r="AA29" s="60">
        <v>62</v>
      </c>
      <c r="AB29" s="62">
        <f t="shared" si="6"/>
        <v>125</v>
      </c>
      <c r="AC29" s="62">
        <v>45</v>
      </c>
      <c r="AD29" s="62">
        <f t="shared" si="7"/>
        <v>444</v>
      </c>
      <c r="AE29" s="76" t="s">
        <v>564</v>
      </c>
      <c r="AF29" s="66" t="s">
        <v>594</v>
      </c>
    </row>
    <row r="30" spans="1:32" ht="75" customHeight="1" x14ac:dyDescent="0.3">
      <c r="A30" s="88">
        <v>23</v>
      </c>
      <c r="B30" s="49">
        <v>190090107023</v>
      </c>
      <c r="C30" s="49">
        <v>190000100219</v>
      </c>
      <c r="D30" s="49">
        <v>190523</v>
      </c>
      <c r="E30" s="44" t="s">
        <v>369</v>
      </c>
      <c r="F30" s="44" t="s">
        <v>531</v>
      </c>
      <c r="G30" s="31"/>
      <c r="H30" s="60">
        <v>72</v>
      </c>
      <c r="I30" s="60">
        <v>59</v>
      </c>
      <c r="J30" s="62">
        <f t="shared" si="0"/>
        <v>131</v>
      </c>
      <c r="K30" s="60">
        <v>95</v>
      </c>
      <c r="L30" s="60">
        <v>60</v>
      </c>
      <c r="M30" s="62">
        <f t="shared" si="1"/>
        <v>155</v>
      </c>
      <c r="N30" s="60">
        <v>76</v>
      </c>
      <c r="O30" s="60">
        <v>64</v>
      </c>
      <c r="P30" s="133">
        <f t="shared" si="2"/>
        <v>140</v>
      </c>
      <c r="Q30" s="60">
        <v>43</v>
      </c>
      <c r="R30" s="60">
        <v>32</v>
      </c>
      <c r="S30" s="62">
        <f t="shared" si="3"/>
        <v>75</v>
      </c>
      <c r="T30" s="60">
        <v>20</v>
      </c>
      <c r="U30" s="60">
        <v>14</v>
      </c>
      <c r="V30" s="62">
        <f t="shared" si="4"/>
        <v>34</v>
      </c>
      <c r="W30" s="60">
        <v>23</v>
      </c>
      <c r="X30" s="60">
        <v>23</v>
      </c>
      <c r="Y30" s="62">
        <f t="shared" si="5"/>
        <v>46</v>
      </c>
      <c r="Z30" s="60">
        <v>62</v>
      </c>
      <c r="AA30" s="60">
        <v>63</v>
      </c>
      <c r="AB30" s="62">
        <f t="shared" si="6"/>
        <v>125</v>
      </c>
      <c r="AC30" s="58">
        <v>40</v>
      </c>
      <c r="AD30" s="62">
        <f t="shared" si="7"/>
        <v>631</v>
      </c>
      <c r="AE30" s="46" t="s">
        <v>507</v>
      </c>
      <c r="AF30" s="66"/>
    </row>
    <row r="31" spans="1:32" ht="75" customHeight="1" x14ac:dyDescent="0.3">
      <c r="A31" s="88">
        <v>24</v>
      </c>
      <c r="B31" s="49">
        <v>190090107024</v>
      </c>
      <c r="C31" s="49">
        <v>190000100220</v>
      </c>
      <c r="D31" s="49">
        <v>190524</v>
      </c>
      <c r="E31" s="44" t="s">
        <v>370</v>
      </c>
      <c r="F31" s="44" t="s">
        <v>532</v>
      </c>
      <c r="G31" s="31"/>
      <c r="H31" s="60">
        <v>82</v>
      </c>
      <c r="I31" s="60">
        <v>54</v>
      </c>
      <c r="J31" s="62">
        <f t="shared" si="0"/>
        <v>136</v>
      </c>
      <c r="K31" s="60">
        <v>98</v>
      </c>
      <c r="L31" s="60">
        <v>57</v>
      </c>
      <c r="M31" s="62">
        <f t="shared" si="1"/>
        <v>155</v>
      </c>
      <c r="N31" s="60">
        <v>56</v>
      </c>
      <c r="O31" s="60">
        <v>69</v>
      </c>
      <c r="P31" s="133">
        <f t="shared" si="2"/>
        <v>125</v>
      </c>
      <c r="Q31" s="60">
        <v>29</v>
      </c>
      <c r="R31" s="60">
        <v>26</v>
      </c>
      <c r="S31" s="62">
        <f t="shared" si="3"/>
        <v>55</v>
      </c>
      <c r="T31" s="60">
        <v>17</v>
      </c>
      <c r="U31" s="60">
        <v>17</v>
      </c>
      <c r="V31" s="62">
        <f t="shared" si="4"/>
        <v>34</v>
      </c>
      <c r="W31" s="60">
        <v>21</v>
      </c>
      <c r="X31" s="60">
        <v>20</v>
      </c>
      <c r="Y31" s="62">
        <f t="shared" si="5"/>
        <v>41</v>
      </c>
      <c r="Z31" s="60">
        <v>64</v>
      </c>
      <c r="AA31" s="60">
        <v>62</v>
      </c>
      <c r="AB31" s="62">
        <f t="shared" si="6"/>
        <v>126</v>
      </c>
      <c r="AC31" s="59">
        <v>47</v>
      </c>
      <c r="AD31" s="62">
        <f t="shared" si="7"/>
        <v>617</v>
      </c>
      <c r="AE31" s="46" t="s">
        <v>507</v>
      </c>
      <c r="AF31" s="66"/>
    </row>
    <row r="32" spans="1:32" ht="75" customHeight="1" x14ac:dyDescent="0.3">
      <c r="A32" s="88">
        <v>25</v>
      </c>
      <c r="B32" s="49">
        <v>190090107025</v>
      </c>
      <c r="C32" s="49">
        <v>190000100221</v>
      </c>
      <c r="D32" s="49">
        <v>190525</v>
      </c>
      <c r="E32" s="44" t="s">
        <v>371</v>
      </c>
      <c r="F32" s="44" t="s">
        <v>533</v>
      </c>
      <c r="G32" s="31"/>
      <c r="H32" s="60">
        <v>62</v>
      </c>
      <c r="I32" s="60">
        <v>55</v>
      </c>
      <c r="J32" s="62">
        <f t="shared" si="0"/>
        <v>117</v>
      </c>
      <c r="K32" s="60">
        <v>65</v>
      </c>
      <c r="L32" s="60">
        <v>44</v>
      </c>
      <c r="M32" s="62">
        <f t="shared" si="1"/>
        <v>109</v>
      </c>
      <c r="N32" s="60">
        <v>74</v>
      </c>
      <c r="O32" s="60">
        <v>71</v>
      </c>
      <c r="P32" s="133">
        <f t="shared" si="2"/>
        <v>145</v>
      </c>
      <c r="Q32" s="60">
        <v>50</v>
      </c>
      <c r="R32" s="60">
        <v>33</v>
      </c>
      <c r="S32" s="62">
        <f t="shared" si="3"/>
        <v>83</v>
      </c>
      <c r="T32" s="60">
        <v>21</v>
      </c>
      <c r="U32" s="60">
        <v>17</v>
      </c>
      <c r="V32" s="62">
        <f t="shared" si="4"/>
        <v>38</v>
      </c>
      <c r="W32" s="60">
        <v>22</v>
      </c>
      <c r="X32" s="60">
        <v>21</v>
      </c>
      <c r="Y32" s="62">
        <f t="shared" si="5"/>
        <v>43</v>
      </c>
      <c r="Z32" s="60">
        <v>62</v>
      </c>
      <c r="AA32" s="60">
        <v>58</v>
      </c>
      <c r="AB32" s="62">
        <f t="shared" si="6"/>
        <v>120</v>
      </c>
      <c r="AC32" s="62">
        <v>35</v>
      </c>
      <c r="AD32" s="62">
        <f t="shared" si="7"/>
        <v>572</v>
      </c>
      <c r="AE32" s="46" t="s">
        <v>507</v>
      </c>
      <c r="AF32" s="82"/>
    </row>
    <row r="33" spans="1:32" ht="75" customHeight="1" x14ac:dyDescent="0.3">
      <c r="A33" s="88">
        <v>26</v>
      </c>
      <c r="B33" s="49">
        <v>190090107026</v>
      </c>
      <c r="C33" s="49">
        <v>190000100222</v>
      </c>
      <c r="D33" s="49">
        <v>190526</v>
      </c>
      <c r="E33" s="42" t="s">
        <v>372</v>
      </c>
      <c r="F33" s="42" t="s">
        <v>534</v>
      </c>
      <c r="G33" s="31"/>
      <c r="H33" s="60">
        <v>82</v>
      </c>
      <c r="I33" s="60">
        <v>55</v>
      </c>
      <c r="J33" s="62">
        <f t="shared" si="0"/>
        <v>137</v>
      </c>
      <c r="K33" s="60">
        <v>76</v>
      </c>
      <c r="L33" s="60">
        <v>63</v>
      </c>
      <c r="M33" s="62">
        <f t="shared" si="1"/>
        <v>139</v>
      </c>
      <c r="N33" s="60">
        <v>98</v>
      </c>
      <c r="O33" s="60">
        <v>64</v>
      </c>
      <c r="P33" s="133">
        <f t="shared" si="2"/>
        <v>162</v>
      </c>
      <c r="Q33" s="60">
        <v>51</v>
      </c>
      <c r="R33" s="60">
        <v>27</v>
      </c>
      <c r="S33" s="62">
        <f t="shared" si="3"/>
        <v>78</v>
      </c>
      <c r="T33" s="60">
        <v>19</v>
      </c>
      <c r="U33" s="60">
        <v>19</v>
      </c>
      <c r="V33" s="62">
        <f t="shared" si="4"/>
        <v>38</v>
      </c>
      <c r="W33" s="60">
        <v>21</v>
      </c>
      <c r="X33" s="60">
        <v>21</v>
      </c>
      <c r="Y33" s="62">
        <f t="shared" si="5"/>
        <v>42</v>
      </c>
      <c r="Z33" s="60">
        <v>67</v>
      </c>
      <c r="AA33" s="60">
        <v>64</v>
      </c>
      <c r="AB33" s="62">
        <f t="shared" si="6"/>
        <v>131</v>
      </c>
      <c r="AC33" s="58">
        <v>35</v>
      </c>
      <c r="AD33" s="62">
        <f t="shared" si="7"/>
        <v>649</v>
      </c>
      <c r="AE33" s="46" t="s">
        <v>507</v>
      </c>
      <c r="AF33" s="66"/>
    </row>
    <row r="34" spans="1:32" ht="75" customHeight="1" x14ac:dyDescent="0.3">
      <c r="A34" s="88">
        <v>27</v>
      </c>
      <c r="B34" s="49">
        <v>190090107027</v>
      </c>
      <c r="C34" s="49">
        <v>190000100223</v>
      </c>
      <c r="D34" s="49">
        <v>190527</v>
      </c>
      <c r="E34" s="44" t="s">
        <v>373</v>
      </c>
      <c r="F34" s="44" t="s">
        <v>535</v>
      </c>
      <c r="G34" s="31"/>
      <c r="H34" s="60">
        <v>39</v>
      </c>
      <c r="I34" s="60">
        <v>39</v>
      </c>
      <c r="J34" s="62">
        <f t="shared" si="0"/>
        <v>78</v>
      </c>
      <c r="K34" s="60">
        <v>75</v>
      </c>
      <c r="L34" s="60">
        <v>56</v>
      </c>
      <c r="M34" s="62">
        <f t="shared" si="1"/>
        <v>131</v>
      </c>
      <c r="N34" s="60">
        <v>48</v>
      </c>
      <c r="O34" s="60">
        <v>60</v>
      </c>
      <c r="P34" s="133">
        <f t="shared" si="2"/>
        <v>108</v>
      </c>
      <c r="Q34" s="60">
        <v>19</v>
      </c>
      <c r="R34" s="60">
        <v>24</v>
      </c>
      <c r="S34" s="62">
        <f t="shared" si="3"/>
        <v>43</v>
      </c>
      <c r="T34" s="60">
        <v>16</v>
      </c>
      <c r="U34" s="60">
        <v>13</v>
      </c>
      <c r="V34" s="62">
        <f t="shared" si="4"/>
        <v>29</v>
      </c>
      <c r="W34" s="60">
        <v>21</v>
      </c>
      <c r="X34" s="60">
        <v>21</v>
      </c>
      <c r="Y34" s="62">
        <f t="shared" si="5"/>
        <v>42</v>
      </c>
      <c r="Z34" s="60">
        <v>62</v>
      </c>
      <c r="AA34" s="60">
        <v>62</v>
      </c>
      <c r="AB34" s="62">
        <f t="shared" si="6"/>
        <v>124</v>
      </c>
      <c r="AC34" s="59">
        <v>45</v>
      </c>
      <c r="AD34" s="62">
        <f t="shared" si="7"/>
        <v>512</v>
      </c>
      <c r="AE34" s="46" t="s">
        <v>507</v>
      </c>
      <c r="AF34" s="66" t="s">
        <v>571</v>
      </c>
    </row>
    <row r="35" spans="1:32" ht="75" customHeight="1" x14ac:dyDescent="0.3">
      <c r="A35" s="88">
        <v>28</v>
      </c>
      <c r="B35" s="49">
        <v>190090107028</v>
      </c>
      <c r="C35" s="49">
        <v>190000100224</v>
      </c>
      <c r="D35" s="49">
        <v>190528</v>
      </c>
      <c r="E35" s="44" t="s">
        <v>374</v>
      </c>
      <c r="F35" s="44" t="s">
        <v>536</v>
      </c>
      <c r="G35" s="31"/>
      <c r="H35" s="60">
        <v>57</v>
      </c>
      <c r="I35" s="60">
        <v>39</v>
      </c>
      <c r="J35" s="62">
        <f t="shared" si="0"/>
        <v>96</v>
      </c>
      <c r="K35" s="60">
        <v>77</v>
      </c>
      <c r="L35" s="60">
        <v>43</v>
      </c>
      <c r="M35" s="62">
        <f t="shared" si="1"/>
        <v>120</v>
      </c>
      <c r="N35" s="60">
        <v>65</v>
      </c>
      <c r="O35" s="60">
        <v>64</v>
      </c>
      <c r="P35" s="133">
        <f t="shared" si="2"/>
        <v>129</v>
      </c>
      <c r="Q35" s="60">
        <v>18</v>
      </c>
      <c r="R35" s="60">
        <v>24</v>
      </c>
      <c r="S35" s="62">
        <f t="shared" si="3"/>
        <v>42</v>
      </c>
      <c r="T35" s="60">
        <v>17</v>
      </c>
      <c r="U35" s="60">
        <v>16</v>
      </c>
      <c r="V35" s="62">
        <f t="shared" si="4"/>
        <v>33</v>
      </c>
      <c r="W35" s="60">
        <v>22</v>
      </c>
      <c r="X35" s="60">
        <v>20</v>
      </c>
      <c r="Y35" s="62">
        <f t="shared" si="5"/>
        <v>42</v>
      </c>
      <c r="Z35" s="60">
        <v>61</v>
      </c>
      <c r="AA35" s="60">
        <v>58</v>
      </c>
      <c r="AB35" s="62">
        <f t="shared" si="6"/>
        <v>119</v>
      </c>
      <c r="AC35" s="62">
        <v>40</v>
      </c>
      <c r="AD35" s="62">
        <f t="shared" si="7"/>
        <v>539</v>
      </c>
      <c r="AE35" s="46" t="s">
        <v>507</v>
      </c>
      <c r="AF35" s="82" t="s">
        <v>582</v>
      </c>
    </row>
    <row r="36" spans="1:32" ht="75" customHeight="1" x14ac:dyDescent="0.3">
      <c r="A36" s="88">
        <v>29</v>
      </c>
      <c r="B36" s="49">
        <v>190090107029</v>
      </c>
      <c r="C36" s="49">
        <v>190000100225</v>
      </c>
      <c r="D36" s="49">
        <v>190529</v>
      </c>
      <c r="E36" s="44" t="s">
        <v>375</v>
      </c>
      <c r="F36" s="44" t="s">
        <v>537</v>
      </c>
      <c r="G36" s="31"/>
      <c r="H36" s="60">
        <v>76</v>
      </c>
      <c r="I36" s="60">
        <v>57</v>
      </c>
      <c r="J36" s="62">
        <f t="shared" si="0"/>
        <v>133</v>
      </c>
      <c r="K36" s="60">
        <v>94</v>
      </c>
      <c r="L36" s="60">
        <v>69</v>
      </c>
      <c r="M36" s="62">
        <f t="shared" si="1"/>
        <v>163</v>
      </c>
      <c r="N36" s="60">
        <v>99</v>
      </c>
      <c r="O36" s="60">
        <v>77</v>
      </c>
      <c r="P36" s="133">
        <f t="shared" si="2"/>
        <v>176</v>
      </c>
      <c r="Q36" s="60">
        <v>40</v>
      </c>
      <c r="R36" s="60">
        <v>28</v>
      </c>
      <c r="S36" s="62">
        <f t="shared" si="3"/>
        <v>68</v>
      </c>
      <c r="T36" s="60">
        <v>19</v>
      </c>
      <c r="U36" s="60">
        <v>20</v>
      </c>
      <c r="V36" s="62">
        <f t="shared" si="4"/>
        <v>39</v>
      </c>
      <c r="W36" s="60">
        <v>23</v>
      </c>
      <c r="X36" s="60">
        <v>22</v>
      </c>
      <c r="Y36" s="62">
        <f t="shared" si="5"/>
        <v>45</v>
      </c>
      <c r="Z36" s="60">
        <v>66</v>
      </c>
      <c r="AA36" s="60">
        <v>58</v>
      </c>
      <c r="AB36" s="62">
        <f t="shared" si="6"/>
        <v>124</v>
      </c>
      <c r="AC36" s="58">
        <v>35</v>
      </c>
      <c r="AD36" s="62">
        <f t="shared" si="7"/>
        <v>680</v>
      </c>
      <c r="AE36" s="46" t="s">
        <v>507</v>
      </c>
      <c r="AF36" s="66"/>
    </row>
    <row r="37" spans="1:32" ht="75" customHeight="1" x14ac:dyDescent="0.3">
      <c r="A37" s="88">
        <v>30</v>
      </c>
      <c r="B37" s="49">
        <v>190090107030</v>
      </c>
      <c r="C37" s="49">
        <v>190000100226</v>
      </c>
      <c r="D37" s="49">
        <v>190530</v>
      </c>
      <c r="E37" s="44" t="s">
        <v>376</v>
      </c>
      <c r="F37" s="44" t="s">
        <v>538</v>
      </c>
      <c r="G37" s="31"/>
      <c r="H37" s="60">
        <v>50</v>
      </c>
      <c r="I37" s="60">
        <v>40</v>
      </c>
      <c r="J37" s="62">
        <f t="shared" si="0"/>
        <v>90</v>
      </c>
      <c r="K37" s="60">
        <v>64</v>
      </c>
      <c r="L37" s="60">
        <v>53</v>
      </c>
      <c r="M37" s="62">
        <f t="shared" si="1"/>
        <v>117</v>
      </c>
      <c r="N37" s="60">
        <v>63</v>
      </c>
      <c r="O37" s="60">
        <v>58</v>
      </c>
      <c r="P37" s="133">
        <f t="shared" si="2"/>
        <v>121</v>
      </c>
      <c r="Q37" s="60">
        <v>18</v>
      </c>
      <c r="R37" s="60">
        <v>21</v>
      </c>
      <c r="S37" s="62">
        <f t="shared" si="3"/>
        <v>39</v>
      </c>
      <c r="T37" s="60">
        <v>19</v>
      </c>
      <c r="U37" s="60">
        <v>13</v>
      </c>
      <c r="V37" s="62">
        <f t="shared" si="4"/>
        <v>32</v>
      </c>
      <c r="W37" s="60">
        <v>22</v>
      </c>
      <c r="X37" s="60">
        <v>22</v>
      </c>
      <c r="Y37" s="62">
        <f t="shared" si="5"/>
        <v>44</v>
      </c>
      <c r="Z37" s="60">
        <v>62</v>
      </c>
      <c r="AA37" s="60">
        <v>58</v>
      </c>
      <c r="AB37" s="62">
        <f t="shared" si="6"/>
        <v>120</v>
      </c>
      <c r="AC37" s="59">
        <v>35</v>
      </c>
      <c r="AD37" s="62">
        <f t="shared" si="7"/>
        <v>524</v>
      </c>
      <c r="AE37" s="46" t="s">
        <v>507</v>
      </c>
      <c r="AF37" s="66" t="s">
        <v>582</v>
      </c>
    </row>
    <row r="38" spans="1:32" ht="75" customHeight="1" x14ac:dyDescent="0.3">
      <c r="A38" s="88">
        <v>31</v>
      </c>
      <c r="B38" s="49">
        <v>190090107031</v>
      </c>
      <c r="C38" s="49">
        <v>190000100227</v>
      </c>
      <c r="D38" s="49">
        <v>190531</v>
      </c>
      <c r="E38" s="44" t="s">
        <v>377</v>
      </c>
      <c r="F38" s="44" t="s">
        <v>539</v>
      </c>
      <c r="G38" s="31"/>
      <c r="H38" s="60">
        <v>59</v>
      </c>
      <c r="I38" s="60">
        <v>53</v>
      </c>
      <c r="J38" s="62">
        <f t="shared" si="0"/>
        <v>112</v>
      </c>
      <c r="K38" s="60">
        <v>66</v>
      </c>
      <c r="L38" s="60">
        <v>49</v>
      </c>
      <c r="M38" s="62">
        <f t="shared" si="1"/>
        <v>115</v>
      </c>
      <c r="N38" s="60">
        <v>77</v>
      </c>
      <c r="O38" s="60">
        <v>72</v>
      </c>
      <c r="P38" s="133">
        <f t="shared" si="2"/>
        <v>149</v>
      </c>
      <c r="Q38" s="60">
        <v>31</v>
      </c>
      <c r="R38" s="60">
        <v>27</v>
      </c>
      <c r="S38" s="62">
        <f t="shared" si="3"/>
        <v>58</v>
      </c>
      <c r="T38" s="60">
        <v>17</v>
      </c>
      <c r="U38" s="60">
        <v>16</v>
      </c>
      <c r="V38" s="62">
        <f t="shared" si="4"/>
        <v>33</v>
      </c>
      <c r="W38" s="60">
        <v>22</v>
      </c>
      <c r="X38" s="60">
        <v>22</v>
      </c>
      <c r="Y38" s="62">
        <f t="shared" si="5"/>
        <v>44</v>
      </c>
      <c r="Z38" s="60">
        <v>68</v>
      </c>
      <c r="AA38" s="60">
        <v>60</v>
      </c>
      <c r="AB38" s="62">
        <f t="shared" si="6"/>
        <v>128</v>
      </c>
      <c r="AC38" s="62">
        <v>45</v>
      </c>
      <c r="AD38" s="62">
        <f t="shared" si="7"/>
        <v>581</v>
      </c>
      <c r="AE38" s="46" t="s">
        <v>507</v>
      </c>
      <c r="AF38" s="66"/>
    </row>
    <row r="39" spans="1:32" ht="75" customHeight="1" x14ac:dyDescent="0.3">
      <c r="A39" s="88">
        <v>32</v>
      </c>
      <c r="B39" s="98">
        <v>190090107032</v>
      </c>
      <c r="C39" s="98">
        <v>190000100228</v>
      </c>
      <c r="D39" s="98">
        <v>190532</v>
      </c>
      <c r="E39" s="42" t="s">
        <v>378</v>
      </c>
      <c r="F39" s="42" t="s">
        <v>540</v>
      </c>
      <c r="G39" s="31"/>
      <c r="H39" s="60">
        <v>30</v>
      </c>
      <c r="I39" s="60">
        <v>29</v>
      </c>
      <c r="J39" s="62">
        <f t="shared" si="0"/>
        <v>59</v>
      </c>
      <c r="K39" s="60">
        <v>40</v>
      </c>
      <c r="L39" s="60">
        <v>37</v>
      </c>
      <c r="M39" s="62">
        <f t="shared" si="1"/>
        <v>77</v>
      </c>
      <c r="N39" s="60">
        <v>11</v>
      </c>
      <c r="O39" s="60">
        <v>44</v>
      </c>
      <c r="P39" s="133">
        <f t="shared" si="2"/>
        <v>55</v>
      </c>
      <c r="Q39" s="60">
        <v>0</v>
      </c>
      <c r="R39" s="60">
        <v>18</v>
      </c>
      <c r="S39" s="62">
        <f t="shared" si="3"/>
        <v>18</v>
      </c>
      <c r="T39" s="60">
        <v>14</v>
      </c>
      <c r="U39" s="60">
        <v>14</v>
      </c>
      <c r="V39" s="62">
        <f t="shared" si="4"/>
        <v>28</v>
      </c>
      <c r="W39" s="60">
        <v>20</v>
      </c>
      <c r="X39" s="60">
        <v>20</v>
      </c>
      <c r="Y39" s="62">
        <f t="shared" si="5"/>
        <v>40</v>
      </c>
      <c r="Z39" s="60">
        <v>58</v>
      </c>
      <c r="AA39" s="60">
        <v>59</v>
      </c>
      <c r="AB39" s="62">
        <f t="shared" si="6"/>
        <v>117</v>
      </c>
      <c r="AC39" s="58">
        <v>47</v>
      </c>
      <c r="AD39" s="62">
        <f t="shared" si="7"/>
        <v>376</v>
      </c>
      <c r="AE39" s="76" t="s">
        <v>564</v>
      </c>
      <c r="AF39" s="66"/>
    </row>
    <row r="40" spans="1:32" ht="75" customHeight="1" x14ac:dyDescent="0.3">
      <c r="A40" s="88">
        <v>33</v>
      </c>
      <c r="B40" s="49">
        <v>190090107033</v>
      </c>
      <c r="C40" s="49">
        <v>190000100229</v>
      </c>
      <c r="D40" s="49">
        <v>190533</v>
      </c>
      <c r="E40" s="44" t="s">
        <v>379</v>
      </c>
      <c r="F40" s="44" t="s">
        <v>541</v>
      </c>
      <c r="G40" s="31"/>
      <c r="H40" s="60">
        <v>65</v>
      </c>
      <c r="I40" s="60">
        <v>49</v>
      </c>
      <c r="J40" s="62">
        <f t="shared" si="0"/>
        <v>114</v>
      </c>
      <c r="K40" s="60">
        <v>102</v>
      </c>
      <c r="L40" s="60">
        <v>65</v>
      </c>
      <c r="M40" s="62">
        <f t="shared" si="1"/>
        <v>167</v>
      </c>
      <c r="N40" s="60">
        <v>99</v>
      </c>
      <c r="O40" s="60">
        <v>76</v>
      </c>
      <c r="P40" s="133">
        <f t="shared" si="2"/>
        <v>175</v>
      </c>
      <c r="Q40" s="60">
        <v>30</v>
      </c>
      <c r="R40" s="60">
        <v>28</v>
      </c>
      <c r="S40" s="62">
        <f t="shared" si="3"/>
        <v>58</v>
      </c>
      <c r="T40" s="60">
        <v>18</v>
      </c>
      <c r="U40" s="60">
        <v>15</v>
      </c>
      <c r="V40" s="62">
        <f t="shared" si="4"/>
        <v>33</v>
      </c>
      <c r="W40" s="60">
        <v>23</v>
      </c>
      <c r="X40" s="60">
        <v>22</v>
      </c>
      <c r="Y40" s="62">
        <f t="shared" si="5"/>
        <v>45</v>
      </c>
      <c r="Z40" s="60">
        <v>62</v>
      </c>
      <c r="AA40" s="60">
        <v>55</v>
      </c>
      <c r="AB40" s="62">
        <f t="shared" si="6"/>
        <v>117</v>
      </c>
      <c r="AC40" s="59">
        <v>50</v>
      </c>
      <c r="AD40" s="62">
        <f t="shared" si="7"/>
        <v>651</v>
      </c>
      <c r="AE40" s="46" t="s">
        <v>507</v>
      </c>
      <c r="AF40" s="82"/>
    </row>
    <row r="41" spans="1:32" ht="75" customHeight="1" x14ac:dyDescent="0.3">
      <c r="A41" s="88">
        <v>34</v>
      </c>
      <c r="B41" s="49">
        <v>190090107034</v>
      </c>
      <c r="C41" s="49">
        <v>190000100230</v>
      </c>
      <c r="D41" s="49">
        <v>190534</v>
      </c>
      <c r="E41" s="44" t="s">
        <v>380</v>
      </c>
      <c r="F41" s="44" t="s">
        <v>542</v>
      </c>
      <c r="G41" s="31"/>
      <c r="H41" s="60">
        <v>62</v>
      </c>
      <c r="I41" s="60">
        <v>53</v>
      </c>
      <c r="J41" s="62">
        <f t="shared" si="0"/>
        <v>115</v>
      </c>
      <c r="K41" s="60">
        <v>105</v>
      </c>
      <c r="L41" s="60">
        <v>54</v>
      </c>
      <c r="M41" s="62">
        <f t="shared" si="1"/>
        <v>159</v>
      </c>
      <c r="N41" s="60">
        <v>82</v>
      </c>
      <c r="O41" s="60">
        <v>56</v>
      </c>
      <c r="P41" s="133">
        <f t="shared" si="2"/>
        <v>138</v>
      </c>
      <c r="Q41" s="60">
        <v>26</v>
      </c>
      <c r="R41" s="60">
        <v>24</v>
      </c>
      <c r="S41" s="62">
        <f t="shared" si="3"/>
        <v>50</v>
      </c>
      <c r="T41" s="60">
        <v>18</v>
      </c>
      <c r="U41" s="60">
        <v>16</v>
      </c>
      <c r="V41" s="62">
        <f t="shared" si="4"/>
        <v>34</v>
      </c>
      <c r="W41" s="60">
        <v>21</v>
      </c>
      <c r="X41" s="60">
        <v>19</v>
      </c>
      <c r="Y41" s="62">
        <f t="shared" si="5"/>
        <v>40</v>
      </c>
      <c r="Z41" s="60">
        <v>60</v>
      </c>
      <c r="AA41" s="60">
        <v>60</v>
      </c>
      <c r="AB41" s="62">
        <f t="shared" si="6"/>
        <v>120</v>
      </c>
      <c r="AC41" s="62">
        <v>42</v>
      </c>
      <c r="AD41" s="62">
        <f t="shared" si="7"/>
        <v>606</v>
      </c>
      <c r="AE41" s="46" t="s">
        <v>507</v>
      </c>
      <c r="AF41" s="66"/>
    </row>
    <row r="42" spans="1:32" ht="75" customHeight="1" x14ac:dyDescent="0.3">
      <c r="A42" s="88">
        <v>35</v>
      </c>
      <c r="B42" s="49">
        <v>190090107035</v>
      </c>
      <c r="C42" s="49">
        <v>190000100231</v>
      </c>
      <c r="D42" s="49">
        <v>190535</v>
      </c>
      <c r="E42" s="44" t="s">
        <v>381</v>
      </c>
      <c r="F42" s="44" t="s">
        <v>543</v>
      </c>
      <c r="G42" s="31"/>
      <c r="H42" s="60">
        <v>50</v>
      </c>
      <c r="I42" s="60">
        <v>49</v>
      </c>
      <c r="J42" s="62">
        <f t="shared" si="0"/>
        <v>99</v>
      </c>
      <c r="K42" s="60">
        <v>76</v>
      </c>
      <c r="L42" s="60">
        <v>55</v>
      </c>
      <c r="M42" s="62">
        <f t="shared" si="1"/>
        <v>131</v>
      </c>
      <c r="N42" s="60">
        <v>69</v>
      </c>
      <c r="O42" s="60">
        <v>60</v>
      </c>
      <c r="P42" s="133">
        <f t="shared" si="2"/>
        <v>129</v>
      </c>
      <c r="Q42" s="60">
        <v>23</v>
      </c>
      <c r="R42" s="60">
        <v>25</v>
      </c>
      <c r="S42" s="62">
        <f t="shared" si="3"/>
        <v>48</v>
      </c>
      <c r="T42" s="60">
        <v>19</v>
      </c>
      <c r="U42" s="60">
        <v>14</v>
      </c>
      <c r="V42" s="62">
        <f t="shared" si="4"/>
        <v>33</v>
      </c>
      <c r="W42" s="60">
        <v>24</v>
      </c>
      <c r="X42" s="60">
        <v>22</v>
      </c>
      <c r="Y42" s="62">
        <f t="shared" si="5"/>
        <v>46</v>
      </c>
      <c r="Z42" s="60">
        <v>63</v>
      </c>
      <c r="AA42" s="60">
        <v>61</v>
      </c>
      <c r="AB42" s="62">
        <f t="shared" si="6"/>
        <v>124</v>
      </c>
      <c r="AC42" s="58">
        <v>45</v>
      </c>
      <c r="AD42" s="62">
        <f t="shared" si="7"/>
        <v>562</v>
      </c>
      <c r="AE42" s="46" t="s">
        <v>507</v>
      </c>
      <c r="AF42" s="66"/>
    </row>
    <row r="43" spans="1:32" ht="75" customHeight="1" x14ac:dyDescent="0.3">
      <c r="A43" s="88">
        <v>36</v>
      </c>
      <c r="B43" s="49">
        <v>190090107036</v>
      </c>
      <c r="C43" s="49">
        <v>190000100232</v>
      </c>
      <c r="D43" s="49">
        <v>190536</v>
      </c>
      <c r="E43" s="42" t="s">
        <v>382</v>
      </c>
      <c r="F43" s="42" t="s">
        <v>544</v>
      </c>
      <c r="G43" s="31"/>
      <c r="H43" s="60">
        <v>52</v>
      </c>
      <c r="I43" s="60">
        <v>44</v>
      </c>
      <c r="J43" s="62">
        <f t="shared" si="0"/>
        <v>96</v>
      </c>
      <c r="K43" s="60">
        <v>78</v>
      </c>
      <c r="L43" s="60">
        <v>43</v>
      </c>
      <c r="M43" s="62">
        <f t="shared" si="1"/>
        <v>121</v>
      </c>
      <c r="N43" s="60">
        <v>62</v>
      </c>
      <c r="O43" s="60">
        <v>69</v>
      </c>
      <c r="P43" s="133">
        <f t="shared" si="2"/>
        <v>131</v>
      </c>
      <c r="Q43" s="60">
        <v>19</v>
      </c>
      <c r="R43" s="60">
        <v>27</v>
      </c>
      <c r="S43" s="62">
        <f t="shared" si="3"/>
        <v>46</v>
      </c>
      <c r="T43" s="60">
        <v>19</v>
      </c>
      <c r="U43" s="60">
        <v>16</v>
      </c>
      <c r="V43" s="62">
        <f t="shared" si="4"/>
        <v>35</v>
      </c>
      <c r="W43" s="60">
        <v>20</v>
      </c>
      <c r="X43" s="60">
        <v>20</v>
      </c>
      <c r="Y43" s="62">
        <f t="shared" si="5"/>
        <v>40</v>
      </c>
      <c r="Z43" s="60">
        <v>59</v>
      </c>
      <c r="AA43" s="60">
        <v>58</v>
      </c>
      <c r="AB43" s="62">
        <f t="shared" si="6"/>
        <v>117</v>
      </c>
      <c r="AC43" s="59">
        <v>45</v>
      </c>
      <c r="AD43" s="62">
        <f t="shared" si="7"/>
        <v>540</v>
      </c>
      <c r="AE43" s="76" t="s">
        <v>564</v>
      </c>
      <c r="AF43" s="66"/>
    </row>
    <row r="44" spans="1:32" ht="75" customHeight="1" x14ac:dyDescent="0.3">
      <c r="A44" s="88">
        <v>37</v>
      </c>
      <c r="B44" s="49">
        <v>190090107037</v>
      </c>
      <c r="C44" s="49">
        <v>190000100233</v>
      </c>
      <c r="D44" s="49">
        <v>190537</v>
      </c>
      <c r="E44" s="44" t="s">
        <v>383</v>
      </c>
      <c r="F44" s="44" t="s">
        <v>545</v>
      </c>
      <c r="G44" s="31"/>
      <c r="H44" s="60">
        <v>94</v>
      </c>
      <c r="I44" s="60">
        <v>57</v>
      </c>
      <c r="J44" s="62">
        <f t="shared" si="0"/>
        <v>151</v>
      </c>
      <c r="K44" s="60">
        <v>111</v>
      </c>
      <c r="L44" s="60">
        <v>62</v>
      </c>
      <c r="M44" s="62">
        <f t="shared" si="1"/>
        <v>173</v>
      </c>
      <c r="N44" s="60">
        <v>107</v>
      </c>
      <c r="O44" s="60">
        <v>77</v>
      </c>
      <c r="P44" s="133">
        <f t="shared" si="2"/>
        <v>184</v>
      </c>
      <c r="Q44" s="60">
        <v>53</v>
      </c>
      <c r="R44" s="60">
        <v>32</v>
      </c>
      <c r="S44" s="62">
        <f t="shared" si="3"/>
        <v>85</v>
      </c>
      <c r="T44" s="60">
        <v>19</v>
      </c>
      <c r="U44" s="60">
        <v>14</v>
      </c>
      <c r="V44" s="62">
        <f t="shared" si="4"/>
        <v>33</v>
      </c>
      <c r="W44" s="60">
        <v>21</v>
      </c>
      <c r="X44" s="60">
        <v>21</v>
      </c>
      <c r="Y44" s="62">
        <f t="shared" si="5"/>
        <v>42</v>
      </c>
      <c r="Z44" s="60">
        <v>62</v>
      </c>
      <c r="AA44" s="60">
        <v>59</v>
      </c>
      <c r="AB44" s="62">
        <f t="shared" si="6"/>
        <v>121</v>
      </c>
      <c r="AC44" s="62">
        <v>45</v>
      </c>
      <c r="AD44" s="62">
        <f t="shared" si="7"/>
        <v>704</v>
      </c>
      <c r="AE44" s="46" t="s">
        <v>507</v>
      </c>
      <c r="AF44" s="66"/>
    </row>
    <row r="45" spans="1:32" ht="75" customHeight="1" x14ac:dyDescent="0.3">
      <c r="A45" s="88">
        <v>38</v>
      </c>
      <c r="B45" s="49">
        <v>190090107038</v>
      </c>
      <c r="C45" s="49">
        <v>190000100234</v>
      </c>
      <c r="D45" s="49">
        <v>190538</v>
      </c>
      <c r="E45" s="44" t="s">
        <v>384</v>
      </c>
      <c r="F45" s="44" t="s">
        <v>546</v>
      </c>
      <c r="G45" s="31"/>
      <c r="H45" s="60">
        <v>82</v>
      </c>
      <c r="I45" s="60">
        <v>63</v>
      </c>
      <c r="J45" s="62">
        <f t="shared" si="0"/>
        <v>145</v>
      </c>
      <c r="K45" s="60">
        <v>94</v>
      </c>
      <c r="L45" s="60">
        <v>65</v>
      </c>
      <c r="M45" s="62">
        <f t="shared" si="1"/>
        <v>159</v>
      </c>
      <c r="N45" s="60">
        <v>96</v>
      </c>
      <c r="O45" s="60">
        <v>74</v>
      </c>
      <c r="P45" s="133">
        <f t="shared" si="2"/>
        <v>170</v>
      </c>
      <c r="Q45" s="60">
        <v>44</v>
      </c>
      <c r="R45" s="60">
        <v>32</v>
      </c>
      <c r="S45" s="62">
        <f t="shared" si="3"/>
        <v>76</v>
      </c>
      <c r="T45" s="60">
        <v>16</v>
      </c>
      <c r="U45" s="60">
        <v>15</v>
      </c>
      <c r="V45" s="62">
        <f t="shared" si="4"/>
        <v>31</v>
      </c>
      <c r="W45" s="60">
        <v>21</v>
      </c>
      <c r="X45" s="60">
        <v>21</v>
      </c>
      <c r="Y45" s="62">
        <f t="shared" si="5"/>
        <v>42</v>
      </c>
      <c r="Z45" s="60">
        <v>59</v>
      </c>
      <c r="AA45" s="60">
        <v>61</v>
      </c>
      <c r="AB45" s="62">
        <f t="shared" si="6"/>
        <v>120</v>
      </c>
      <c r="AC45" s="58">
        <v>50</v>
      </c>
      <c r="AD45" s="62">
        <f t="shared" si="7"/>
        <v>667</v>
      </c>
      <c r="AE45" s="46" t="s">
        <v>507</v>
      </c>
      <c r="AF45" s="82"/>
    </row>
    <row r="46" spans="1:32" ht="75" customHeight="1" x14ac:dyDescent="0.3">
      <c r="A46" s="88">
        <v>39</v>
      </c>
      <c r="B46" s="49">
        <v>190090107039</v>
      </c>
      <c r="C46" s="49">
        <v>190000100235</v>
      </c>
      <c r="D46" s="49">
        <v>190539</v>
      </c>
      <c r="E46" s="44" t="s">
        <v>385</v>
      </c>
      <c r="F46" s="44" t="s">
        <v>547</v>
      </c>
      <c r="G46" s="31"/>
      <c r="H46" s="60">
        <v>81</v>
      </c>
      <c r="I46" s="60">
        <v>59</v>
      </c>
      <c r="J46" s="62">
        <f t="shared" si="0"/>
        <v>140</v>
      </c>
      <c r="K46" s="60">
        <v>100</v>
      </c>
      <c r="L46" s="60">
        <v>57</v>
      </c>
      <c r="M46" s="62">
        <f t="shared" si="1"/>
        <v>157</v>
      </c>
      <c r="N46" s="60">
        <v>98</v>
      </c>
      <c r="O46" s="60">
        <v>74</v>
      </c>
      <c r="P46" s="133">
        <f t="shared" si="2"/>
        <v>172</v>
      </c>
      <c r="Q46" s="60">
        <v>52</v>
      </c>
      <c r="R46" s="60">
        <v>33</v>
      </c>
      <c r="S46" s="62">
        <f t="shared" si="3"/>
        <v>85</v>
      </c>
      <c r="T46" s="60">
        <v>17</v>
      </c>
      <c r="U46" s="60">
        <v>16</v>
      </c>
      <c r="V46" s="62">
        <f t="shared" si="4"/>
        <v>33</v>
      </c>
      <c r="W46" s="60">
        <v>24</v>
      </c>
      <c r="X46" s="60">
        <v>24</v>
      </c>
      <c r="Y46" s="62">
        <f t="shared" si="5"/>
        <v>48</v>
      </c>
      <c r="Z46" s="60">
        <v>59</v>
      </c>
      <c r="AA46" s="60">
        <v>61</v>
      </c>
      <c r="AB46" s="62">
        <f t="shared" si="6"/>
        <v>120</v>
      </c>
      <c r="AC46" s="59">
        <v>35</v>
      </c>
      <c r="AD46" s="62">
        <f t="shared" si="7"/>
        <v>670</v>
      </c>
      <c r="AE46" s="46" t="s">
        <v>507</v>
      </c>
      <c r="AF46" s="66"/>
    </row>
    <row r="47" spans="1:32" ht="75" customHeight="1" x14ac:dyDescent="0.3">
      <c r="A47" s="88">
        <v>40</v>
      </c>
      <c r="B47" s="49">
        <v>190090107040</v>
      </c>
      <c r="C47" s="49">
        <v>190000100236</v>
      </c>
      <c r="D47" s="49">
        <v>190540</v>
      </c>
      <c r="E47" s="44" t="s">
        <v>386</v>
      </c>
      <c r="F47" s="44" t="s">
        <v>548</v>
      </c>
      <c r="G47" s="31"/>
      <c r="H47" s="60">
        <v>54</v>
      </c>
      <c r="I47" s="60">
        <v>50</v>
      </c>
      <c r="J47" s="62">
        <f t="shared" si="0"/>
        <v>104</v>
      </c>
      <c r="K47" s="60">
        <v>65</v>
      </c>
      <c r="L47" s="60">
        <v>48</v>
      </c>
      <c r="M47" s="62">
        <f t="shared" si="1"/>
        <v>113</v>
      </c>
      <c r="N47" s="60">
        <v>76</v>
      </c>
      <c r="O47" s="60">
        <v>72</v>
      </c>
      <c r="P47" s="133">
        <f t="shared" si="2"/>
        <v>148</v>
      </c>
      <c r="Q47" s="60">
        <v>31</v>
      </c>
      <c r="R47" s="60">
        <v>29</v>
      </c>
      <c r="S47" s="62">
        <f t="shared" si="3"/>
        <v>60</v>
      </c>
      <c r="T47" s="60">
        <v>17</v>
      </c>
      <c r="U47" s="60">
        <v>16</v>
      </c>
      <c r="V47" s="62">
        <f t="shared" si="4"/>
        <v>33</v>
      </c>
      <c r="W47" s="60">
        <v>21</v>
      </c>
      <c r="X47" s="60">
        <v>21</v>
      </c>
      <c r="Y47" s="62">
        <f t="shared" si="5"/>
        <v>42</v>
      </c>
      <c r="Z47" s="60">
        <v>66</v>
      </c>
      <c r="AA47" s="60">
        <v>57</v>
      </c>
      <c r="AB47" s="62">
        <f t="shared" si="6"/>
        <v>123</v>
      </c>
      <c r="AC47" s="62">
        <v>35</v>
      </c>
      <c r="AD47" s="62">
        <f t="shared" si="7"/>
        <v>563</v>
      </c>
      <c r="AE47" s="46" t="s">
        <v>507</v>
      </c>
      <c r="AF47" s="66"/>
    </row>
    <row r="48" spans="1:32" ht="75" customHeight="1" x14ac:dyDescent="0.3">
      <c r="A48" s="88">
        <v>41</v>
      </c>
      <c r="B48" s="49">
        <v>190090107041</v>
      </c>
      <c r="C48" s="49">
        <v>190000100237</v>
      </c>
      <c r="D48" s="49">
        <v>190541</v>
      </c>
      <c r="E48" s="42" t="s">
        <v>387</v>
      </c>
      <c r="F48" s="42" t="s">
        <v>549</v>
      </c>
      <c r="G48" s="31"/>
      <c r="H48" s="60">
        <v>54</v>
      </c>
      <c r="I48" s="60">
        <v>54</v>
      </c>
      <c r="J48" s="62">
        <f t="shared" si="0"/>
        <v>108</v>
      </c>
      <c r="K48" s="60">
        <v>102</v>
      </c>
      <c r="L48" s="60">
        <v>57</v>
      </c>
      <c r="M48" s="62">
        <f t="shared" si="1"/>
        <v>159</v>
      </c>
      <c r="N48" s="60">
        <v>94</v>
      </c>
      <c r="O48" s="60">
        <v>76</v>
      </c>
      <c r="P48" s="133">
        <f t="shared" si="2"/>
        <v>170</v>
      </c>
      <c r="Q48" s="60">
        <v>45</v>
      </c>
      <c r="R48" s="60">
        <v>29</v>
      </c>
      <c r="S48" s="62">
        <f t="shared" si="3"/>
        <v>74</v>
      </c>
      <c r="T48" s="60">
        <v>17</v>
      </c>
      <c r="U48" s="60">
        <v>17</v>
      </c>
      <c r="V48" s="62">
        <f t="shared" si="4"/>
        <v>34</v>
      </c>
      <c r="W48" s="60">
        <v>24</v>
      </c>
      <c r="X48" s="60">
        <v>24</v>
      </c>
      <c r="Y48" s="62">
        <f t="shared" si="5"/>
        <v>48</v>
      </c>
      <c r="Z48" s="60">
        <v>59</v>
      </c>
      <c r="AA48" s="60">
        <v>60</v>
      </c>
      <c r="AB48" s="62">
        <f t="shared" si="6"/>
        <v>119</v>
      </c>
      <c r="AC48" s="58">
        <v>40</v>
      </c>
      <c r="AD48" s="62">
        <f t="shared" si="7"/>
        <v>638</v>
      </c>
      <c r="AE48" s="46" t="s">
        <v>507</v>
      </c>
      <c r="AF48" s="66"/>
    </row>
    <row r="49" spans="1:32" ht="75" customHeight="1" x14ac:dyDescent="0.3">
      <c r="A49" s="88">
        <v>42</v>
      </c>
      <c r="B49" s="49">
        <v>190090107042</v>
      </c>
      <c r="C49" s="49">
        <v>190000100238</v>
      </c>
      <c r="D49" s="49">
        <v>190542</v>
      </c>
      <c r="E49" s="42" t="s">
        <v>388</v>
      </c>
      <c r="F49" s="42" t="s">
        <v>550</v>
      </c>
      <c r="G49" s="31"/>
      <c r="H49" s="60">
        <v>74</v>
      </c>
      <c r="I49" s="60">
        <v>48</v>
      </c>
      <c r="J49" s="62">
        <f t="shared" si="0"/>
        <v>122</v>
      </c>
      <c r="K49" s="60">
        <v>70</v>
      </c>
      <c r="L49" s="60">
        <v>54</v>
      </c>
      <c r="M49" s="62">
        <f t="shared" si="1"/>
        <v>124</v>
      </c>
      <c r="N49" s="60">
        <v>66</v>
      </c>
      <c r="O49" s="60">
        <v>56</v>
      </c>
      <c r="P49" s="133">
        <f t="shared" si="2"/>
        <v>122</v>
      </c>
      <c r="Q49" s="60">
        <v>40</v>
      </c>
      <c r="R49" s="60">
        <v>31</v>
      </c>
      <c r="S49" s="62">
        <f t="shared" si="3"/>
        <v>71</v>
      </c>
      <c r="T49" s="60">
        <v>18</v>
      </c>
      <c r="U49" s="60">
        <v>15</v>
      </c>
      <c r="V49" s="62">
        <f t="shared" si="4"/>
        <v>33</v>
      </c>
      <c r="W49" s="60">
        <v>21</v>
      </c>
      <c r="X49" s="60">
        <v>21</v>
      </c>
      <c r="Y49" s="62">
        <f t="shared" si="5"/>
        <v>42</v>
      </c>
      <c r="Z49" s="60">
        <v>66</v>
      </c>
      <c r="AA49" s="60">
        <v>55</v>
      </c>
      <c r="AB49" s="62">
        <f t="shared" si="6"/>
        <v>121</v>
      </c>
      <c r="AC49" s="59">
        <v>42</v>
      </c>
      <c r="AD49" s="62">
        <f t="shared" si="7"/>
        <v>564</v>
      </c>
      <c r="AE49" s="46" t="s">
        <v>507</v>
      </c>
      <c r="AF49" s="66"/>
    </row>
    <row r="50" spans="1:32" ht="75" customHeight="1" x14ac:dyDescent="0.3">
      <c r="A50" s="88">
        <v>43</v>
      </c>
      <c r="B50" s="49">
        <v>190090107043</v>
      </c>
      <c r="C50" s="49">
        <v>190000100239</v>
      </c>
      <c r="D50" s="49">
        <v>190543</v>
      </c>
      <c r="E50" s="42" t="s">
        <v>389</v>
      </c>
      <c r="F50" s="42" t="s">
        <v>551</v>
      </c>
      <c r="G50" s="31"/>
      <c r="H50" s="60">
        <v>57</v>
      </c>
      <c r="I50" s="60">
        <v>39</v>
      </c>
      <c r="J50" s="62">
        <f t="shared" si="0"/>
        <v>96</v>
      </c>
      <c r="K50" s="60">
        <v>56</v>
      </c>
      <c r="L50" s="60">
        <v>40</v>
      </c>
      <c r="M50" s="62">
        <f t="shared" si="1"/>
        <v>96</v>
      </c>
      <c r="N50" s="60">
        <v>65</v>
      </c>
      <c r="O50" s="60">
        <v>71</v>
      </c>
      <c r="P50" s="133">
        <f t="shared" si="2"/>
        <v>136</v>
      </c>
      <c r="Q50" s="60">
        <v>21</v>
      </c>
      <c r="R50" s="60">
        <v>24</v>
      </c>
      <c r="S50" s="62">
        <f t="shared" si="3"/>
        <v>45</v>
      </c>
      <c r="T50" s="60">
        <v>20</v>
      </c>
      <c r="U50" s="60">
        <v>17</v>
      </c>
      <c r="V50" s="62">
        <f t="shared" si="4"/>
        <v>37</v>
      </c>
      <c r="W50" s="60">
        <v>22</v>
      </c>
      <c r="X50" s="60">
        <v>21</v>
      </c>
      <c r="Y50" s="62">
        <f t="shared" si="5"/>
        <v>43</v>
      </c>
      <c r="Z50" s="60">
        <v>65</v>
      </c>
      <c r="AA50" s="60">
        <v>53</v>
      </c>
      <c r="AB50" s="62">
        <f t="shared" si="6"/>
        <v>118</v>
      </c>
      <c r="AC50" s="62">
        <v>45</v>
      </c>
      <c r="AD50" s="62">
        <f t="shared" si="7"/>
        <v>526</v>
      </c>
      <c r="AE50" s="46" t="s">
        <v>507</v>
      </c>
      <c r="AF50" s="66"/>
    </row>
    <row r="51" spans="1:32" ht="75" customHeight="1" x14ac:dyDescent="0.3">
      <c r="A51" s="88">
        <v>44</v>
      </c>
      <c r="B51" s="98">
        <v>190090107044</v>
      </c>
      <c r="C51" s="98">
        <v>190000100240</v>
      </c>
      <c r="D51" s="98">
        <v>190544</v>
      </c>
      <c r="E51" s="44" t="s">
        <v>390</v>
      </c>
      <c r="F51" s="44" t="s">
        <v>552</v>
      </c>
      <c r="G51" s="31"/>
      <c r="H51" s="60">
        <v>57</v>
      </c>
      <c r="I51" s="60">
        <v>48</v>
      </c>
      <c r="J51" s="62">
        <f t="shared" si="0"/>
        <v>105</v>
      </c>
      <c r="K51" s="60">
        <v>82</v>
      </c>
      <c r="L51" s="60">
        <v>58</v>
      </c>
      <c r="M51" s="62">
        <f t="shared" si="1"/>
        <v>140</v>
      </c>
      <c r="N51" s="60">
        <v>98</v>
      </c>
      <c r="O51" s="60">
        <v>76</v>
      </c>
      <c r="P51" s="133">
        <f t="shared" si="2"/>
        <v>174</v>
      </c>
      <c r="Q51" s="60">
        <v>38</v>
      </c>
      <c r="R51" s="60">
        <v>27</v>
      </c>
      <c r="S51" s="62">
        <f t="shared" si="3"/>
        <v>65</v>
      </c>
      <c r="T51" s="60">
        <v>18</v>
      </c>
      <c r="U51" s="60">
        <v>16</v>
      </c>
      <c r="V51" s="62">
        <f t="shared" si="4"/>
        <v>34</v>
      </c>
      <c r="W51" s="60">
        <v>23</v>
      </c>
      <c r="X51" s="60">
        <v>23</v>
      </c>
      <c r="Y51" s="62">
        <f t="shared" si="5"/>
        <v>46</v>
      </c>
      <c r="Z51" s="60">
        <v>63</v>
      </c>
      <c r="AA51" s="60">
        <v>59</v>
      </c>
      <c r="AB51" s="62">
        <f t="shared" si="6"/>
        <v>122</v>
      </c>
      <c r="AC51" s="58">
        <v>42</v>
      </c>
      <c r="AD51" s="62">
        <f t="shared" si="7"/>
        <v>621</v>
      </c>
      <c r="AE51" s="46" t="s">
        <v>507</v>
      </c>
      <c r="AF51" s="66"/>
    </row>
    <row r="52" spans="1:32" ht="75" customHeight="1" x14ac:dyDescent="0.3">
      <c r="A52" s="88">
        <v>45</v>
      </c>
      <c r="B52" s="98">
        <v>190090107045</v>
      </c>
      <c r="C52" s="98">
        <v>190000100241</v>
      </c>
      <c r="D52" s="98">
        <v>190545</v>
      </c>
      <c r="E52" s="99" t="s">
        <v>391</v>
      </c>
      <c r="F52" s="99" t="s">
        <v>553</v>
      </c>
      <c r="G52" s="31"/>
      <c r="H52" s="60">
        <v>74</v>
      </c>
      <c r="I52" s="60">
        <v>67</v>
      </c>
      <c r="J52" s="62">
        <f t="shared" si="0"/>
        <v>141</v>
      </c>
      <c r="K52" s="60">
        <v>101</v>
      </c>
      <c r="L52" s="60">
        <v>75</v>
      </c>
      <c r="M52" s="62">
        <f t="shared" si="1"/>
        <v>176</v>
      </c>
      <c r="N52" s="60">
        <v>105</v>
      </c>
      <c r="O52" s="60">
        <v>74</v>
      </c>
      <c r="P52" s="133">
        <f t="shared" si="2"/>
        <v>179</v>
      </c>
      <c r="Q52" s="60">
        <v>42</v>
      </c>
      <c r="R52" s="60">
        <v>36</v>
      </c>
      <c r="S52" s="62">
        <f t="shared" si="3"/>
        <v>78</v>
      </c>
      <c r="T52" s="60">
        <v>22</v>
      </c>
      <c r="U52" s="60">
        <v>18</v>
      </c>
      <c r="V52" s="62">
        <f t="shared" si="4"/>
        <v>40</v>
      </c>
      <c r="W52" s="60">
        <v>24</v>
      </c>
      <c r="X52" s="60">
        <v>24</v>
      </c>
      <c r="Y52" s="62">
        <f t="shared" si="5"/>
        <v>48</v>
      </c>
      <c r="Z52" s="60">
        <v>61</v>
      </c>
      <c r="AA52" s="60">
        <v>61</v>
      </c>
      <c r="AB52" s="62">
        <f t="shared" si="6"/>
        <v>122</v>
      </c>
      <c r="AC52" s="59">
        <v>45</v>
      </c>
      <c r="AD52" s="62">
        <f t="shared" si="7"/>
        <v>706</v>
      </c>
      <c r="AE52" s="46" t="s">
        <v>507</v>
      </c>
      <c r="AF52" s="66"/>
    </row>
    <row r="53" spans="1:32" ht="75" customHeight="1" x14ac:dyDescent="0.3">
      <c r="A53" s="88">
        <v>46</v>
      </c>
      <c r="B53" s="49">
        <v>190090107046</v>
      </c>
      <c r="C53" s="49">
        <v>190000100242</v>
      </c>
      <c r="D53" s="49">
        <v>190546</v>
      </c>
      <c r="E53" s="99" t="s">
        <v>392</v>
      </c>
      <c r="F53" s="99" t="s">
        <v>554</v>
      </c>
      <c r="G53" s="31"/>
      <c r="H53" s="60">
        <v>76</v>
      </c>
      <c r="I53" s="60">
        <v>50</v>
      </c>
      <c r="J53" s="62">
        <f t="shared" si="0"/>
        <v>126</v>
      </c>
      <c r="K53" s="60">
        <v>98</v>
      </c>
      <c r="L53" s="60">
        <v>66</v>
      </c>
      <c r="M53" s="62">
        <f t="shared" si="1"/>
        <v>164</v>
      </c>
      <c r="N53" s="60">
        <v>74</v>
      </c>
      <c r="O53" s="60">
        <v>69</v>
      </c>
      <c r="P53" s="133">
        <f t="shared" si="2"/>
        <v>143</v>
      </c>
      <c r="Q53" s="60">
        <v>20</v>
      </c>
      <c r="R53" s="60">
        <v>27</v>
      </c>
      <c r="S53" s="62">
        <f t="shared" si="3"/>
        <v>47</v>
      </c>
      <c r="T53" s="60">
        <v>20</v>
      </c>
      <c r="U53" s="60">
        <v>13</v>
      </c>
      <c r="V53" s="62">
        <f t="shared" si="4"/>
        <v>33</v>
      </c>
      <c r="W53" s="60">
        <v>24</v>
      </c>
      <c r="X53" s="60">
        <v>23</v>
      </c>
      <c r="Y53" s="62">
        <f t="shared" si="5"/>
        <v>47</v>
      </c>
      <c r="Z53" s="60">
        <v>59</v>
      </c>
      <c r="AA53" s="60">
        <v>50</v>
      </c>
      <c r="AB53" s="62">
        <f t="shared" si="6"/>
        <v>109</v>
      </c>
      <c r="AC53" s="62">
        <v>45</v>
      </c>
      <c r="AD53" s="62">
        <f t="shared" si="7"/>
        <v>622</v>
      </c>
      <c r="AE53" s="46" t="s">
        <v>507</v>
      </c>
      <c r="AF53" s="66"/>
    </row>
    <row r="54" spans="1:32" ht="75" customHeight="1" x14ac:dyDescent="0.3">
      <c r="A54" s="88">
        <v>47</v>
      </c>
      <c r="B54" s="49">
        <v>190090107047</v>
      </c>
      <c r="C54" s="49">
        <v>190000100243</v>
      </c>
      <c r="D54" s="49">
        <v>190547</v>
      </c>
      <c r="E54" s="99" t="s">
        <v>393</v>
      </c>
      <c r="F54" s="99" t="s">
        <v>555</v>
      </c>
      <c r="G54" s="31"/>
      <c r="H54" s="60">
        <v>64</v>
      </c>
      <c r="I54" s="60">
        <v>52</v>
      </c>
      <c r="J54" s="62">
        <f t="shared" si="0"/>
        <v>116</v>
      </c>
      <c r="K54" s="60">
        <v>62</v>
      </c>
      <c r="L54" s="60">
        <v>54</v>
      </c>
      <c r="M54" s="62">
        <f t="shared" si="1"/>
        <v>116</v>
      </c>
      <c r="N54" s="60">
        <v>60</v>
      </c>
      <c r="O54" s="60">
        <v>56</v>
      </c>
      <c r="P54" s="133">
        <f t="shared" si="2"/>
        <v>116</v>
      </c>
      <c r="Q54" s="60">
        <v>25</v>
      </c>
      <c r="R54" s="60">
        <v>26</v>
      </c>
      <c r="S54" s="62">
        <f t="shared" si="3"/>
        <v>51</v>
      </c>
      <c r="T54" s="60">
        <v>20</v>
      </c>
      <c r="U54" s="60">
        <v>14</v>
      </c>
      <c r="V54" s="62">
        <f t="shared" si="4"/>
        <v>34</v>
      </c>
      <c r="W54" s="60">
        <v>23</v>
      </c>
      <c r="X54" s="60">
        <v>23</v>
      </c>
      <c r="Y54" s="62">
        <f t="shared" si="5"/>
        <v>46</v>
      </c>
      <c r="Z54" s="60">
        <v>63</v>
      </c>
      <c r="AA54" s="60">
        <v>62</v>
      </c>
      <c r="AB54" s="62">
        <f t="shared" si="6"/>
        <v>125</v>
      </c>
      <c r="AC54" s="58">
        <v>45</v>
      </c>
      <c r="AD54" s="62">
        <f t="shared" si="7"/>
        <v>553</v>
      </c>
      <c r="AE54" s="46" t="s">
        <v>507</v>
      </c>
      <c r="AF54" s="66"/>
    </row>
    <row r="55" spans="1:32" ht="75" customHeight="1" x14ac:dyDescent="0.3">
      <c r="A55" s="88">
        <v>48</v>
      </c>
      <c r="B55" s="49">
        <v>190090107048</v>
      </c>
      <c r="C55" s="49">
        <v>190000100244</v>
      </c>
      <c r="D55" s="49">
        <v>190548</v>
      </c>
      <c r="E55" s="42" t="s">
        <v>394</v>
      </c>
      <c r="F55" s="42" t="s">
        <v>556</v>
      </c>
      <c r="G55" s="31"/>
      <c r="H55" s="60">
        <v>86</v>
      </c>
      <c r="I55" s="60">
        <v>56</v>
      </c>
      <c r="J55" s="62">
        <f t="shared" si="0"/>
        <v>142</v>
      </c>
      <c r="K55" s="60">
        <v>107</v>
      </c>
      <c r="L55" s="60">
        <v>50</v>
      </c>
      <c r="M55" s="62">
        <f t="shared" si="1"/>
        <v>157</v>
      </c>
      <c r="N55" s="60">
        <v>110</v>
      </c>
      <c r="O55" s="60">
        <v>77</v>
      </c>
      <c r="P55" s="133">
        <f t="shared" si="2"/>
        <v>187</v>
      </c>
      <c r="Q55" s="60">
        <v>49</v>
      </c>
      <c r="R55" s="60">
        <v>34</v>
      </c>
      <c r="S55" s="62">
        <f t="shared" si="3"/>
        <v>83</v>
      </c>
      <c r="T55" s="60">
        <v>19</v>
      </c>
      <c r="U55" s="60">
        <v>19</v>
      </c>
      <c r="V55" s="62">
        <f t="shared" si="4"/>
        <v>38</v>
      </c>
      <c r="W55" s="60">
        <v>24</v>
      </c>
      <c r="X55" s="60">
        <v>24</v>
      </c>
      <c r="Y55" s="62">
        <f t="shared" si="5"/>
        <v>48</v>
      </c>
      <c r="Z55" s="60">
        <v>63</v>
      </c>
      <c r="AA55" s="60">
        <v>61</v>
      </c>
      <c r="AB55" s="62">
        <f t="shared" si="6"/>
        <v>124</v>
      </c>
      <c r="AC55" s="59">
        <v>35</v>
      </c>
      <c r="AD55" s="62">
        <f t="shared" si="7"/>
        <v>696</v>
      </c>
      <c r="AE55" s="46" t="s">
        <v>507</v>
      </c>
      <c r="AF55" s="82"/>
    </row>
    <row r="56" spans="1:32" ht="75" customHeight="1" x14ac:dyDescent="0.3">
      <c r="A56" s="88">
        <v>49</v>
      </c>
      <c r="B56" s="49">
        <v>190090107049</v>
      </c>
      <c r="C56" s="49">
        <v>190000100245</v>
      </c>
      <c r="D56" s="49">
        <v>190549</v>
      </c>
      <c r="E56" s="44" t="s">
        <v>395</v>
      </c>
      <c r="F56" s="44" t="s">
        <v>557</v>
      </c>
      <c r="G56" s="31"/>
      <c r="H56" s="60">
        <v>72</v>
      </c>
      <c r="I56" s="60">
        <v>53</v>
      </c>
      <c r="J56" s="62">
        <f t="shared" si="0"/>
        <v>125</v>
      </c>
      <c r="K56" s="60">
        <v>64</v>
      </c>
      <c r="L56" s="60">
        <v>59</v>
      </c>
      <c r="M56" s="62">
        <f t="shared" si="1"/>
        <v>123</v>
      </c>
      <c r="N56" s="60">
        <v>84</v>
      </c>
      <c r="O56" s="60">
        <v>77</v>
      </c>
      <c r="P56" s="133">
        <f t="shared" si="2"/>
        <v>161</v>
      </c>
      <c r="Q56" s="60">
        <v>29</v>
      </c>
      <c r="R56" s="60">
        <v>28</v>
      </c>
      <c r="S56" s="62">
        <f t="shared" si="3"/>
        <v>57</v>
      </c>
      <c r="T56" s="60">
        <v>18</v>
      </c>
      <c r="U56" s="60">
        <v>16</v>
      </c>
      <c r="V56" s="62">
        <f t="shared" si="4"/>
        <v>34</v>
      </c>
      <c r="W56" s="60">
        <v>22</v>
      </c>
      <c r="X56" s="60">
        <v>22</v>
      </c>
      <c r="Y56" s="62">
        <f t="shared" si="5"/>
        <v>44</v>
      </c>
      <c r="Z56" s="60">
        <v>63</v>
      </c>
      <c r="AA56" s="60">
        <v>65</v>
      </c>
      <c r="AB56" s="62">
        <f t="shared" si="6"/>
        <v>128</v>
      </c>
      <c r="AC56" s="62">
        <v>45</v>
      </c>
      <c r="AD56" s="62">
        <f t="shared" si="7"/>
        <v>615</v>
      </c>
      <c r="AE56" s="46" t="s">
        <v>507</v>
      </c>
      <c r="AF56" s="66"/>
    </row>
    <row r="57" spans="1:32" ht="75" customHeight="1" x14ac:dyDescent="0.3">
      <c r="A57" s="88">
        <v>50</v>
      </c>
      <c r="B57" s="49">
        <v>190090107050</v>
      </c>
      <c r="C57" s="49">
        <v>190000100246</v>
      </c>
      <c r="D57" s="49">
        <v>190550</v>
      </c>
      <c r="E57" s="44" t="s">
        <v>396</v>
      </c>
      <c r="F57" s="44" t="s">
        <v>558</v>
      </c>
      <c r="G57" s="31"/>
      <c r="H57" s="60">
        <v>65</v>
      </c>
      <c r="I57" s="60">
        <v>57</v>
      </c>
      <c r="J57" s="62">
        <f t="shared" si="0"/>
        <v>122</v>
      </c>
      <c r="K57" s="60">
        <v>107</v>
      </c>
      <c r="L57" s="60">
        <v>70</v>
      </c>
      <c r="M57" s="62">
        <f t="shared" si="1"/>
        <v>177</v>
      </c>
      <c r="N57" s="60">
        <v>82</v>
      </c>
      <c r="O57" s="60">
        <v>71</v>
      </c>
      <c r="P57" s="133">
        <f t="shared" si="2"/>
        <v>153</v>
      </c>
      <c r="Q57" s="60">
        <v>36</v>
      </c>
      <c r="R57" s="60">
        <v>31</v>
      </c>
      <c r="S57" s="62">
        <f t="shared" si="3"/>
        <v>67</v>
      </c>
      <c r="T57" s="60">
        <v>18</v>
      </c>
      <c r="U57" s="60">
        <v>17</v>
      </c>
      <c r="V57" s="62">
        <f t="shared" si="4"/>
        <v>35</v>
      </c>
      <c r="W57" s="60">
        <v>24</v>
      </c>
      <c r="X57" s="60">
        <v>24</v>
      </c>
      <c r="Y57" s="62">
        <f t="shared" si="5"/>
        <v>48</v>
      </c>
      <c r="Z57" s="60">
        <v>65</v>
      </c>
      <c r="AA57" s="60">
        <v>65</v>
      </c>
      <c r="AB57" s="62">
        <f t="shared" si="6"/>
        <v>130</v>
      </c>
      <c r="AC57" s="58">
        <v>45</v>
      </c>
      <c r="AD57" s="62">
        <f t="shared" si="7"/>
        <v>665</v>
      </c>
      <c r="AE57" s="46" t="s">
        <v>507</v>
      </c>
      <c r="AF57" s="66"/>
    </row>
    <row r="58" spans="1:32" ht="75" customHeight="1" x14ac:dyDescent="0.3">
      <c r="A58" s="88">
        <v>51</v>
      </c>
      <c r="B58" s="49">
        <v>190090107051</v>
      </c>
      <c r="C58" s="49">
        <v>190000100247</v>
      </c>
      <c r="D58" s="49">
        <v>190551</v>
      </c>
      <c r="E58" s="44" t="s">
        <v>397</v>
      </c>
      <c r="F58" s="44" t="s">
        <v>559</v>
      </c>
      <c r="G58" s="31"/>
      <c r="H58" s="60">
        <v>78</v>
      </c>
      <c r="I58" s="60">
        <v>53</v>
      </c>
      <c r="J58" s="62">
        <f t="shared" si="0"/>
        <v>131</v>
      </c>
      <c r="K58" s="60">
        <v>106</v>
      </c>
      <c r="L58" s="60">
        <v>74</v>
      </c>
      <c r="M58" s="62">
        <f t="shared" si="1"/>
        <v>180</v>
      </c>
      <c r="N58" s="60">
        <v>82</v>
      </c>
      <c r="O58" s="60">
        <v>64</v>
      </c>
      <c r="P58" s="133">
        <f t="shared" si="2"/>
        <v>146</v>
      </c>
      <c r="Q58" s="60">
        <v>33</v>
      </c>
      <c r="R58" s="60">
        <v>29</v>
      </c>
      <c r="S58" s="62">
        <f t="shared" si="3"/>
        <v>62</v>
      </c>
      <c r="T58" s="60">
        <v>15</v>
      </c>
      <c r="U58" s="60">
        <v>16</v>
      </c>
      <c r="V58" s="62">
        <f t="shared" si="4"/>
        <v>31</v>
      </c>
      <c r="W58" s="60">
        <v>22</v>
      </c>
      <c r="X58" s="60">
        <v>22</v>
      </c>
      <c r="Y58" s="62">
        <f t="shared" si="5"/>
        <v>44</v>
      </c>
      <c r="Z58" s="60">
        <v>63</v>
      </c>
      <c r="AA58" s="60">
        <v>64</v>
      </c>
      <c r="AB58" s="62">
        <f t="shared" si="6"/>
        <v>127</v>
      </c>
      <c r="AC58" s="59">
        <v>45</v>
      </c>
      <c r="AD58" s="62">
        <f t="shared" si="7"/>
        <v>659</v>
      </c>
      <c r="AE58" s="46" t="s">
        <v>507</v>
      </c>
      <c r="AF58" s="82"/>
    </row>
    <row r="59" spans="1:32" ht="75" customHeight="1" x14ac:dyDescent="0.3">
      <c r="A59" s="88">
        <v>52</v>
      </c>
      <c r="B59" s="49">
        <v>190090107052</v>
      </c>
      <c r="C59" s="49">
        <v>190000100248</v>
      </c>
      <c r="D59" s="49">
        <v>190552</v>
      </c>
      <c r="E59" s="42" t="s">
        <v>398</v>
      </c>
      <c r="F59" s="42" t="s">
        <v>560</v>
      </c>
      <c r="G59" s="31"/>
      <c r="H59" s="60" t="s">
        <v>493</v>
      </c>
      <c r="I59" s="60">
        <v>38</v>
      </c>
      <c r="J59" s="62">
        <f t="shared" si="0"/>
        <v>38</v>
      </c>
      <c r="K59" s="60">
        <v>60</v>
      </c>
      <c r="L59" s="60">
        <v>41</v>
      </c>
      <c r="M59" s="62">
        <f t="shared" si="1"/>
        <v>101</v>
      </c>
      <c r="N59" s="60">
        <v>77</v>
      </c>
      <c r="O59" s="60">
        <v>66</v>
      </c>
      <c r="P59" s="133">
        <f t="shared" si="2"/>
        <v>143</v>
      </c>
      <c r="Q59" s="60">
        <v>38</v>
      </c>
      <c r="R59" s="60">
        <v>28</v>
      </c>
      <c r="S59" s="62">
        <f t="shared" si="3"/>
        <v>66</v>
      </c>
      <c r="T59" s="60">
        <v>18</v>
      </c>
      <c r="U59" s="60">
        <v>15</v>
      </c>
      <c r="V59" s="62">
        <f t="shared" si="4"/>
        <v>33</v>
      </c>
      <c r="W59" s="60">
        <v>21</v>
      </c>
      <c r="X59" s="60">
        <v>20</v>
      </c>
      <c r="Y59" s="62">
        <f t="shared" si="5"/>
        <v>41</v>
      </c>
      <c r="Z59" s="60">
        <v>61</v>
      </c>
      <c r="AA59" s="60">
        <v>49</v>
      </c>
      <c r="AB59" s="62">
        <f t="shared" si="6"/>
        <v>110</v>
      </c>
      <c r="AC59" s="62">
        <v>50</v>
      </c>
      <c r="AD59" s="62">
        <f t="shared" si="7"/>
        <v>466</v>
      </c>
      <c r="AE59" s="76" t="s">
        <v>564</v>
      </c>
      <c r="AF59" s="66"/>
    </row>
    <row r="60" spans="1:32" ht="75" customHeight="1" x14ac:dyDescent="0.3">
      <c r="A60" s="88">
        <v>53</v>
      </c>
      <c r="B60" s="49">
        <v>190090107053</v>
      </c>
      <c r="C60" s="49">
        <v>190000100249</v>
      </c>
      <c r="D60" s="49">
        <v>190553</v>
      </c>
      <c r="E60" s="42" t="s">
        <v>399</v>
      </c>
      <c r="F60" s="42" t="s">
        <v>561</v>
      </c>
      <c r="G60" s="31"/>
      <c r="H60" s="60">
        <v>62</v>
      </c>
      <c r="I60" s="60">
        <v>46</v>
      </c>
      <c r="J60" s="62">
        <f t="shared" si="0"/>
        <v>108</v>
      </c>
      <c r="K60" s="60">
        <v>110</v>
      </c>
      <c r="L60" s="60">
        <v>63</v>
      </c>
      <c r="M60" s="62">
        <f t="shared" si="1"/>
        <v>173</v>
      </c>
      <c r="N60" s="60">
        <v>66</v>
      </c>
      <c r="O60" s="60">
        <v>64</v>
      </c>
      <c r="P60" s="133">
        <f t="shared" si="2"/>
        <v>130</v>
      </c>
      <c r="Q60" s="60">
        <v>35</v>
      </c>
      <c r="R60" s="60">
        <v>27</v>
      </c>
      <c r="S60" s="62">
        <f t="shared" si="3"/>
        <v>62</v>
      </c>
      <c r="T60" s="60">
        <v>17</v>
      </c>
      <c r="U60" s="60">
        <v>15</v>
      </c>
      <c r="V60" s="62">
        <f t="shared" si="4"/>
        <v>32</v>
      </c>
      <c r="W60" s="60">
        <v>22</v>
      </c>
      <c r="X60" s="60">
        <v>20</v>
      </c>
      <c r="Y60" s="62">
        <f t="shared" si="5"/>
        <v>42</v>
      </c>
      <c r="Z60" s="60">
        <v>62</v>
      </c>
      <c r="AA60" s="60">
        <v>62</v>
      </c>
      <c r="AB60" s="62">
        <f t="shared" si="6"/>
        <v>124</v>
      </c>
      <c r="AC60" s="58">
        <v>45</v>
      </c>
      <c r="AD60" s="62">
        <f t="shared" si="7"/>
        <v>609</v>
      </c>
      <c r="AE60" s="46" t="s">
        <v>507</v>
      </c>
      <c r="AF60" s="82"/>
    </row>
    <row r="61" spans="1:32" ht="75" customHeight="1" x14ac:dyDescent="0.3">
      <c r="A61" s="88">
        <v>54</v>
      </c>
      <c r="B61" s="49">
        <v>190090107054</v>
      </c>
      <c r="C61" s="49">
        <v>190000100250</v>
      </c>
      <c r="D61" s="49">
        <v>190554</v>
      </c>
      <c r="E61" s="42" t="s">
        <v>400</v>
      </c>
      <c r="F61" s="42" t="s">
        <v>562</v>
      </c>
      <c r="G61" s="31"/>
      <c r="H61" s="60">
        <v>75</v>
      </c>
      <c r="I61" s="60">
        <v>46</v>
      </c>
      <c r="J61" s="62">
        <f t="shared" si="0"/>
        <v>121</v>
      </c>
      <c r="K61" s="60">
        <v>100</v>
      </c>
      <c r="L61" s="60">
        <v>55</v>
      </c>
      <c r="M61" s="62">
        <f t="shared" si="1"/>
        <v>155</v>
      </c>
      <c r="N61" s="60">
        <v>81</v>
      </c>
      <c r="O61" s="60">
        <v>76</v>
      </c>
      <c r="P61" s="133">
        <f t="shared" si="2"/>
        <v>157</v>
      </c>
      <c r="Q61" s="60">
        <v>43</v>
      </c>
      <c r="R61" s="60">
        <v>31</v>
      </c>
      <c r="S61" s="62">
        <f t="shared" si="3"/>
        <v>74</v>
      </c>
      <c r="T61" s="60">
        <v>19</v>
      </c>
      <c r="U61" s="60">
        <v>14</v>
      </c>
      <c r="V61" s="62">
        <f t="shared" si="4"/>
        <v>33</v>
      </c>
      <c r="W61" s="60">
        <v>20</v>
      </c>
      <c r="X61" s="60">
        <v>20</v>
      </c>
      <c r="Y61" s="62">
        <f t="shared" si="5"/>
        <v>40</v>
      </c>
      <c r="Z61" s="60">
        <v>62</v>
      </c>
      <c r="AA61" s="60">
        <v>61</v>
      </c>
      <c r="AB61" s="62">
        <f t="shared" si="6"/>
        <v>123</v>
      </c>
      <c r="AC61" s="59">
        <v>45</v>
      </c>
      <c r="AD61" s="62">
        <f t="shared" si="7"/>
        <v>629</v>
      </c>
      <c r="AE61" s="46" t="s">
        <v>507</v>
      </c>
      <c r="AF61" s="66"/>
    </row>
    <row r="62" spans="1:32" ht="75" customHeight="1" x14ac:dyDescent="0.3">
      <c r="A62" s="88">
        <v>55</v>
      </c>
      <c r="B62" s="49">
        <v>190090107055</v>
      </c>
      <c r="C62" s="49">
        <v>190000100251</v>
      </c>
      <c r="D62" s="49">
        <v>190555</v>
      </c>
      <c r="E62" s="42" t="s">
        <v>401</v>
      </c>
      <c r="F62" s="42" t="s">
        <v>563</v>
      </c>
      <c r="G62" s="93"/>
      <c r="H62" s="60">
        <v>54</v>
      </c>
      <c r="I62" s="60">
        <v>44</v>
      </c>
      <c r="J62" s="62">
        <f t="shared" si="0"/>
        <v>98</v>
      </c>
      <c r="K62" s="60">
        <v>39</v>
      </c>
      <c r="L62" s="60">
        <v>52</v>
      </c>
      <c r="M62" s="62">
        <f t="shared" si="1"/>
        <v>91</v>
      </c>
      <c r="N62" s="60">
        <v>52</v>
      </c>
      <c r="O62" s="60">
        <v>72</v>
      </c>
      <c r="P62" s="133">
        <f t="shared" si="2"/>
        <v>124</v>
      </c>
      <c r="Q62" s="60">
        <v>24</v>
      </c>
      <c r="R62" s="60">
        <v>22</v>
      </c>
      <c r="S62" s="62">
        <f t="shared" si="3"/>
        <v>46</v>
      </c>
      <c r="T62" s="60">
        <v>14</v>
      </c>
      <c r="U62" s="60">
        <v>14</v>
      </c>
      <c r="V62" s="62">
        <f t="shared" si="4"/>
        <v>28</v>
      </c>
      <c r="W62" s="60">
        <v>22</v>
      </c>
      <c r="X62" s="60">
        <v>22</v>
      </c>
      <c r="Y62" s="62">
        <f t="shared" si="5"/>
        <v>44</v>
      </c>
      <c r="Z62" s="60">
        <v>58</v>
      </c>
      <c r="AA62" s="60">
        <v>51</v>
      </c>
      <c r="AB62" s="62">
        <f t="shared" si="6"/>
        <v>109</v>
      </c>
      <c r="AC62" s="62">
        <v>45</v>
      </c>
      <c r="AD62" s="62">
        <f t="shared" si="7"/>
        <v>494</v>
      </c>
      <c r="AE62" s="46" t="s">
        <v>507</v>
      </c>
      <c r="AF62" s="66"/>
    </row>
    <row r="64" spans="1:32" ht="37.5" customHeight="1" x14ac:dyDescent="0.45">
      <c r="B64" s="163"/>
      <c r="C64" s="163"/>
      <c r="D64" s="163"/>
      <c r="E64" s="163"/>
      <c r="F64" s="163"/>
    </row>
  </sheetData>
  <mergeCells count="17">
    <mergeCell ref="A1:AF1"/>
    <mergeCell ref="A3:I3"/>
    <mergeCell ref="N3:S3"/>
    <mergeCell ref="A4:A7"/>
    <mergeCell ref="B4:B7"/>
    <mergeCell ref="F4:F7"/>
    <mergeCell ref="D4:D7"/>
    <mergeCell ref="E4:E7"/>
    <mergeCell ref="C4:C7"/>
    <mergeCell ref="B64:F64"/>
    <mergeCell ref="W4:Y4"/>
    <mergeCell ref="Z4:AB4"/>
    <mergeCell ref="H4:J4"/>
    <mergeCell ref="K4:M4"/>
    <mergeCell ref="N4:P4"/>
    <mergeCell ref="Q4:S4"/>
    <mergeCell ref="T4:V4"/>
  </mergeCells>
  <conditionalFormatting sqref="J8:J62 M8:M62">
    <cfRule type="cellIs" dxfId="65" priority="16" stopIfTrue="1" operator="lessThan">
      <formula>80</formula>
    </cfRule>
  </conditionalFormatting>
  <conditionalFormatting sqref="N8:N62 S8:S62">
    <cfRule type="cellIs" dxfId="64" priority="15" stopIfTrue="1" operator="lessThan">
      <formula>40</formula>
    </cfRule>
  </conditionalFormatting>
  <conditionalFormatting sqref="Q8:Q62">
    <cfRule type="cellIs" dxfId="63" priority="11" stopIfTrue="1" operator="lessThan">
      <formula>20</formula>
    </cfRule>
  </conditionalFormatting>
  <conditionalFormatting sqref="T8:T62 W8:W62">
    <cfRule type="cellIs" dxfId="62" priority="9" stopIfTrue="1" operator="lessThan">
      <formula>13</formula>
    </cfRule>
  </conditionalFormatting>
  <conditionalFormatting sqref="V8:V62 Y8:Y62">
    <cfRule type="cellIs" dxfId="61" priority="8" stopIfTrue="1" operator="lessThan">
      <formula>25</formula>
    </cfRule>
  </conditionalFormatting>
  <conditionalFormatting sqref="Z8:Z62">
    <cfRule type="cellIs" dxfId="60" priority="5" stopIfTrue="1" operator="lessThan">
      <formula>38</formula>
    </cfRule>
  </conditionalFormatting>
  <conditionalFormatting sqref="AB8:AB62">
    <cfRule type="cellIs" dxfId="59" priority="4" stopIfTrue="1" operator="lessThan">
      <formula>75</formula>
    </cfRule>
  </conditionalFormatting>
  <conditionalFormatting sqref="H8:H62">
    <cfRule type="cellIs" dxfId="58" priority="3" stopIfTrue="1" operator="lessThan">
      <formula>36</formula>
    </cfRule>
  </conditionalFormatting>
  <conditionalFormatting sqref="K8:K62">
    <cfRule type="cellIs" dxfId="57" priority="2" stopIfTrue="1" operator="lessThan">
      <formula>36</formula>
    </cfRule>
  </conditionalFormatting>
  <conditionalFormatting sqref="P8:P62">
    <cfRule type="cellIs" dxfId="56" priority="1" stopIfTrue="1" operator="lessThan">
      <formula>80</formula>
    </cfRule>
  </conditionalFormatting>
  <pageMargins left="0.43307086614173229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  <ignoredErrors>
    <ignoredError sqref="S8:S6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opLeftCell="E1" zoomScale="50" zoomScaleNormal="50" workbookViewId="0">
      <selection activeCell="AF11" sqref="AF11"/>
    </sheetView>
  </sheetViews>
  <sheetFormatPr defaultRowHeight="13.2" x14ac:dyDescent="0.25"/>
  <cols>
    <col min="2" max="6" width="21.88671875" customWidth="1"/>
    <col min="7" max="7" width="12.33203125" customWidth="1"/>
    <col min="32" max="33" width="13.109375" customWidth="1"/>
    <col min="34" max="34" width="22" customWidth="1"/>
    <col min="35" max="35" width="54.33203125" customWidth="1"/>
  </cols>
  <sheetData>
    <row r="1" spans="1:35" ht="63" customHeight="1" x14ac:dyDescent="0.25">
      <c r="A1" s="151" t="s">
        <v>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63" customHeight="1" x14ac:dyDescent="0.25">
      <c r="A2" s="151" t="s">
        <v>21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63" customHeight="1" x14ac:dyDescent="0.25">
      <c r="A3" s="152" t="s">
        <v>487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35" ht="121.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1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496</v>
      </c>
      <c r="O4" s="150"/>
      <c r="P4" s="150"/>
      <c r="Q4" s="157" t="s">
        <v>36</v>
      </c>
      <c r="R4" s="158"/>
      <c r="S4" s="159"/>
      <c r="T4" s="150" t="s">
        <v>506</v>
      </c>
      <c r="U4" s="150"/>
      <c r="V4" s="150"/>
      <c r="W4" s="150" t="s">
        <v>497</v>
      </c>
      <c r="X4" s="150"/>
      <c r="Y4" s="150"/>
      <c r="Z4" s="157" t="s">
        <v>38</v>
      </c>
      <c r="AA4" s="158"/>
      <c r="AB4" s="159"/>
      <c r="AC4" s="150" t="s">
        <v>498</v>
      </c>
      <c r="AD4" s="150"/>
      <c r="AE4" s="150"/>
      <c r="AF4" s="124" t="s">
        <v>54</v>
      </c>
      <c r="AG4" s="124" t="s">
        <v>11</v>
      </c>
      <c r="AH4" s="35" t="s">
        <v>14</v>
      </c>
      <c r="AI4" s="35" t="s">
        <v>595</v>
      </c>
    </row>
    <row r="5" spans="1:35" ht="39.75" customHeight="1" x14ac:dyDescent="0.25">
      <c r="A5" s="153"/>
      <c r="B5" s="153"/>
      <c r="C5" s="153"/>
      <c r="D5" s="153"/>
      <c r="E5" s="155"/>
      <c r="F5" s="155"/>
      <c r="G5" s="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6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1" t="s">
        <v>8</v>
      </c>
      <c r="AD5" s="41" t="s">
        <v>7</v>
      </c>
      <c r="AE5" s="41" t="s">
        <v>4</v>
      </c>
      <c r="AF5" s="7"/>
      <c r="AG5" s="10"/>
      <c r="AH5" s="2"/>
      <c r="AI5" s="134"/>
    </row>
    <row r="6" spans="1:35" ht="55.5" customHeight="1" x14ac:dyDescent="0.35">
      <c r="A6" s="153"/>
      <c r="B6" s="153"/>
      <c r="C6" s="153"/>
      <c r="D6" s="153"/>
      <c r="E6" s="155"/>
      <c r="F6" s="155"/>
      <c r="G6" s="10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60</v>
      </c>
      <c r="U6" s="41">
        <v>40</v>
      </c>
      <c r="V6" s="41">
        <f>SUM(T6:U6)</f>
        <v>100</v>
      </c>
      <c r="W6" s="41">
        <v>25</v>
      </c>
      <c r="X6" s="41">
        <v>25</v>
      </c>
      <c r="Y6" s="41">
        <f>SUM(W6:X6)</f>
        <v>50</v>
      </c>
      <c r="Z6" s="41">
        <v>25</v>
      </c>
      <c r="AA6" s="41">
        <v>25</v>
      </c>
      <c r="AB6" s="41">
        <f>SUM(Z6:AA6)</f>
        <v>50</v>
      </c>
      <c r="AC6" s="41">
        <v>75</v>
      </c>
      <c r="AD6" s="41">
        <v>75</v>
      </c>
      <c r="AE6" s="41">
        <f>SUM(AC6:AD6)</f>
        <v>150</v>
      </c>
      <c r="AF6" s="7">
        <v>50</v>
      </c>
      <c r="AG6" s="7">
        <f>J6+M6+P6+S6+Y6+AB6+AE6</f>
        <v>1000</v>
      </c>
      <c r="AH6" s="4"/>
      <c r="AI6" s="86"/>
    </row>
    <row r="7" spans="1:35" ht="55.5" customHeight="1" x14ac:dyDescent="0.3">
      <c r="A7" s="154"/>
      <c r="B7" s="154"/>
      <c r="C7" s="154"/>
      <c r="D7" s="154"/>
      <c r="E7" s="156"/>
      <c r="F7" s="156"/>
      <c r="G7" s="135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18</v>
      </c>
      <c r="U7" s="19"/>
      <c r="V7" s="19">
        <v>40</v>
      </c>
      <c r="W7" s="19">
        <v>13</v>
      </c>
      <c r="X7" s="19"/>
      <c r="Y7" s="19">
        <v>25</v>
      </c>
      <c r="Z7" s="19">
        <v>13</v>
      </c>
      <c r="AA7" s="19"/>
      <c r="AB7" s="19">
        <v>25</v>
      </c>
      <c r="AC7" s="19">
        <v>38</v>
      </c>
      <c r="AD7" s="19"/>
      <c r="AE7" s="19">
        <v>25</v>
      </c>
      <c r="AF7" s="11"/>
      <c r="AG7" s="11">
        <v>450</v>
      </c>
      <c r="AH7" s="6"/>
      <c r="AI7" s="144"/>
    </row>
    <row r="8" spans="1:35" ht="76.5" customHeight="1" x14ac:dyDescent="0.3">
      <c r="A8" s="61">
        <v>1</v>
      </c>
      <c r="B8" s="97">
        <v>190090120001</v>
      </c>
      <c r="C8" s="97">
        <v>190000100254</v>
      </c>
      <c r="D8" s="114">
        <v>190701</v>
      </c>
      <c r="E8" s="96" t="s">
        <v>485</v>
      </c>
      <c r="F8" s="96" t="s">
        <v>484</v>
      </c>
      <c r="G8" s="115"/>
      <c r="H8" s="116">
        <v>72</v>
      </c>
      <c r="I8" s="116">
        <v>69</v>
      </c>
      <c r="J8" s="62">
        <f>SUM(H8:I8)</f>
        <v>141</v>
      </c>
      <c r="K8" s="116">
        <v>41</v>
      </c>
      <c r="L8" s="116">
        <v>57</v>
      </c>
      <c r="M8" s="62">
        <f>SUM(K8:L8)</f>
        <v>98</v>
      </c>
      <c r="N8" s="116">
        <v>56</v>
      </c>
      <c r="O8" s="116">
        <v>38</v>
      </c>
      <c r="P8" s="62">
        <f>SUM(N8:O8)</f>
        <v>94</v>
      </c>
      <c r="Q8" s="116">
        <v>77</v>
      </c>
      <c r="R8" s="116">
        <v>67</v>
      </c>
      <c r="S8" s="62">
        <f>SUM(Q8:R8)</f>
        <v>144</v>
      </c>
      <c r="T8" s="61">
        <v>22</v>
      </c>
      <c r="U8" s="61">
        <v>28</v>
      </c>
      <c r="V8" s="62">
        <f>SUM(T8:U8)</f>
        <v>50</v>
      </c>
      <c r="W8" s="116">
        <v>23</v>
      </c>
      <c r="X8" s="117">
        <v>22</v>
      </c>
      <c r="Y8" s="62">
        <f>SUM(W8:X8)</f>
        <v>45</v>
      </c>
      <c r="Z8" s="117">
        <v>14</v>
      </c>
      <c r="AA8" s="116">
        <v>17</v>
      </c>
      <c r="AB8" s="62">
        <f>SUM(Z8:AA8)</f>
        <v>31</v>
      </c>
      <c r="AC8" s="116">
        <v>57</v>
      </c>
      <c r="AD8" s="116">
        <v>69</v>
      </c>
      <c r="AE8" s="62">
        <f>SUM(AC8:AD8)</f>
        <v>126</v>
      </c>
      <c r="AF8" s="118">
        <v>42</v>
      </c>
      <c r="AG8" s="62">
        <f>AE8+AB8+Y8+S8+P8+M8+J8</f>
        <v>679</v>
      </c>
      <c r="AH8" s="63" t="s">
        <v>507</v>
      </c>
      <c r="AI8" s="144"/>
    </row>
    <row r="9" spans="1:35" ht="76.5" customHeight="1" x14ac:dyDescent="0.35">
      <c r="A9" s="125">
        <v>2</v>
      </c>
      <c r="B9" s="97">
        <v>190090120002</v>
      </c>
      <c r="C9" s="97">
        <v>190000100255</v>
      </c>
      <c r="D9" s="114">
        <v>190702</v>
      </c>
      <c r="E9" s="96" t="s">
        <v>483</v>
      </c>
      <c r="F9" s="96" t="s">
        <v>482</v>
      </c>
      <c r="G9" s="86"/>
      <c r="H9" s="116">
        <v>47</v>
      </c>
      <c r="I9" s="116">
        <v>55</v>
      </c>
      <c r="J9" s="62">
        <f t="shared" ref="J9:J52" si="0">SUM(H9:I9)</f>
        <v>102</v>
      </c>
      <c r="K9" s="116">
        <v>66</v>
      </c>
      <c r="L9" s="116">
        <v>45</v>
      </c>
      <c r="M9" s="62">
        <f t="shared" ref="M9:M52" si="1">SUM(K9:L9)</f>
        <v>111</v>
      </c>
      <c r="N9" s="116">
        <v>50</v>
      </c>
      <c r="O9" s="116">
        <v>39</v>
      </c>
      <c r="P9" s="62">
        <f t="shared" ref="P9:P52" si="2">SUM(N9:O9)</f>
        <v>89</v>
      </c>
      <c r="Q9" s="116">
        <v>99</v>
      </c>
      <c r="R9" s="116">
        <v>69</v>
      </c>
      <c r="S9" s="62">
        <f t="shared" ref="S9:S52" si="3">SUM(Q9:R9)</f>
        <v>168</v>
      </c>
      <c r="T9" s="61">
        <v>33</v>
      </c>
      <c r="U9" s="61">
        <v>32</v>
      </c>
      <c r="V9" s="62">
        <f t="shared" ref="V9:V52" si="4">SUM(T9:U9)</f>
        <v>65</v>
      </c>
      <c r="W9" s="116">
        <v>23</v>
      </c>
      <c r="X9" s="117">
        <v>23</v>
      </c>
      <c r="Y9" s="62">
        <f t="shared" ref="Y9:Y52" si="5">SUM(W9:X9)</f>
        <v>46</v>
      </c>
      <c r="Z9" s="117">
        <v>14</v>
      </c>
      <c r="AA9" s="116">
        <v>19</v>
      </c>
      <c r="AB9" s="62">
        <f t="shared" ref="AB9:AB52" si="6">SUM(Z9:AA9)</f>
        <v>33</v>
      </c>
      <c r="AC9" s="116">
        <v>53</v>
      </c>
      <c r="AD9" s="116">
        <v>70</v>
      </c>
      <c r="AE9" s="62">
        <f t="shared" ref="AE9:AE52" si="7">SUM(AC9:AD9)</f>
        <v>123</v>
      </c>
      <c r="AF9" s="118">
        <v>40</v>
      </c>
      <c r="AG9" s="62">
        <f t="shared" ref="AG9:AG52" si="8">AE9+AB9+Y9+S9+P9+M9+J9</f>
        <v>672</v>
      </c>
      <c r="AH9" s="63" t="s">
        <v>507</v>
      </c>
      <c r="AI9" s="144"/>
    </row>
    <row r="10" spans="1:35" ht="76.5" customHeight="1" x14ac:dyDescent="0.35">
      <c r="A10" s="61">
        <v>3</v>
      </c>
      <c r="B10" s="97">
        <v>190090120003</v>
      </c>
      <c r="C10" s="97">
        <v>190000100256</v>
      </c>
      <c r="D10" s="114">
        <v>190703</v>
      </c>
      <c r="E10" s="96" t="s">
        <v>481</v>
      </c>
      <c r="F10" s="96" t="s">
        <v>480</v>
      </c>
      <c r="G10" s="86"/>
      <c r="H10" s="116">
        <v>24</v>
      </c>
      <c r="I10" s="116">
        <v>40</v>
      </c>
      <c r="J10" s="62">
        <f t="shared" si="0"/>
        <v>64</v>
      </c>
      <c r="K10" s="116">
        <v>40</v>
      </c>
      <c r="L10" s="116">
        <v>35</v>
      </c>
      <c r="M10" s="62">
        <f t="shared" si="1"/>
        <v>75</v>
      </c>
      <c r="N10" s="116">
        <v>27</v>
      </c>
      <c r="O10" s="116">
        <v>34</v>
      </c>
      <c r="P10" s="62">
        <f t="shared" si="2"/>
        <v>61</v>
      </c>
      <c r="Q10" s="116">
        <v>63</v>
      </c>
      <c r="R10" s="116">
        <v>61</v>
      </c>
      <c r="S10" s="62">
        <f t="shared" si="3"/>
        <v>124</v>
      </c>
      <c r="T10" s="61">
        <v>13</v>
      </c>
      <c r="U10" s="61">
        <v>29</v>
      </c>
      <c r="V10" s="62">
        <f t="shared" si="4"/>
        <v>42</v>
      </c>
      <c r="W10" s="116">
        <v>19</v>
      </c>
      <c r="X10" s="117">
        <v>18</v>
      </c>
      <c r="Y10" s="62">
        <f t="shared" si="5"/>
        <v>37</v>
      </c>
      <c r="Z10" s="117">
        <v>15</v>
      </c>
      <c r="AA10" s="116">
        <v>16</v>
      </c>
      <c r="AB10" s="62">
        <f t="shared" si="6"/>
        <v>31</v>
      </c>
      <c r="AC10" s="116">
        <v>45</v>
      </c>
      <c r="AD10" s="116">
        <v>49</v>
      </c>
      <c r="AE10" s="62">
        <f t="shared" si="7"/>
        <v>94</v>
      </c>
      <c r="AF10" s="118">
        <v>50</v>
      </c>
      <c r="AG10" s="62">
        <f t="shared" si="8"/>
        <v>486</v>
      </c>
      <c r="AH10" s="75" t="s">
        <v>564</v>
      </c>
      <c r="AI10" s="145" t="s">
        <v>602</v>
      </c>
    </row>
    <row r="11" spans="1:35" ht="76.5" customHeight="1" x14ac:dyDescent="0.35">
      <c r="A11" s="125">
        <v>4</v>
      </c>
      <c r="B11" s="97">
        <v>190090120004</v>
      </c>
      <c r="C11" s="97">
        <v>190000100257</v>
      </c>
      <c r="D11" s="114">
        <v>190704</v>
      </c>
      <c r="E11" s="96" t="s">
        <v>479</v>
      </c>
      <c r="F11" s="96" t="s">
        <v>478</v>
      </c>
      <c r="G11" s="86"/>
      <c r="H11" s="116">
        <v>27</v>
      </c>
      <c r="I11" s="116">
        <v>37</v>
      </c>
      <c r="J11" s="62">
        <f t="shared" si="0"/>
        <v>64</v>
      </c>
      <c r="K11" s="116">
        <v>54</v>
      </c>
      <c r="L11" s="116">
        <v>34</v>
      </c>
      <c r="M11" s="62">
        <f t="shared" si="1"/>
        <v>88</v>
      </c>
      <c r="N11" s="116">
        <v>33</v>
      </c>
      <c r="O11" s="116">
        <v>32</v>
      </c>
      <c r="P11" s="62">
        <f t="shared" si="2"/>
        <v>65</v>
      </c>
      <c r="Q11" s="116">
        <v>41</v>
      </c>
      <c r="R11" s="116">
        <v>45</v>
      </c>
      <c r="S11" s="62">
        <f t="shared" si="3"/>
        <v>86</v>
      </c>
      <c r="T11" s="61">
        <v>33</v>
      </c>
      <c r="U11" s="61">
        <v>28</v>
      </c>
      <c r="V11" s="62">
        <f t="shared" si="4"/>
        <v>61</v>
      </c>
      <c r="W11" s="116">
        <v>18</v>
      </c>
      <c r="X11" s="117">
        <v>18</v>
      </c>
      <c r="Y11" s="62">
        <f t="shared" si="5"/>
        <v>36</v>
      </c>
      <c r="Z11" s="117">
        <v>15</v>
      </c>
      <c r="AA11" s="116">
        <v>20</v>
      </c>
      <c r="AB11" s="62">
        <f t="shared" si="6"/>
        <v>35</v>
      </c>
      <c r="AC11" s="116">
        <v>36</v>
      </c>
      <c r="AD11" s="116">
        <v>49</v>
      </c>
      <c r="AE11" s="62">
        <f t="shared" si="7"/>
        <v>85</v>
      </c>
      <c r="AF11" s="118">
        <v>35</v>
      </c>
      <c r="AG11" s="62">
        <f t="shared" si="8"/>
        <v>459</v>
      </c>
      <c r="AH11" s="75" t="s">
        <v>564</v>
      </c>
      <c r="AI11" s="145"/>
    </row>
    <row r="12" spans="1:35" ht="76.5" customHeight="1" x14ac:dyDescent="0.35">
      <c r="A12" s="61">
        <v>5</v>
      </c>
      <c r="B12" s="97">
        <v>190090120005</v>
      </c>
      <c r="C12" s="97">
        <v>190000100258</v>
      </c>
      <c r="D12" s="114">
        <v>190705</v>
      </c>
      <c r="E12" s="96" t="s">
        <v>477</v>
      </c>
      <c r="F12" s="96" t="s">
        <v>476</v>
      </c>
      <c r="G12" s="86"/>
      <c r="H12" s="116">
        <v>69</v>
      </c>
      <c r="I12" s="116">
        <v>56</v>
      </c>
      <c r="J12" s="62">
        <f t="shared" si="0"/>
        <v>125</v>
      </c>
      <c r="K12" s="116">
        <v>40</v>
      </c>
      <c r="L12" s="116">
        <v>37</v>
      </c>
      <c r="M12" s="62">
        <f t="shared" si="1"/>
        <v>77</v>
      </c>
      <c r="N12" s="116">
        <v>37</v>
      </c>
      <c r="O12" s="116">
        <v>33</v>
      </c>
      <c r="P12" s="62">
        <f t="shared" si="2"/>
        <v>70</v>
      </c>
      <c r="Q12" s="116">
        <v>75</v>
      </c>
      <c r="R12" s="116">
        <v>61</v>
      </c>
      <c r="S12" s="62">
        <f t="shared" si="3"/>
        <v>136</v>
      </c>
      <c r="T12" s="61">
        <v>17</v>
      </c>
      <c r="U12" s="61">
        <v>27</v>
      </c>
      <c r="V12" s="62">
        <f t="shared" si="4"/>
        <v>44</v>
      </c>
      <c r="W12" s="116">
        <v>17</v>
      </c>
      <c r="X12" s="117">
        <v>15</v>
      </c>
      <c r="Y12" s="62">
        <f t="shared" si="5"/>
        <v>32</v>
      </c>
      <c r="Z12" s="117">
        <v>15</v>
      </c>
      <c r="AA12" s="116">
        <v>18</v>
      </c>
      <c r="AB12" s="62">
        <f t="shared" si="6"/>
        <v>33</v>
      </c>
      <c r="AC12" s="116">
        <v>47</v>
      </c>
      <c r="AD12" s="116">
        <v>46</v>
      </c>
      <c r="AE12" s="62">
        <f t="shared" si="7"/>
        <v>93</v>
      </c>
      <c r="AF12" s="118">
        <v>45</v>
      </c>
      <c r="AG12" s="62">
        <f t="shared" si="8"/>
        <v>566</v>
      </c>
      <c r="AH12" s="63" t="s">
        <v>507</v>
      </c>
      <c r="AI12" s="145" t="s">
        <v>603</v>
      </c>
    </row>
    <row r="13" spans="1:35" ht="76.5" customHeight="1" x14ac:dyDescent="0.35">
      <c r="A13" s="125">
        <v>6</v>
      </c>
      <c r="B13" s="97">
        <v>190090120006</v>
      </c>
      <c r="C13" s="97">
        <v>190000100259</v>
      </c>
      <c r="D13" s="114">
        <v>190706</v>
      </c>
      <c r="E13" s="96" t="s">
        <v>475</v>
      </c>
      <c r="F13" s="96" t="s">
        <v>147</v>
      </c>
      <c r="G13" s="86"/>
      <c r="H13" s="116">
        <v>52</v>
      </c>
      <c r="I13" s="116">
        <v>59</v>
      </c>
      <c r="J13" s="62">
        <f t="shared" si="0"/>
        <v>111</v>
      </c>
      <c r="K13" s="116">
        <v>28</v>
      </c>
      <c r="L13" s="116">
        <v>38</v>
      </c>
      <c r="M13" s="62">
        <f t="shared" si="1"/>
        <v>66</v>
      </c>
      <c r="N13" s="116">
        <v>28</v>
      </c>
      <c r="O13" s="116">
        <v>32</v>
      </c>
      <c r="P13" s="62">
        <f t="shared" si="2"/>
        <v>60</v>
      </c>
      <c r="Q13" s="116">
        <v>51</v>
      </c>
      <c r="R13" s="116">
        <v>59</v>
      </c>
      <c r="S13" s="62">
        <f t="shared" si="3"/>
        <v>110</v>
      </c>
      <c r="T13" s="61">
        <v>33</v>
      </c>
      <c r="U13" s="61">
        <v>28</v>
      </c>
      <c r="V13" s="62">
        <f t="shared" si="4"/>
        <v>61</v>
      </c>
      <c r="W13" s="116">
        <v>20</v>
      </c>
      <c r="X13" s="117">
        <v>19</v>
      </c>
      <c r="Y13" s="62">
        <f t="shared" si="5"/>
        <v>39</v>
      </c>
      <c r="Z13" s="117">
        <v>14</v>
      </c>
      <c r="AA13" s="116">
        <v>17</v>
      </c>
      <c r="AB13" s="62">
        <f t="shared" si="6"/>
        <v>31</v>
      </c>
      <c r="AC13" s="116">
        <v>47</v>
      </c>
      <c r="AD13" s="116">
        <v>62</v>
      </c>
      <c r="AE13" s="62">
        <f t="shared" si="7"/>
        <v>109</v>
      </c>
      <c r="AF13" s="118">
        <v>35</v>
      </c>
      <c r="AG13" s="62">
        <f t="shared" si="8"/>
        <v>526</v>
      </c>
      <c r="AH13" s="75" t="s">
        <v>564</v>
      </c>
      <c r="AI13" s="145" t="s">
        <v>567</v>
      </c>
    </row>
    <row r="14" spans="1:35" ht="76.5" customHeight="1" x14ac:dyDescent="0.35">
      <c r="A14" s="61">
        <v>7</v>
      </c>
      <c r="B14" s="97">
        <v>190090120007</v>
      </c>
      <c r="C14" s="97">
        <v>190000100260</v>
      </c>
      <c r="D14" s="114">
        <v>190707</v>
      </c>
      <c r="E14" s="96" t="s">
        <v>474</v>
      </c>
      <c r="F14" s="96" t="s">
        <v>473</v>
      </c>
      <c r="G14" s="86"/>
      <c r="H14" s="116">
        <v>83</v>
      </c>
      <c r="I14" s="116">
        <v>73</v>
      </c>
      <c r="J14" s="62">
        <f t="shared" si="0"/>
        <v>156</v>
      </c>
      <c r="K14" s="116">
        <v>102</v>
      </c>
      <c r="L14" s="116">
        <v>57</v>
      </c>
      <c r="M14" s="62">
        <f t="shared" si="1"/>
        <v>159</v>
      </c>
      <c r="N14" s="116">
        <v>59</v>
      </c>
      <c r="O14" s="116">
        <v>45</v>
      </c>
      <c r="P14" s="62">
        <f t="shared" si="2"/>
        <v>104</v>
      </c>
      <c r="Q14" s="116">
        <v>81</v>
      </c>
      <c r="R14" s="116">
        <v>65</v>
      </c>
      <c r="S14" s="62">
        <f t="shared" si="3"/>
        <v>146</v>
      </c>
      <c r="T14" s="61">
        <v>25</v>
      </c>
      <c r="U14" s="61">
        <v>35</v>
      </c>
      <c r="V14" s="62">
        <f t="shared" si="4"/>
        <v>60</v>
      </c>
      <c r="W14" s="116">
        <v>23</v>
      </c>
      <c r="X14" s="117">
        <v>23</v>
      </c>
      <c r="Y14" s="62">
        <f t="shared" si="5"/>
        <v>46</v>
      </c>
      <c r="Z14" s="117">
        <v>22</v>
      </c>
      <c r="AA14" s="116">
        <v>20</v>
      </c>
      <c r="AB14" s="62">
        <f t="shared" si="6"/>
        <v>42</v>
      </c>
      <c r="AC14" s="116">
        <v>58</v>
      </c>
      <c r="AD14" s="116">
        <v>70</v>
      </c>
      <c r="AE14" s="62">
        <f t="shared" si="7"/>
        <v>128</v>
      </c>
      <c r="AF14" s="118">
        <v>40</v>
      </c>
      <c r="AG14" s="62">
        <f t="shared" si="8"/>
        <v>781</v>
      </c>
      <c r="AH14" s="63" t="s">
        <v>507</v>
      </c>
      <c r="AI14" s="145"/>
    </row>
    <row r="15" spans="1:35" ht="76.5" customHeight="1" x14ac:dyDescent="0.35">
      <c r="A15" s="125">
        <v>8</v>
      </c>
      <c r="B15" s="97">
        <v>190090120008</v>
      </c>
      <c r="C15" s="97">
        <v>190000100261</v>
      </c>
      <c r="D15" s="114">
        <v>190708</v>
      </c>
      <c r="E15" s="96" t="s">
        <v>472</v>
      </c>
      <c r="F15" s="96" t="s">
        <v>471</v>
      </c>
      <c r="G15" s="86"/>
      <c r="H15" s="116">
        <v>78</v>
      </c>
      <c r="I15" s="116">
        <v>63</v>
      </c>
      <c r="J15" s="62">
        <f t="shared" si="0"/>
        <v>141</v>
      </c>
      <c r="K15" s="116">
        <v>57</v>
      </c>
      <c r="L15" s="116">
        <v>41</v>
      </c>
      <c r="M15" s="62">
        <f t="shared" si="1"/>
        <v>98</v>
      </c>
      <c r="N15" s="116">
        <v>46</v>
      </c>
      <c r="O15" s="116">
        <v>35</v>
      </c>
      <c r="P15" s="62">
        <f t="shared" si="2"/>
        <v>81</v>
      </c>
      <c r="Q15" s="116">
        <v>63</v>
      </c>
      <c r="R15" s="116">
        <v>64</v>
      </c>
      <c r="S15" s="62">
        <f t="shared" si="3"/>
        <v>127</v>
      </c>
      <c r="T15" s="61">
        <v>24</v>
      </c>
      <c r="U15" s="61">
        <v>29</v>
      </c>
      <c r="V15" s="62">
        <f t="shared" si="4"/>
        <v>53</v>
      </c>
      <c r="W15" s="116">
        <v>19</v>
      </c>
      <c r="X15" s="117">
        <v>19</v>
      </c>
      <c r="Y15" s="62">
        <f t="shared" si="5"/>
        <v>38</v>
      </c>
      <c r="Z15" s="117">
        <v>16</v>
      </c>
      <c r="AA15" s="116">
        <v>20</v>
      </c>
      <c r="AB15" s="62">
        <f t="shared" si="6"/>
        <v>36</v>
      </c>
      <c r="AC15" s="116">
        <v>54</v>
      </c>
      <c r="AD15" s="116">
        <v>63</v>
      </c>
      <c r="AE15" s="62">
        <f t="shared" si="7"/>
        <v>117</v>
      </c>
      <c r="AF15" s="118">
        <v>35</v>
      </c>
      <c r="AG15" s="62">
        <f t="shared" si="8"/>
        <v>638</v>
      </c>
      <c r="AH15" s="63" t="s">
        <v>507</v>
      </c>
      <c r="AI15" s="145"/>
    </row>
    <row r="16" spans="1:35" ht="76.5" customHeight="1" x14ac:dyDescent="0.35">
      <c r="A16" s="61">
        <v>9</v>
      </c>
      <c r="B16" s="97">
        <v>190090120009</v>
      </c>
      <c r="C16" s="97">
        <v>190000100262</v>
      </c>
      <c r="D16" s="114">
        <v>190709</v>
      </c>
      <c r="E16" s="96" t="s">
        <v>470</v>
      </c>
      <c r="F16" s="96" t="s">
        <v>469</v>
      </c>
      <c r="G16" s="86"/>
      <c r="H16" s="116">
        <v>55</v>
      </c>
      <c r="I16" s="116">
        <v>53</v>
      </c>
      <c r="J16" s="62">
        <f t="shared" si="0"/>
        <v>108</v>
      </c>
      <c r="K16" s="116">
        <v>34</v>
      </c>
      <c r="L16" s="116">
        <v>42</v>
      </c>
      <c r="M16" s="62">
        <f t="shared" si="1"/>
        <v>76</v>
      </c>
      <c r="N16" s="116">
        <v>55</v>
      </c>
      <c r="O16" s="116">
        <v>38</v>
      </c>
      <c r="P16" s="62">
        <f t="shared" si="2"/>
        <v>93</v>
      </c>
      <c r="Q16" s="116">
        <v>81</v>
      </c>
      <c r="R16" s="116">
        <v>69</v>
      </c>
      <c r="S16" s="62">
        <f t="shared" si="3"/>
        <v>150</v>
      </c>
      <c r="T16" s="61">
        <v>25</v>
      </c>
      <c r="U16" s="61">
        <v>30</v>
      </c>
      <c r="V16" s="62">
        <f t="shared" si="4"/>
        <v>55</v>
      </c>
      <c r="W16" s="116">
        <v>20</v>
      </c>
      <c r="X16" s="117">
        <v>19</v>
      </c>
      <c r="Y16" s="62">
        <f t="shared" si="5"/>
        <v>39</v>
      </c>
      <c r="Z16" s="117">
        <v>16</v>
      </c>
      <c r="AA16" s="116">
        <v>18</v>
      </c>
      <c r="AB16" s="62">
        <f t="shared" si="6"/>
        <v>34</v>
      </c>
      <c r="AC16" s="116">
        <v>53</v>
      </c>
      <c r="AD16" s="116">
        <v>65</v>
      </c>
      <c r="AE16" s="62">
        <f t="shared" si="7"/>
        <v>118</v>
      </c>
      <c r="AF16" s="118">
        <v>35</v>
      </c>
      <c r="AG16" s="62">
        <f t="shared" si="8"/>
        <v>618</v>
      </c>
      <c r="AH16" s="63" t="s">
        <v>507</v>
      </c>
      <c r="AI16" s="145"/>
    </row>
    <row r="17" spans="1:35" ht="76.5" customHeight="1" x14ac:dyDescent="0.35">
      <c r="A17" s="125">
        <v>10</v>
      </c>
      <c r="B17" s="97">
        <v>190090120010</v>
      </c>
      <c r="C17" s="97">
        <v>190000100263</v>
      </c>
      <c r="D17" s="114">
        <v>190710</v>
      </c>
      <c r="E17" s="96" t="s">
        <v>468</v>
      </c>
      <c r="F17" s="96" t="s">
        <v>467</v>
      </c>
      <c r="G17" s="86"/>
      <c r="H17" s="116">
        <v>66</v>
      </c>
      <c r="I17" s="116">
        <v>62</v>
      </c>
      <c r="J17" s="62">
        <f t="shared" si="0"/>
        <v>128</v>
      </c>
      <c r="K17" s="116">
        <v>40</v>
      </c>
      <c r="L17" s="116">
        <v>46</v>
      </c>
      <c r="M17" s="62">
        <f t="shared" si="1"/>
        <v>86</v>
      </c>
      <c r="N17" s="116">
        <v>27</v>
      </c>
      <c r="O17" s="116">
        <v>37</v>
      </c>
      <c r="P17" s="62">
        <f t="shared" si="2"/>
        <v>64</v>
      </c>
      <c r="Q17" s="116">
        <v>53</v>
      </c>
      <c r="R17" s="116">
        <v>54</v>
      </c>
      <c r="S17" s="62">
        <f t="shared" si="3"/>
        <v>107</v>
      </c>
      <c r="T17" s="61">
        <v>26</v>
      </c>
      <c r="U17" s="61">
        <v>29</v>
      </c>
      <c r="V17" s="62">
        <f t="shared" si="4"/>
        <v>55</v>
      </c>
      <c r="W17" s="116">
        <v>21</v>
      </c>
      <c r="X17" s="117">
        <v>20</v>
      </c>
      <c r="Y17" s="62">
        <f t="shared" si="5"/>
        <v>41</v>
      </c>
      <c r="Z17" s="117">
        <v>14</v>
      </c>
      <c r="AA17" s="116">
        <v>19</v>
      </c>
      <c r="AB17" s="62">
        <f t="shared" si="6"/>
        <v>33</v>
      </c>
      <c r="AC17" s="116">
        <v>45</v>
      </c>
      <c r="AD17" s="116">
        <v>67</v>
      </c>
      <c r="AE17" s="62">
        <f t="shared" si="7"/>
        <v>112</v>
      </c>
      <c r="AF17" s="118">
        <v>40</v>
      </c>
      <c r="AG17" s="62">
        <f t="shared" si="8"/>
        <v>571</v>
      </c>
      <c r="AH17" s="63" t="s">
        <v>507</v>
      </c>
      <c r="AI17" s="145"/>
    </row>
    <row r="18" spans="1:35" ht="76.5" customHeight="1" x14ac:dyDescent="0.35">
      <c r="A18" s="61">
        <v>11</v>
      </c>
      <c r="B18" s="97">
        <v>190090120011</v>
      </c>
      <c r="C18" s="97">
        <v>190000100264</v>
      </c>
      <c r="D18" s="114">
        <v>190711</v>
      </c>
      <c r="E18" s="96" t="s">
        <v>466</v>
      </c>
      <c r="F18" s="96" t="s">
        <v>465</v>
      </c>
      <c r="G18" s="86"/>
      <c r="H18" s="116">
        <v>69</v>
      </c>
      <c r="I18" s="116">
        <v>57</v>
      </c>
      <c r="J18" s="62">
        <f t="shared" si="0"/>
        <v>126</v>
      </c>
      <c r="K18" s="116">
        <v>51</v>
      </c>
      <c r="L18" s="116">
        <v>30</v>
      </c>
      <c r="M18" s="62">
        <f t="shared" si="1"/>
        <v>81</v>
      </c>
      <c r="N18" s="116">
        <v>54</v>
      </c>
      <c r="O18" s="116">
        <v>36</v>
      </c>
      <c r="P18" s="62">
        <f t="shared" si="2"/>
        <v>90</v>
      </c>
      <c r="Q18" s="116">
        <v>52</v>
      </c>
      <c r="R18" s="116">
        <v>56</v>
      </c>
      <c r="S18" s="62">
        <f t="shared" si="3"/>
        <v>108</v>
      </c>
      <c r="T18" s="61">
        <v>26</v>
      </c>
      <c r="U18" s="61">
        <v>26</v>
      </c>
      <c r="V18" s="62">
        <f t="shared" si="4"/>
        <v>52</v>
      </c>
      <c r="W18" s="116">
        <v>19</v>
      </c>
      <c r="X18" s="117">
        <v>19</v>
      </c>
      <c r="Y18" s="62">
        <f t="shared" si="5"/>
        <v>38</v>
      </c>
      <c r="Z18" s="117">
        <v>16</v>
      </c>
      <c r="AA18" s="116">
        <v>18</v>
      </c>
      <c r="AB18" s="62">
        <f t="shared" si="6"/>
        <v>34</v>
      </c>
      <c r="AC18" s="116">
        <v>50</v>
      </c>
      <c r="AD18" s="116">
        <v>60</v>
      </c>
      <c r="AE18" s="62">
        <f t="shared" si="7"/>
        <v>110</v>
      </c>
      <c r="AF18" s="118">
        <v>47</v>
      </c>
      <c r="AG18" s="62">
        <f t="shared" si="8"/>
        <v>587</v>
      </c>
      <c r="AH18" s="63" t="s">
        <v>507</v>
      </c>
      <c r="AI18" s="145"/>
    </row>
    <row r="19" spans="1:35" ht="76.5" customHeight="1" x14ac:dyDescent="0.35">
      <c r="A19" s="125">
        <v>12</v>
      </c>
      <c r="B19" s="97">
        <v>190090120012</v>
      </c>
      <c r="C19" s="97">
        <v>190000100265</v>
      </c>
      <c r="D19" s="114">
        <v>190712</v>
      </c>
      <c r="E19" s="96" t="s">
        <v>360</v>
      </c>
      <c r="F19" s="96" t="s">
        <v>464</v>
      </c>
      <c r="G19" s="86"/>
      <c r="H19" s="116">
        <v>25</v>
      </c>
      <c r="I19" s="116">
        <v>42</v>
      </c>
      <c r="J19" s="62">
        <f t="shared" si="0"/>
        <v>67</v>
      </c>
      <c r="K19" s="116">
        <v>9</v>
      </c>
      <c r="L19" s="116">
        <v>38</v>
      </c>
      <c r="M19" s="62">
        <f t="shared" si="1"/>
        <v>47</v>
      </c>
      <c r="N19" s="116">
        <v>42</v>
      </c>
      <c r="O19" s="116">
        <v>36</v>
      </c>
      <c r="P19" s="62">
        <f t="shared" si="2"/>
        <v>78</v>
      </c>
      <c r="Q19" s="116">
        <v>68</v>
      </c>
      <c r="R19" s="116">
        <v>51</v>
      </c>
      <c r="S19" s="62">
        <f t="shared" si="3"/>
        <v>119</v>
      </c>
      <c r="T19" s="61">
        <v>6</v>
      </c>
      <c r="U19" s="61">
        <v>25</v>
      </c>
      <c r="V19" s="62">
        <f t="shared" si="4"/>
        <v>31</v>
      </c>
      <c r="W19" s="116">
        <v>19</v>
      </c>
      <c r="X19" s="117">
        <v>19</v>
      </c>
      <c r="Y19" s="62">
        <f t="shared" si="5"/>
        <v>38</v>
      </c>
      <c r="Z19" s="117">
        <v>14</v>
      </c>
      <c r="AA19" s="116">
        <v>17</v>
      </c>
      <c r="AB19" s="62">
        <f t="shared" si="6"/>
        <v>31</v>
      </c>
      <c r="AC19" s="116">
        <v>50</v>
      </c>
      <c r="AD19" s="116">
        <v>65</v>
      </c>
      <c r="AE19" s="62">
        <f t="shared" si="7"/>
        <v>115</v>
      </c>
      <c r="AF19" s="118">
        <v>45</v>
      </c>
      <c r="AG19" s="62">
        <f t="shared" si="8"/>
        <v>495</v>
      </c>
      <c r="AH19" s="75" t="s">
        <v>564</v>
      </c>
      <c r="AI19" s="145" t="s">
        <v>604</v>
      </c>
    </row>
    <row r="20" spans="1:35" ht="76.5" customHeight="1" x14ac:dyDescent="0.35">
      <c r="A20" s="61">
        <v>13</v>
      </c>
      <c r="B20" s="97">
        <v>190090120013</v>
      </c>
      <c r="C20" s="97">
        <v>190000100266</v>
      </c>
      <c r="D20" s="114">
        <v>190713</v>
      </c>
      <c r="E20" s="96" t="s">
        <v>463</v>
      </c>
      <c r="F20" s="96" t="s">
        <v>462</v>
      </c>
      <c r="G20" s="86"/>
      <c r="H20" s="116">
        <v>15</v>
      </c>
      <c r="I20" s="116">
        <v>27</v>
      </c>
      <c r="J20" s="62">
        <f t="shared" si="0"/>
        <v>42</v>
      </c>
      <c r="K20" s="116">
        <v>3</v>
      </c>
      <c r="L20" s="116">
        <v>21</v>
      </c>
      <c r="M20" s="62">
        <f t="shared" si="1"/>
        <v>24</v>
      </c>
      <c r="N20" s="116">
        <v>27</v>
      </c>
      <c r="O20" s="116">
        <v>31</v>
      </c>
      <c r="P20" s="62">
        <f t="shared" si="2"/>
        <v>58</v>
      </c>
      <c r="Q20" s="116">
        <v>16</v>
      </c>
      <c r="R20" s="116">
        <v>51</v>
      </c>
      <c r="S20" s="62">
        <f t="shared" si="3"/>
        <v>67</v>
      </c>
      <c r="T20" s="61">
        <v>2</v>
      </c>
      <c r="U20" s="61">
        <v>15</v>
      </c>
      <c r="V20" s="62">
        <f t="shared" si="4"/>
        <v>17</v>
      </c>
      <c r="W20" s="116" t="s">
        <v>493</v>
      </c>
      <c r="X20" s="117">
        <v>12</v>
      </c>
      <c r="Y20" s="62">
        <f t="shared" si="5"/>
        <v>12</v>
      </c>
      <c r="Z20" s="117">
        <v>14</v>
      </c>
      <c r="AA20" s="116">
        <v>15</v>
      </c>
      <c r="AB20" s="62">
        <f t="shared" si="6"/>
        <v>29</v>
      </c>
      <c r="AC20" s="116">
        <v>23</v>
      </c>
      <c r="AD20" s="116">
        <v>43</v>
      </c>
      <c r="AE20" s="62">
        <f t="shared" si="7"/>
        <v>66</v>
      </c>
      <c r="AF20" s="118">
        <v>45</v>
      </c>
      <c r="AG20" s="62">
        <f t="shared" si="8"/>
        <v>298</v>
      </c>
      <c r="AH20" s="75" t="s">
        <v>564</v>
      </c>
      <c r="AI20" s="145" t="s">
        <v>605</v>
      </c>
    </row>
    <row r="21" spans="1:35" ht="76.5" customHeight="1" x14ac:dyDescent="0.35">
      <c r="A21" s="125">
        <v>14</v>
      </c>
      <c r="B21" s="97">
        <v>190090120014</v>
      </c>
      <c r="C21" s="97">
        <v>190000100267</v>
      </c>
      <c r="D21" s="114">
        <v>190714</v>
      </c>
      <c r="E21" s="96" t="s">
        <v>461</v>
      </c>
      <c r="F21" s="96" t="s">
        <v>460</v>
      </c>
      <c r="G21" s="86"/>
      <c r="H21" s="116">
        <v>36</v>
      </c>
      <c r="I21" s="116">
        <v>41</v>
      </c>
      <c r="J21" s="62">
        <f t="shared" si="0"/>
        <v>77</v>
      </c>
      <c r="K21" s="116">
        <v>17</v>
      </c>
      <c r="L21" s="116">
        <v>31</v>
      </c>
      <c r="M21" s="62">
        <f t="shared" si="1"/>
        <v>48</v>
      </c>
      <c r="N21" s="116">
        <v>49</v>
      </c>
      <c r="O21" s="116">
        <v>35</v>
      </c>
      <c r="P21" s="62">
        <f t="shared" si="2"/>
        <v>84</v>
      </c>
      <c r="Q21" s="116">
        <v>51</v>
      </c>
      <c r="R21" s="116">
        <v>54</v>
      </c>
      <c r="S21" s="62">
        <f t="shared" si="3"/>
        <v>105</v>
      </c>
      <c r="T21" s="61">
        <v>16</v>
      </c>
      <c r="U21" s="61">
        <v>23</v>
      </c>
      <c r="V21" s="62">
        <f t="shared" si="4"/>
        <v>39</v>
      </c>
      <c r="W21" s="116">
        <v>19</v>
      </c>
      <c r="X21" s="117">
        <v>19</v>
      </c>
      <c r="Y21" s="62">
        <f t="shared" si="5"/>
        <v>38</v>
      </c>
      <c r="Z21" s="117">
        <v>14</v>
      </c>
      <c r="AA21" s="116">
        <v>17</v>
      </c>
      <c r="AB21" s="62">
        <f t="shared" si="6"/>
        <v>31</v>
      </c>
      <c r="AC21" s="116">
        <v>50</v>
      </c>
      <c r="AD21" s="116">
        <v>64</v>
      </c>
      <c r="AE21" s="62">
        <f t="shared" si="7"/>
        <v>114</v>
      </c>
      <c r="AF21" s="118">
        <v>35</v>
      </c>
      <c r="AG21" s="62">
        <f t="shared" si="8"/>
        <v>497</v>
      </c>
      <c r="AH21" s="75" t="s">
        <v>564</v>
      </c>
      <c r="AI21" s="145" t="s">
        <v>604</v>
      </c>
    </row>
    <row r="22" spans="1:35" ht="76.5" customHeight="1" x14ac:dyDescent="0.35">
      <c r="A22" s="61">
        <v>15</v>
      </c>
      <c r="B22" s="97">
        <v>190090120015</v>
      </c>
      <c r="C22" s="97">
        <v>190000100268</v>
      </c>
      <c r="D22" s="114">
        <v>190715</v>
      </c>
      <c r="E22" s="96" t="s">
        <v>459</v>
      </c>
      <c r="F22" s="96" t="s">
        <v>458</v>
      </c>
      <c r="G22" s="86"/>
      <c r="H22" s="116">
        <v>42</v>
      </c>
      <c r="I22" s="116">
        <v>59</v>
      </c>
      <c r="J22" s="62">
        <f t="shared" si="0"/>
        <v>101</v>
      </c>
      <c r="K22" s="116">
        <v>32</v>
      </c>
      <c r="L22" s="116">
        <v>49</v>
      </c>
      <c r="M22" s="62">
        <f t="shared" si="1"/>
        <v>81</v>
      </c>
      <c r="N22" s="116">
        <v>34</v>
      </c>
      <c r="O22" s="116">
        <v>34</v>
      </c>
      <c r="P22" s="62">
        <f t="shared" si="2"/>
        <v>68</v>
      </c>
      <c r="Q22" s="116">
        <v>64</v>
      </c>
      <c r="R22" s="116">
        <v>58</v>
      </c>
      <c r="S22" s="62">
        <f t="shared" si="3"/>
        <v>122</v>
      </c>
      <c r="T22" s="61">
        <v>17</v>
      </c>
      <c r="U22" s="61">
        <v>31</v>
      </c>
      <c r="V22" s="62">
        <f t="shared" si="4"/>
        <v>48</v>
      </c>
      <c r="W22" s="119">
        <v>18</v>
      </c>
      <c r="X22" s="117">
        <v>18</v>
      </c>
      <c r="Y22" s="62">
        <f t="shared" si="5"/>
        <v>36</v>
      </c>
      <c r="Z22" s="117">
        <v>15</v>
      </c>
      <c r="AA22" s="116">
        <v>19</v>
      </c>
      <c r="AB22" s="62">
        <f t="shared" si="6"/>
        <v>34</v>
      </c>
      <c r="AC22" s="116">
        <v>48</v>
      </c>
      <c r="AD22" s="116">
        <v>60</v>
      </c>
      <c r="AE22" s="62">
        <f t="shared" si="7"/>
        <v>108</v>
      </c>
      <c r="AF22" s="118">
        <v>42</v>
      </c>
      <c r="AG22" s="62">
        <f t="shared" si="8"/>
        <v>550</v>
      </c>
      <c r="AH22" s="63" t="s">
        <v>507</v>
      </c>
      <c r="AI22" s="145" t="s">
        <v>603</v>
      </c>
    </row>
    <row r="23" spans="1:35" ht="76.5" customHeight="1" x14ac:dyDescent="0.35">
      <c r="A23" s="125">
        <v>16</v>
      </c>
      <c r="B23" s="97">
        <v>190090120016</v>
      </c>
      <c r="C23" s="97">
        <v>190000100269</v>
      </c>
      <c r="D23" s="114">
        <v>190716</v>
      </c>
      <c r="E23" s="96" t="s">
        <v>457</v>
      </c>
      <c r="F23" s="96" t="s">
        <v>456</v>
      </c>
      <c r="G23" s="86"/>
      <c r="H23" s="116">
        <v>48</v>
      </c>
      <c r="I23" s="116">
        <v>52</v>
      </c>
      <c r="J23" s="62">
        <f t="shared" si="0"/>
        <v>100</v>
      </c>
      <c r="K23" s="116">
        <v>34</v>
      </c>
      <c r="L23" s="116">
        <v>30</v>
      </c>
      <c r="M23" s="62">
        <f t="shared" si="1"/>
        <v>64</v>
      </c>
      <c r="N23" s="116">
        <v>33</v>
      </c>
      <c r="O23" s="116">
        <v>34</v>
      </c>
      <c r="P23" s="62">
        <f t="shared" si="2"/>
        <v>67</v>
      </c>
      <c r="Q23" s="116">
        <v>48</v>
      </c>
      <c r="R23" s="116">
        <v>50</v>
      </c>
      <c r="S23" s="62">
        <f t="shared" si="3"/>
        <v>98</v>
      </c>
      <c r="T23" s="61">
        <v>18</v>
      </c>
      <c r="U23" s="61">
        <v>25</v>
      </c>
      <c r="V23" s="62">
        <f t="shared" si="4"/>
        <v>43</v>
      </c>
      <c r="W23" s="116">
        <v>19</v>
      </c>
      <c r="X23" s="117">
        <v>18</v>
      </c>
      <c r="Y23" s="62">
        <f t="shared" si="5"/>
        <v>37</v>
      </c>
      <c r="Z23" s="117">
        <v>19</v>
      </c>
      <c r="AA23" s="116">
        <v>19</v>
      </c>
      <c r="AB23" s="62">
        <f t="shared" si="6"/>
        <v>38</v>
      </c>
      <c r="AC23" s="116">
        <v>47</v>
      </c>
      <c r="AD23" s="116">
        <v>58</v>
      </c>
      <c r="AE23" s="62">
        <f t="shared" si="7"/>
        <v>105</v>
      </c>
      <c r="AF23" s="118">
        <v>45</v>
      </c>
      <c r="AG23" s="62">
        <f t="shared" si="8"/>
        <v>509</v>
      </c>
      <c r="AH23" s="63" t="s">
        <v>507</v>
      </c>
      <c r="AI23" s="145"/>
    </row>
    <row r="24" spans="1:35" ht="76.5" customHeight="1" x14ac:dyDescent="0.35">
      <c r="A24" s="61">
        <v>17</v>
      </c>
      <c r="B24" s="97">
        <v>190090120017</v>
      </c>
      <c r="C24" s="97">
        <v>190000100270</v>
      </c>
      <c r="D24" s="114">
        <v>190717</v>
      </c>
      <c r="E24" s="96" t="s">
        <v>116</v>
      </c>
      <c r="F24" s="96" t="s">
        <v>455</v>
      </c>
      <c r="G24" s="86"/>
      <c r="H24" s="116">
        <v>24</v>
      </c>
      <c r="I24" s="116">
        <v>33</v>
      </c>
      <c r="J24" s="62">
        <f t="shared" si="0"/>
        <v>57</v>
      </c>
      <c r="K24" s="116">
        <v>6</v>
      </c>
      <c r="L24" s="116">
        <v>29</v>
      </c>
      <c r="M24" s="62">
        <f t="shared" si="1"/>
        <v>35</v>
      </c>
      <c r="N24" s="116">
        <v>27</v>
      </c>
      <c r="O24" s="116">
        <v>30</v>
      </c>
      <c r="P24" s="62">
        <f t="shared" si="2"/>
        <v>57</v>
      </c>
      <c r="Q24" s="116">
        <v>64</v>
      </c>
      <c r="R24" s="116">
        <v>49</v>
      </c>
      <c r="S24" s="62">
        <f t="shared" si="3"/>
        <v>113</v>
      </c>
      <c r="T24" s="61">
        <v>13</v>
      </c>
      <c r="U24" s="61">
        <v>16</v>
      </c>
      <c r="V24" s="62">
        <f t="shared" si="4"/>
        <v>29</v>
      </c>
      <c r="W24" s="116">
        <v>15</v>
      </c>
      <c r="X24" s="117">
        <v>15</v>
      </c>
      <c r="Y24" s="62">
        <f t="shared" si="5"/>
        <v>30</v>
      </c>
      <c r="Z24" s="117">
        <v>14</v>
      </c>
      <c r="AA24" s="116">
        <v>14</v>
      </c>
      <c r="AB24" s="62">
        <f t="shared" si="6"/>
        <v>28</v>
      </c>
      <c r="AC24" s="116">
        <v>45</v>
      </c>
      <c r="AD24" s="116">
        <v>48</v>
      </c>
      <c r="AE24" s="62">
        <f t="shared" si="7"/>
        <v>93</v>
      </c>
      <c r="AF24" s="118">
        <v>47</v>
      </c>
      <c r="AG24" s="62">
        <f t="shared" si="8"/>
        <v>413</v>
      </c>
      <c r="AH24" s="75" t="s">
        <v>564</v>
      </c>
      <c r="AI24" s="145" t="s">
        <v>606</v>
      </c>
    </row>
    <row r="25" spans="1:35" ht="76.5" customHeight="1" x14ac:dyDescent="0.35">
      <c r="A25" s="125">
        <v>18</v>
      </c>
      <c r="B25" s="97">
        <v>190090120018</v>
      </c>
      <c r="C25" s="97">
        <v>190000100271</v>
      </c>
      <c r="D25" s="114">
        <v>190718</v>
      </c>
      <c r="E25" s="96" t="s">
        <v>454</v>
      </c>
      <c r="F25" s="96" t="s">
        <v>453</v>
      </c>
      <c r="G25" s="86"/>
      <c r="H25" s="116">
        <v>68</v>
      </c>
      <c r="I25" s="116">
        <v>51</v>
      </c>
      <c r="J25" s="62">
        <f t="shared" si="0"/>
        <v>119</v>
      </c>
      <c r="K25" s="116">
        <v>27</v>
      </c>
      <c r="L25" s="116">
        <v>29</v>
      </c>
      <c r="M25" s="62">
        <f t="shared" si="1"/>
        <v>56</v>
      </c>
      <c r="N25" s="116">
        <v>46</v>
      </c>
      <c r="O25" s="116">
        <v>37</v>
      </c>
      <c r="P25" s="62">
        <f t="shared" si="2"/>
        <v>83</v>
      </c>
      <c r="Q25" s="116">
        <v>58</v>
      </c>
      <c r="R25" s="116">
        <v>59</v>
      </c>
      <c r="S25" s="62">
        <f t="shared" si="3"/>
        <v>117</v>
      </c>
      <c r="T25" s="61">
        <v>18</v>
      </c>
      <c r="U25" s="61">
        <v>23</v>
      </c>
      <c r="V25" s="62">
        <f t="shared" si="4"/>
        <v>41</v>
      </c>
      <c r="W25" s="116">
        <v>19</v>
      </c>
      <c r="X25" s="117">
        <v>19</v>
      </c>
      <c r="Y25" s="62">
        <f t="shared" si="5"/>
        <v>38</v>
      </c>
      <c r="Z25" s="117">
        <v>17</v>
      </c>
      <c r="AA25" s="116">
        <v>16</v>
      </c>
      <c r="AB25" s="62">
        <f t="shared" si="6"/>
        <v>33</v>
      </c>
      <c r="AC25" s="116">
        <v>50</v>
      </c>
      <c r="AD25" s="116">
        <v>64</v>
      </c>
      <c r="AE25" s="62">
        <f t="shared" si="7"/>
        <v>114</v>
      </c>
      <c r="AF25" s="118">
        <v>50</v>
      </c>
      <c r="AG25" s="62">
        <f t="shared" si="8"/>
        <v>560</v>
      </c>
      <c r="AH25" s="63" t="s">
        <v>507</v>
      </c>
      <c r="AI25" s="145"/>
    </row>
    <row r="26" spans="1:35" ht="76.5" customHeight="1" x14ac:dyDescent="0.35">
      <c r="A26" s="61">
        <v>19</v>
      </c>
      <c r="B26" s="97">
        <v>190090120019</v>
      </c>
      <c r="C26" s="97">
        <v>190000100272</v>
      </c>
      <c r="D26" s="114">
        <v>190719</v>
      </c>
      <c r="E26" s="96" t="s">
        <v>452</v>
      </c>
      <c r="F26" s="96" t="s">
        <v>451</v>
      </c>
      <c r="G26" s="86"/>
      <c r="H26" s="116">
        <v>23</v>
      </c>
      <c r="I26" s="116">
        <v>41</v>
      </c>
      <c r="J26" s="62">
        <f t="shared" si="0"/>
        <v>64</v>
      </c>
      <c r="K26" s="116">
        <v>28</v>
      </c>
      <c r="L26" s="116">
        <v>36</v>
      </c>
      <c r="M26" s="62">
        <f t="shared" si="1"/>
        <v>64</v>
      </c>
      <c r="N26" s="116">
        <v>44</v>
      </c>
      <c r="O26" s="116">
        <v>32</v>
      </c>
      <c r="P26" s="62">
        <f t="shared" si="2"/>
        <v>76</v>
      </c>
      <c r="Q26" s="116">
        <v>48</v>
      </c>
      <c r="R26" s="116">
        <v>55</v>
      </c>
      <c r="S26" s="62">
        <f t="shared" si="3"/>
        <v>103</v>
      </c>
      <c r="T26" s="61" t="s">
        <v>492</v>
      </c>
      <c r="U26" s="61">
        <v>16</v>
      </c>
      <c r="V26" s="62">
        <f t="shared" si="4"/>
        <v>16</v>
      </c>
      <c r="W26" s="116">
        <v>20</v>
      </c>
      <c r="X26" s="117">
        <v>21</v>
      </c>
      <c r="Y26" s="62">
        <f t="shared" si="5"/>
        <v>41</v>
      </c>
      <c r="Z26" s="117">
        <v>16</v>
      </c>
      <c r="AA26" s="116">
        <v>18</v>
      </c>
      <c r="AB26" s="62">
        <f t="shared" si="6"/>
        <v>34</v>
      </c>
      <c r="AC26" s="116">
        <v>31</v>
      </c>
      <c r="AD26" s="116">
        <v>57</v>
      </c>
      <c r="AE26" s="62">
        <f t="shared" si="7"/>
        <v>88</v>
      </c>
      <c r="AF26" s="118">
        <v>30</v>
      </c>
      <c r="AG26" s="62">
        <f t="shared" si="8"/>
        <v>470</v>
      </c>
      <c r="AH26" s="75" t="s">
        <v>564</v>
      </c>
      <c r="AI26" s="145" t="s">
        <v>604</v>
      </c>
    </row>
    <row r="27" spans="1:35" ht="76.5" customHeight="1" x14ac:dyDescent="0.35">
      <c r="A27" s="125">
        <v>20</v>
      </c>
      <c r="B27" s="97">
        <v>190090120020</v>
      </c>
      <c r="C27" s="97">
        <v>190000100273</v>
      </c>
      <c r="D27" s="114">
        <v>190721</v>
      </c>
      <c r="E27" s="96" t="s">
        <v>450</v>
      </c>
      <c r="F27" s="96" t="s">
        <v>449</v>
      </c>
      <c r="G27" s="86"/>
      <c r="H27" s="116">
        <v>76</v>
      </c>
      <c r="I27" s="116">
        <v>54</v>
      </c>
      <c r="J27" s="62">
        <f t="shared" si="0"/>
        <v>130</v>
      </c>
      <c r="K27" s="116">
        <v>75</v>
      </c>
      <c r="L27" s="116">
        <v>59</v>
      </c>
      <c r="M27" s="62">
        <f t="shared" si="1"/>
        <v>134</v>
      </c>
      <c r="N27" s="116">
        <v>61</v>
      </c>
      <c r="O27" s="116">
        <v>40</v>
      </c>
      <c r="P27" s="62">
        <f t="shared" si="2"/>
        <v>101</v>
      </c>
      <c r="Q27" s="116">
        <v>105</v>
      </c>
      <c r="R27" s="116">
        <v>69</v>
      </c>
      <c r="S27" s="62">
        <f t="shared" si="3"/>
        <v>174</v>
      </c>
      <c r="T27" s="61">
        <v>37</v>
      </c>
      <c r="U27" s="61">
        <v>29</v>
      </c>
      <c r="V27" s="62">
        <f t="shared" si="4"/>
        <v>66</v>
      </c>
      <c r="W27" s="116">
        <v>20</v>
      </c>
      <c r="X27" s="117">
        <v>20</v>
      </c>
      <c r="Y27" s="62">
        <f t="shared" si="5"/>
        <v>40</v>
      </c>
      <c r="Z27" s="117">
        <v>14</v>
      </c>
      <c r="AA27" s="116">
        <v>21</v>
      </c>
      <c r="AB27" s="62">
        <f t="shared" si="6"/>
        <v>35</v>
      </c>
      <c r="AC27" s="116">
        <v>53</v>
      </c>
      <c r="AD27" s="116">
        <v>70</v>
      </c>
      <c r="AE27" s="62">
        <f t="shared" si="7"/>
        <v>123</v>
      </c>
      <c r="AF27" s="118">
        <v>35</v>
      </c>
      <c r="AG27" s="62">
        <f t="shared" si="8"/>
        <v>737</v>
      </c>
      <c r="AH27" s="63" t="s">
        <v>507</v>
      </c>
      <c r="AI27" s="145"/>
    </row>
    <row r="28" spans="1:35" ht="76.5" customHeight="1" x14ac:dyDescent="0.35">
      <c r="A28" s="61">
        <v>21</v>
      </c>
      <c r="B28" s="97">
        <v>190090120021</v>
      </c>
      <c r="C28" s="97">
        <v>190000100274</v>
      </c>
      <c r="D28" s="114">
        <v>190722</v>
      </c>
      <c r="E28" s="96" t="s">
        <v>448</v>
      </c>
      <c r="F28" s="96" t="s">
        <v>447</v>
      </c>
      <c r="G28" s="86"/>
      <c r="H28" s="116">
        <v>36</v>
      </c>
      <c r="I28" s="116">
        <v>40</v>
      </c>
      <c r="J28" s="62">
        <f t="shared" si="0"/>
        <v>76</v>
      </c>
      <c r="K28" s="116">
        <v>18</v>
      </c>
      <c r="L28" s="116">
        <v>25</v>
      </c>
      <c r="M28" s="62">
        <f t="shared" si="1"/>
        <v>43</v>
      </c>
      <c r="N28" s="116">
        <v>53</v>
      </c>
      <c r="O28" s="116">
        <v>39</v>
      </c>
      <c r="P28" s="62">
        <f t="shared" si="2"/>
        <v>92</v>
      </c>
      <c r="Q28" s="116">
        <v>53</v>
      </c>
      <c r="R28" s="116">
        <v>59</v>
      </c>
      <c r="S28" s="62">
        <f t="shared" si="3"/>
        <v>112</v>
      </c>
      <c r="T28" s="61">
        <v>15</v>
      </c>
      <c r="U28" s="61">
        <v>15</v>
      </c>
      <c r="V28" s="62">
        <f t="shared" si="4"/>
        <v>30</v>
      </c>
      <c r="W28" s="116">
        <v>20</v>
      </c>
      <c r="X28" s="117">
        <v>20</v>
      </c>
      <c r="Y28" s="62">
        <f t="shared" si="5"/>
        <v>40</v>
      </c>
      <c r="Z28" s="117">
        <v>14</v>
      </c>
      <c r="AA28" s="116">
        <v>17</v>
      </c>
      <c r="AB28" s="62">
        <f t="shared" si="6"/>
        <v>31</v>
      </c>
      <c r="AC28" s="116">
        <v>49</v>
      </c>
      <c r="AD28" s="116">
        <v>55</v>
      </c>
      <c r="AE28" s="62">
        <f t="shared" si="7"/>
        <v>104</v>
      </c>
      <c r="AF28" s="118">
        <v>40</v>
      </c>
      <c r="AG28" s="62">
        <f t="shared" si="8"/>
        <v>498</v>
      </c>
      <c r="AH28" s="75" t="s">
        <v>564</v>
      </c>
      <c r="AI28" s="145" t="s">
        <v>601</v>
      </c>
    </row>
    <row r="29" spans="1:35" ht="76.5" customHeight="1" x14ac:dyDescent="0.35">
      <c r="A29" s="125">
        <v>22</v>
      </c>
      <c r="B29" s="97">
        <v>190090120022</v>
      </c>
      <c r="C29" s="97">
        <v>190000100275</v>
      </c>
      <c r="D29" s="114">
        <v>190723</v>
      </c>
      <c r="E29" s="96" t="s">
        <v>446</v>
      </c>
      <c r="F29" s="96" t="s">
        <v>445</v>
      </c>
      <c r="G29" s="86"/>
      <c r="H29" s="116">
        <v>61</v>
      </c>
      <c r="I29" s="116">
        <v>56</v>
      </c>
      <c r="J29" s="62">
        <f t="shared" si="0"/>
        <v>117</v>
      </c>
      <c r="K29" s="116">
        <v>65</v>
      </c>
      <c r="L29" s="116">
        <v>59</v>
      </c>
      <c r="M29" s="62">
        <f t="shared" si="1"/>
        <v>124</v>
      </c>
      <c r="N29" s="116">
        <v>63</v>
      </c>
      <c r="O29" s="116">
        <v>42</v>
      </c>
      <c r="P29" s="62">
        <f t="shared" si="2"/>
        <v>105</v>
      </c>
      <c r="Q29" s="116">
        <v>75</v>
      </c>
      <c r="R29" s="116">
        <v>73</v>
      </c>
      <c r="S29" s="62">
        <f t="shared" si="3"/>
        <v>148</v>
      </c>
      <c r="T29" s="61">
        <v>40</v>
      </c>
      <c r="U29" s="61">
        <v>33</v>
      </c>
      <c r="V29" s="62">
        <f t="shared" si="4"/>
        <v>73</v>
      </c>
      <c r="W29" s="116">
        <v>21</v>
      </c>
      <c r="X29" s="117">
        <v>18</v>
      </c>
      <c r="Y29" s="62">
        <f t="shared" si="5"/>
        <v>39</v>
      </c>
      <c r="Z29" s="117">
        <v>20</v>
      </c>
      <c r="AA29" s="116">
        <v>17</v>
      </c>
      <c r="AB29" s="62">
        <f t="shared" si="6"/>
        <v>37</v>
      </c>
      <c r="AC29" s="116">
        <v>59</v>
      </c>
      <c r="AD29" s="116">
        <v>67</v>
      </c>
      <c r="AE29" s="62">
        <f t="shared" si="7"/>
        <v>126</v>
      </c>
      <c r="AF29" s="118">
        <v>35</v>
      </c>
      <c r="AG29" s="62">
        <f t="shared" si="8"/>
        <v>696</v>
      </c>
      <c r="AH29" s="63" t="s">
        <v>507</v>
      </c>
      <c r="AI29" s="145"/>
    </row>
    <row r="30" spans="1:35" ht="76.5" customHeight="1" x14ac:dyDescent="0.35">
      <c r="A30" s="61">
        <v>23</v>
      </c>
      <c r="B30" s="97">
        <v>190090120023</v>
      </c>
      <c r="C30" s="97">
        <v>190000100276</v>
      </c>
      <c r="D30" s="114">
        <v>190724</v>
      </c>
      <c r="E30" s="96" t="s">
        <v>444</v>
      </c>
      <c r="F30" s="96" t="s">
        <v>443</v>
      </c>
      <c r="G30" s="86"/>
      <c r="H30" s="116">
        <v>69</v>
      </c>
      <c r="I30" s="116">
        <v>65</v>
      </c>
      <c r="J30" s="62">
        <f t="shared" si="0"/>
        <v>134</v>
      </c>
      <c r="K30" s="116">
        <v>40</v>
      </c>
      <c r="L30" s="116">
        <v>41</v>
      </c>
      <c r="M30" s="62">
        <f t="shared" si="1"/>
        <v>81</v>
      </c>
      <c r="N30" s="116">
        <v>53</v>
      </c>
      <c r="O30" s="116">
        <v>42</v>
      </c>
      <c r="P30" s="62">
        <f t="shared" si="2"/>
        <v>95</v>
      </c>
      <c r="Q30" s="116">
        <v>82</v>
      </c>
      <c r="R30" s="116">
        <v>67</v>
      </c>
      <c r="S30" s="62">
        <f t="shared" si="3"/>
        <v>149</v>
      </c>
      <c r="T30" s="61">
        <v>36</v>
      </c>
      <c r="U30" s="61">
        <v>20</v>
      </c>
      <c r="V30" s="62">
        <f t="shared" si="4"/>
        <v>56</v>
      </c>
      <c r="W30" s="116">
        <v>23</v>
      </c>
      <c r="X30" s="117">
        <v>23</v>
      </c>
      <c r="Y30" s="62">
        <f t="shared" si="5"/>
        <v>46</v>
      </c>
      <c r="Z30" s="117">
        <v>16</v>
      </c>
      <c r="AA30" s="116">
        <v>21</v>
      </c>
      <c r="AB30" s="62">
        <f t="shared" si="6"/>
        <v>37</v>
      </c>
      <c r="AC30" s="116">
        <v>50</v>
      </c>
      <c r="AD30" s="116">
        <v>69</v>
      </c>
      <c r="AE30" s="62">
        <f t="shared" si="7"/>
        <v>119</v>
      </c>
      <c r="AF30" s="118">
        <v>35</v>
      </c>
      <c r="AG30" s="62">
        <f t="shared" si="8"/>
        <v>661</v>
      </c>
      <c r="AH30" s="63" t="s">
        <v>507</v>
      </c>
      <c r="AI30" s="145"/>
    </row>
    <row r="31" spans="1:35" ht="76.5" customHeight="1" x14ac:dyDescent="0.35">
      <c r="A31" s="125">
        <v>24</v>
      </c>
      <c r="B31" s="97">
        <v>190090120024</v>
      </c>
      <c r="C31" s="97">
        <v>190000100277</v>
      </c>
      <c r="D31" s="114">
        <v>190725</v>
      </c>
      <c r="E31" s="96" t="s">
        <v>442</v>
      </c>
      <c r="F31" s="96" t="s">
        <v>441</v>
      </c>
      <c r="G31" s="86"/>
      <c r="H31" s="116">
        <v>38</v>
      </c>
      <c r="I31" s="116">
        <v>34</v>
      </c>
      <c r="J31" s="62">
        <f t="shared" si="0"/>
        <v>72</v>
      </c>
      <c r="K31" s="116">
        <v>18</v>
      </c>
      <c r="L31" s="116">
        <v>33</v>
      </c>
      <c r="M31" s="62">
        <f t="shared" si="1"/>
        <v>51</v>
      </c>
      <c r="N31" s="116">
        <v>29</v>
      </c>
      <c r="O31" s="116">
        <v>33</v>
      </c>
      <c r="P31" s="62">
        <f t="shared" si="2"/>
        <v>62</v>
      </c>
      <c r="Q31" s="116">
        <v>51</v>
      </c>
      <c r="R31" s="116">
        <v>58</v>
      </c>
      <c r="S31" s="62">
        <f t="shared" si="3"/>
        <v>109</v>
      </c>
      <c r="T31" s="61">
        <v>13</v>
      </c>
      <c r="U31" s="61">
        <v>24</v>
      </c>
      <c r="V31" s="62">
        <f t="shared" si="4"/>
        <v>37</v>
      </c>
      <c r="W31" s="116">
        <v>17</v>
      </c>
      <c r="X31" s="117">
        <v>15</v>
      </c>
      <c r="Y31" s="62">
        <f t="shared" si="5"/>
        <v>32</v>
      </c>
      <c r="Z31" s="117">
        <v>13</v>
      </c>
      <c r="AA31" s="116">
        <v>16</v>
      </c>
      <c r="AB31" s="62">
        <f t="shared" si="6"/>
        <v>29</v>
      </c>
      <c r="AC31" s="116">
        <v>23</v>
      </c>
      <c r="AD31" s="116">
        <v>41</v>
      </c>
      <c r="AE31" s="62">
        <f t="shared" si="7"/>
        <v>64</v>
      </c>
      <c r="AF31" s="118">
        <v>42</v>
      </c>
      <c r="AG31" s="62">
        <f t="shared" si="8"/>
        <v>419</v>
      </c>
      <c r="AH31" s="75" t="s">
        <v>564</v>
      </c>
      <c r="AI31" s="145" t="s">
        <v>601</v>
      </c>
    </row>
    <row r="32" spans="1:35" ht="76.5" customHeight="1" x14ac:dyDescent="0.35">
      <c r="A32" s="61">
        <v>25</v>
      </c>
      <c r="B32" s="97">
        <v>190090120025</v>
      </c>
      <c r="C32" s="97">
        <v>190000100278</v>
      </c>
      <c r="D32" s="114">
        <v>190726</v>
      </c>
      <c r="E32" s="96" t="s">
        <v>440</v>
      </c>
      <c r="F32" s="96" t="s">
        <v>439</v>
      </c>
      <c r="G32" s="86"/>
      <c r="H32" s="116">
        <v>90</v>
      </c>
      <c r="I32" s="116">
        <v>65</v>
      </c>
      <c r="J32" s="62">
        <f t="shared" si="0"/>
        <v>155</v>
      </c>
      <c r="K32" s="116">
        <v>68</v>
      </c>
      <c r="L32" s="116">
        <v>58</v>
      </c>
      <c r="M32" s="62">
        <f t="shared" si="1"/>
        <v>126</v>
      </c>
      <c r="N32" s="116">
        <v>54</v>
      </c>
      <c r="O32" s="116">
        <v>40</v>
      </c>
      <c r="P32" s="62">
        <f t="shared" si="2"/>
        <v>94</v>
      </c>
      <c r="Q32" s="116">
        <v>70</v>
      </c>
      <c r="R32" s="116">
        <v>65</v>
      </c>
      <c r="S32" s="62">
        <f t="shared" si="3"/>
        <v>135</v>
      </c>
      <c r="T32" s="61">
        <v>47</v>
      </c>
      <c r="U32" s="61">
        <v>29</v>
      </c>
      <c r="V32" s="62">
        <f t="shared" si="4"/>
        <v>76</v>
      </c>
      <c r="W32" s="116">
        <v>22</v>
      </c>
      <c r="X32" s="117">
        <v>21</v>
      </c>
      <c r="Y32" s="62">
        <f t="shared" si="5"/>
        <v>43</v>
      </c>
      <c r="Z32" s="117">
        <v>17</v>
      </c>
      <c r="AA32" s="116">
        <v>15</v>
      </c>
      <c r="AB32" s="62">
        <f t="shared" si="6"/>
        <v>32</v>
      </c>
      <c r="AC32" s="116">
        <v>39</v>
      </c>
      <c r="AD32" s="116">
        <v>62</v>
      </c>
      <c r="AE32" s="62">
        <f t="shared" si="7"/>
        <v>101</v>
      </c>
      <c r="AF32" s="118">
        <v>35</v>
      </c>
      <c r="AG32" s="62">
        <f t="shared" si="8"/>
        <v>686</v>
      </c>
      <c r="AH32" s="63" t="s">
        <v>507</v>
      </c>
      <c r="AI32" s="145"/>
    </row>
    <row r="33" spans="1:35" ht="76.5" customHeight="1" x14ac:dyDescent="0.35">
      <c r="A33" s="125">
        <v>26</v>
      </c>
      <c r="B33" s="97">
        <v>190090120026</v>
      </c>
      <c r="C33" s="97">
        <v>190000100279</v>
      </c>
      <c r="D33" s="114">
        <v>190727</v>
      </c>
      <c r="E33" s="96" t="s">
        <v>438</v>
      </c>
      <c r="F33" s="96" t="s">
        <v>437</v>
      </c>
      <c r="G33" s="86"/>
      <c r="H33" s="116">
        <v>82</v>
      </c>
      <c r="I33" s="116">
        <v>71</v>
      </c>
      <c r="J33" s="62">
        <f t="shared" si="0"/>
        <v>153</v>
      </c>
      <c r="K33" s="116">
        <v>100</v>
      </c>
      <c r="L33" s="116">
        <v>70</v>
      </c>
      <c r="M33" s="62">
        <f t="shared" si="1"/>
        <v>170</v>
      </c>
      <c r="N33" s="116">
        <v>53</v>
      </c>
      <c r="O33" s="116">
        <v>44</v>
      </c>
      <c r="P33" s="62">
        <f t="shared" si="2"/>
        <v>97</v>
      </c>
      <c r="Q33" s="116">
        <v>93</v>
      </c>
      <c r="R33" s="116">
        <v>72</v>
      </c>
      <c r="S33" s="62">
        <f t="shared" si="3"/>
        <v>165</v>
      </c>
      <c r="T33" s="61">
        <v>50</v>
      </c>
      <c r="U33" s="61">
        <v>34</v>
      </c>
      <c r="V33" s="62">
        <f t="shared" si="4"/>
        <v>84</v>
      </c>
      <c r="W33" s="116">
        <v>22</v>
      </c>
      <c r="X33" s="117">
        <v>21</v>
      </c>
      <c r="Y33" s="62">
        <f t="shared" si="5"/>
        <v>43</v>
      </c>
      <c r="Z33" s="117">
        <v>18</v>
      </c>
      <c r="AA33" s="116">
        <v>19</v>
      </c>
      <c r="AB33" s="62">
        <f t="shared" si="6"/>
        <v>37</v>
      </c>
      <c r="AC33" s="116">
        <v>54</v>
      </c>
      <c r="AD33" s="116">
        <v>73</v>
      </c>
      <c r="AE33" s="62">
        <f t="shared" si="7"/>
        <v>127</v>
      </c>
      <c r="AF33" s="118">
        <v>30</v>
      </c>
      <c r="AG33" s="62">
        <f t="shared" si="8"/>
        <v>792</v>
      </c>
      <c r="AH33" s="63" t="s">
        <v>507</v>
      </c>
      <c r="AI33" s="145"/>
    </row>
    <row r="34" spans="1:35" ht="76.5" customHeight="1" x14ac:dyDescent="0.35">
      <c r="A34" s="61">
        <v>27</v>
      </c>
      <c r="B34" s="97">
        <v>190090120027</v>
      </c>
      <c r="C34" s="97">
        <v>190000100280</v>
      </c>
      <c r="D34" s="114">
        <v>190728</v>
      </c>
      <c r="E34" s="96" t="s">
        <v>436</v>
      </c>
      <c r="F34" s="96" t="s">
        <v>435</v>
      </c>
      <c r="G34" s="86"/>
      <c r="H34" s="116">
        <v>80</v>
      </c>
      <c r="I34" s="116">
        <v>65</v>
      </c>
      <c r="J34" s="62">
        <f t="shared" si="0"/>
        <v>145</v>
      </c>
      <c r="K34" s="116">
        <v>60</v>
      </c>
      <c r="L34" s="116">
        <v>44</v>
      </c>
      <c r="M34" s="62">
        <f t="shared" si="1"/>
        <v>104</v>
      </c>
      <c r="N34" s="116">
        <v>35</v>
      </c>
      <c r="O34" s="116">
        <v>36</v>
      </c>
      <c r="P34" s="62">
        <f t="shared" si="2"/>
        <v>71</v>
      </c>
      <c r="Q34" s="116">
        <v>81</v>
      </c>
      <c r="R34" s="116">
        <v>67</v>
      </c>
      <c r="S34" s="62">
        <f t="shared" si="3"/>
        <v>148</v>
      </c>
      <c r="T34" s="61">
        <v>25</v>
      </c>
      <c r="U34" s="61">
        <v>24</v>
      </c>
      <c r="V34" s="62">
        <f t="shared" si="4"/>
        <v>49</v>
      </c>
      <c r="W34" s="116">
        <v>22</v>
      </c>
      <c r="X34" s="117">
        <v>20</v>
      </c>
      <c r="Y34" s="62">
        <f t="shared" si="5"/>
        <v>42</v>
      </c>
      <c r="Z34" s="117">
        <v>17</v>
      </c>
      <c r="AA34" s="116">
        <v>22</v>
      </c>
      <c r="AB34" s="62">
        <f t="shared" si="6"/>
        <v>39</v>
      </c>
      <c r="AC34" s="116">
        <v>50</v>
      </c>
      <c r="AD34" s="116">
        <v>67</v>
      </c>
      <c r="AE34" s="62">
        <f t="shared" si="7"/>
        <v>117</v>
      </c>
      <c r="AF34" s="118">
        <v>45</v>
      </c>
      <c r="AG34" s="62">
        <f t="shared" si="8"/>
        <v>666</v>
      </c>
      <c r="AH34" s="63" t="s">
        <v>507</v>
      </c>
      <c r="AI34" s="145"/>
    </row>
    <row r="35" spans="1:35" ht="76.5" customHeight="1" x14ac:dyDescent="0.35">
      <c r="A35" s="125">
        <v>28</v>
      </c>
      <c r="B35" s="97">
        <v>190090120028</v>
      </c>
      <c r="C35" s="97">
        <v>190000100281</v>
      </c>
      <c r="D35" s="114">
        <v>190729</v>
      </c>
      <c r="E35" s="96" t="s">
        <v>434</v>
      </c>
      <c r="F35" s="96" t="s">
        <v>433</v>
      </c>
      <c r="G35" s="86"/>
      <c r="H35" s="116">
        <v>37</v>
      </c>
      <c r="I35" s="116">
        <v>42</v>
      </c>
      <c r="J35" s="62">
        <f t="shared" si="0"/>
        <v>79</v>
      </c>
      <c r="K35" s="116">
        <v>24</v>
      </c>
      <c r="L35" s="116">
        <v>47</v>
      </c>
      <c r="M35" s="62">
        <f t="shared" si="1"/>
        <v>71</v>
      </c>
      <c r="N35" s="116">
        <v>32</v>
      </c>
      <c r="O35" s="116">
        <v>33</v>
      </c>
      <c r="P35" s="62">
        <f t="shared" si="2"/>
        <v>65</v>
      </c>
      <c r="Q35" s="116">
        <v>56</v>
      </c>
      <c r="R35" s="116">
        <v>58</v>
      </c>
      <c r="S35" s="62">
        <f t="shared" si="3"/>
        <v>114</v>
      </c>
      <c r="T35" s="61">
        <v>26</v>
      </c>
      <c r="U35" s="61">
        <v>23</v>
      </c>
      <c r="V35" s="62">
        <f t="shared" si="4"/>
        <v>49</v>
      </c>
      <c r="W35" s="116">
        <v>21</v>
      </c>
      <c r="X35" s="117">
        <v>21</v>
      </c>
      <c r="Y35" s="62">
        <f t="shared" si="5"/>
        <v>42</v>
      </c>
      <c r="Z35" s="117">
        <v>14</v>
      </c>
      <c r="AA35" s="116">
        <v>19</v>
      </c>
      <c r="AB35" s="62">
        <f t="shared" si="6"/>
        <v>33</v>
      </c>
      <c r="AC35" s="116">
        <v>56</v>
      </c>
      <c r="AD35" s="116">
        <v>68</v>
      </c>
      <c r="AE35" s="62">
        <f t="shared" si="7"/>
        <v>124</v>
      </c>
      <c r="AF35" s="118">
        <v>40</v>
      </c>
      <c r="AG35" s="62">
        <f t="shared" si="8"/>
        <v>528</v>
      </c>
      <c r="AH35" s="75" t="s">
        <v>564</v>
      </c>
      <c r="AI35" s="145" t="s">
        <v>567</v>
      </c>
    </row>
    <row r="36" spans="1:35" ht="76.5" customHeight="1" x14ac:dyDescent="0.35">
      <c r="A36" s="61">
        <v>29</v>
      </c>
      <c r="B36" s="97">
        <v>190090120029</v>
      </c>
      <c r="C36" s="97">
        <v>190000100282</v>
      </c>
      <c r="D36" s="114">
        <v>190730</v>
      </c>
      <c r="E36" s="96" t="s">
        <v>432</v>
      </c>
      <c r="F36" s="96" t="s">
        <v>431</v>
      </c>
      <c r="G36" s="86"/>
      <c r="H36" s="116">
        <v>22</v>
      </c>
      <c r="I36" s="116">
        <v>50</v>
      </c>
      <c r="J36" s="62">
        <f t="shared" si="0"/>
        <v>72</v>
      </c>
      <c r="K36" s="116">
        <v>41</v>
      </c>
      <c r="L36" s="116">
        <v>50</v>
      </c>
      <c r="M36" s="62">
        <f t="shared" si="1"/>
        <v>91</v>
      </c>
      <c r="N36" s="116">
        <v>37</v>
      </c>
      <c r="O36" s="116">
        <v>35</v>
      </c>
      <c r="P36" s="62">
        <f t="shared" si="2"/>
        <v>72</v>
      </c>
      <c r="Q36" s="116">
        <v>40</v>
      </c>
      <c r="R36" s="116">
        <v>51</v>
      </c>
      <c r="S36" s="62">
        <f t="shared" si="3"/>
        <v>91</v>
      </c>
      <c r="T36" s="61">
        <v>25</v>
      </c>
      <c r="U36" s="61">
        <v>25</v>
      </c>
      <c r="V36" s="62">
        <f t="shared" si="4"/>
        <v>50</v>
      </c>
      <c r="W36" s="116">
        <v>22</v>
      </c>
      <c r="X36" s="117">
        <v>20</v>
      </c>
      <c r="Y36" s="62">
        <f t="shared" si="5"/>
        <v>42</v>
      </c>
      <c r="Z36" s="117">
        <v>14</v>
      </c>
      <c r="AA36" s="116">
        <v>16</v>
      </c>
      <c r="AB36" s="62">
        <f t="shared" si="6"/>
        <v>30</v>
      </c>
      <c r="AC36" s="116">
        <v>48</v>
      </c>
      <c r="AD36" s="116">
        <v>66</v>
      </c>
      <c r="AE36" s="62">
        <f t="shared" si="7"/>
        <v>114</v>
      </c>
      <c r="AF36" s="118">
        <v>40</v>
      </c>
      <c r="AG36" s="62">
        <f t="shared" si="8"/>
        <v>512</v>
      </c>
      <c r="AH36" s="75" t="s">
        <v>564</v>
      </c>
      <c r="AI36" s="145" t="s">
        <v>576</v>
      </c>
    </row>
    <row r="37" spans="1:35" ht="76.5" customHeight="1" x14ac:dyDescent="0.35">
      <c r="A37" s="125">
        <v>30</v>
      </c>
      <c r="B37" s="97">
        <v>190090120030</v>
      </c>
      <c r="C37" s="97">
        <v>190000100283</v>
      </c>
      <c r="D37" s="114">
        <v>190731</v>
      </c>
      <c r="E37" s="96" t="s">
        <v>430</v>
      </c>
      <c r="F37" s="96" t="s">
        <v>429</v>
      </c>
      <c r="G37" s="86"/>
      <c r="H37" s="116">
        <v>74</v>
      </c>
      <c r="I37" s="116">
        <v>60</v>
      </c>
      <c r="J37" s="62">
        <f t="shared" si="0"/>
        <v>134</v>
      </c>
      <c r="K37" s="116">
        <v>77</v>
      </c>
      <c r="L37" s="116">
        <v>47</v>
      </c>
      <c r="M37" s="62">
        <f t="shared" si="1"/>
        <v>124</v>
      </c>
      <c r="N37" s="116">
        <v>49</v>
      </c>
      <c r="O37" s="116">
        <v>39</v>
      </c>
      <c r="P37" s="62">
        <f t="shared" si="2"/>
        <v>88</v>
      </c>
      <c r="Q37" s="116">
        <v>98</v>
      </c>
      <c r="R37" s="116">
        <v>71</v>
      </c>
      <c r="S37" s="62">
        <f t="shared" si="3"/>
        <v>169</v>
      </c>
      <c r="T37" s="61">
        <v>48</v>
      </c>
      <c r="U37" s="61">
        <v>30</v>
      </c>
      <c r="V37" s="62">
        <f t="shared" si="4"/>
        <v>78</v>
      </c>
      <c r="W37" s="116">
        <v>22</v>
      </c>
      <c r="X37" s="117">
        <v>20</v>
      </c>
      <c r="Y37" s="62">
        <f t="shared" si="5"/>
        <v>42</v>
      </c>
      <c r="Z37" s="117">
        <v>14</v>
      </c>
      <c r="AA37" s="116">
        <v>18</v>
      </c>
      <c r="AB37" s="62">
        <f t="shared" si="6"/>
        <v>32</v>
      </c>
      <c r="AC37" s="116">
        <v>51</v>
      </c>
      <c r="AD37" s="116">
        <v>70</v>
      </c>
      <c r="AE37" s="62">
        <f t="shared" si="7"/>
        <v>121</v>
      </c>
      <c r="AF37" s="118">
        <v>40</v>
      </c>
      <c r="AG37" s="62">
        <f t="shared" si="8"/>
        <v>710</v>
      </c>
      <c r="AH37" s="63" t="s">
        <v>507</v>
      </c>
      <c r="AI37" s="145"/>
    </row>
    <row r="38" spans="1:35" ht="76.5" customHeight="1" x14ac:dyDescent="0.35">
      <c r="A38" s="61">
        <v>31</v>
      </c>
      <c r="B38" s="97">
        <v>190090120031</v>
      </c>
      <c r="C38" s="97">
        <v>190000100284</v>
      </c>
      <c r="D38" s="114">
        <v>190732</v>
      </c>
      <c r="E38" s="96" t="s">
        <v>428</v>
      </c>
      <c r="F38" s="96" t="s">
        <v>427</v>
      </c>
      <c r="G38" s="86"/>
      <c r="H38" s="116">
        <v>73</v>
      </c>
      <c r="I38" s="116">
        <v>65</v>
      </c>
      <c r="J38" s="62">
        <f t="shared" si="0"/>
        <v>138</v>
      </c>
      <c r="K38" s="116">
        <v>107</v>
      </c>
      <c r="L38" s="116">
        <v>67</v>
      </c>
      <c r="M38" s="62">
        <f t="shared" si="1"/>
        <v>174</v>
      </c>
      <c r="N38" s="116">
        <v>54</v>
      </c>
      <c r="O38" s="116">
        <v>41</v>
      </c>
      <c r="P38" s="62">
        <f t="shared" si="2"/>
        <v>95</v>
      </c>
      <c r="Q38" s="116">
        <v>96</v>
      </c>
      <c r="R38" s="116">
        <v>68</v>
      </c>
      <c r="S38" s="62">
        <f t="shared" si="3"/>
        <v>164</v>
      </c>
      <c r="T38" s="61">
        <v>34</v>
      </c>
      <c r="U38" s="61">
        <v>38</v>
      </c>
      <c r="V38" s="62">
        <f t="shared" si="4"/>
        <v>72</v>
      </c>
      <c r="W38" s="116">
        <v>23</v>
      </c>
      <c r="X38" s="117">
        <v>23</v>
      </c>
      <c r="Y38" s="62">
        <f t="shared" si="5"/>
        <v>46</v>
      </c>
      <c r="Z38" s="117">
        <v>19</v>
      </c>
      <c r="AA38" s="116">
        <v>20</v>
      </c>
      <c r="AB38" s="62">
        <f t="shared" si="6"/>
        <v>39</v>
      </c>
      <c r="AC38" s="116">
        <v>42</v>
      </c>
      <c r="AD38" s="116">
        <v>73</v>
      </c>
      <c r="AE38" s="62">
        <f t="shared" si="7"/>
        <v>115</v>
      </c>
      <c r="AF38" s="118">
        <v>42</v>
      </c>
      <c r="AG38" s="62">
        <f t="shared" si="8"/>
        <v>771</v>
      </c>
      <c r="AH38" s="63" t="s">
        <v>507</v>
      </c>
      <c r="AI38" s="145"/>
    </row>
    <row r="39" spans="1:35" ht="76.5" customHeight="1" x14ac:dyDescent="0.35">
      <c r="A39" s="125">
        <v>32</v>
      </c>
      <c r="B39" s="97">
        <v>190090120032</v>
      </c>
      <c r="C39" s="97">
        <v>190000100285</v>
      </c>
      <c r="D39" s="114">
        <v>190733</v>
      </c>
      <c r="E39" s="96" t="s">
        <v>426</v>
      </c>
      <c r="F39" s="96" t="s">
        <v>425</v>
      </c>
      <c r="G39" s="86"/>
      <c r="H39" s="116">
        <v>25</v>
      </c>
      <c r="I39" s="116">
        <v>42</v>
      </c>
      <c r="J39" s="62">
        <f t="shared" si="0"/>
        <v>67</v>
      </c>
      <c r="K39" s="116">
        <v>30</v>
      </c>
      <c r="L39" s="116">
        <v>38</v>
      </c>
      <c r="M39" s="62">
        <f t="shared" si="1"/>
        <v>68</v>
      </c>
      <c r="N39" s="116">
        <v>29</v>
      </c>
      <c r="O39" s="116">
        <v>35</v>
      </c>
      <c r="P39" s="62">
        <f t="shared" si="2"/>
        <v>64</v>
      </c>
      <c r="Q39" s="116">
        <v>38</v>
      </c>
      <c r="R39" s="116">
        <v>54</v>
      </c>
      <c r="S39" s="62">
        <f t="shared" si="3"/>
        <v>92</v>
      </c>
      <c r="T39" s="61">
        <v>14</v>
      </c>
      <c r="U39" s="61">
        <v>31</v>
      </c>
      <c r="V39" s="62">
        <f t="shared" si="4"/>
        <v>45</v>
      </c>
      <c r="W39" s="116">
        <v>19</v>
      </c>
      <c r="X39" s="117">
        <v>19</v>
      </c>
      <c r="Y39" s="62">
        <f t="shared" si="5"/>
        <v>38</v>
      </c>
      <c r="Z39" s="117">
        <v>18</v>
      </c>
      <c r="AA39" s="116">
        <v>21</v>
      </c>
      <c r="AB39" s="62">
        <f t="shared" si="6"/>
        <v>39</v>
      </c>
      <c r="AC39" s="116">
        <v>51</v>
      </c>
      <c r="AD39" s="116">
        <v>65</v>
      </c>
      <c r="AE39" s="62">
        <f t="shared" si="7"/>
        <v>116</v>
      </c>
      <c r="AF39" s="118">
        <v>47</v>
      </c>
      <c r="AG39" s="62">
        <f t="shared" si="8"/>
        <v>484</v>
      </c>
      <c r="AH39" s="75" t="s">
        <v>564</v>
      </c>
      <c r="AI39" s="145" t="s">
        <v>602</v>
      </c>
    </row>
    <row r="40" spans="1:35" ht="76.5" customHeight="1" x14ac:dyDescent="0.35">
      <c r="A40" s="61">
        <v>33</v>
      </c>
      <c r="B40" s="97">
        <v>190090120033</v>
      </c>
      <c r="C40" s="97">
        <v>190000100286</v>
      </c>
      <c r="D40" s="114">
        <v>190734</v>
      </c>
      <c r="E40" s="96" t="s">
        <v>424</v>
      </c>
      <c r="F40" s="96" t="s">
        <v>423</v>
      </c>
      <c r="G40" s="86"/>
      <c r="H40" s="116">
        <v>76</v>
      </c>
      <c r="I40" s="116">
        <v>65</v>
      </c>
      <c r="J40" s="62">
        <f t="shared" si="0"/>
        <v>141</v>
      </c>
      <c r="K40" s="116">
        <v>54</v>
      </c>
      <c r="L40" s="116">
        <v>57</v>
      </c>
      <c r="M40" s="62">
        <f t="shared" si="1"/>
        <v>111</v>
      </c>
      <c r="N40" s="116">
        <v>53</v>
      </c>
      <c r="O40" s="116">
        <v>34</v>
      </c>
      <c r="P40" s="62">
        <f t="shared" si="2"/>
        <v>87</v>
      </c>
      <c r="Q40" s="116">
        <v>106</v>
      </c>
      <c r="R40" s="116">
        <v>58</v>
      </c>
      <c r="S40" s="62">
        <f t="shared" si="3"/>
        <v>164</v>
      </c>
      <c r="T40" s="61">
        <v>33</v>
      </c>
      <c r="U40" s="61">
        <v>30</v>
      </c>
      <c r="V40" s="62">
        <f t="shared" si="4"/>
        <v>63</v>
      </c>
      <c r="W40" s="116">
        <v>21</v>
      </c>
      <c r="X40" s="117">
        <v>20</v>
      </c>
      <c r="Y40" s="62">
        <f t="shared" si="5"/>
        <v>41</v>
      </c>
      <c r="Z40" s="117">
        <v>18</v>
      </c>
      <c r="AA40" s="116">
        <v>19</v>
      </c>
      <c r="AB40" s="62">
        <f t="shared" si="6"/>
        <v>37</v>
      </c>
      <c r="AC40" s="116">
        <v>59</v>
      </c>
      <c r="AD40" s="116">
        <v>68</v>
      </c>
      <c r="AE40" s="62">
        <f t="shared" si="7"/>
        <v>127</v>
      </c>
      <c r="AF40" s="118">
        <v>45</v>
      </c>
      <c r="AG40" s="62">
        <f t="shared" si="8"/>
        <v>708</v>
      </c>
      <c r="AH40" s="63" t="s">
        <v>507</v>
      </c>
      <c r="AI40" s="145"/>
    </row>
    <row r="41" spans="1:35" ht="76.5" customHeight="1" x14ac:dyDescent="0.35">
      <c r="A41" s="125">
        <v>34</v>
      </c>
      <c r="B41" s="97">
        <v>190090120034</v>
      </c>
      <c r="C41" s="97">
        <v>190000100287</v>
      </c>
      <c r="D41" s="114">
        <v>190735</v>
      </c>
      <c r="E41" s="96" t="s">
        <v>422</v>
      </c>
      <c r="F41" s="96" t="s">
        <v>421</v>
      </c>
      <c r="G41" s="86"/>
      <c r="H41" s="116">
        <v>36</v>
      </c>
      <c r="I41" s="116">
        <v>44</v>
      </c>
      <c r="J41" s="62">
        <f t="shared" si="0"/>
        <v>80</v>
      </c>
      <c r="K41" s="116">
        <v>28</v>
      </c>
      <c r="L41" s="116">
        <v>33</v>
      </c>
      <c r="M41" s="62">
        <f t="shared" si="1"/>
        <v>61</v>
      </c>
      <c r="N41" s="116">
        <v>45</v>
      </c>
      <c r="O41" s="116">
        <v>40</v>
      </c>
      <c r="P41" s="62">
        <f t="shared" si="2"/>
        <v>85</v>
      </c>
      <c r="Q41" s="116">
        <v>52</v>
      </c>
      <c r="R41" s="116">
        <v>61</v>
      </c>
      <c r="S41" s="62">
        <f t="shared" si="3"/>
        <v>113</v>
      </c>
      <c r="T41" s="61">
        <v>34</v>
      </c>
      <c r="U41" s="61">
        <v>23</v>
      </c>
      <c r="V41" s="62">
        <f t="shared" si="4"/>
        <v>57</v>
      </c>
      <c r="W41" s="116">
        <v>19</v>
      </c>
      <c r="X41" s="117">
        <v>19</v>
      </c>
      <c r="Y41" s="62">
        <f t="shared" si="5"/>
        <v>38</v>
      </c>
      <c r="Z41" s="117">
        <v>14</v>
      </c>
      <c r="AA41" s="116">
        <v>17</v>
      </c>
      <c r="AB41" s="62">
        <f t="shared" si="6"/>
        <v>31</v>
      </c>
      <c r="AC41" s="116">
        <v>46</v>
      </c>
      <c r="AD41" s="116">
        <v>59</v>
      </c>
      <c r="AE41" s="62">
        <f t="shared" si="7"/>
        <v>105</v>
      </c>
      <c r="AF41" s="118">
        <v>40</v>
      </c>
      <c r="AG41" s="62">
        <f t="shared" si="8"/>
        <v>513</v>
      </c>
      <c r="AH41" s="75" t="s">
        <v>564</v>
      </c>
      <c r="AI41" s="145" t="s">
        <v>567</v>
      </c>
    </row>
    <row r="42" spans="1:35" ht="76.5" customHeight="1" x14ac:dyDescent="0.35">
      <c r="A42" s="61">
        <v>35</v>
      </c>
      <c r="B42" s="97">
        <v>190090120035</v>
      </c>
      <c r="C42" s="97">
        <v>190000100288</v>
      </c>
      <c r="D42" s="114">
        <v>190736</v>
      </c>
      <c r="E42" s="96" t="s">
        <v>420</v>
      </c>
      <c r="F42" s="96" t="s">
        <v>419</v>
      </c>
      <c r="G42" s="86"/>
      <c r="H42" s="116">
        <v>31</v>
      </c>
      <c r="I42" s="116">
        <v>45</v>
      </c>
      <c r="J42" s="62">
        <f t="shared" si="0"/>
        <v>76</v>
      </c>
      <c r="K42" s="116">
        <v>16</v>
      </c>
      <c r="L42" s="116">
        <v>36</v>
      </c>
      <c r="M42" s="62">
        <f t="shared" si="1"/>
        <v>52</v>
      </c>
      <c r="N42" s="116">
        <v>29</v>
      </c>
      <c r="O42" s="116">
        <v>35</v>
      </c>
      <c r="P42" s="62">
        <f t="shared" si="2"/>
        <v>64</v>
      </c>
      <c r="Q42" s="116">
        <v>54</v>
      </c>
      <c r="R42" s="116">
        <v>58</v>
      </c>
      <c r="S42" s="62">
        <f t="shared" si="3"/>
        <v>112</v>
      </c>
      <c r="T42" s="61">
        <v>10</v>
      </c>
      <c r="U42" s="61">
        <v>23</v>
      </c>
      <c r="V42" s="62">
        <f t="shared" si="4"/>
        <v>33</v>
      </c>
      <c r="W42" s="116">
        <v>18</v>
      </c>
      <c r="X42" s="117">
        <v>17</v>
      </c>
      <c r="Y42" s="62">
        <f t="shared" si="5"/>
        <v>35</v>
      </c>
      <c r="Z42" s="117">
        <v>14</v>
      </c>
      <c r="AA42" s="116">
        <v>19</v>
      </c>
      <c r="AB42" s="62">
        <f t="shared" si="6"/>
        <v>33</v>
      </c>
      <c r="AC42" s="116">
        <v>49</v>
      </c>
      <c r="AD42" s="116">
        <v>60</v>
      </c>
      <c r="AE42" s="62">
        <f t="shared" si="7"/>
        <v>109</v>
      </c>
      <c r="AF42" s="118">
        <v>35</v>
      </c>
      <c r="AG42" s="62">
        <f t="shared" si="8"/>
        <v>481</v>
      </c>
      <c r="AH42" s="75" t="s">
        <v>564</v>
      </c>
      <c r="AI42" s="145" t="s">
        <v>601</v>
      </c>
    </row>
    <row r="43" spans="1:35" ht="76.5" customHeight="1" x14ac:dyDescent="0.35">
      <c r="A43" s="125">
        <v>36</v>
      </c>
      <c r="B43" s="97">
        <v>190090120036</v>
      </c>
      <c r="C43" s="97">
        <v>190000100289</v>
      </c>
      <c r="D43" s="114">
        <v>190737</v>
      </c>
      <c r="E43" s="96" t="s">
        <v>28</v>
      </c>
      <c r="F43" s="96" t="s">
        <v>418</v>
      </c>
      <c r="G43" s="86"/>
      <c r="H43" s="116">
        <v>91</v>
      </c>
      <c r="I43" s="116">
        <v>74</v>
      </c>
      <c r="J43" s="62">
        <f t="shared" si="0"/>
        <v>165</v>
      </c>
      <c r="K43" s="116">
        <v>108</v>
      </c>
      <c r="L43" s="116">
        <v>64</v>
      </c>
      <c r="M43" s="62">
        <f t="shared" si="1"/>
        <v>172</v>
      </c>
      <c r="N43" s="116">
        <v>42</v>
      </c>
      <c r="O43" s="116">
        <v>38</v>
      </c>
      <c r="P43" s="62">
        <f t="shared" si="2"/>
        <v>80</v>
      </c>
      <c r="Q43" s="116">
        <v>100</v>
      </c>
      <c r="R43" s="116">
        <v>67</v>
      </c>
      <c r="S43" s="62">
        <f t="shared" si="3"/>
        <v>167</v>
      </c>
      <c r="T43" s="61">
        <v>32</v>
      </c>
      <c r="U43" s="61">
        <v>33</v>
      </c>
      <c r="V43" s="62">
        <f t="shared" si="4"/>
        <v>65</v>
      </c>
      <c r="W43" s="116">
        <v>24</v>
      </c>
      <c r="X43" s="117">
        <v>23</v>
      </c>
      <c r="Y43" s="62">
        <f t="shared" si="5"/>
        <v>47</v>
      </c>
      <c r="Z43" s="117">
        <v>17</v>
      </c>
      <c r="AA43" s="116">
        <v>19</v>
      </c>
      <c r="AB43" s="62">
        <f t="shared" si="6"/>
        <v>36</v>
      </c>
      <c r="AC43" s="116">
        <v>54</v>
      </c>
      <c r="AD43" s="116">
        <v>68</v>
      </c>
      <c r="AE43" s="62">
        <f t="shared" si="7"/>
        <v>122</v>
      </c>
      <c r="AF43" s="118">
        <v>30</v>
      </c>
      <c r="AG43" s="62">
        <f t="shared" si="8"/>
        <v>789</v>
      </c>
      <c r="AH43" s="63" t="s">
        <v>507</v>
      </c>
      <c r="AI43" s="145"/>
    </row>
    <row r="44" spans="1:35" ht="76.5" customHeight="1" x14ac:dyDescent="0.35">
      <c r="A44" s="61">
        <v>37</v>
      </c>
      <c r="B44" s="97">
        <v>190090120037</v>
      </c>
      <c r="C44" s="97">
        <v>190000100290</v>
      </c>
      <c r="D44" s="114">
        <v>190738</v>
      </c>
      <c r="E44" s="96" t="s">
        <v>29</v>
      </c>
      <c r="F44" s="96" t="s">
        <v>417</v>
      </c>
      <c r="G44" s="86"/>
      <c r="H44" s="116">
        <v>69</v>
      </c>
      <c r="I44" s="116">
        <v>71</v>
      </c>
      <c r="J44" s="62">
        <f t="shared" si="0"/>
        <v>140</v>
      </c>
      <c r="K44" s="116">
        <v>107</v>
      </c>
      <c r="L44" s="116">
        <v>70</v>
      </c>
      <c r="M44" s="62">
        <f t="shared" si="1"/>
        <v>177</v>
      </c>
      <c r="N44" s="116">
        <v>32</v>
      </c>
      <c r="O44" s="116">
        <v>32</v>
      </c>
      <c r="P44" s="62">
        <f t="shared" si="2"/>
        <v>64</v>
      </c>
      <c r="Q44" s="116">
        <v>86</v>
      </c>
      <c r="R44" s="116">
        <v>65</v>
      </c>
      <c r="S44" s="62">
        <f t="shared" si="3"/>
        <v>151</v>
      </c>
      <c r="T44" s="61">
        <v>33</v>
      </c>
      <c r="U44" s="61">
        <v>38</v>
      </c>
      <c r="V44" s="62">
        <f t="shared" si="4"/>
        <v>71</v>
      </c>
      <c r="W44" s="116">
        <v>22</v>
      </c>
      <c r="X44" s="117">
        <v>22</v>
      </c>
      <c r="Y44" s="62">
        <f t="shared" si="5"/>
        <v>44</v>
      </c>
      <c r="Z44" s="117">
        <v>16</v>
      </c>
      <c r="AA44" s="116">
        <v>19</v>
      </c>
      <c r="AB44" s="62">
        <f t="shared" si="6"/>
        <v>35</v>
      </c>
      <c r="AC44" s="116">
        <v>49</v>
      </c>
      <c r="AD44" s="116">
        <v>66</v>
      </c>
      <c r="AE44" s="62">
        <f t="shared" si="7"/>
        <v>115</v>
      </c>
      <c r="AF44" s="118">
        <v>45</v>
      </c>
      <c r="AG44" s="62">
        <f t="shared" si="8"/>
        <v>726</v>
      </c>
      <c r="AH44" s="63" t="s">
        <v>507</v>
      </c>
      <c r="AI44" s="145"/>
    </row>
    <row r="45" spans="1:35" ht="76.5" customHeight="1" x14ac:dyDescent="0.35">
      <c r="A45" s="125">
        <v>38</v>
      </c>
      <c r="B45" s="97">
        <v>190090120038</v>
      </c>
      <c r="C45" s="97">
        <v>190000100291</v>
      </c>
      <c r="D45" s="114">
        <v>190739</v>
      </c>
      <c r="E45" s="96" t="s">
        <v>22</v>
      </c>
      <c r="F45" s="96" t="s">
        <v>416</v>
      </c>
      <c r="G45" s="86"/>
      <c r="H45" s="116">
        <v>51</v>
      </c>
      <c r="I45" s="116">
        <v>60</v>
      </c>
      <c r="J45" s="62">
        <f t="shared" si="0"/>
        <v>111</v>
      </c>
      <c r="K45" s="116">
        <v>60</v>
      </c>
      <c r="L45" s="116">
        <v>54</v>
      </c>
      <c r="M45" s="62">
        <f t="shared" si="1"/>
        <v>114</v>
      </c>
      <c r="N45" s="116">
        <v>30</v>
      </c>
      <c r="O45" s="116">
        <v>33</v>
      </c>
      <c r="P45" s="62">
        <f t="shared" si="2"/>
        <v>63</v>
      </c>
      <c r="Q45" s="116">
        <v>78</v>
      </c>
      <c r="R45" s="120">
        <v>59</v>
      </c>
      <c r="S45" s="62">
        <f t="shared" si="3"/>
        <v>137</v>
      </c>
      <c r="T45" s="61">
        <v>15</v>
      </c>
      <c r="U45" s="61">
        <v>27</v>
      </c>
      <c r="V45" s="62">
        <f t="shared" si="4"/>
        <v>42</v>
      </c>
      <c r="W45" s="116">
        <v>20</v>
      </c>
      <c r="X45" s="117">
        <v>19</v>
      </c>
      <c r="Y45" s="62">
        <f t="shared" si="5"/>
        <v>39</v>
      </c>
      <c r="Z45" s="117">
        <v>14</v>
      </c>
      <c r="AA45" s="116">
        <v>15</v>
      </c>
      <c r="AB45" s="62">
        <f t="shared" si="6"/>
        <v>29</v>
      </c>
      <c r="AC45" s="116">
        <v>50</v>
      </c>
      <c r="AD45" s="116">
        <v>67</v>
      </c>
      <c r="AE45" s="62">
        <f t="shared" si="7"/>
        <v>117</v>
      </c>
      <c r="AF45" s="118">
        <v>40</v>
      </c>
      <c r="AG45" s="62">
        <f t="shared" si="8"/>
        <v>610</v>
      </c>
      <c r="AH45" s="63" t="s">
        <v>507</v>
      </c>
      <c r="AI45" s="146" t="s">
        <v>571</v>
      </c>
    </row>
    <row r="46" spans="1:35" ht="76.5" customHeight="1" x14ac:dyDescent="0.35">
      <c r="A46" s="61">
        <v>39</v>
      </c>
      <c r="B46" s="97">
        <v>190090120039</v>
      </c>
      <c r="C46" s="97">
        <v>190000100292</v>
      </c>
      <c r="D46" s="114">
        <v>190740</v>
      </c>
      <c r="E46" s="96" t="s">
        <v>415</v>
      </c>
      <c r="F46" s="96" t="s">
        <v>414</v>
      </c>
      <c r="G46" s="86"/>
      <c r="H46" s="116">
        <v>98</v>
      </c>
      <c r="I46" s="116">
        <v>64</v>
      </c>
      <c r="J46" s="62">
        <f t="shared" si="0"/>
        <v>162</v>
      </c>
      <c r="K46" s="116">
        <v>95</v>
      </c>
      <c r="L46" s="116">
        <v>74</v>
      </c>
      <c r="M46" s="62">
        <f t="shared" si="1"/>
        <v>169</v>
      </c>
      <c r="N46" s="116">
        <v>53</v>
      </c>
      <c r="O46" s="116">
        <v>40</v>
      </c>
      <c r="P46" s="62">
        <f t="shared" si="2"/>
        <v>93</v>
      </c>
      <c r="Q46" s="116">
        <v>93</v>
      </c>
      <c r="R46" s="116">
        <v>72</v>
      </c>
      <c r="S46" s="62">
        <f t="shared" si="3"/>
        <v>165</v>
      </c>
      <c r="T46" s="61">
        <v>55</v>
      </c>
      <c r="U46" s="61">
        <v>37</v>
      </c>
      <c r="V46" s="62">
        <f t="shared" si="4"/>
        <v>92</v>
      </c>
      <c r="W46" s="116">
        <v>24</v>
      </c>
      <c r="X46" s="117">
        <v>22</v>
      </c>
      <c r="Y46" s="62">
        <f t="shared" si="5"/>
        <v>46</v>
      </c>
      <c r="Z46" s="117">
        <v>19</v>
      </c>
      <c r="AA46" s="116">
        <v>19</v>
      </c>
      <c r="AB46" s="62">
        <f t="shared" si="6"/>
        <v>38</v>
      </c>
      <c r="AC46" s="116">
        <v>59</v>
      </c>
      <c r="AD46" s="116">
        <v>71</v>
      </c>
      <c r="AE46" s="62">
        <f t="shared" si="7"/>
        <v>130</v>
      </c>
      <c r="AF46" s="118">
        <v>35</v>
      </c>
      <c r="AG46" s="62">
        <f t="shared" si="8"/>
        <v>803</v>
      </c>
      <c r="AH46" s="63" t="s">
        <v>507</v>
      </c>
      <c r="AI46" s="145"/>
    </row>
    <row r="47" spans="1:35" ht="76.5" customHeight="1" x14ac:dyDescent="0.35">
      <c r="A47" s="125">
        <v>40</v>
      </c>
      <c r="B47" s="97">
        <v>190090120040</v>
      </c>
      <c r="C47" s="97">
        <v>190000100293</v>
      </c>
      <c r="D47" s="114">
        <v>190741</v>
      </c>
      <c r="E47" s="96" t="s">
        <v>413</v>
      </c>
      <c r="F47" s="96" t="s">
        <v>412</v>
      </c>
      <c r="G47" s="86"/>
      <c r="H47" s="116">
        <v>82</v>
      </c>
      <c r="I47" s="116">
        <v>61</v>
      </c>
      <c r="J47" s="62">
        <f t="shared" si="0"/>
        <v>143</v>
      </c>
      <c r="K47" s="116">
        <v>111</v>
      </c>
      <c r="L47" s="116">
        <v>50</v>
      </c>
      <c r="M47" s="62">
        <f t="shared" si="1"/>
        <v>161</v>
      </c>
      <c r="N47" s="116">
        <v>54</v>
      </c>
      <c r="O47" s="116">
        <v>39</v>
      </c>
      <c r="P47" s="62">
        <f t="shared" si="2"/>
        <v>93</v>
      </c>
      <c r="Q47" s="116">
        <v>100</v>
      </c>
      <c r="R47" s="116">
        <v>68</v>
      </c>
      <c r="S47" s="62">
        <f t="shared" si="3"/>
        <v>168</v>
      </c>
      <c r="T47" s="61">
        <v>38</v>
      </c>
      <c r="U47" s="61">
        <v>35</v>
      </c>
      <c r="V47" s="62">
        <f t="shared" si="4"/>
        <v>73</v>
      </c>
      <c r="W47" s="116">
        <v>20</v>
      </c>
      <c r="X47" s="117">
        <v>19</v>
      </c>
      <c r="Y47" s="62">
        <f t="shared" si="5"/>
        <v>39</v>
      </c>
      <c r="Z47" s="117">
        <v>16</v>
      </c>
      <c r="AA47" s="116">
        <v>19</v>
      </c>
      <c r="AB47" s="62">
        <f t="shared" si="6"/>
        <v>35</v>
      </c>
      <c r="AC47" s="116">
        <v>66</v>
      </c>
      <c r="AD47" s="116">
        <v>69</v>
      </c>
      <c r="AE47" s="62">
        <f t="shared" si="7"/>
        <v>135</v>
      </c>
      <c r="AF47" s="118">
        <v>35</v>
      </c>
      <c r="AG47" s="62">
        <f t="shared" si="8"/>
        <v>774</v>
      </c>
      <c r="AH47" s="63" t="s">
        <v>507</v>
      </c>
      <c r="AI47" s="145"/>
    </row>
    <row r="48" spans="1:35" ht="76.5" customHeight="1" x14ac:dyDescent="0.35">
      <c r="A48" s="61">
        <v>41</v>
      </c>
      <c r="B48" s="97">
        <v>190090120041</v>
      </c>
      <c r="C48" s="97">
        <v>190000100294</v>
      </c>
      <c r="D48" s="114">
        <v>190743</v>
      </c>
      <c r="E48" s="96" t="s">
        <v>411</v>
      </c>
      <c r="F48" s="96" t="s">
        <v>410</v>
      </c>
      <c r="G48" s="86"/>
      <c r="H48" s="116">
        <v>50</v>
      </c>
      <c r="I48" s="116">
        <v>45</v>
      </c>
      <c r="J48" s="62">
        <f t="shared" si="0"/>
        <v>95</v>
      </c>
      <c r="K48" s="116">
        <v>41</v>
      </c>
      <c r="L48" s="116">
        <v>36</v>
      </c>
      <c r="M48" s="62">
        <f t="shared" si="1"/>
        <v>77</v>
      </c>
      <c r="N48" s="116">
        <v>41</v>
      </c>
      <c r="O48" s="116">
        <v>36</v>
      </c>
      <c r="P48" s="62">
        <f t="shared" si="2"/>
        <v>77</v>
      </c>
      <c r="Q48" s="116">
        <v>71</v>
      </c>
      <c r="R48" s="116">
        <v>48</v>
      </c>
      <c r="S48" s="62">
        <f t="shared" si="3"/>
        <v>119</v>
      </c>
      <c r="T48" s="61">
        <v>21</v>
      </c>
      <c r="U48" s="61">
        <v>25</v>
      </c>
      <c r="V48" s="62">
        <f t="shared" si="4"/>
        <v>46</v>
      </c>
      <c r="W48" s="116">
        <v>19</v>
      </c>
      <c r="X48" s="117">
        <v>19</v>
      </c>
      <c r="Y48" s="62">
        <f t="shared" si="5"/>
        <v>38</v>
      </c>
      <c r="Z48" s="117">
        <v>15</v>
      </c>
      <c r="AA48" s="116">
        <v>17</v>
      </c>
      <c r="AB48" s="62">
        <f t="shared" si="6"/>
        <v>32</v>
      </c>
      <c r="AC48" s="116">
        <v>49</v>
      </c>
      <c r="AD48" s="116">
        <v>61</v>
      </c>
      <c r="AE48" s="62">
        <f t="shared" si="7"/>
        <v>110</v>
      </c>
      <c r="AF48" s="118">
        <v>45</v>
      </c>
      <c r="AG48" s="62">
        <f t="shared" si="8"/>
        <v>548</v>
      </c>
      <c r="AH48" s="63" t="s">
        <v>507</v>
      </c>
      <c r="AI48" s="145"/>
    </row>
    <row r="49" spans="1:35" ht="76.5" customHeight="1" x14ac:dyDescent="0.35">
      <c r="A49" s="125">
        <v>42</v>
      </c>
      <c r="B49" s="97">
        <v>190090120042</v>
      </c>
      <c r="C49" s="97">
        <v>190000100295</v>
      </c>
      <c r="D49" s="114">
        <v>190744</v>
      </c>
      <c r="E49" s="96" t="s">
        <v>409</v>
      </c>
      <c r="F49" s="96" t="s">
        <v>408</v>
      </c>
      <c r="G49" s="86"/>
      <c r="H49" s="116">
        <v>44</v>
      </c>
      <c r="I49" s="116">
        <v>52</v>
      </c>
      <c r="J49" s="62">
        <f t="shared" si="0"/>
        <v>96</v>
      </c>
      <c r="K49" s="116">
        <v>50</v>
      </c>
      <c r="L49" s="116">
        <v>30</v>
      </c>
      <c r="M49" s="62">
        <f t="shared" si="1"/>
        <v>80</v>
      </c>
      <c r="N49" s="116">
        <v>50</v>
      </c>
      <c r="O49" s="116">
        <v>39</v>
      </c>
      <c r="P49" s="62">
        <f t="shared" si="2"/>
        <v>89</v>
      </c>
      <c r="Q49" s="116">
        <v>74</v>
      </c>
      <c r="R49" s="116">
        <v>65</v>
      </c>
      <c r="S49" s="62">
        <f t="shared" si="3"/>
        <v>139</v>
      </c>
      <c r="T49" s="61">
        <v>16</v>
      </c>
      <c r="U49" s="61">
        <v>24</v>
      </c>
      <c r="V49" s="62">
        <f t="shared" si="4"/>
        <v>40</v>
      </c>
      <c r="W49" s="116">
        <v>23</v>
      </c>
      <c r="X49" s="117">
        <v>22</v>
      </c>
      <c r="Y49" s="62">
        <f t="shared" si="5"/>
        <v>45</v>
      </c>
      <c r="Z49" s="117">
        <v>14</v>
      </c>
      <c r="AA49" s="116">
        <v>16</v>
      </c>
      <c r="AB49" s="62">
        <f t="shared" si="6"/>
        <v>30</v>
      </c>
      <c r="AC49" s="116">
        <v>39</v>
      </c>
      <c r="AD49" s="116">
        <v>65</v>
      </c>
      <c r="AE49" s="62">
        <f t="shared" si="7"/>
        <v>104</v>
      </c>
      <c r="AF49" s="118">
        <v>40</v>
      </c>
      <c r="AG49" s="62">
        <f t="shared" si="8"/>
        <v>583</v>
      </c>
      <c r="AH49" s="63" t="s">
        <v>507</v>
      </c>
      <c r="AI49" s="145" t="s">
        <v>582</v>
      </c>
    </row>
    <row r="50" spans="1:35" ht="76.5" customHeight="1" x14ac:dyDescent="0.35">
      <c r="A50" s="61">
        <v>43</v>
      </c>
      <c r="B50" s="97">
        <v>190090120043</v>
      </c>
      <c r="C50" s="97">
        <v>190000100296</v>
      </c>
      <c r="D50" s="114">
        <v>190745</v>
      </c>
      <c r="E50" s="96" t="s">
        <v>407</v>
      </c>
      <c r="F50" s="96" t="s">
        <v>406</v>
      </c>
      <c r="G50" s="86"/>
      <c r="H50" s="116">
        <v>36</v>
      </c>
      <c r="I50" s="116">
        <v>48</v>
      </c>
      <c r="J50" s="62">
        <f t="shared" si="0"/>
        <v>84</v>
      </c>
      <c r="K50" s="116">
        <v>52</v>
      </c>
      <c r="L50" s="116">
        <v>41</v>
      </c>
      <c r="M50" s="62">
        <f t="shared" si="1"/>
        <v>93</v>
      </c>
      <c r="N50" s="116">
        <v>31</v>
      </c>
      <c r="O50" s="116">
        <v>34</v>
      </c>
      <c r="P50" s="62">
        <f t="shared" si="2"/>
        <v>65</v>
      </c>
      <c r="Q50" s="116">
        <v>47</v>
      </c>
      <c r="R50" s="116">
        <v>53</v>
      </c>
      <c r="S50" s="62">
        <f t="shared" si="3"/>
        <v>100</v>
      </c>
      <c r="T50" s="61">
        <v>23</v>
      </c>
      <c r="U50" s="61">
        <v>25</v>
      </c>
      <c r="V50" s="62">
        <f t="shared" si="4"/>
        <v>48</v>
      </c>
      <c r="W50" s="116">
        <v>17</v>
      </c>
      <c r="X50" s="117">
        <v>17</v>
      </c>
      <c r="Y50" s="62">
        <f t="shared" si="5"/>
        <v>34</v>
      </c>
      <c r="Z50" s="117">
        <v>14</v>
      </c>
      <c r="AA50" s="116">
        <v>19</v>
      </c>
      <c r="AB50" s="62">
        <f t="shared" si="6"/>
        <v>33</v>
      </c>
      <c r="AC50" s="116">
        <v>35</v>
      </c>
      <c r="AD50" s="116">
        <v>61</v>
      </c>
      <c r="AE50" s="62">
        <f t="shared" si="7"/>
        <v>96</v>
      </c>
      <c r="AF50" s="118">
        <v>42</v>
      </c>
      <c r="AG50" s="62">
        <f t="shared" si="8"/>
        <v>505</v>
      </c>
      <c r="AH50" s="63" t="s">
        <v>507</v>
      </c>
      <c r="AI50" s="145"/>
    </row>
    <row r="51" spans="1:35" ht="76.5" customHeight="1" x14ac:dyDescent="0.35">
      <c r="A51" s="125">
        <v>44</v>
      </c>
      <c r="B51" s="97">
        <v>190090120044</v>
      </c>
      <c r="C51" s="97">
        <v>190000100297</v>
      </c>
      <c r="D51" s="114">
        <v>190746</v>
      </c>
      <c r="E51" s="96" t="s">
        <v>405</v>
      </c>
      <c r="F51" s="96" t="s">
        <v>404</v>
      </c>
      <c r="G51" s="86"/>
      <c r="H51" s="116">
        <v>47</v>
      </c>
      <c r="I51" s="116">
        <v>54</v>
      </c>
      <c r="J51" s="62">
        <f t="shared" si="0"/>
        <v>101</v>
      </c>
      <c r="K51" s="116">
        <v>51</v>
      </c>
      <c r="L51" s="116">
        <v>41</v>
      </c>
      <c r="M51" s="62">
        <f t="shared" si="1"/>
        <v>92</v>
      </c>
      <c r="N51" s="116">
        <v>36</v>
      </c>
      <c r="O51" s="116">
        <v>36</v>
      </c>
      <c r="P51" s="62">
        <f t="shared" si="2"/>
        <v>72</v>
      </c>
      <c r="Q51" s="116">
        <v>30</v>
      </c>
      <c r="R51" s="116">
        <v>52</v>
      </c>
      <c r="S51" s="62">
        <f t="shared" si="3"/>
        <v>82</v>
      </c>
      <c r="T51" s="61">
        <v>25</v>
      </c>
      <c r="U51" s="61">
        <v>27</v>
      </c>
      <c r="V51" s="62">
        <f t="shared" si="4"/>
        <v>52</v>
      </c>
      <c r="W51" s="116">
        <v>19</v>
      </c>
      <c r="X51" s="117">
        <v>18</v>
      </c>
      <c r="Y51" s="62">
        <f t="shared" si="5"/>
        <v>37</v>
      </c>
      <c r="Z51" s="117">
        <v>14</v>
      </c>
      <c r="AA51" s="116">
        <v>19</v>
      </c>
      <c r="AB51" s="62">
        <f t="shared" si="6"/>
        <v>33</v>
      </c>
      <c r="AC51" s="116">
        <v>54</v>
      </c>
      <c r="AD51" s="116">
        <v>68</v>
      </c>
      <c r="AE51" s="62">
        <f t="shared" si="7"/>
        <v>122</v>
      </c>
      <c r="AF51" s="118">
        <v>35</v>
      </c>
      <c r="AG51" s="62">
        <f t="shared" si="8"/>
        <v>539</v>
      </c>
      <c r="AH51" s="63" t="s">
        <v>507</v>
      </c>
      <c r="AI51" s="145"/>
    </row>
    <row r="52" spans="1:35" ht="76.5" customHeight="1" x14ac:dyDescent="0.35">
      <c r="A52" s="61">
        <v>45</v>
      </c>
      <c r="B52" s="97">
        <v>190090120045</v>
      </c>
      <c r="C52" s="97">
        <v>190000100298</v>
      </c>
      <c r="D52" s="114">
        <v>190747</v>
      </c>
      <c r="E52" s="96" t="s">
        <v>403</v>
      </c>
      <c r="F52" s="96" t="s">
        <v>402</v>
      </c>
      <c r="G52" s="86"/>
      <c r="H52" s="116">
        <v>40</v>
      </c>
      <c r="I52" s="116">
        <v>48</v>
      </c>
      <c r="J52" s="62">
        <f t="shared" si="0"/>
        <v>88</v>
      </c>
      <c r="K52" s="116">
        <v>35</v>
      </c>
      <c r="L52" s="116">
        <v>26</v>
      </c>
      <c r="M52" s="62">
        <f t="shared" si="1"/>
        <v>61</v>
      </c>
      <c r="N52" s="116">
        <v>41</v>
      </c>
      <c r="O52" s="116">
        <v>34</v>
      </c>
      <c r="P52" s="62">
        <f t="shared" si="2"/>
        <v>75</v>
      </c>
      <c r="Q52" s="116">
        <v>54</v>
      </c>
      <c r="R52" s="116">
        <v>54</v>
      </c>
      <c r="S52" s="62">
        <f t="shared" si="3"/>
        <v>108</v>
      </c>
      <c r="T52" s="61">
        <v>14</v>
      </c>
      <c r="U52" s="61">
        <v>22</v>
      </c>
      <c r="V52" s="62">
        <f t="shared" si="4"/>
        <v>36</v>
      </c>
      <c r="W52" s="116">
        <v>18</v>
      </c>
      <c r="X52" s="117">
        <v>18</v>
      </c>
      <c r="Y52" s="62">
        <f t="shared" si="5"/>
        <v>36</v>
      </c>
      <c r="Z52" s="117">
        <v>15</v>
      </c>
      <c r="AA52" s="116">
        <v>16</v>
      </c>
      <c r="AB52" s="62">
        <f t="shared" si="6"/>
        <v>31</v>
      </c>
      <c r="AC52" s="116">
        <v>21</v>
      </c>
      <c r="AD52" s="116">
        <v>23</v>
      </c>
      <c r="AE52" s="62">
        <f t="shared" si="7"/>
        <v>44</v>
      </c>
      <c r="AF52" s="118">
        <v>45</v>
      </c>
      <c r="AG52" s="62">
        <f t="shared" si="8"/>
        <v>443</v>
      </c>
      <c r="AH52" s="63" t="s">
        <v>507</v>
      </c>
      <c r="AI52" s="145" t="s">
        <v>569</v>
      </c>
    </row>
  </sheetData>
  <mergeCells count="17">
    <mergeCell ref="N4:P4"/>
    <mergeCell ref="Q4:S4"/>
    <mergeCell ref="T4:V4"/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  <mergeCell ref="K4:M4"/>
  </mergeCells>
  <conditionalFormatting sqref="AB8:AB52 AE8:AE52">
    <cfRule type="cellIs" dxfId="55" priority="8" stopIfTrue="1" operator="lessThan">
      <formula>25</formula>
    </cfRule>
  </conditionalFormatting>
  <conditionalFormatting sqref="AC8:AC52 Z8:Z52">
    <cfRule type="cellIs" dxfId="54" priority="7" stopIfTrue="1" operator="lessThan">
      <formula>13</formula>
    </cfRule>
  </conditionalFormatting>
  <conditionalFormatting sqref="AG8:AG52">
    <cfRule type="cellIs" dxfId="53" priority="6" stopIfTrue="1" operator="lessThan">
      <formula>500</formula>
    </cfRule>
  </conditionalFormatting>
  <conditionalFormatting sqref="H8:H52 K8:K52 Q8:Q52">
    <cfRule type="cellIs" dxfId="52" priority="5" stopIfTrue="1" operator="lessThan">
      <formula>30</formula>
    </cfRule>
  </conditionalFormatting>
  <conditionalFormatting sqref="P8:P52 J8:J52 S8:S52 M8:M52">
    <cfRule type="cellIs" dxfId="51" priority="4" stopIfTrue="1" operator="lessThan">
      <formula>60</formula>
    </cfRule>
  </conditionalFormatting>
  <conditionalFormatting sqref="N8:N52">
    <cfRule type="cellIs" dxfId="50" priority="3" stopIfTrue="1" operator="lessThan">
      <formula>27</formula>
    </cfRule>
  </conditionalFormatting>
  <conditionalFormatting sqref="T8:T52">
    <cfRule type="cellIs" dxfId="49" priority="2" stopIfTrue="1" operator="lessThan">
      <formula>18</formula>
    </cfRule>
  </conditionalFormatting>
  <conditionalFormatting sqref="V8:V52">
    <cfRule type="cellIs" dxfId="48" priority="1" stopIfTrue="1" operator="lessThan">
      <formula>40</formula>
    </cfRule>
  </conditionalFormatting>
  <pageMargins left="0.70866141732283472" right="0.70866141732283472" top="0.74803149606299213" bottom="1.36" header="0.31496062992125984" footer="0.79"/>
  <pageSetup paperSize="8" scale="41" orientation="landscape" r:id="rId1"/>
  <headerFooter>
    <oddFooter>&amp;L&amp;"Arial,Bold"&amp;14($) Non Credit Subject(s)      Date: 23.09.2020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zoomScale="60" zoomScaleNormal="60" workbookViewId="0">
      <selection activeCell="A9" sqref="A9:XFD9"/>
    </sheetView>
  </sheetViews>
  <sheetFormatPr defaultRowHeight="13.2" x14ac:dyDescent="0.25"/>
  <cols>
    <col min="2" max="6" width="27.109375" customWidth="1"/>
    <col min="7" max="7" width="11.5546875" customWidth="1"/>
    <col min="28" max="28" width="13.109375" customWidth="1"/>
    <col min="29" max="29" width="16.33203125" customWidth="1"/>
    <col min="31" max="31" width="22" customWidth="1"/>
    <col min="32" max="32" width="25.109375" customWidth="1"/>
  </cols>
  <sheetData>
    <row r="1" spans="1:32" ht="70.5" customHeight="1" x14ac:dyDescent="0.2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32" ht="70.5" customHeight="1" x14ac:dyDescent="0.25">
      <c r="A2" s="162" t="s">
        <v>21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</row>
    <row r="3" spans="1:32" ht="70.5" customHeight="1" x14ac:dyDescent="0.25">
      <c r="A3" s="152" t="s">
        <v>504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4" spans="1:32" ht="101.2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52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51</v>
      </c>
      <c r="O4" s="150"/>
      <c r="P4" s="150"/>
      <c r="Q4" s="157" t="s">
        <v>36</v>
      </c>
      <c r="R4" s="158"/>
      <c r="S4" s="159"/>
      <c r="T4" s="150" t="s">
        <v>37</v>
      </c>
      <c r="U4" s="150"/>
      <c r="V4" s="150"/>
      <c r="W4" s="157" t="s">
        <v>38</v>
      </c>
      <c r="X4" s="158"/>
      <c r="Y4" s="159"/>
      <c r="Z4" s="150" t="s">
        <v>505</v>
      </c>
      <c r="AA4" s="150"/>
      <c r="AB4" s="150"/>
      <c r="AC4" s="121" t="s">
        <v>41</v>
      </c>
      <c r="AD4" s="121" t="s">
        <v>10</v>
      </c>
      <c r="AE4" s="121" t="s">
        <v>13</v>
      </c>
      <c r="AF4" s="122" t="s">
        <v>12</v>
      </c>
    </row>
    <row r="5" spans="1:32" ht="38.25" customHeight="1" x14ac:dyDescent="0.25">
      <c r="A5" s="153"/>
      <c r="B5" s="153"/>
      <c r="C5" s="153"/>
      <c r="D5" s="153"/>
      <c r="E5" s="155"/>
      <c r="F5" s="155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8.25" customHeight="1" x14ac:dyDescent="0.25">
      <c r="A6" s="153"/>
      <c r="B6" s="153"/>
      <c r="C6" s="153"/>
      <c r="D6" s="153"/>
      <c r="E6" s="155"/>
      <c r="F6" s="155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15.6" x14ac:dyDescent="0.25">
      <c r="A7" s="154"/>
      <c r="B7" s="154"/>
      <c r="C7" s="154"/>
      <c r="D7" s="154"/>
      <c r="E7" s="156"/>
      <c r="F7" s="156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113.25" customHeight="1" x14ac:dyDescent="0.25">
      <c r="A8" s="90">
        <v>1</v>
      </c>
      <c r="B8" s="47">
        <v>190090111001</v>
      </c>
      <c r="C8" s="47">
        <v>190000100252</v>
      </c>
      <c r="D8" s="47">
        <v>190601</v>
      </c>
      <c r="E8" s="44" t="s">
        <v>500</v>
      </c>
      <c r="F8" s="42" t="s">
        <v>501</v>
      </c>
      <c r="G8" s="91"/>
      <c r="H8" s="60">
        <v>46</v>
      </c>
      <c r="I8" s="60">
        <v>51</v>
      </c>
      <c r="J8" s="62">
        <f>SUM(H8:I8)</f>
        <v>97</v>
      </c>
      <c r="K8" s="60">
        <v>38</v>
      </c>
      <c r="L8" s="60">
        <v>36</v>
      </c>
      <c r="M8" s="62">
        <f>SUM(K8:L8)</f>
        <v>74</v>
      </c>
      <c r="N8" s="60">
        <v>51</v>
      </c>
      <c r="O8" s="67">
        <v>37</v>
      </c>
      <c r="P8" s="62">
        <f>SUM(N8:O8)</f>
        <v>88</v>
      </c>
      <c r="Q8" s="60">
        <v>44</v>
      </c>
      <c r="R8" s="60">
        <v>42</v>
      </c>
      <c r="S8" s="62">
        <f>SUM(Q8:R8)</f>
        <v>86</v>
      </c>
      <c r="T8" s="60">
        <v>20</v>
      </c>
      <c r="U8" s="60">
        <v>20</v>
      </c>
      <c r="V8" s="62">
        <f>SUM(T8:U8)</f>
        <v>40</v>
      </c>
      <c r="W8" s="60">
        <v>19</v>
      </c>
      <c r="X8" s="60">
        <v>21</v>
      </c>
      <c r="Y8" s="62">
        <f>SUM(W8:X8)</f>
        <v>40</v>
      </c>
      <c r="Z8" s="123">
        <v>58</v>
      </c>
      <c r="AA8" s="123">
        <v>64</v>
      </c>
      <c r="AB8" s="62">
        <f>SUM(Z8:AA8)</f>
        <v>122</v>
      </c>
      <c r="AC8" s="69">
        <v>40</v>
      </c>
      <c r="AD8" s="62">
        <v>547</v>
      </c>
      <c r="AE8" s="136" t="s">
        <v>564</v>
      </c>
      <c r="AF8" s="65" t="s">
        <v>567</v>
      </c>
    </row>
    <row r="9" spans="1:32" ht="113.25" customHeight="1" x14ac:dyDescent="0.25">
      <c r="A9" s="90">
        <v>2</v>
      </c>
      <c r="B9" s="47">
        <v>190090111002</v>
      </c>
      <c r="C9" s="47">
        <v>190000100253</v>
      </c>
      <c r="D9" s="47">
        <v>190602</v>
      </c>
      <c r="E9" s="44" t="s">
        <v>502</v>
      </c>
      <c r="F9" s="42" t="s">
        <v>503</v>
      </c>
      <c r="G9" s="91"/>
      <c r="H9" s="60">
        <v>71</v>
      </c>
      <c r="I9" s="60">
        <v>56</v>
      </c>
      <c r="J9" s="62">
        <f>SUM(H9:I9)</f>
        <v>127</v>
      </c>
      <c r="K9" s="60">
        <v>65</v>
      </c>
      <c r="L9" s="60">
        <v>47</v>
      </c>
      <c r="M9" s="62">
        <f>SUM(K9:L9)</f>
        <v>112</v>
      </c>
      <c r="N9" s="60">
        <v>54</v>
      </c>
      <c r="O9" s="67">
        <v>36</v>
      </c>
      <c r="P9" s="62">
        <f>SUM(N9:O9)</f>
        <v>90</v>
      </c>
      <c r="Q9" s="60">
        <v>46</v>
      </c>
      <c r="R9" s="60">
        <v>44</v>
      </c>
      <c r="S9" s="62">
        <f>SUM(Q9:R9)</f>
        <v>90</v>
      </c>
      <c r="T9" s="60">
        <v>21</v>
      </c>
      <c r="U9" s="60">
        <v>20</v>
      </c>
      <c r="V9" s="62">
        <f>SUM(T9:U9)</f>
        <v>41</v>
      </c>
      <c r="W9" s="60">
        <v>21</v>
      </c>
      <c r="X9" s="60">
        <v>21</v>
      </c>
      <c r="Y9" s="62">
        <f>SUM(W9:X9)</f>
        <v>42</v>
      </c>
      <c r="Z9" s="67">
        <v>59</v>
      </c>
      <c r="AA9" s="67">
        <v>55</v>
      </c>
      <c r="AB9" s="62">
        <f>SUM(Z9:AA9)</f>
        <v>114</v>
      </c>
      <c r="AC9" s="69">
        <v>45</v>
      </c>
      <c r="AD9" s="62">
        <v>616</v>
      </c>
      <c r="AE9" s="62" t="s">
        <v>507</v>
      </c>
      <c r="AF9" s="65"/>
    </row>
    <row r="15" spans="1:32" ht="226.5" customHeight="1" x14ac:dyDescent="0.4">
      <c r="A15" s="167" t="s">
        <v>600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</row>
  </sheetData>
  <mergeCells count="17">
    <mergeCell ref="Q4:S4"/>
    <mergeCell ref="T4:V4"/>
    <mergeCell ref="W4:Y4"/>
    <mergeCell ref="A15:AF15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</mergeCells>
  <conditionalFormatting sqref="Y8:Y9 AB8:AB9">
    <cfRule type="cellIs" dxfId="47" priority="13" stopIfTrue="1" operator="lessThan">
      <formula>25</formula>
    </cfRule>
  </conditionalFormatting>
  <conditionalFormatting sqref="AD8:AD9">
    <cfRule type="cellIs" dxfId="46" priority="12" stopIfTrue="1" operator="lessThan">
      <formula>500</formula>
    </cfRule>
  </conditionalFormatting>
  <conditionalFormatting sqref="W8:W9 Z8:Z9 T8:T9">
    <cfRule type="cellIs" dxfId="45" priority="11" stopIfTrue="1" operator="lessThan">
      <formula>13</formula>
    </cfRule>
  </conditionalFormatting>
  <conditionalFormatting sqref="H8:H9 K8:K9 N8:N9 Q8:Q9">
    <cfRule type="cellIs" dxfId="44" priority="10" stopIfTrue="1" operator="lessThan">
      <formula>30</formula>
    </cfRule>
  </conditionalFormatting>
  <conditionalFormatting sqref="V8:V9">
    <cfRule type="cellIs" dxfId="43" priority="8" stopIfTrue="1" operator="lessThan">
      <formula>25</formula>
    </cfRule>
  </conditionalFormatting>
  <conditionalFormatting sqref="P8:P9">
    <cfRule type="cellIs" dxfId="42" priority="6" stopIfTrue="1" operator="lessThan">
      <formula>60</formula>
    </cfRule>
  </conditionalFormatting>
  <conditionalFormatting sqref="S8:S9">
    <cfRule type="cellIs" dxfId="41" priority="5" stopIfTrue="1" operator="lessThan">
      <formula>80</formula>
    </cfRule>
  </conditionalFormatting>
  <conditionalFormatting sqref="J8:J9">
    <cfRule type="cellIs" dxfId="40" priority="4" stopIfTrue="1" operator="lessThan">
      <formula>80</formula>
    </cfRule>
  </conditionalFormatting>
  <conditionalFormatting sqref="M8:M9">
    <cfRule type="cellIs" dxfId="39" priority="3" stopIfTrue="1" operator="lessThan">
      <formula>80</formula>
    </cfRule>
  </conditionalFormatting>
  <conditionalFormatting sqref="I8:I9">
    <cfRule type="cellIs" dxfId="38" priority="2" stopIfTrue="1" operator="lessThan">
      <formula>30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E1" zoomScale="40" zoomScaleNormal="40" workbookViewId="0">
      <selection activeCell="X5" sqref="X5"/>
    </sheetView>
  </sheetViews>
  <sheetFormatPr defaultRowHeight="13.2" x14ac:dyDescent="0.25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29.4414062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70.88671875" customWidth="1"/>
  </cols>
  <sheetData>
    <row r="1" spans="1:32" ht="63.75" customHeight="1" x14ac:dyDescent="0.25">
      <c r="A1" s="168" t="s">
        <v>19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ht="63.75" customHeight="1" x14ac:dyDescent="0.25">
      <c r="A2" s="168" t="s">
        <v>21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ht="63.75" customHeight="1" x14ac:dyDescent="0.25">
      <c r="A3" s="170" t="s">
        <v>486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</row>
    <row r="4" spans="1:32" ht="181.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3" t="s">
        <v>5</v>
      </c>
      <c r="H4" s="150" t="s">
        <v>596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42</v>
      </c>
      <c r="R4" s="150"/>
      <c r="S4" s="150"/>
      <c r="T4" s="150" t="s">
        <v>597</v>
      </c>
      <c r="U4" s="150"/>
      <c r="V4" s="150"/>
      <c r="W4" s="150" t="s">
        <v>44</v>
      </c>
      <c r="X4" s="150"/>
      <c r="Y4" s="150"/>
      <c r="Z4" s="150" t="s">
        <v>43</v>
      </c>
      <c r="AA4" s="150"/>
      <c r="AB4" s="150"/>
      <c r="AC4" s="83" t="s">
        <v>45</v>
      </c>
      <c r="AD4" s="57" t="s">
        <v>10</v>
      </c>
      <c r="AE4" s="35" t="s">
        <v>13</v>
      </c>
      <c r="AF4" s="35" t="s">
        <v>12</v>
      </c>
    </row>
    <row r="5" spans="1:32" ht="39" customHeight="1" x14ac:dyDescent="0.25">
      <c r="A5" s="153"/>
      <c r="B5" s="153"/>
      <c r="C5" s="153"/>
      <c r="D5" s="153"/>
      <c r="E5" s="155"/>
      <c r="F5" s="155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 x14ac:dyDescent="0.25">
      <c r="A6" s="153"/>
      <c r="B6" s="153"/>
      <c r="C6" s="153"/>
      <c r="D6" s="153"/>
      <c r="E6" s="155"/>
      <c r="F6" s="155"/>
      <c r="G6" s="126" t="s">
        <v>2</v>
      </c>
      <c r="H6" s="127">
        <v>120</v>
      </c>
      <c r="I6" s="127">
        <v>80</v>
      </c>
      <c r="J6" s="127">
        <f>SUM(H6:I6)</f>
        <v>200</v>
      </c>
      <c r="K6" s="127">
        <v>120</v>
      </c>
      <c r="L6" s="127">
        <v>80</v>
      </c>
      <c r="M6" s="127">
        <f>SUM(K6:L6)</f>
        <v>200</v>
      </c>
      <c r="N6" s="127">
        <v>120</v>
      </c>
      <c r="O6" s="127">
        <v>80</v>
      </c>
      <c r="P6" s="127">
        <f>SUM(N6:O6)</f>
        <v>200</v>
      </c>
      <c r="Q6" s="127">
        <v>60</v>
      </c>
      <c r="R6" s="127">
        <v>40</v>
      </c>
      <c r="S6" s="127">
        <f>SUM(Q6:R6)</f>
        <v>100</v>
      </c>
      <c r="T6" s="127">
        <v>25</v>
      </c>
      <c r="U6" s="127">
        <v>25</v>
      </c>
      <c r="V6" s="127">
        <f>SUM(T6:U6)</f>
        <v>50</v>
      </c>
      <c r="W6" s="127">
        <v>25</v>
      </c>
      <c r="X6" s="127">
        <v>25</v>
      </c>
      <c r="Y6" s="127">
        <f>SUM(W6:X6)</f>
        <v>50</v>
      </c>
      <c r="Z6" s="127">
        <v>75</v>
      </c>
      <c r="AA6" s="127">
        <v>75</v>
      </c>
      <c r="AB6" s="127">
        <f>SUM(Z6:AA6)</f>
        <v>150</v>
      </c>
      <c r="AC6" s="127">
        <v>50</v>
      </c>
      <c r="AD6" s="127">
        <v>850</v>
      </c>
      <c r="AE6" s="4"/>
      <c r="AF6" s="25"/>
    </row>
    <row r="7" spans="1:32" ht="39" customHeight="1" x14ac:dyDescent="0.25">
      <c r="A7" s="154"/>
      <c r="B7" s="154"/>
      <c r="C7" s="154"/>
      <c r="D7" s="154"/>
      <c r="E7" s="156"/>
      <c r="F7" s="156"/>
      <c r="G7" s="128" t="s">
        <v>3</v>
      </c>
      <c r="H7" s="129">
        <v>36</v>
      </c>
      <c r="I7" s="129"/>
      <c r="J7" s="129">
        <v>80</v>
      </c>
      <c r="K7" s="129">
        <v>36</v>
      </c>
      <c r="L7" s="129"/>
      <c r="M7" s="129">
        <v>80</v>
      </c>
      <c r="N7" s="129">
        <v>36</v>
      </c>
      <c r="O7" s="129"/>
      <c r="P7" s="129">
        <v>80</v>
      </c>
      <c r="Q7" s="129">
        <v>18</v>
      </c>
      <c r="R7" s="129"/>
      <c r="S7" s="129">
        <v>40</v>
      </c>
      <c r="T7" s="129">
        <v>13</v>
      </c>
      <c r="U7" s="129"/>
      <c r="V7" s="129">
        <v>25</v>
      </c>
      <c r="W7" s="129">
        <v>13</v>
      </c>
      <c r="X7" s="129"/>
      <c r="Y7" s="129">
        <v>25</v>
      </c>
      <c r="Z7" s="129">
        <v>38</v>
      </c>
      <c r="AA7" s="129"/>
      <c r="AB7" s="129">
        <v>75</v>
      </c>
      <c r="AC7" s="129"/>
      <c r="AD7" s="129">
        <v>425</v>
      </c>
      <c r="AE7" s="6"/>
      <c r="AF7" s="38"/>
    </row>
    <row r="8" spans="1:32" s="54" customFormat="1" ht="74.25" customHeight="1" x14ac:dyDescent="0.25">
      <c r="A8" s="61">
        <v>1</v>
      </c>
      <c r="B8" s="62">
        <f>'[1]ECE-I'!B5</f>
        <v>190090102001</v>
      </c>
      <c r="C8" s="62">
        <f>'[1]ECE-I'!C5</f>
        <v>190000100001</v>
      </c>
      <c r="D8" s="62">
        <f>'[1]ECE-I'!D5</f>
        <v>190101</v>
      </c>
      <c r="E8" s="100" t="str">
        <f>'[1]ECE-I'!E5</f>
        <v>Abhishek Kumar</v>
      </c>
      <c r="F8" s="100" t="str">
        <f>'[1]ECE-I'!F5</f>
        <v xml:space="preserve">Rajendra Kumar </v>
      </c>
      <c r="G8" s="84"/>
      <c r="H8" s="108">
        <v>82</v>
      </c>
      <c r="I8" s="108">
        <v>54</v>
      </c>
      <c r="J8" s="94">
        <f>SUM(H8:I8)</f>
        <v>136</v>
      </c>
      <c r="K8" s="109">
        <v>58</v>
      </c>
      <c r="L8" s="108">
        <v>60</v>
      </c>
      <c r="M8" s="94">
        <f>SUM(K8:L8)</f>
        <v>118</v>
      </c>
      <c r="N8" s="109">
        <v>69</v>
      </c>
      <c r="O8" s="108">
        <v>32</v>
      </c>
      <c r="P8" s="94">
        <f>SUM(N8:O8)</f>
        <v>101</v>
      </c>
      <c r="Q8" s="108">
        <v>22</v>
      </c>
      <c r="R8" s="108">
        <v>25</v>
      </c>
      <c r="S8" s="94">
        <f>SUM(Q8:R8)</f>
        <v>47</v>
      </c>
      <c r="T8" s="108">
        <v>18</v>
      </c>
      <c r="U8" s="108">
        <v>18</v>
      </c>
      <c r="V8" s="94">
        <f>SUM(T8:U8)</f>
        <v>36</v>
      </c>
      <c r="W8" s="108">
        <v>17</v>
      </c>
      <c r="X8" s="108">
        <v>18</v>
      </c>
      <c r="Y8" s="94">
        <f>SUM(W8:X8)</f>
        <v>35</v>
      </c>
      <c r="Z8" s="108">
        <v>66</v>
      </c>
      <c r="AA8" s="108">
        <v>55</v>
      </c>
      <c r="AB8" s="94">
        <f>SUM(Z8:AA8)</f>
        <v>121</v>
      </c>
      <c r="AC8" s="94">
        <v>40</v>
      </c>
      <c r="AD8" s="94">
        <f>AB8+Y8+V8+P8+M8+J8</f>
        <v>547</v>
      </c>
      <c r="AE8" s="63" t="s">
        <v>507</v>
      </c>
      <c r="AF8" s="65"/>
    </row>
    <row r="9" spans="1:32" s="54" customFormat="1" ht="74.25" customHeight="1" x14ac:dyDescent="0.25">
      <c r="A9" s="61">
        <v>2</v>
      </c>
      <c r="B9" s="104">
        <f>'[1]ECE-I'!B6</f>
        <v>190090102002</v>
      </c>
      <c r="C9" s="104">
        <f>'[1]ECE-I'!C6</f>
        <v>190000100002</v>
      </c>
      <c r="D9" s="104">
        <f>'[1]ECE-I'!D6</f>
        <v>190102</v>
      </c>
      <c r="E9" s="102" t="str">
        <f>'[1]ECE-I'!E6</f>
        <v>Abhishek Kumar Singh</v>
      </c>
      <c r="F9" s="102" t="str">
        <f>'[1]ECE-I'!F6</f>
        <v xml:space="preserve">Tripurari Singh </v>
      </c>
      <c r="G9" s="84"/>
      <c r="H9" s="108">
        <v>82</v>
      </c>
      <c r="I9" s="108">
        <v>66</v>
      </c>
      <c r="J9" s="94">
        <f t="shared" ref="J9:J55" si="0">SUM(H9:I9)</f>
        <v>148</v>
      </c>
      <c r="K9" s="109">
        <v>107</v>
      </c>
      <c r="L9" s="108">
        <v>77</v>
      </c>
      <c r="M9" s="94">
        <f t="shared" ref="M9:M55" si="1">SUM(K9:L9)</f>
        <v>184</v>
      </c>
      <c r="N9" s="109">
        <v>92</v>
      </c>
      <c r="O9" s="108">
        <v>46</v>
      </c>
      <c r="P9" s="94">
        <f t="shared" ref="P9:P55" si="2">SUM(N9:O9)</f>
        <v>138</v>
      </c>
      <c r="Q9" s="108">
        <v>44</v>
      </c>
      <c r="R9" s="108">
        <v>32</v>
      </c>
      <c r="S9" s="94">
        <f t="shared" ref="S9:S55" si="3">SUM(Q9:R9)</f>
        <v>76</v>
      </c>
      <c r="T9" s="108">
        <v>23</v>
      </c>
      <c r="U9" s="108">
        <v>22</v>
      </c>
      <c r="V9" s="94">
        <f t="shared" ref="V9:V55" si="4">SUM(T9:U9)</f>
        <v>45</v>
      </c>
      <c r="W9" s="108">
        <v>23</v>
      </c>
      <c r="X9" s="108">
        <v>24</v>
      </c>
      <c r="Y9" s="94">
        <f t="shared" ref="Y9:Y55" si="5">SUM(W9:X9)</f>
        <v>47</v>
      </c>
      <c r="Z9" s="108">
        <v>68</v>
      </c>
      <c r="AA9" s="108">
        <v>67</v>
      </c>
      <c r="AB9" s="94">
        <f t="shared" ref="AB9:AB55" si="6">SUM(Z9:AA9)</f>
        <v>135</v>
      </c>
      <c r="AC9" s="94">
        <v>45</v>
      </c>
      <c r="AD9" s="94">
        <f t="shared" ref="AD9:AD55" si="7">AB9+Y9+V9+P9+M9+J9</f>
        <v>697</v>
      </c>
      <c r="AE9" s="63" t="s">
        <v>507</v>
      </c>
      <c r="AF9" s="65"/>
    </row>
    <row r="10" spans="1:32" s="54" customFormat="1" ht="74.25" customHeight="1" x14ac:dyDescent="0.25">
      <c r="A10" s="61">
        <v>3</v>
      </c>
      <c r="B10" s="104">
        <f>'[1]ECE-I'!B7</f>
        <v>190090102003</v>
      </c>
      <c r="C10" s="104">
        <f>'[1]ECE-I'!C7</f>
        <v>190000100003</v>
      </c>
      <c r="D10" s="104">
        <f>'[1]ECE-I'!D7</f>
        <v>190103</v>
      </c>
      <c r="E10" s="101" t="str">
        <f>'[1]ECE-I'!E7</f>
        <v>Abhishek Raj</v>
      </c>
      <c r="F10" s="102" t="str">
        <f>'[1]ECE-I'!F7</f>
        <v xml:space="preserve">Raj Kumar </v>
      </c>
      <c r="G10" s="84"/>
      <c r="H10" s="108">
        <v>68</v>
      </c>
      <c r="I10" s="108">
        <v>38</v>
      </c>
      <c r="J10" s="94">
        <f t="shared" si="0"/>
        <v>106</v>
      </c>
      <c r="K10" s="109">
        <v>33</v>
      </c>
      <c r="L10" s="108">
        <v>54</v>
      </c>
      <c r="M10" s="94">
        <f t="shared" si="1"/>
        <v>87</v>
      </c>
      <c r="N10" s="109">
        <v>27</v>
      </c>
      <c r="O10" s="108">
        <v>30</v>
      </c>
      <c r="P10" s="94">
        <f t="shared" si="2"/>
        <v>57</v>
      </c>
      <c r="Q10" s="108">
        <v>18</v>
      </c>
      <c r="R10" s="108">
        <v>22</v>
      </c>
      <c r="S10" s="94">
        <f t="shared" si="3"/>
        <v>40</v>
      </c>
      <c r="T10" s="108">
        <v>16</v>
      </c>
      <c r="U10" s="108">
        <v>13</v>
      </c>
      <c r="V10" s="94">
        <f t="shared" si="4"/>
        <v>29</v>
      </c>
      <c r="W10" s="108">
        <v>19</v>
      </c>
      <c r="X10" s="108">
        <v>19</v>
      </c>
      <c r="Y10" s="94">
        <f t="shared" si="5"/>
        <v>38</v>
      </c>
      <c r="Z10" s="108">
        <v>62</v>
      </c>
      <c r="AA10" s="108">
        <v>64</v>
      </c>
      <c r="AB10" s="94">
        <f t="shared" si="6"/>
        <v>126</v>
      </c>
      <c r="AC10" s="94">
        <v>30</v>
      </c>
      <c r="AD10" s="94">
        <f t="shared" si="7"/>
        <v>443</v>
      </c>
      <c r="AE10" s="75" t="s">
        <v>564</v>
      </c>
      <c r="AF10" s="65" t="s">
        <v>565</v>
      </c>
    </row>
    <row r="11" spans="1:32" s="54" customFormat="1" ht="74.25" customHeight="1" x14ac:dyDescent="0.25">
      <c r="A11" s="61">
        <v>4</v>
      </c>
      <c r="B11" s="104">
        <f>'[1]ECE-I'!B8</f>
        <v>190090102004</v>
      </c>
      <c r="C11" s="104">
        <f>'[1]ECE-I'!C8</f>
        <v>190000100004</v>
      </c>
      <c r="D11" s="104">
        <f>'[1]ECE-I'!D8</f>
        <v>190105</v>
      </c>
      <c r="E11" s="101" t="str">
        <f>'[1]ECE-I'!E8</f>
        <v>Aman Naithani</v>
      </c>
      <c r="F11" s="102" t="str">
        <f>'[1]ECE-I'!F8</f>
        <v>Ganesh Prasad Naithani</v>
      </c>
      <c r="G11" s="84"/>
      <c r="H11" s="108">
        <v>89</v>
      </c>
      <c r="I11" s="108">
        <v>42</v>
      </c>
      <c r="J11" s="94">
        <f t="shared" si="0"/>
        <v>131</v>
      </c>
      <c r="K11" s="109">
        <v>66</v>
      </c>
      <c r="L11" s="108">
        <v>35</v>
      </c>
      <c r="M11" s="94">
        <f t="shared" si="1"/>
        <v>101</v>
      </c>
      <c r="N11" s="109">
        <v>70</v>
      </c>
      <c r="O11" s="108">
        <v>44</v>
      </c>
      <c r="P11" s="94">
        <f t="shared" si="2"/>
        <v>114</v>
      </c>
      <c r="Q11" s="108">
        <v>43</v>
      </c>
      <c r="R11" s="108">
        <v>24</v>
      </c>
      <c r="S11" s="94">
        <f t="shared" si="3"/>
        <v>67</v>
      </c>
      <c r="T11" s="108">
        <v>20</v>
      </c>
      <c r="U11" s="108">
        <v>16</v>
      </c>
      <c r="V11" s="94">
        <f t="shared" si="4"/>
        <v>36</v>
      </c>
      <c r="W11" s="108">
        <v>22</v>
      </c>
      <c r="X11" s="108">
        <v>22</v>
      </c>
      <c r="Y11" s="94">
        <f t="shared" si="5"/>
        <v>44</v>
      </c>
      <c r="Z11" s="108">
        <v>59</v>
      </c>
      <c r="AA11" s="108">
        <v>68</v>
      </c>
      <c r="AB11" s="94">
        <f t="shared" si="6"/>
        <v>127</v>
      </c>
      <c r="AC11" s="94">
        <v>45</v>
      </c>
      <c r="AD11" s="94">
        <f t="shared" si="7"/>
        <v>553</v>
      </c>
      <c r="AE11" s="63" t="s">
        <v>507</v>
      </c>
      <c r="AF11" s="65"/>
    </row>
    <row r="12" spans="1:32" s="54" customFormat="1" ht="74.25" customHeight="1" x14ac:dyDescent="0.25">
      <c r="A12" s="61">
        <v>5</v>
      </c>
      <c r="B12" s="104">
        <f>'[1]ECE-I'!B9</f>
        <v>190090102005</v>
      </c>
      <c r="C12" s="104">
        <f>'[1]ECE-I'!C9</f>
        <v>190000100005</v>
      </c>
      <c r="D12" s="104">
        <f>'[1]ECE-I'!D9</f>
        <v>190104</v>
      </c>
      <c r="E12" s="102" t="str">
        <f>'[1]ECE-I'!E9</f>
        <v>Akash Kishore</v>
      </c>
      <c r="F12" s="102" t="str">
        <f>'[1]ECE-I'!F9</f>
        <v xml:space="preserve">Brij Kishore </v>
      </c>
      <c r="G12" s="84"/>
      <c r="H12" s="108">
        <v>59</v>
      </c>
      <c r="I12" s="108">
        <v>62</v>
      </c>
      <c r="J12" s="94">
        <f t="shared" si="0"/>
        <v>121</v>
      </c>
      <c r="K12" s="109">
        <v>20</v>
      </c>
      <c r="L12" s="108">
        <v>60</v>
      </c>
      <c r="M12" s="94">
        <f t="shared" si="1"/>
        <v>80</v>
      </c>
      <c r="N12" s="109">
        <v>36</v>
      </c>
      <c r="O12" s="108">
        <v>30</v>
      </c>
      <c r="P12" s="94">
        <f t="shared" si="2"/>
        <v>66</v>
      </c>
      <c r="Q12" s="108">
        <v>27</v>
      </c>
      <c r="R12" s="108">
        <v>22</v>
      </c>
      <c r="S12" s="94">
        <f t="shared" si="3"/>
        <v>49</v>
      </c>
      <c r="T12" s="108">
        <v>17</v>
      </c>
      <c r="U12" s="108">
        <v>19</v>
      </c>
      <c r="V12" s="94">
        <f t="shared" si="4"/>
        <v>36</v>
      </c>
      <c r="W12" s="108">
        <v>18</v>
      </c>
      <c r="X12" s="108">
        <v>18</v>
      </c>
      <c r="Y12" s="94">
        <f t="shared" si="5"/>
        <v>36</v>
      </c>
      <c r="Z12" s="108">
        <v>60</v>
      </c>
      <c r="AA12" s="108">
        <v>56</v>
      </c>
      <c r="AB12" s="94">
        <f t="shared" si="6"/>
        <v>116</v>
      </c>
      <c r="AC12" s="94">
        <v>40</v>
      </c>
      <c r="AD12" s="94">
        <f t="shared" si="7"/>
        <v>455</v>
      </c>
      <c r="AE12" s="75" t="s">
        <v>564</v>
      </c>
      <c r="AF12" s="65" t="s">
        <v>565</v>
      </c>
    </row>
    <row r="13" spans="1:32" s="54" customFormat="1" ht="74.25" customHeight="1" x14ac:dyDescent="0.25">
      <c r="A13" s="61">
        <v>6</v>
      </c>
      <c r="B13" s="104">
        <f>'[1]ECE-I'!B10</f>
        <v>190090102006</v>
      </c>
      <c r="C13" s="104">
        <f>'[1]ECE-I'!C10</f>
        <v>190000100006</v>
      </c>
      <c r="D13" s="104">
        <f>'[1]ECE-I'!D10</f>
        <v>190106</v>
      </c>
      <c r="E13" s="101" t="str">
        <f>'[1]ECE-I'!E10</f>
        <v>Anchal Devrani</v>
      </c>
      <c r="F13" s="102" t="str">
        <f>'[1]ECE-I'!F10</f>
        <v xml:space="preserve">Arun Devrani </v>
      </c>
      <c r="G13" s="84"/>
      <c r="H13" s="108">
        <v>80</v>
      </c>
      <c r="I13" s="108">
        <v>57</v>
      </c>
      <c r="J13" s="94">
        <f t="shared" si="0"/>
        <v>137</v>
      </c>
      <c r="K13" s="109">
        <v>86</v>
      </c>
      <c r="L13" s="108">
        <v>62</v>
      </c>
      <c r="M13" s="94">
        <f t="shared" si="1"/>
        <v>148</v>
      </c>
      <c r="N13" s="109">
        <v>78</v>
      </c>
      <c r="O13" s="108">
        <v>42</v>
      </c>
      <c r="P13" s="94">
        <f t="shared" si="2"/>
        <v>120</v>
      </c>
      <c r="Q13" s="108">
        <v>37</v>
      </c>
      <c r="R13" s="108">
        <v>19</v>
      </c>
      <c r="S13" s="94">
        <f t="shared" si="3"/>
        <v>56</v>
      </c>
      <c r="T13" s="108">
        <v>21</v>
      </c>
      <c r="U13" s="108">
        <v>19</v>
      </c>
      <c r="V13" s="94">
        <f t="shared" si="4"/>
        <v>40</v>
      </c>
      <c r="W13" s="108">
        <v>21</v>
      </c>
      <c r="X13" s="108">
        <v>22</v>
      </c>
      <c r="Y13" s="94">
        <f t="shared" si="5"/>
        <v>43</v>
      </c>
      <c r="Z13" s="108">
        <v>63</v>
      </c>
      <c r="AA13" s="108">
        <v>60</v>
      </c>
      <c r="AB13" s="94">
        <f t="shared" si="6"/>
        <v>123</v>
      </c>
      <c r="AC13" s="94">
        <v>35</v>
      </c>
      <c r="AD13" s="94">
        <f t="shared" si="7"/>
        <v>611</v>
      </c>
      <c r="AE13" s="63" t="s">
        <v>507</v>
      </c>
      <c r="AF13" s="65"/>
    </row>
    <row r="14" spans="1:32" s="54" customFormat="1" ht="74.25" customHeight="1" x14ac:dyDescent="0.25">
      <c r="A14" s="61">
        <v>7</v>
      </c>
      <c r="B14" s="104">
        <f>'[1]ECE-I'!B11</f>
        <v>190090102007</v>
      </c>
      <c r="C14" s="104">
        <f>'[1]ECE-I'!C11</f>
        <v>190000100007</v>
      </c>
      <c r="D14" s="104">
        <f>'[1]ECE-I'!D11</f>
        <v>190107</v>
      </c>
      <c r="E14" s="101" t="str">
        <f>'[1]ECE-I'!E11</f>
        <v>Anirudh Rana</v>
      </c>
      <c r="F14" s="102" t="str">
        <f>'[1]ECE-I'!F11</f>
        <v xml:space="preserve">Rabindra Singh Rana </v>
      </c>
      <c r="G14" s="84"/>
      <c r="H14" s="108">
        <v>86</v>
      </c>
      <c r="I14" s="108">
        <v>50</v>
      </c>
      <c r="J14" s="94">
        <f t="shared" si="0"/>
        <v>136</v>
      </c>
      <c r="K14" s="109">
        <v>75</v>
      </c>
      <c r="L14" s="108">
        <v>60</v>
      </c>
      <c r="M14" s="94">
        <f t="shared" si="1"/>
        <v>135</v>
      </c>
      <c r="N14" s="109">
        <v>89</v>
      </c>
      <c r="O14" s="108">
        <v>43</v>
      </c>
      <c r="P14" s="94">
        <f t="shared" si="2"/>
        <v>132</v>
      </c>
      <c r="Q14" s="108">
        <v>46</v>
      </c>
      <c r="R14" s="108">
        <v>27</v>
      </c>
      <c r="S14" s="94">
        <f t="shared" si="3"/>
        <v>73</v>
      </c>
      <c r="T14" s="108">
        <v>20</v>
      </c>
      <c r="U14" s="108">
        <v>18</v>
      </c>
      <c r="V14" s="94">
        <f t="shared" si="4"/>
        <v>38</v>
      </c>
      <c r="W14" s="108">
        <v>21</v>
      </c>
      <c r="X14" s="108">
        <v>23</v>
      </c>
      <c r="Y14" s="94">
        <f t="shared" si="5"/>
        <v>44</v>
      </c>
      <c r="Z14" s="108">
        <v>65</v>
      </c>
      <c r="AA14" s="108">
        <v>64</v>
      </c>
      <c r="AB14" s="94">
        <f t="shared" si="6"/>
        <v>129</v>
      </c>
      <c r="AC14" s="94">
        <v>30</v>
      </c>
      <c r="AD14" s="94">
        <f t="shared" si="7"/>
        <v>614</v>
      </c>
      <c r="AE14" s="63" t="s">
        <v>507</v>
      </c>
      <c r="AF14" s="65"/>
    </row>
    <row r="15" spans="1:32" s="54" customFormat="1" ht="74.25" customHeight="1" x14ac:dyDescent="0.25">
      <c r="A15" s="61">
        <v>8</v>
      </c>
      <c r="B15" s="104">
        <f>'[1]ECE-I'!B12</f>
        <v>190090102008</v>
      </c>
      <c r="C15" s="104">
        <f>'[1]ECE-I'!C12</f>
        <v>190000100008</v>
      </c>
      <c r="D15" s="104">
        <f>'[1]ECE-I'!D12</f>
        <v>190108</v>
      </c>
      <c r="E15" s="102" t="str">
        <f>'[1]ECE-I'!E12</f>
        <v>Ansh Bhardwaj</v>
      </c>
      <c r="F15" s="102" t="str">
        <f>'[1]ECE-I'!F12</f>
        <v xml:space="preserve">Sandeep Sharma </v>
      </c>
      <c r="G15" s="84"/>
      <c r="H15" s="108">
        <v>92</v>
      </c>
      <c r="I15" s="108">
        <v>53</v>
      </c>
      <c r="J15" s="94">
        <f t="shared" si="0"/>
        <v>145</v>
      </c>
      <c r="K15" s="109">
        <v>106</v>
      </c>
      <c r="L15" s="108">
        <v>62</v>
      </c>
      <c r="M15" s="94">
        <f t="shared" si="1"/>
        <v>168</v>
      </c>
      <c r="N15" s="109">
        <v>84</v>
      </c>
      <c r="O15" s="108">
        <v>35</v>
      </c>
      <c r="P15" s="94">
        <f t="shared" si="2"/>
        <v>119</v>
      </c>
      <c r="Q15" s="108">
        <v>40</v>
      </c>
      <c r="R15" s="108">
        <v>26</v>
      </c>
      <c r="S15" s="94">
        <f t="shared" si="3"/>
        <v>66</v>
      </c>
      <c r="T15" s="108">
        <v>20</v>
      </c>
      <c r="U15" s="108">
        <v>18</v>
      </c>
      <c r="V15" s="94">
        <f t="shared" si="4"/>
        <v>38</v>
      </c>
      <c r="W15" s="108">
        <v>19</v>
      </c>
      <c r="X15" s="108">
        <v>19</v>
      </c>
      <c r="Y15" s="94">
        <f t="shared" si="5"/>
        <v>38</v>
      </c>
      <c r="Z15" s="108">
        <v>63</v>
      </c>
      <c r="AA15" s="108">
        <v>69</v>
      </c>
      <c r="AB15" s="94">
        <f t="shared" si="6"/>
        <v>132</v>
      </c>
      <c r="AC15" s="94">
        <v>45</v>
      </c>
      <c r="AD15" s="94">
        <f t="shared" si="7"/>
        <v>640</v>
      </c>
      <c r="AE15" s="63" t="s">
        <v>507</v>
      </c>
      <c r="AF15" s="65"/>
    </row>
    <row r="16" spans="1:32" s="54" customFormat="1" ht="74.25" customHeight="1" x14ac:dyDescent="0.25">
      <c r="A16" s="61">
        <v>9</v>
      </c>
      <c r="B16" s="104">
        <f>'[1]ECE-I'!B13</f>
        <v>190090102009</v>
      </c>
      <c r="C16" s="104">
        <f>'[1]ECE-I'!C13</f>
        <v>190000100009</v>
      </c>
      <c r="D16" s="104">
        <f>'[1]ECE-I'!D13</f>
        <v>190109</v>
      </c>
      <c r="E16" s="101" t="str">
        <f>'[1]ECE-I'!E13</f>
        <v>Anuj Saini</v>
      </c>
      <c r="F16" s="102" t="str">
        <f>'[1]ECE-I'!F13</f>
        <v xml:space="preserve">Brijpal Singh Saini </v>
      </c>
      <c r="G16" s="84"/>
      <c r="H16" s="108">
        <v>77</v>
      </c>
      <c r="I16" s="108">
        <v>55</v>
      </c>
      <c r="J16" s="94">
        <f t="shared" si="0"/>
        <v>132</v>
      </c>
      <c r="K16" s="109">
        <v>89</v>
      </c>
      <c r="L16" s="108">
        <v>66</v>
      </c>
      <c r="M16" s="94">
        <f t="shared" si="1"/>
        <v>155</v>
      </c>
      <c r="N16" s="109">
        <v>87</v>
      </c>
      <c r="O16" s="108">
        <v>42</v>
      </c>
      <c r="P16" s="94">
        <f t="shared" si="2"/>
        <v>129</v>
      </c>
      <c r="Q16" s="108">
        <v>32</v>
      </c>
      <c r="R16" s="108">
        <v>23</v>
      </c>
      <c r="S16" s="94">
        <f t="shared" si="3"/>
        <v>55</v>
      </c>
      <c r="T16" s="108">
        <v>20</v>
      </c>
      <c r="U16" s="108">
        <v>18</v>
      </c>
      <c r="V16" s="94">
        <f t="shared" si="4"/>
        <v>38</v>
      </c>
      <c r="W16" s="108">
        <v>22</v>
      </c>
      <c r="X16" s="108">
        <v>22</v>
      </c>
      <c r="Y16" s="94">
        <f t="shared" si="5"/>
        <v>44</v>
      </c>
      <c r="Z16" s="108">
        <v>66</v>
      </c>
      <c r="AA16" s="108">
        <v>65</v>
      </c>
      <c r="AB16" s="94">
        <f t="shared" si="6"/>
        <v>131</v>
      </c>
      <c r="AC16" s="94">
        <v>50</v>
      </c>
      <c r="AD16" s="94">
        <f t="shared" si="7"/>
        <v>629</v>
      </c>
      <c r="AE16" s="63" t="s">
        <v>507</v>
      </c>
      <c r="AF16" s="65"/>
    </row>
    <row r="17" spans="1:32" s="54" customFormat="1" ht="74.25" customHeight="1" x14ac:dyDescent="0.25">
      <c r="A17" s="61">
        <v>10</v>
      </c>
      <c r="B17" s="104">
        <f>'[1]ECE-I'!B14</f>
        <v>190090102010</v>
      </c>
      <c r="C17" s="104">
        <f>'[1]ECE-I'!C14</f>
        <v>190000100010</v>
      </c>
      <c r="D17" s="104">
        <f>'[1]ECE-I'!D14</f>
        <v>190110</v>
      </c>
      <c r="E17" s="101" t="str">
        <f>'[1]ECE-I'!E14</f>
        <v>Aryan Khatana</v>
      </c>
      <c r="F17" s="102" t="str">
        <f>'[1]ECE-I'!F14</f>
        <v>Ranveer Khatana</v>
      </c>
      <c r="G17" s="84"/>
      <c r="H17" s="108">
        <v>74</v>
      </c>
      <c r="I17" s="108">
        <v>53</v>
      </c>
      <c r="J17" s="94">
        <f t="shared" si="0"/>
        <v>127</v>
      </c>
      <c r="K17" s="109">
        <v>72</v>
      </c>
      <c r="L17" s="108">
        <v>66</v>
      </c>
      <c r="M17" s="94">
        <f t="shared" si="1"/>
        <v>138</v>
      </c>
      <c r="N17" s="109">
        <v>48</v>
      </c>
      <c r="O17" s="108">
        <v>38</v>
      </c>
      <c r="P17" s="94">
        <f t="shared" si="2"/>
        <v>86</v>
      </c>
      <c r="Q17" s="108">
        <v>26</v>
      </c>
      <c r="R17" s="108">
        <v>22</v>
      </c>
      <c r="S17" s="94">
        <f t="shared" si="3"/>
        <v>48</v>
      </c>
      <c r="T17" s="108">
        <v>20</v>
      </c>
      <c r="U17" s="108">
        <v>18</v>
      </c>
      <c r="V17" s="94">
        <f t="shared" si="4"/>
        <v>38</v>
      </c>
      <c r="W17" s="108">
        <v>20</v>
      </c>
      <c r="X17" s="108">
        <v>21</v>
      </c>
      <c r="Y17" s="94">
        <f t="shared" si="5"/>
        <v>41</v>
      </c>
      <c r="Z17" s="108">
        <v>61</v>
      </c>
      <c r="AA17" s="108">
        <v>55</v>
      </c>
      <c r="AB17" s="94">
        <f t="shared" si="6"/>
        <v>116</v>
      </c>
      <c r="AC17" s="94">
        <v>42</v>
      </c>
      <c r="AD17" s="94">
        <f t="shared" si="7"/>
        <v>546</v>
      </c>
      <c r="AE17" s="63" t="s">
        <v>507</v>
      </c>
      <c r="AF17" s="65"/>
    </row>
    <row r="18" spans="1:32" s="54" customFormat="1" ht="74.25" customHeight="1" x14ac:dyDescent="0.25">
      <c r="A18" s="61">
        <v>11</v>
      </c>
      <c r="B18" s="104">
        <f>'[1]ECE-I'!B15</f>
        <v>190090102011</v>
      </c>
      <c r="C18" s="104">
        <f>'[1]ECE-I'!C15</f>
        <v>190000100011</v>
      </c>
      <c r="D18" s="104">
        <f>'[1]ECE-I'!D15</f>
        <v>190111</v>
      </c>
      <c r="E18" s="101" t="str">
        <f>'[1]ECE-I'!E15</f>
        <v>Ashish Chauhan</v>
      </c>
      <c r="F18" s="102" t="str">
        <f>'[1]ECE-I'!F15</f>
        <v xml:space="preserve">Arun Kumar </v>
      </c>
      <c r="G18" s="84"/>
      <c r="H18" s="108">
        <v>90</v>
      </c>
      <c r="I18" s="108">
        <v>55</v>
      </c>
      <c r="J18" s="94">
        <f t="shared" si="0"/>
        <v>145</v>
      </c>
      <c r="K18" s="109">
        <v>92</v>
      </c>
      <c r="L18" s="108">
        <v>70</v>
      </c>
      <c r="M18" s="94">
        <f t="shared" si="1"/>
        <v>162</v>
      </c>
      <c r="N18" s="109">
        <v>92</v>
      </c>
      <c r="O18" s="108">
        <v>38</v>
      </c>
      <c r="P18" s="94">
        <f t="shared" si="2"/>
        <v>130</v>
      </c>
      <c r="Q18" s="108">
        <v>33</v>
      </c>
      <c r="R18" s="108">
        <v>25</v>
      </c>
      <c r="S18" s="94">
        <f t="shared" si="3"/>
        <v>58</v>
      </c>
      <c r="T18" s="108">
        <v>18</v>
      </c>
      <c r="U18" s="108">
        <v>16</v>
      </c>
      <c r="V18" s="94">
        <f t="shared" si="4"/>
        <v>34</v>
      </c>
      <c r="W18" s="108">
        <v>20</v>
      </c>
      <c r="X18" s="108">
        <v>20</v>
      </c>
      <c r="Y18" s="94">
        <f t="shared" si="5"/>
        <v>40</v>
      </c>
      <c r="Z18" s="108">
        <v>65</v>
      </c>
      <c r="AA18" s="108">
        <v>68</v>
      </c>
      <c r="AB18" s="94">
        <f t="shared" si="6"/>
        <v>133</v>
      </c>
      <c r="AC18" s="94">
        <v>45</v>
      </c>
      <c r="AD18" s="94">
        <f t="shared" si="7"/>
        <v>644</v>
      </c>
      <c r="AE18" s="63" t="s">
        <v>507</v>
      </c>
      <c r="AF18" s="65"/>
    </row>
    <row r="19" spans="1:32" s="54" customFormat="1" ht="74.25" customHeight="1" x14ac:dyDescent="0.25">
      <c r="A19" s="61">
        <v>12</v>
      </c>
      <c r="B19" s="104">
        <f>'[1]ECE-I'!B16</f>
        <v>190090102012</v>
      </c>
      <c r="C19" s="104">
        <f>'[1]ECE-I'!C16</f>
        <v>190000100012</v>
      </c>
      <c r="D19" s="104">
        <f>'[1]ECE-I'!D16</f>
        <v>190112</v>
      </c>
      <c r="E19" s="101" t="str">
        <f>'[1]ECE-I'!E16</f>
        <v>Avanti Mer</v>
      </c>
      <c r="F19" s="102" t="str">
        <f>'[1]ECE-I'!F16</f>
        <v xml:space="preserve">Bhawan Singh Mer </v>
      </c>
      <c r="G19" s="84"/>
      <c r="H19" s="108">
        <v>82</v>
      </c>
      <c r="I19" s="108">
        <v>51</v>
      </c>
      <c r="J19" s="94">
        <f t="shared" si="0"/>
        <v>133</v>
      </c>
      <c r="K19" s="109">
        <v>94</v>
      </c>
      <c r="L19" s="108">
        <v>67</v>
      </c>
      <c r="M19" s="94">
        <f t="shared" si="1"/>
        <v>161</v>
      </c>
      <c r="N19" s="109">
        <v>64</v>
      </c>
      <c r="O19" s="108">
        <v>45</v>
      </c>
      <c r="P19" s="94">
        <f t="shared" si="2"/>
        <v>109</v>
      </c>
      <c r="Q19" s="108">
        <v>35</v>
      </c>
      <c r="R19" s="108">
        <v>20</v>
      </c>
      <c r="S19" s="94">
        <f t="shared" si="3"/>
        <v>55</v>
      </c>
      <c r="T19" s="108">
        <v>19</v>
      </c>
      <c r="U19" s="108">
        <v>18</v>
      </c>
      <c r="V19" s="94">
        <f t="shared" si="4"/>
        <v>37</v>
      </c>
      <c r="W19" s="108">
        <v>21</v>
      </c>
      <c r="X19" s="108">
        <v>23</v>
      </c>
      <c r="Y19" s="94">
        <f t="shared" si="5"/>
        <v>44</v>
      </c>
      <c r="Z19" s="108">
        <v>67</v>
      </c>
      <c r="AA19" s="108">
        <v>64</v>
      </c>
      <c r="AB19" s="94">
        <f t="shared" si="6"/>
        <v>131</v>
      </c>
      <c r="AC19" s="94">
        <v>40</v>
      </c>
      <c r="AD19" s="94">
        <f t="shared" si="7"/>
        <v>615</v>
      </c>
      <c r="AE19" s="63" t="s">
        <v>507</v>
      </c>
      <c r="AF19" s="65"/>
    </row>
    <row r="20" spans="1:32" s="54" customFormat="1" ht="74.25" customHeight="1" x14ac:dyDescent="0.25">
      <c r="A20" s="61">
        <v>13</v>
      </c>
      <c r="B20" s="104">
        <f>'[1]ECE-I'!B17</f>
        <v>190090102013</v>
      </c>
      <c r="C20" s="104">
        <f>'[1]ECE-I'!C17</f>
        <v>190000100013</v>
      </c>
      <c r="D20" s="104">
        <f>'[1]ECE-I'!D17</f>
        <v>190113</v>
      </c>
      <c r="E20" s="101" t="str">
        <f>'[1]ECE-I'!E17</f>
        <v>Ayush Nautiyal</v>
      </c>
      <c r="F20" s="102" t="str">
        <f>'[1]ECE-I'!F17</f>
        <v>Nand Kishor Nautiyal</v>
      </c>
      <c r="G20" s="84"/>
      <c r="H20" s="108">
        <v>76</v>
      </c>
      <c r="I20" s="108">
        <v>60</v>
      </c>
      <c r="J20" s="94">
        <f t="shared" si="0"/>
        <v>136</v>
      </c>
      <c r="K20" s="109">
        <v>80</v>
      </c>
      <c r="L20" s="108">
        <v>75</v>
      </c>
      <c r="M20" s="94">
        <f t="shared" si="1"/>
        <v>155</v>
      </c>
      <c r="N20" s="109">
        <v>83</v>
      </c>
      <c r="O20" s="108">
        <v>47</v>
      </c>
      <c r="P20" s="94">
        <f t="shared" si="2"/>
        <v>130</v>
      </c>
      <c r="Q20" s="108">
        <v>35</v>
      </c>
      <c r="R20" s="108">
        <v>22</v>
      </c>
      <c r="S20" s="94">
        <f t="shared" si="3"/>
        <v>57</v>
      </c>
      <c r="T20" s="108">
        <v>22</v>
      </c>
      <c r="U20" s="108">
        <v>21</v>
      </c>
      <c r="V20" s="94">
        <f t="shared" si="4"/>
        <v>43</v>
      </c>
      <c r="W20" s="108">
        <v>22</v>
      </c>
      <c r="X20" s="108">
        <v>22</v>
      </c>
      <c r="Y20" s="94">
        <f t="shared" si="5"/>
        <v>44</v>
      </c>
      <c r="Z20" s="108">
        <v>63</v>
      </c>
      <c r="AA20" s="108">
        <v>69</v>
      </c>
      <c r="AB20" s="94">
        <f t="shared" si="6"/>
        <v>132</v>
      </c>
      <c r="AC20" s="94">
        <v>45</v>
      </c>
      <c r="AD20" s="94">
        <f t="shared" si="7"/>
        <v>640</v>
      </c>
      <c r="AE20" s="63" t="s">
        <v>507</v>
      </c>
      <c r="AF20" s="65"/>
    </row>
    <row r="21" spans="1:32" s="54" customFormat="1" ht="74.25" customHeight="1" x14ac:dyDescent="0.25">
      <c r="A21" s="61">
        <v>14</v>
      </c>
      <c r="B21" s="104">
        <f>'[1]ECE-I'!B18</f>
        <v>190090102014</v>
      </c>
      <c r="C21" s="104">
        <f>'[1]ECE-I'!C18</f>
        <v>190000100014</v>
      </c>
      <c r="D21" s="104">
        <f>'[1]ECE-I'!D18</f>
        <v>190114</v>
      </c>
      <c r="E21" s="101" t="str">
        <f>'[1]ECE-I'!E18</f>
        <v>Bhumika Kandpal</v>
      </c>
      <c r="F21" s="102" t="str">
        <f>'[1]ECE-I'!F18</f>
        <v xml:space="preserve">Manoj Chandra Kandpal </v>
      </c>
      <c r="G21" s="84"/>
      <c r="H21" s="108">
        <v>83</v>
      </c>
      <c r="I21" s="108">
        <v>66</v>
      </c>
      <c r="J21" s="94">
        <f t="shared" si="0"/>
        <v>149</v>
      </c>
      <c r="K21" s="109">
        <v>101</v>
      </c>
      <c r="L21" s="108">
        <v>69</v>
      </c>
      <c r="M21" s="94">
        <f t="shared" si="1"/>
        <v>170</v>
      </c>
      <c r="N21" s="109">
        <v>87</v>
      </c>
      <c r="O21" s="108">
        <v>42</v>
      </c>
      <c r="P21" s="94">
        <f t="shared" si="2"/>
        <v>129</v>
      </c>
      <c r="Q21" s="108">
        <v>47</v>
      </c>
      <c r="R21" s="108">
        <v>34</v>
      </c>
      <c r="S21" s="94">
        <f t="shared" si="3"/>
        <v>81</v>
      </c>
      <c r="T21" s="108">
        <v>22</v>
      </c>
      <c r="U21" s="108">
        <v>20</v>
      </c>
      <c r="V21" s="94">
        <f t="shared" si="4"/>
        <v>42</v>
      </c>
      <c r="W21" s="108">
        <v>20</v>
      </c>
      <c r="X21" s="108">
        <v>22</v>
      </c>
      <c r="Y21" s="94">
        <f t="shared" si="5"/>
        <v>42</v>
      </c>
      <c r="Z21" s="108">
        <v>62</v>
      </c>
      <c r="AA21" s="108">
        <v>66</v>
      </c>
      <c r="AB21" s="94">
        <f t="shared" si="6"/>
        <v>128</v>
      </c>
      <c r="AC21" s="94">
        <v>40</v>
      </c>
      <c r="AD21" s="94">
        <f t="shared" si="7"/>
        <v>660</v>
      </c>
      <c r="AE21" s="63" t="s">
        <v>507</v>
      </c>
      <c r="AF21" s="65"/>
    </row>
    <row r="22" spans="1:32" s="54" customFormat="1" ht="74.25" customHeight="1" x14ac:dyDescent="0.25">
      <c r="A22" s="61">
        <v>15</v>
      </c>
      <c r="B22" s="104">
        <f>'[1]ECE-I'!B19</f>
        <v>190090102015</v>
      </c>
      <c r="C22" s="104">
        <f>'[1]ECE-I'!C19</f>
        <v>190000100015</v>
      </c>
      <c r="D22" s="104">
        <f>'[1]ECE-I'!D19</f>
        <v>190115</v>
      </c>
      <c r="E22" s="102" t="str">
        <f>'[1]ECE-I'!E19</f>
        <v>Deepak Negi</v>
      </c>
      <c r="F22" s="102" t="str">
        <f>'[1]ECE-I'!F19</f>
        <v xml:space="preserve">Kuldeep Singh Negi </v>
      </c>
      <c r="G22" s="84"/>
      <c r="H22" s="108">
        <v>84</v>
      </c>
      <c r="I22" s="108">
        <v>59</v>
      </c>
      <c r="J22" s="94">
        <f t="shared" si="0"/>
        <v>143</v>
      </c>
      <c r="K22" s="109">
        <v>51</v>
      </c>
      <c r="L22" s="108">
        <v>64</v>
      </c>
      <c r="M22" s="94">
        <f t="shared" si="1"/>
        <v>115</v>
      </c>
      <c r="N22" s="109">
        <v>96</v>
      </c>
      <c r="O22" s="108">
        <v>45</v>
      </c>
      <c r="P22" s="94">
        <f t="shared" si="2"/>
        <v>141</v>
      </c>
      <c r="Q22" s="108">
        <v>31</v>
      </c>
      <c r="R22" s="108">
        <v>23</v>
      </c>
      <c r="S22" s="94">
        <f t="shared" si="3"/>
        <v>54</v>
      </c>
      <c r="T22" s="108">
        <v>20</v>
      </c>
      <c r="U22" s="108">
        <v>18</v>
      </c>
      <c r="V22" s="94">
        <f t="shared" si="4"/>
        <v>38</v>
      </c>
      <c r="W22" s="108">
        <v>21</v>
      </c>
      <c r="X22" s="108">
        <v>23</v>
      </c>
      <c r="Y22" s="94">
        <f t="shared" si="5"/>
        <v>44</v>
      </c>
      <c r="Z22" s="108">
        <v>65</v>
      </c>
      <c r="AA22" s="108">
        <v>63</v>
      </c>
      <c r="AB22" s="94">
        <f t="shared" si="6"/>
        <v>128</v>
      </c>
      <c r="AC22" s="94">
        <v>45</v>
      </c>
      <c r="AD22" s="94">
        <f t="shared" si="7"/>
        <v>609</v>
      </c>
      <c r="AE22" s="63" t="s">
        <v>507</v>
      </c>
      <c r="AF22" s="65"/>
    </row>
    <row r="23" spans="1:32" s="54" customFormat="1" ht="74.25" customHeight="1" x14ac:dyDescent="0.25">
      <c r="A23" s="61">
        <v>16</v>
      </c>
      <c r="B23" s="104">
        <f>'[1]ECE-I'!B20</f>
        <v>190090102016</v>
      </c>
      <c r="C23" s="104">
        <f>'[1]ECE-I'!C20</f>
        <v>190000100016</v>
      </c>
      <c r="D23" s="104">
        <f>'[1]ECE-I'!D20</f>
        <v>190116</v>
      </c>
      <c r="E23" s="102" t="str">
        <f>'[1]ECE-I'!E20</f>
        <v>Devansh Tripathi</v>
      </c>
      <c r="F23" s="102" t="str">
        <f>'[1]ECE-I'!F20</f>
        <v xml:space="preserve">Rajiv Tripathi </v>
      </c>
      <c r="G23" s="84"/>
      <c r="H23" s="108">
        <v>82</v>
      </c>
      <c r="I23" s="108">
        <v>47</v>
      </c>
      <c r="J23" s="94">
        <f t="shared" si="0"/>
        <v>129</v>
      </c>
      <c r="K23" s="109">
        <v>80</v>
      </c>
      <c r="L23" s="108">
        <v>59</v>
      </c>
      <c r="M23" s="94">
        <f t="shared" si="1"/>
        <v>139</v>
      </c>
      <c r="N23" s="109">
        <v>84</v>
      </c>
      <c r="O23" s="108">
        <v>43</v>
      </c>
      <c r="P23" s="94">
        <f t="shared" si="2"/>
        <v>127</v>
      </c>
      <c r="Q23" s="108">
        <v>40</v>
      </c>
      <c r="R23" s="108">
        <v>29</v>
      </c>
      <c r="S23" s="94">
        <f t="shared" si="3"/>
        <v>69</v>
      </c>
      <c r="T23" s="108">
        <v>18</v>
      </c>
      <c r="U23" s="108">
        <v>16</v>
      </c>
      <c r="V23" s="94">
        <f t="shared" si="4"/>
        <v>34</v>
      </c>
      <c r="W23" s="108">
        <v>21</v>
      </c>
      <c r="X23" s="108">
        <v>21</v>
      </c>
      <c r="Y23" s="94">
        <f t="shared" si="5"/>
        <v>42</v>
      </c>
      <c r="Z23" s="108">
        <v>65</v>
      </c>
      <c r="AA23" s="108">
        <v>57</v>
      </c>
      <c r="AB23" s="94">
        <f t="shared" si="6"/>
        <v>122</v>
      </c>
      <c r="AC23" s="94">
        <v>45</v>
      </c>
      <c r="AD23" s="94">
        <f t="shared" si="7"/>
        <v>593</v>
      </c>
      <c r="AE23" s="63" t="s">
        <v>507</v>
      </c>
      <c r="AF23" s="65"/>
    </row>
    <row r="24" spans="1:32" s="54" customFormat="1" ht="74.25" customHeight="1" x14ac:dyDescent="0.25">
      <c r="A24" s="61">
        <v>17</v>
      </c>
      <c r="B24" s="105">
        <f>'[1]ECE-I'!B21</f>
        <v>190090102017</v>
      </c>
      <c r="C24" s="105">
        <f>'[1]ECE-I'!C21</f>
        <v>190000100017</v>
      </c>
      <c r="D24" s="105">
        <f>'[1]ECE-I'!D21</f>
        <v>190117</v>
      </c>
      <c r="E24" s="101" t="str">
        <f>'[1]ECE-I'!E21</f>
        <v>Devrath Anthwal</v>
      </c>
      <c r="F24" s="102" t="str">
        <f>'[1]ECE-I'!F21</f>
        <v xml:space="preserve">Sushil Anthwal </v>
      </c>
      <c r="G24" s="84"/>
      <c r="H24" s="108">
        <v>72</v>
      </c>
      <c r="I24" s="108">
        <v>55</v>
      </c>
      <c r="J24" s="94">
        <f t="shared" si="0"/>
        <v>127</v>
      </c>
      <c r="K24" s="109">
        <v>88</v>
      </c>
      <c r="L24" s="108">
        <v>60</v>
      </c>
      <c r="M24" s="94">
        <f t="shared" si="1"/>
        <v>148</v>
      </c>
      <c r="N24" s="109">
        <v>66</v>
      </c>
      <c r="O24" s="108">
        <v>38</v>
      </c>
      <c r="P24" s="94">
        <f t="shared" si="2"/>
        <v>104</v>
      </c>
      <c r="Q24" s="108">
        <v>38</v>
      </c>
      <c r="R24" s="108">
        <v>19</v>
      </c>
      <c r="S24" s="94">
        <f t="shared" si="3"/>
        <v>57</v>
      </c>
      <c r="T24" s="108">
        <v>21</v>
      </c>
      <c r="U24" s="108">
        <v>19</v>
      </c>
      <c r="V24" s="94">
        <f t="shared" si="4"/>
        <v>40</v>
      </c>
      <c r="W24" s="108">
        <v>19</v>
      </c>
      <c r="X24" s="108">
        <v>19</v>
      </c>
      <c r="Y24" s="94">
        <f t="shared" si="5"/>
        <v>38</v>
      </c>
      <c r="Z24" s="108">
        <v>60</v>
      </c>
      <c r="AA24" s="108">
        <v>55</v>
      </c>
      <c r="AB24" s="94">
        <f t="shared" si="6"/>
        <v>115</v>
      </c>
      <c r="AC24" s="94">
        <v>30</v>
      </c>
      <c r="AD24" s="94">
        <f t="shared" si="7"/>
        <v>572</v>
      </c>
      <c r="AE24" s="63" t="s">
        <v>507</v>
      </c>
      <c r="AF24" s="65"/>
    </row>
    <row r="25" spans="1:32" s="54" customFormat="1" ht="74.25" customHeight="1" x14ac:dyDescent="0.25">
      <c r="A25" s="61">
        <v>18</v>
      </c>
      <c r="B25" s="104">
        <f>'[1]ECE-I'!B22</f>
        <v>190090102018</v>
      </c>
      <c r="C25" s="104">
        <f>'[1]ECE-I'!C22</f>
        <v>190000100018</v>
      </c>
      <c r="D25" s="104">
        <f>'[1]ECE-I'!D22</f>
        <v>190118</v>
      </c>
      <c r="E25" s="101" t="str">
        <f>'[1]ECE-I'!E22</f>
        <v>Durgesh Bijalwan</v>
      </c>
      <c r="F25" s="102" t="str">
        <f>'[1]ECE-I'!F22</f>
        <v xml:space="preserve">Vishalmani Bijalwan </v>
      </c>
      <c r="G25" s="84"/>
      <c r="H25" s="108">
        <v>72</v>
      </c>
      <c r="I25" s="108">
        <v>46</v>
      </c>
      <c r="J25" s="94">
        <f t="shared" si="0"/>
        <v>118</v>
      </c>
      <c r="K25" s="109">
        <v>65</v>
      </c>
      <c r="L25" s="108">
        <v>52</v>
      </c>
      <c r="M25" s="94">
        <f t="shared" si="1"/>
        <v>117</v>
      </c>
      <c r="N25" s="109">
        <v>51</v>
      </c>
      <c r="O25" s="108">
        <v>36</v>
      </c>
      <c r="P25" s="94">
        <f t="shared" si="2"/>
        <v>87</v>
      </c>
      <c r="Q25" s="108">
        <v>30</v>
      </c>
      <c r="R25" s="108">
        <v>19</v>
      </c>
      <c r="S25" s="94">
        <f t="shared" si="3"/>
        <v>49</v>
      </c>
      <c r="T25" s="108">
        <v>19</v>
      </c>
      <c r="U25" s="108">
        <v>17</v>
      </c>
      <c r="V25" s="94">
        <f t="shared" si="4"/>
        <v>36</v>
      </c>
      <c r="W25" s="108">
        <v>20</v>
      </c>
      <c r="X25" s="108">
        <v>20</v>
      </c>
      <c r="Y25" s="94">
        <f t="shared" si="5"/>
        <v>40</v>
      </c>
      <c r="Z25" s="108">
        <v>65</v>
      </c>
      <c r="AA25" s="108">
        <v>53</v>
      </c>
      <c r="AB25" s="94">
        <f t="shared" si="6"/>
        <v>118</v>
      </c>
      <c r="AC25" s="94">
        <v>42</v>
      </c>
      <c r="AD25" s="94">
        <f t="shared" si="7"/>
        <v>516</v>
      </c>
      <c r="AE25" s="63" t="s">
        <v>507</v>
      </c>
      <c r="AF25" s="65"/>
    </row>
    <row r="26" spans="1:32" s="54" customFormat="1" ht="74.25" customHeight="1" x14ac:dyDescent="0.25">
      <c r="A26" s="61">
        <v>19</v>
      </c>
      <c r="B26" s="104">
        <f>'[1]ECE-I'!B23</f>
        <v>190090102019</v>
      </c>
      <c r="C26" s="104">
        <f>'[1]ECE-I'!C23</f>
        <v>190000100019</v>
      </c>
      <c r="D26" s="104">
        <f>'[1]ECE-I'!D23</f>
        <v>190119</v>
      </c>
      <c r="E26" s="101" t="str">
        <f>'[1]ECE-I'!E23</f>
        <v>Ishant</v>
      </c>
      <c r="F26" s="102" t="str">
        <f>'[1]ECE-I'!F23</f>
        <v xml:space="preserve">Mahesh Kumar </v>
      </c>
      <c r="G26" s="84"/>
      <c r="H26" s="108">
        <v>75</v>
      </c>
      <c r="I26" s="108">
        <v>44</v>
      </c>
      <c r="J26" s="94">
        <f t="shared" si="0"/>
        <v>119</v>
      </c>
      <c r="K26" s="109">
        <v>57</v>
      </c>
      <c r="L26" s="108">
        <v>55</v>
      </c>
      <c r="M26" s="94">
        <f t="shared" si="1"/>
        <v>112</v>
      </c>
      <c r="N26" s="109">
        <v>87</v>
      </c>
      <c r="O26" s="108">
        <v>40</v>
      </c>
      <c r="P26" s="94">
        <f t="shared" si="2"/>
        <v>127</v>
      </c>
      <c r="Q26" s="108">
        <v>33</v>
      </c>
      <c r="R26" s="108">
        <v>22</v>
      </c>
      <c r="S26" s="94">
        <f t="shared" si="3"/>
        <v>55</v>
      </c>
      <c r="T26" s="108">
        <v>16</v>
      </c>
      <c r="U26" s="108">
        <v>13</v>
      </c>
      <c r="V26" s="94">
        <f t="shared" si="4"/>
        <v>29</v>
      </c>
      <c r="W26" s="108">
        <v>22</v>
      </c>
      <c r="X26" s="108">
        <v>22</v>
      </c>
      <c r="Y26" s="94">
        <f t="shared" si="5"/>
        <v>44</v>
      </c>
      <c r="Z26" s="108">
        <v>61</v>
      </c>
      <c r="AA26" s="108">
        <v>56</v>
      </c>
      <c r="AB26" s="94">
        <f t="shared" si="6"/>
        <v>117</v>
      </c>
      <c r="AC26" s="94">
        <v>42</v>
      </c>
      <c r="AD26" s="94">
        <f t="shared" si="7"/>
        <v>548</v>
      </c>
      <c r="AE26" s="63" t="s">
        <v>507</v>
      </c>
      <c r="AF26" s="65"/>
    </row>
    <row r="27" spans="1:32" s="54" customFormat="1" ht="74.25" customHeight="1" x14ac:dyDescent="0.25">
      <c r="A27" s="61">
        <v>20</v>
      </c>
      <c r="B27" s="104">
        <f>'[1]ECE-I'!B24</f>
        <v>190090102020</v>
      </c>
      <c r="C27" s="104">
        <f>'[1]ECE-I'!C24</f>
        <v>190000100020</v>
      </c>
      <c r="D27" s="104">
        <f>'[1]ECE-I'!D24</f>
        <v>190120</v>
      </c>
      <c r="E27" s="101" t="str">
        <f>'[1]ECE-I'!E24</f>
        <v>Jatin Bhandari</v>
      </c>
      <c r="F27" s="102" t="str">
        <f>'[1]ECE-I'!F24</f>
        <v xml:space="preserve">B.S. Bhandari </v>
      </c>
      <c r="G27" s="84"/>
      <c r="H27" s="108">
        <v>82</v>
      </c>
      <c r="I27" s="108">
        <v>57</v>
      </c>
      <c r="J27" s="94">
        <f t="shared" si="0"/>
        <v>139</v>
      </c>
      <c r="K27" s="109">
        <v>71</v>
      </c>
      <c r="L27" s="108">
        <v>54</v>
      </c>
      <c r="M27" s="94">
        <f t="shared" si="1"/>
        <v>125</v>
      </c>
      <c r="N27" s="109">
        <v>83</v>
      </c>
      <c r="O27" s="108">
        <v>42</v>
      </c>
      <c r="P27" s="94">
        <f t="shared" si="2"/>
        <v>125</v>
      </c>
      <c r="Q27" s="108">
        <v>37</v>
      </c>
      <c r="R27" s="108">
        <v>23</v>
      </c>
      <c r="S27" s="94">
        <f t="shared" si="3"/>
        <v>60</v>
      </c>
      <c r="T27" s="108">
        <v>17</v>
      </c>
      <c r="U27" s="108">
        <v>15</v>
      </c>
      <c r="V27" s="94">
        <f t="shared" si="4"/>
        <v>32</v>
      </c>
      <c r="W27" s="108">
        <v>21</v>
      </c>
      <c r="X27" s="108">
        <v>21</v>
      </c>
      <c r="Y27" s="94">
        <f t="shared" si="5"/>
        <v>42</v>
      </c>
      <c r="Z27" s="108">
        <v>62</v>
      </c>
      <c r="AA27" s="108">
        <v>53</v>
      </c>
      <c r="AB27" s="94">
        <f t="shared" si="6"/>
        <v>115</v>
      </c>
      <c r="AC27" s="94">
        <v>42</v>
      </c>
      <c r="AD27" s="94">
        <f t="shared" si="7"/>
        <v>578</v>
      </c>
      <c r="AE27" s="63" t="s">
        <v>507</v>
      </c>
      <c r="AF27" s="65"/>
    </row>
    <row r="28" spans="1:32" s="54" customFormat="1" ht="74.25" customHeight="1" x14ac:dyDescent="0.25">
      <c r="A28" s="61">
        <v>21</v>
      </c>
      <c r="B28" s="104">
        <f>'[1]ECE-I'!B25</f>
        <v>190090102021</v>
      </c>
      <c r="C28" s="104">
        <f>'[1]ECE-I'!C25</f>
        <v>190000100021</v>
      </c>
      <c r="D28" s="104">
        <f>'[1]ECE-I'!D25</f>
        <v>190121</v>
      </c>
      <c r="E28" s="101" t="str">
        <f>'[1]ECE-I'!E25</f>
        <v>Kanchan Negi</v>
      </c>
      <c r="F28" s="102" t="str">
        <f>'[1]ECE-I'!F25</f>
        <v xml:space="preserve">Laxman Singh Negi </v>
      </c>
      <c r="G28" s="84"/>
      <c r="H28" s="108">
        <v>72</v>
      </c>
      <c r="I28" s="108">
        <v>48</v>
      </c>
      <c r="J28" s="94">
        <f t="shared" si="0"/>
        <v>120</v>
      </c>
      <c r="K28" s="109">
        <v>26</v>
      </c>
      <c r="L28" s="108">
        <v>60</v>
      </c>
      <c r="M28" s="94">
        <f t="shared" si="1"/>
        <v>86</v>
      </c>
      <c r="N28" s="109">
        <v>59</v>
      </c>
      <c r="O28" s="108">
        <v>40</v>
      </c>
      <c r="P28" s="94">
        <f t="shared" si="2"/>
        <v>99</v>
      </c>
      <c r="Q28" s="108">
        <v>26</v>
      </c>
      <c r="R28" s="108">
        <v>17</v>
      </c>
      <c r="S28" s="94">
        <f t="shared" si="3"/>
        <v>43</v>
      </c>
      <c r="T28" s="108">
        <v>19</v>
      </c>
      <c r="U28" s="108">
        <v>17</v>
      </c>
      <c r="V28" s="94">
        <f t="shared" si="4"/>
        <v>36</v>
      </c>
      <c r="W28" s="108">
        <v>20</v>
      </c>
      <c r="X28" s="108">
        <v>22</v>
      </c>
      <c r="Y28" s="94">
        <f t="shared" si="5"/>
        <v>42</v>
      </c>
      <c r="Z28" s="108">
        <v>65</v>
      </c>
      <c r="AA28" s="108">
        <v>59</v>
      </c>
      <c r="AB28" s="94">
        <f t="shared" si="6"/>
        <v>124</v>
      </c>
      <c r="AC28" s="94">
        <v>40</v>
      </c>
      <c r="AD28" s="94">
        <f t="shared" si="7"/>
        <v>507</v>
      </c>
      <c r="AE28" s="75" t="s">
        <v>564</v>
      </c>
      <c r="AF28" s="65" t="s">
        <v>567</v>
      </c>
    </row>
    <row r="29" spans="1:32" s="54" customFormat="1" ht="74.25" customHeight="1" x14ac:dyDescent="0.25">
      <c r="A29" s="61">
        <v>22</v>
      </c>
      <c r="B29" s="104">
        <f>'[1]ECE-I'!B26</f>
        <v>190090102022</v>
      </c>
      <c r="C29" s="104">
        <f>'[1]ECE-I'!C26</f>
        <v>190000100022</v>
      </c>
      <c r="D29" s="104">
        <f>'[1]ECE-I'!D26</f>
        <v>190122</v>
      </c>
      <c r="E29" s="101" t="str">
        <f>'[1]ECE-I'!E26</f>
        <v>Kanhaiya Lal Nandan</v>
      </c>
      <c r="F29" s="102" t="str">
        <f>'[1]ECE-I'!F26</f>
        <v>Shasi Kant  Niraj</v>
      </c>
      <c r="G29" s="84"/>
      <c r="H29" s="108">
        <v>74</v>
      </c>
      <c r="I29" s="108">
        <v>46</v>
      </c>
      <c r="J29" s="94">
        <f t="shared" si="0"/>
        <v>120</v>
      </c>
      <c r="K29" s="109">
        <v>41</v>
      </c>
      <c r="L29" s="108">
        <v>68</v>
      </c>
      <c r="M29" s="94">
        <f t="shared" si="1"/>
        <v>109</v>
      </c>
      <c r="N29" s="109">
        <v>58</v>
      </c>
      <c r="O29" s="108">
        <v>36</v>
      </c>
      <c r="P29" s="94">
        <f t="shared" si="2"/>
        <v>94</v>
      </c>
      <c r="Q29" s="108">
        <v>29</v>
      </c>
      <c r="R29" s="108">
        <v>22</v>
      </c>
      <c r="S29" s="94">
        <f t="shared" si="3"/>
        <v>51</v>
      </c>
      <c r="T29" s="108">
        <v>17</v>
      </c>
      <c r="U29" s="108">
        <v>15</v>
      </c>
      <c r="V29" s="94">
        <f t="shared" si="4"/>
        <v>32</v>
      </c>
      <c r="W29" s="108">
        <v>20</v>
      </c>
      <c r="X29" s="108">
        <v>20</v>
      </c>
      <c r="Y29" s="94">
        <f t="shared" si="5"/>
        <v>40</v>
      </c>
      <c r="Z29" s="108">
        <v>62</v>
      </c>
      <c r="AA29" s="108">
        <v>65</v>
      </c>
      <c r="AB29" s="94">
        <f t="shared" si="6"/>
        <v>127</v>
      </c>
      <c r="AC29" s="94">
        <v>50</v>
      </c>
      <c r="AD29" s="94">
        <f t="shared" si="7"/>
        <v>522</v>
      </c>
      <c r="AE29" s="63" t="s">
        <v>507</v>
      </c>
      <c r="AF29" s="65"/>
    </row>
    <row r="30" spans="1:32" s="54" customFormat="1" ht="74.25" customHeight="1" x14ac:dyDescent="0.25">
      <c r="A30" s="61">
        <v>23</v>
      </c>
      <c r="B30" s="104">
        <f>'[1]ECE-I'!B27</f>
        <v>190090102023</v>
      </c>
      <c r="C30" s="104">
        <f>'[1]ECE-I'!C27</f>
        <v>190000100023</v>
      </c>
      <c r="D30" s="104">
        <f>'[1]ECE-I'!D27</f>
        <v>190123</v>
      </c>
      <c r="E30" s="101" t="str">
        <f>'[1]ECE-I'!E27</f>
        <v>Kushagra Rawat</v>
      </c>
      <c r="F30" s="102" t="str">
        <f>'[1]ECE-I'!F27</f>
        <v xml:space="preserve">Prakash Singh Rawat </v>
      </c>
      <c r="G30" s="84"/>
      <c r="H30" s="108">
        <v>74</v>
      </c>
      <c r="I30" s="108">
        <v>56</v>
      </c>
      <c r="J30" s="94">
        <f t="shared" si="0"/>
        <v>130</v>
      </c>
      <c r="K30" s="109">
        <v>82</v>
      </c>
      <c r="L30" s="108">
        <v>65</v>
      </c>
      <c r="M30" s="94">
        <f t="shared" si="1"/>
        <v>147</v>
      </c>
      <c r="N30" s="109">
        <v>69</v>
      </c>
      <c r="O30" s="108">
        <v>39</v>
      </c>
      <c r="P30" s="94">
        <f t="shared" si="2"/>
        <v>108</v>
      </c>
      <c r="Q30" s="108">
        <v>39</v>
      </c>
      <c r="R30" s="108">
        <v>26</v>
      </c>
      <c r="S30" s="94">
        <f t="shared" si="3"/>
        <v>65</v>
      </c>
      <c r="T30" s="108">
        <v>18</v>
      </c>
      <c r="U30" s="108">
        <v>16</v>
      </c>
      <c r="V30" s="94">
        <f t="shared" si="4"/>
        <v>34</v>
      </c>
      <c r="W30" s="108">
        <v>20</v>
      </c>
      <c r="X30" s="108">
        <v>20</v>
      </c>
      <c r="Y30" s="94">
        <f t="shared" si="5"/>
        <v>40</v>
      </c>
      <c r="Z30" s="108">
        <v>64</v>
      </c>
      <c r="AA30" s="108">
        <v>66</v>
      </c>
      <c r="AB30" s="94">
        <f t="shared" si="6"/>
        <v>130</v>
      </c>
      <c r="AC30" s="94">
        <v>45</v>
      </c>
      <c r="AD30" s="94">
        <f t="shared" si="7"/>
        <v>589</v>
      </c>
      <c r="AE30" s="63" t="s">
        <v>507</v>
      </c>
      <c r="AF30" s="65"/>
    </row>
    <row r="31" spans="1:32" s="54" customFormat="1" ht="74.25" customHeight="1" x14ac:dyDescent="0.25">
      <c r="A31" s="61">
        <v>24</v>
      </c>
      <c r="B31" s="104">
        <f>'[1]ECE-I'!B28</f>
        <v>190090102024</v>
      </c>
      <c r="C31" s="104">
        <f>'[1]ECE-I'!C28</f>
        <v>190000100024</v>
      </c>
      <c r="D31" s="104">
        <f>'[1]ECE-I'!D28</f>
        <v>190124</v>
      </c>
      <c r="E31" s="102" t="str">
        <f>'[1]ECE-I'!E28</f>
        <v>Muskan Rawat</v>
      </c>
      <c r="F31" s="102" t="str">
        <f>'[1]ECE-I'!F28</f>
        <v xml:space="preserve">Kuldeep Singh Rawat </v>
      </c>
      <c r="G31" s="84"/>
      <c r="H31" s="108">
        <v>86</v>
      </c>
      <c r="I31" s="108">
        <v>56</v>
      </c>
      <c r="J31" s="94">
        <f t="shared" si="0"/>
        <v>142</v>
      </c>
      <c r="K31" s="109">
        <v>81</v>
      </c>
      <c r="L31" s="108">
        <v>57</v>
      </c>
      <c r="M31" s="94">
        <f t="shared" si="1"/>
        <v>138</v>
      </c>
      <c r="N31" s="109">
        <v>76</v>
      </c>
      <c r="O31" s="108">
        <v>44</v>
      </c>
      <c r="P31" s="94">
        <f t="shared" si="2"/>
        <v>120</v>
      </c>
      <c r="Q31" s="108">
        <v>46</v>
      </c>
      <c r="R31" s="108">
        <v>30</v>
      </c>
      <c r="S31" s="94">
        <f t="shared" si="3"/>
        <v>76</v>
      </c>
      <c r="T31" s="108">
        <v>20</v>
      </c>
      <c r="U31" s="108">
        <v>18</v>
      </c>
      <c r="V31" s="94">
        <f t="shared" si="4"/>
        <v>38</v>
      </c>
      <c r="W31" s="108">
        <v>22</v>
      </c>
      <c r="X31" s="108">
        <v>22</v>
      </c>
      <c r="Y31" s="94">
        <f t="shared" si="5"/>
        <v>44</v>
      </c>
      <c r="Z31" s="108">
        <v>65</v>
      </c>
      <c r="AA31" s="108">
        <v>64</v>
      </c>
      <c r="AB31" s="94">
        <f t="shared" si="6"/>
        <v>129</v>
      </c>
      <c r="AC31" s="94">
        <v>35</v>
      </c>
      <c r="AD31" s="94">
        <f t="shared" si="7"/>
        <v>611</v>
      </c>
      <c r="AE31" s="63" t="s">
        <v>507</v>
      </c>
      <c r="AF31" s="65"/>
    </row>
    <row r="32" spans="1:32" s="54" customFormat="1" ht="74.25" customHeight="1" x14ac:dyDescent="0.25">
      <c r="A32" s="61">
        <v>25</v>
      </c>
      <c r="B32" s="104">
        <f>'[1]ECE-I'!B29</f>
        <v>190090102025</v>
      </c>
      <c r="C32" s="104">
        <f>'[1]ECE-I'!C29</f>
        <v>190000100025</v>
      </c>
      <c r="D32" s="104">
        <f>'[1]ECE-I'!D29</f>
        <v>190125</v>
      </c>
      <c r="E32" s="102" t="str">
        <f>'[1]ECE-I'!E29</f>
        <v>Owais Ali Khan</v>
      </c>
      <c r="F32" s="102" t="str">
        <f>'[1]ECE-I'!F29</f>
        <v xml:space="preserve">Tahir Khan </v>
      </c>
      <c r="G32" s="84"/>
      <c r="H32" s="108">
        <v>51</v>
      </c>
      <c r="I32" s="108">
        <v>37</v>
      </c>
      <c r="J32" s="94">
        <f t="shared" si="0"/>
        <v>88</v>
      </c>
      <c r="K32" s="109">
        <v>28</v>
      </c>
      <c r="L32" s="108">
        <v>40</v>
      </c>
      <c r="M32" s="94">
        <f t="shared" si="1"/>
        <v>68</v>
      </c>
      <c r="N32" s="109">
        <v>28</v>
      </c>
      <c r="O32" s="108">
        <v>28</v>
      </c>
      <c r="P32" s="94">
        <f t="shared" si="2"/>
        <v>56</v>
      </c>
      <c r="Q32" s="108">
        <v>22</v>
      </c>
      <c r="R32" s="108">
        <v>19</v>
      </c>
      <c r="S32" s="94">
        <f t="shared" si="3"/>
        <v>41</v>
      </c>
      <c r="T32" s="108">
        <v>15</v>
      </c>
      <c r="U32" s="108">
        <v>13</v>
      </c>
      <c r="V32" s="94">
        <f t="shared" si="4"/>
        <v>28</v>
      </c>
      <c r="W32" s="108">
        <v>16</v>
      </c>
      <c r="X32" s="108">
        <v>16</v>
      </c>
      <c r="Y32" s="94">
        <f t="shared" si="5"/>
        <v>32</v>
      </c>
      <c r="Z32" s="108">
        <v>66</v>
      </c>
      <c r="AA32" s="108">
        <v>56</v>
      </c>
      <c r="AB32" s="94">
        <f t="shared" si="6"/>
        <v>122</v>
      </c>
      <c r="AC32" s="94">
        <v>30</v>
      </c>
      <c r="AD32" s="94">
        <f t="shared" si="7"/>
        <v>394</v>
      </c>
      <c r="AE32" s="75" t="s">
        <v>564</v>
      </c>
      <c r="AF32" s="65" t="s">
        <v>565</v>
      </c>
    </row>
    <row r="33" spans="1:32" s="54" customFormat="1" ht="74.25" customHeight="1" x14ac:dyDescent="0.25">
      <c r="A33" s="61">
        <v>26</v>
      </c>
      <c r="B33" s="105">
        <f>'[1]ECE-I'!B30</f>
        <v>190090102026</v>
      </c>
      <c r="C33" s="105">
        <f>'[1]ECE-I'!C30</f>
        <v>190000100026</v>
      </c>
      <c r="D33" s="105">
        <f>'[1]ECE-I'!D30</f>
        <v>190126</v>
      </c>
      <c r="E33" s="101" t="str">
        <f>'[1]ECE-I'!E30</f>
        <v>Pawan Singh Rawat</v>
      </c>
      <c r="F33" s="102" t="str">
        <f>'[1]ECE-I'!F30</f>
        <v xml:space="preserve">Uday Singh Rawat </v>
      </c>
      <c r="G33" s="84"/>
      <c r="H33" s="108">
        <v>58</v>
      </c>
      <c r="I33" s="108">
        <v>42</v>
      </c>
      <c r="J33" s="94">
        <f t="shared" si="0"/>
        <v>100</v>
      </c>
      <c r="K33" s="109">
        <v>40</v>
      </c>
      <c r="L33" s="108">
        <v>62</v>
      </c>
      <c r="M33" s="94">
        <f t="shared" si="1"/>
        <v>102</v>
      </c>
      <c r="N33" s="109">
        <v>60</v>
      </c>
      <c r="O33" s="108">
        <v>36</v>
      </c>
      <c r="P33" s="94">
        <f t="shared" si="2"/>
        <v>96</v>
      </c>
      <c r="Q33" s="108">
        <v>30</v>
      </c>
      <c r="R33" s="108">
        <v>22</v>
      </c>
      <c r="S33" s="94">
        <f t="shared" si="3"/>
        <v>52</v>
      </c>
      <c r="T33" s="108">
        <v>17</v>
      </c>
      <c r="U33" s="108">
        <v>15</v>
      </c>
      <c r="V33" s="94">
        <f t="shared" si="4"/>
        <v>32</v>
      </c>
      <c r="W33" s="108">
        <v>20</v>
      </c>
      <c r="X33" s="108">
        <v>20</v>
      </c>
      <c r="Y33" s="94">
        <f t="shared" si="5"/>
        <v>40</v>
      </c>
      <c r="Z33" s="108">
        <v>62</v>
      </c>
      <c r="AA33" s="108">
        <v>54</v>
      </c>
      <c r="AB33" s="94">
        <f t="shared" si="6"/>
        <v>116</v>
      </c>
      <c r="AC33" s="94">
        <v>45</v>
      </c>
      <c r="AD33" s="94">
        <f t="shared" si="7"/>
        <v>486</v>
      </c>
      <c r="AE33" s="63" t="s">
        <v>507</v>
      </c>
      <c r="AF33" s="65"/>
    </row>
    <row r="34" spans="1:32" s="54" customFormat="1" ht="74.25" customHeight="1" x14ac:dyDescent="0.25">
      <c r="A34" s="61">
        <v>27</v>
      </c>
      <c r="B34" s="104">
        <f>'[1]ECE-I'!B31</f>
        <v>190090102027</v>
      </c>
      <c r="C34" s="104">
        <f>'[1]ECE-I'!C31</f>
        <v>190000100027</v>
      </c>
      <c r="D34" s="104">
        <f>'[1]ECE-I'!D31</f>
        <v>190127</v>
      </c>
      <c r="E34" s="101" t="str">
        <f>'[1]ECE-I'!E31</f>
        <v>Rinni Negi</v>
      </c>
      <c r="F34" s="102" t="str">
        <f>'[1]ECE-I'!F31</f>
        <v xml:space="preserve">Rajesh Singh Negi </v>
      </c>
      <c r="G34" s="84"/>
      <c r="H34" s="108">
        <v>63</v>
      </c>
      <c r="I34" s="108">
        <v>55</v>
      </c>
      <c r="J34" s="94">
        <f t="shared" si="0"/>
        <v>118</v>
      </c>
      <c r="K34" s="109">
        <v>72</v>
      </c>
      <c r="L34" s="108">
        <v>63</v>
      </c>
      <c r="M34" s="94">
        <f t="shared" si="1"/>
        <v>135</v>
      </c>
      <c r="N34" s="109">
        <v>52</v>
      </c>
      <c r="O34" s="108">
        <v>39</v>
      </c>
      <c r="P34" s="94">
        <f t="shared" si="2"/>
        <v>91</v>
      </c>
      <c r="Q34" s="108">
        <v>26</v>
      </c>
      <c r="R34" s="108">
        <v>24</v>
      </c>
      <c r="S34" s="94">
        <f t="shared" si="3"/>
        <v>50</v>
      </c>
      <c r="T34" s="108">
        <v>18</v>
      </c>
      <c r="U34" s="108">
        <v>17</v>
      </c>
      <c r="V34" s="94">
        <f t="shared" si="4"/>
        <v>35</v>
      </c>
      <c r="W34" s="108">
        <v>21</v>
      </c>
      <c r="X34" s="108">
        <v>21</v>
      </c>
      <c r="Y34" s="94">
        <f t="shared" si="5"/>
        <v>42</v>
      </c>
      <c r="Z34" s="108">
        <v>62</v>
      </c>
      <c r="AA34" s="108">
        <v>62</v>
      </c>
      <c r="AB34" s="94">
        <f t="shared" si="6"/>
        <v>124</v>
      </c>
      <c r="AC34" s="94">
        <v>35</v>
      </c>
      <c r="AD34" s="94">
        <f t="shared" si="7"/>
        <v>545</v>
      </c>
      <c r="AE34" s="63" t="s">
        <v>507</v>
      </c>
      <c r="AF34" s="65"/>
    </row>
    <row r="35" spans="1:32" s="54" customFormat="1" ht="74.25" customHeight="1" x14ac:dyDescent="0.25">
      <c r="A35" s="61">
        <v>28</v>
      </c>
      <c r="B35" s="105">
        <f>'[1]ECE-I'!B32</f>
        <v>190090102028</v>
      </c>
      <c r="C35" s="105">
        <f>'[1]ECE-I'!C32</f>
        <v>190000100028</v>
      </c>
      <c r="D35" s="105">
        <f>'[1]ECE-I'!D32</f>
        <v>190128</v>
      </c>
      <c r="E35" s="101" t="str">
        <f>'[1]ECE-I'!E32</f>
        <v>Rishabh Kathait</v>
      </c>
      <c r="F35" s="102" t="str">
        <f>'[1]ECE-I'!F32</f>
        <v xml:space="preserve">Rakesh Kathait </v>
      </c>
      <c r="G35" s="84"/>
      <c r="H35" s="108">
        <v>46</v>
      </c>
      <c r="I35" s="108">
        <v>33</v>
      </c>
      <c r="J35" s="94">
        <f t="shared" si="0"/>
        <v>79</v>
      </c>
      <c r="K35" s="109">
        <v>29</v>
      </c>
      <c r="L35" s="108">
        <v>43</v>
      </c>
      <c r="M35" s="94">
        <f t="shared" si="1"/>
        <v>72</v>
      </c>
      <c r="N35" s="109">
        <v>40</v>
      </c>
      <c r="O35" s="108">
        <v>30</v>
      </c>
      <c r="P35" s="94">
        <f t="shared" si="2"/>
        <v>70</v>
      </c>
      <c r="Q35" s="108">
        <v>16</v>
      </c>
      <c r="R35" s="108">
        <v>18</v>
      </c>
      <c r="S35" s="94">
        <f t="shared" si="3"/>
        <v>34</v>
      </c>
      <c r="T35" s="108">
        <v>15</v>
      </c>
      <c r="U35" s="108">
        <v>12</v>
      </c>
      <c r="V35" s="94">
        <f t="shared" si="4"/>
        <v>27</v>
      </c>
      <c r="W35" s="108">
        <v>18</v>
      </c>
      <c r="X35" s="108">
        <v>18</v>
      </c>
      <c r="Y35" s="94">
        <f t="shared" si="5"/>
        <v>36</v>
      </c>
      <c r="Z35" s="108">
        <v>63</v>
      </c>
      <c r="AA35" s="108">
        <v>53</v>
      </c>
      <c r="AB35" s="94">
        <f t="shared" si="6"/>
        <v>116</v>
      </c>
      <c r="AC35" s="94">
        <v>32</v>
      </c>
      <c r="AD35" s="94">
        <f t="shared" si="7"/>
        <v>400</v>
      </c>
      <c r="AE35" s="75" t="s">
        <v>564</v>
      </c>
      <c r="AF35" s="65" t="s">
        <v>568</v>
      </c>
    </row>
    <row r="36" spans="1:32" s="54" customFormat="1" ht="74.25" customHeight="1" x14ac:dyDescent="0.25">
      <c r="A36" s="61">
        <v>29</v>
      </c>
      <c r="B36" s="104">
        <f>'[1]ECE-I'!B33</f>
        <v>190090102029</v>
      </c>
      <c r="C36" s="104">
        <f>'[1]ECE-I'!C33</f>
        <v>190000100029</v>
      </c>
      <c r="D36" s="104">
        <f>'[1]ECE-I'!D33</f>
        <v>190129</v>
      </c>
      <c r="E36" s="102" t="str">
        <f>'[1]ECE-I'!E33</f>
        <v>Rudransh Mittal</v>
      </c>
      <c r="F36" s="102" t="str">
        <f>'[1]ECE-I'!F33</f>
        <v xml:space="preserve">Pawan Mittal </v>
      </c>
      <c r="G36" s="84"/>
      <c r="H36" s="108">
        <v>66</v>
      </c>
      <c r="I36" s="108">
        <v>49</v>
      </c>
      <c r="J36" s="94">
        <f t="shared" si="0"/>
        <v>115</v>
      </c>
      <c r="K36" s="109">
        <v>78</v>
      </c>
      <c r="L36" s="108">
        <v>62</v>
      </c>
      <c r="M36" s="94">
        <f t="shared" si="1"/>
        <v>140</v>
      </c>
      <c r="N36" s="109">
        <v>68</v>
      </c>
      <c r="O36" s="108">
        <v>42</v>
      </c>
      <c r="P36" s="94">
        <f t="shared" si="2"/>
        <v>110</v>
      </c>
      <c r="Q36" s="108">
        <v>27</v>
      </c>
      <c r="R36" s="108">
        <v>29</v>
      </c>
      <c r="S36" s="94">
        <f t="shared" si="3"/>
        <v>56</v>
      </c>
      <c r="T36" s="108">
        <v>17</v>
      </c>
      <c r="U36" s="108">
        <v>15</v>
      </c>
      <c r="V36" s="94">
        <f t="shared" si="4"/>
        <v>32</v>
      </c>
      <c r="W36" s="108">
        <v>22</v>
      </c>
      <c r="X36" s="108">
        <v>22</v>
      </c>
      <c r="Y36" s="94">
        <f t="shared" si="5"/>
        <v>44</v>
      </c>
      <c r="Z36" s="108">
        <v>64</v>
      </c>
      <c r="AA36" s="108">
        <v>60</v>
      </c>
      <c r="AB36" s="94">
        <f t="shared" si="6"/>
        <v>124</v>
      </c>
      <c r="AC36" s="94">
        <v>30</v>
      </c>
      <c r="AD36" s="94">
        <f t="shared" si="7"/>
        <v>565</v>
      </c>
      <c r="AE36" s="63" t="s">
        <v>507</v>
      </c>
      <c r="AF36" s="65"/>
    </row>
    <row r="37" spans="1:32" s="54" customFormat="1" ht="74.25" customHeight="1" x14ac:dyDescent="0.25">
      <c r="A37" s="61">
        <v>30</v>
      </c>
      <c r="B37" s="104">
        <f>'[1]ECE-I'!B34</f>
        <v>190090102030</v>
      </c>
      <c r="C37" s="104">
        <f>'[1]ECE-I'!C34</f>
        <v>190000100030</v>
      </c>
      <c r="D37" s="104">
        <f>'[1]ECE-I'!D34</f>
        <v>190130</v>
      </c>
      <c r="E37" s="101" t="str">
        <f>'[1]ECE-I'!E34</f>
        <v>Sagar Kothari</v>
      </c>
      <c r="F37" s="102" t="str">
        <f>'[1]ECE-I'!F34</f>
        <v xml:space="preserve">Dinesh Kothari </v>
      </c>
      <c r="G37" s="84"/>
      <c r="H37" s="108">
        <v>57</v>
      </c>
      <c r="I37" s="108">
        <v>38</v>
      </c>
      <c r="J37" s="94">
        <f t="shared" si="0"/>
        <v>95</v>
      </c>
      <c r="K37" s="109">
        <v>22</v>
      </c>
      <c r="L37" s="108">
        <v>47</v>
      </c>
      <c r="M37" s="94">
        <f t="shared" si="1"/>
        <v>69</v>
      </c>
      <c r="N37" s="109">
        <v>83</v>
      </c>
      <c r="O37" s="108">
        <v>42</v>
      </c>
      <c r="P37" s="94">
        <f t="shared" si="2"/>
        <v>125</v>
      </c>
      <c r="Q37" s="108">
        <v>31</v>
      </c>
      <c r="R37" s="108">
        <v>21</v>
      </c>
      <c r="S37" s="94">
        <f t="shared" si="3"/>
        <v>52</v>
      </c>
      <c r="T37" s="108">
        <v>15</v>
      </c>
      <c r="U37" s="108">
        <v>13</v>
      </c>
      <c r="V37" s="94">
        <f t="shared" si="4"/>
        <v>28</v>
      </c>
      <c r="W37" s="108">
        <v>22</v>
      </c>
      <c r="X37" s="108">
        <v>22</v>
      </c>
      <c r="Y37" s="94">
        <f t="shared" si="5"/>
        <v>44</v>
      </c>
      <c r="Z37" s="108">
        <v>61</v>
      </c>
      <c r="AA37" s="108">
        <v>53</v>
      </c>
      <c r="AB37" s="94">
        <f t="shared" si="6"/>
        <v>114</v>
      </c>
      <c r="AC37" s="94">
        <v>50</v>
      </c>
      <c r="AD37" s="94">
        <f t="shared" si="7"/>
        <v>475</v>
      </c>
      <c r="AE37" s="75" t="s">
        <v>564</v>
      </c>
      <c r="AF37" s="65" t="s">
        <v>567</v>
      </c>
    </row>
    <row r="38" spans="1:32" s="54" customFormat="1" ht="74.25" customHeight="1" x14ac:dyDescent="0.25">
      <c r="A38" s="61">
        <v>31</v>
      </c>
      <c r="B38" s="104">
        <f>'[1]ECE-I'!B35</f>
        <v>190090102031</v>
      </c>
      <c r="C38" s="104">
        <f>'[1]ECE-I'!C35</f>
        <v>190000100031</v>
      </c>
      <c r="D38" s="104">
        <f>'[1]ECE-I'!D35</f>
        <v>190131</v>
      </c>
      <c r="E38" s="101" t="str">
        <f>'[1]ECE-I'!E35</f>
        <v>Sajal</v>
      </c>
      <c r="F38" s="102" t="str">
        <f>'[1]ECE-I'!F35</f>
        <v xml:space="preserve">Ajay Teshwar </v>
      </c>
      <c r="G38" s="84"/>
      <c r="H38" s="108">
        <v>80</v>
      </c>
      <c r="I38" s="108">
        <v>45</v>
      </c>
      <c r="J38" s="94">
        <f t="shared" si="0"/>
        <v>125</v>
      </c>
      <c r="K38" s="109">
        <v>63</v>
      </c>
      <c r="L38" s="108">
        <v>50</v>
      </c>
      <c r="M38" s="94">
        <f t="shared" si="1"/>
        <v>113</v>
      </c>
      <c r="N38" s="109">
        <v>59</v>
      </c>
      <c r="O38" s="108">
        <v>39</v>
      </c>
      <c r="P38" s="94">
        <f t="shared" si="2"/>
        <v>98</v>
      </c>
      <c r="Q38" s="108">
        <v>32</v>
      </c>
      <c r="R38" s="108">
        <v>25</v>
      </c>
      <c r="S38" s="94">
        <f t="shared" si="3"/>
        <v>57</v>
      </c>
      <c r="T38" s="108">
        <v>19</v>
      </c>
      <c r="U38" s="108">
        <v>17</v>
      </c>
      <c r="V38" s="94">
        <f t="shared" si="4"/>
        <v>36</v>
      </c>
      <c r="W38" s="108">
        <v>20</v>
      </c>
      <c r="X38" s="108">
        <v>20</v>
      </c>
      <c r="Y38" s="94">
        <f t="shared" si="5"/>
        <v>40</v>
      </c>
      <c r="Z38" s="108">
        <v>62</v>
      </c>
      <c r="AA38" s="108">
        <v>62</v>
      </c>
      <c r="AB38" s="94">
        <f t="shared" si="6"/>
        <v>124</v>
      </c>
      <c r="AC38" s="94">
        <v>45</v>
      </c>
      <c r="AD38" s="94">
        <f t="shared" si="7"/>
        <v>536</v>
      </c>
      <c r="AE38" s="63" t="s">
        <v>507</v>
      </c>
      <c r="AF38" s="65"/>
    </row>
    <row r="39" spans="1:32" s="54" customFormat="1" ht="74.25" customHeight="1" x14ac:dyDescent="0.25">
      <c r="A39" s="61">
        <v>32</v>
      </c>
      <c r="B39" s="104">
        <f>'[1]ECE-I'!B36</f>
        <v>190090102032</v>
      </c>
      <c r="C39" s="104">
        <f>'[1]ECE-I'!C36</f>
        <v>190000100032</v>
      </c>
      <c r="D39" s="104">
        <f>'[1]ECE-I'!D36</f>
        <v>190132</v>
      </c>
      <c r="E39" s="102" t="str">
        <f>'[1]ECE-I'!E36</f>
        <v>Saket Raturi</v>
      </c>
      <c r="F39" s="102" t="str">
        <f>'[1]ECE-I'!F36</f>
        <v xml:space="preserve">Raja Ram Raturi </v>
      </c>
      <c r="G39" s="84"/>
      <c r="H39" s="108">
        <v>78</v>
      </c>
      <c r="I39" s="108">
        <v>43</v>
      </c>
      <c r="J39" s="94">
        <f t="shared" si="0"/>
        <v>121</v>
      </c>
      <c r="K39" s="109">
        <v>32</v>
      </c>
      <c r="L39" s="108">
        <v>50</v>
      </c>
      <c r="M39" s="94">
        <f t="shared" si="1"/>
        <v>82</v>
      </c>
      <c r="N39" s="109">
        <v>81</v>
      </c>
      <c r="O39" s="108">
        <v>45</v>
      </c>
      <c r="P39" s="94">
        <f t="shared" si="2"/>
        <v>126</v>
      </c>
      <c r="Q39" s="108">
        <v>26</v>
      </c>
      <c r="R39" s="108">
        <v>26</v>
      </c>
      <c r="S39" s="94">
        <f t="shared" si="3"/>
        <v>52</v>
      </c>
      <c r="T39" s="108">
        <v>16</v>
      </c>
      <c r="U39" s="108">
        <v>15</v>
      </c>
      <c r="V39" s="94">
        <f t="shared" si="4"/>
        <v>31</v>
      </c>
      <c r="W39" s="108">
        <v>23</v>
      </c>
      <c r="X39" s="108">
        <v>23</v>
      </c>
      <c r="Y39" s="94">
        <f t="shared" si="5"/>
        <v>46</v>
      </c>
      <c r="Z39" s="108">
        <v>60</v>
      </c>
      <c r="AA39" s="108">
        <v>59</v>
      </c>
      <c r="AB39" s="94">
        <f t="shared" si="6"/>
        <v>119</v>
      </c>
      <c r="AC39" s="94">
        <v>50</v>
      </c>
      <c r="AD39" s="94">
        <f t="shared" si="7"/>
        <v>525</v>
      </c>
      <c r="AE39" s="63" t="s">
        <v>507</v>
      </c>
      <c r="AF39" s="65" t="s">
        <v>569</v>
      </c>
    </row>
    <row r="40" spans="1:32" s="54" customFormat="1" ht="74.25" customHeight="1" x14ac:dyDescent="0.25">
      <c r="A40" s="61">
        <v>33</v>
      </c>
      <c r="B40" s="104">
        <f>'[1]ECE-I'!B37</f>
        <v>190090102033</v>
      </c>
      <c r="C40" s="104">
        <f>'[1]ECE-I'!C37</f>
        <v>190000100033</v>
      </c>
      <c r="D40" s="104">
        <f>'[1]ECE-I'!D37</f>
        <v>190133</v>
      </c>
      <c r="E40" s="102" t="str">
        <f>'[1]ECE-I'!E37</f>
        <v>Sakshi Dobhal</v>
      </c>
      <c r="F40" s="102" t="str">
        <f>'[1]ECE-I'!F37</f>
        <v xml:space="preserve">Suresh Chandra </v>
      </c>
      <c r="G40" s="84"/>
      <c r="H40" s="108">
        <v>93</v>
      </c>
      <c r="I40" s="108">
        <v>62</v>
      </c>
      <c r="J40" s="94">
        <f t="shared" si="0"/>
        <v>155</v>
      </c>
      <c r="K40" s="109">
        <v>86</v>
      </c>
      <c r="L40" s="108">
        <v>77</v>
      </c>
      <c r="M40" s="94">
        <f t="shared" si="1"/>
        <v>163</v>
      </c>
      <c r="N40" s="109">
        <v>87</v>
      </c>
      <c r="O40" s="108">
        <v>48</v>
      </c>
      <c r="P40" s="94">
        <f t="shared" si="2"/>
        <v>135</v>
      </c>
      <c r="Q40" s="108">
        <v>44</v>
      </c>
      <c r="R40" s="108">
        <v>34</v>
      </c>
      <c r="S40" s="94">
        <f t="shared" si="3"/>
        <v>78</v>
      </c>
      <c r="T40" s="108">
        <v>19</v>
      </c>
      <c r="U40" s="108">
        <v>17</v>
      </c>
      <c r="V40" s="94">
        <f t="shared" si="4"/>
        <v>36</v>
      </c>
      <c r="W40" s="108">
        <v>22</v>
      </c>
      <c r="X40" s="108">
        <v>24</v>
      </c>
      <c r="Y40" s="94">
        <f t="shared" si="5"/>
        <v>46</v>
      </c>
      <c r="Z40" s="108">
        <v>62</v>
      </c>
      <c r="AA40" s="108">
        <v>62</v>
      </c>
      <c r="AB40" s="94">
        <f t="shared" si="6"/>
        <v>124</v>
      </c>
      <c r="AC40" s="94">
        <v>40</v>
      </c>
      <c r="AD40" s="94">
        <f t="shared" si="7"/>
        <v>659</v>
      </c>
      <c r="AE40" s="63" t="s">
        <v>507</v>
      </c>
      <c r="AF40" s="65"/>
    </row>
    <row r="41" spans="1:32" s="54" customFormat="1" ht="74.25" customHeight="1" x14ac:dyDescent="0.25">
      <c r="A41" s="61">
        <v>34</v>
      </c>
      <c r="B41" s="104">
        <f>'[1]ECE-I'!B38</f>
        <v>190090102034</v>
      </c>
      <c r="C41" s="104">
        <f>'[1]ECE-I'!C38</f>
        <v>190000100034</v>
      </c>
      <c r="D41" s="104">
        <f>'[1]ECE-I'!D38</f>
        <v>190134</v>
      </c>
      <c r="E41" s="102" t="str">
        <f>'[1]ECE-I'!E38</f>
        <v>Sakshi Sharma</v>
      </c>
      <c r="F41" s="102" t="str">
        <f>'[1]ECE-I'!F38</f>
        <v xml:space="preserve">Arjun Dutt Sharma </v>
      </c>
      <c r="G41" s="84"/>
      <c r="H41" s="108">
        <v>65</v>
      </c>
      <c r="I41" s="108">
        <v>38</v>
      </c>
      <c r="J41" s="94">
        <f t="shared" si="0"/>
        <v>103</v>
      </c>
      <c r="K41" s="109">
        <v>27</v>
      </c>
      <c r="L41" s="108">
        <v>44</v>
      </c>
      <c r="M41" s="94">
        <f t="shared" si="1"/>
        <v>71</v>
      </c>
      <c r="N41" s="109">
        <v>92</v>
      </c>
      <c r="O41" s="108">
        <v>38</v>
      </c>
      <c r="P41" s="94">
        <f t="shared" si="2"/>
        <v>130</v>
      </c>
      <c r="Q41" s="108">
        <v>37</v>
      </c>
      <c r="R41" s="108">
        <v>26</v>
      </c>
      <c r="S41" s="94">
        <f t="shared" si="3"/>
        <v>63</v>
      </c>
      <c r="T41" s="110">
        <v>17</v>
      </c>
      <c r="U41" s="108">
        <v>15</v>
      </c>
      <c r="V41" s="94">
        <f t="shared" si="4"/>
        <v>32</v>
      </c>
      <c r="W41" s="110">
        <v>20</v>
      </c>
      <c r="X41" s="108">
        <v>20</v>
      </c>
      <c r="Y41" s="94">
        <f t="shared" si="5"/>
        <v>40</v>
      </c>
      <c r="Z41" s="108">
        <v>63</v>
      </c>
      <c r="AA41" s="108">
        <v>54</v>
      </c>
      <c r="AB41" s="94">
        <f t="shared" si="6"/>
        <v>117</v>
      </c>
      <c r="AC41" s="94">
        <v>35</v>
      </c>
      <c r="AD41" s="94">
        <f t="shared" si="7"/>
        <v>493</v>
      </c>
      <c r="AE41" s="75" t="s">
        <v>564</v>
      </c>
      <c r="AF41" s="65" t="s">
        <v>567</v>
      </c>
    </row>
    <row r="42" spans="1:32" s="54" customFormat="1" ht="74.25" customHeight="1" x14ac:dyDescent="0.25">
      <c r="A42" s="61">
        <v>35</v>
      </c>
      <c r="B42" s="104">
        <f>'[1]ECE-I'!B39</f>
        <v>190090102035</v>
      </c>
      <c r="C42" s="104">
        <f>'[1]ECE-I'!C39</f>
        <v>190000100035</v>
      </c>
      <c r="D42" s="104">
        <f>'[1]ECE-I'!D39</f>
        <v>190135</v>
      </c>
      <c r="E42" s="102" t="str">
        <f>'[1]ECE-I'!E39</f>
        <v>Sarthak Goyal</v>
      </c>
      <c r="F42" s="102" t="str">
        <f>'[1]ECE-I'!F39</f>
        <v xml:space="preserve">Ashok Goyal </v>
      </c>
      <c r="G42" s="84"/>
      <c r="H42" s="108">
        <v>65</v>
      </c>
      <c r="I42" s="108">
        <v>46</v>
      </c>
      <c r="J42" s="94">
        <f t="shared" si="0"/>
        <v>111</v>
      </c>
      <c r="K42" s="109">
        <v>23</v>
      </c>
      <c r="L42" s="108">
        <v>51</v>
      </c>
      <c r="M42" s="94">
        <f t="shared" si="1"/>
        <v>74</v>
      </c>
      <c r="N42" s="109">
        <v>54</v>
      </c>
      <c r="O42" s="108">
        <v>38</v>
      </c>
      <c r="P42" s="94">
        <f t="shared" si="2"/>
        <v>92</v>
      </c>
      <c r="Q42" s="108">
        <v>32</v>
      </c>
      <c r="R42" s="108">
        <v>27</v>
      </c>
      <c r="S42" s="94">
        <f t="shared" si="3"/>
        <v>59</v>
      </c>
      <c r="T42" s="110">
        <v>15</v>
      </c>
      <c r="U42" s="108">
        <v>14</v>
      </c>
      <c r="V42" s="94">
        <f t="shared" si="4"/>
        <v>29</v>
      </c>
      <c r="W42" s="110">
        <v>21</v>
      </c>
      <c r="X42" s="108">
        <v>21</v>
      </c>
      <c r="Y42" s="94">
        <f t="shared" si="5"/>
        <v>42</v>
      </c>
      <c r="Z42" s="108">
        <v>63</v>
      </c>
      <c r="AA42" s="108">
        <v>42</v>
      </c>
      <c r="AB42" s="94">
        <f t="shared" si="6"/>
        <v>105</v>
      </c>
      <c r="AC42" s="94">
        <v>45</v>
      </c>
      <c r="AD42" s="94">
        <f t="shared" si="7"/>
        <v>453</v>
      </c>
      <c r="AE42" s="75" t="s">
        <v>564</v>
      </c>
      <c r="AF42" s="65" t="s">
        <v>567</v>
      </c>
    </row>
    <row r="43" spans="1:32" s="54" customFormat="1" ht="74.25" customHeight="1" x14ac:dyDescent="0.25">
      <c r="A43" s="61">
        <v>36</v>
      </c>
      <c r="B43" s="104">
        <f>'[1]ECE-I'!B40</f>
        <v>190090102036</v>
      </c>
      <c r="C43" s="104">
        <f>'[1]ECE-I'!C40</f>
        <v>190000100036</v>
      </c>
      <c r="D43" s="104">
        <f>'[1]ECE-I'!D40</f>
        <v>190136</v>
      </c>
      <c r="E43" s="102" t="str">
        <f>'[1]ECE-I'!E40</f>
        <v>Saumya Singh</v>
      </c>
      <c r="F43" s="102" t="str">
        <f>'[1]ECE-I'!F40</f>
        <v xml:space="preserve">Praveen Vikram Singh </v>
      </c>
      <c r="G43" s="84"/>
      <c r="H43" s="108">
        <v>83</v>
      </c>
      <c r="I43" s="108">
        <v>53</v>
      </c>
      <c r="J43" s="94">
        <f t="shared" si="0"/>
        <v>136</v>
      </c>
      <c r="K43" s="109">
        <v>59</v>
      </c>
      <c r="L43" s="108">
        <v>64</v>
      </c>
      <c r="M43" s="94">
        <f t="shared" si="1"/>
        <v>123</v>
      </c>
      <c r="N43" s="109">
        <v>87</v>
      </c>
      <c r="O43" s="108">
        <v>46</v>
      </c>
      <c r="P43" s="94">
        <f t="shared" si="2"/>
        <v>133</v>
      </c>
      <c r="Q43" s="108">
        <v>33</v>
      </c>
      <c r="R43" s="108">
        <v>32</v>
      </c>
      <c r="S43" s="94">
        <f t="shared" si="3"/>
        <v>65</v>
      </c>
      <c r="T43" s="110">
        <v>16</v>
      </c>
      <c r="U43" s="108">
        <v>17</v>
      </c>
      <c r="V43" s="94">
        <f t="shared" si="4"/>
        <v>33</v>
      </c>
      <c r="W43" s="110">
        <v>21</v>
      </c>
      <c r="X43" s="108">
        <v>23</v>
      </c>
      <c r="Y43" s="94">
        <f t="shared" si="5"/>
        <v>44</v>
      </c>
      <c r="Z43" s="108">
        <v>66</v>
      </c>
      <c r="AA43" s="108">
        <v>63</v>
      </c>
      <c r="AB43" s="94">
        <f t="shared" si="6"/>
        <v>129</v>
      </c>
      <c r="AC43" s="94">
        <v>40</v>
      </c>
      <c r="AD43" s="94">
        <f t="shared" si="7"/>
        <v>598</v>
      </c>
      <c r="AE43" s="63" t="s">
        <v>507</v>
      </c>
      <c r="AF43" s="65"/>
    </row>
    <row r="44" spans="1:32" s="54" customFormat="1" ht="74.25" customHeight="1" x14ac:dyDescent="0.25">
      <c r="A44" s="61">
        <v>37</v>
      </c>
      <c r="B44" s="104">
        <f>'[1]ECE-I'!B41</f>
        <v>190090102037</v>
      </c>
      <c r="C44" s="104">
        <f>'[1]ECE-I'!C41</f>
        <v>190000100037</v>
      </c>
      <c r="D44" s="104">
        <f>'[1]ECE-I'!D41</f>
        <v>190137</v>
      </c>
      <c r="E44" s="102" t="str">
        <f>'[1]ECE-I'!E41</f>
        <v>Saumya Singh</v>
      </c>
      <c r="F44" s="102" t="str">
        <f>'[1]ECE-I'!F41</f>
        <v xml:space="preserve">Rajesh Kumar </v>
      </c>
      <c r="G44" s="84"/>
      <c r="H44" s="108">
        <v>75</v>
      </c>
      <c r="I44" s="108">
        <v>48</v>
      </c>
      <c r="J44" s="94">
        <f t="shared" si="0"/>
        <v>123</v>
      </c>
      <c r="K44" s="109">
        <v>50</v>
      </c>
      <c r="L44" s="108">
        <v>63</v>
      </c>
      <c r="M44" s="94">
        <f t="shared" si="1"/>
        <v>113</v>
      </c>
      <c r="N44" s="109">
        <v>81</v>
      </c>
      <c r="O44" s="108">
        <v>40</v>
      </c>
      <c r="P44" s="94">
        <f t="shared" si="2"/>
        <v>121</v>
      </c>
      <c r="Q44" s="108">
        <v>34</v>
      </c>
      <c r="R44" s="108">
        <v>24</v>
      </c>
      <c r="S44" s="94">
        <f t="shared" si="3"/>
        <v>58</v>
      </c>
      <c r="T44" s="108">
        <v>20</v>
      </c>
      <c r="U44" s="108">
        <v>19</v>
      </c>
      <c r="V44" s="94">
        <f t="shared" si="4"/>
        <v>39</v>
      </c>
      <c r="W44" s="108">
        <v>19</v>
      </c>
      <c r="X44" s="108">
        <v>21</v>
      </c>
      <c r="Y44" s="94">
        <f t="shared" si="5"/>
        <v>40</v>
      </c>
      <c r="Z44" s="108">
        <v>63</v>
      </c>
      <c r="AA44" s="108">
        <v>49</v>
      </c>
      <c r="AB44" s="94">
        <f t="shared" si="6"/>
        <v>112</v>
      </c>
      <c r="AC44" s="94">
        <v>40</v>
      </c>
      <c r="AD44" s="94">
        <f t="shared" si="7"/>
        <v>548</v>
      </c>
      <c r="AE44" s="63" t="s">
        <v>507</v>
      </c>
      <c r="AF44" s="65"/>
    </row>
    <row r="45" spans="1:32" s="54" customFormat="1" ht="74.25" customHeight="1" x14ac:dyDescent="0.25">
      <c r="A45" s="61">
        <v>38</v>
      </c>
      <c r="B45" s="104">
        <f>'[1]ECE-I'!B42</f>
        <v>190090102038</v>
      </c>
      <c r="C45" s="104">
        <f>'[1]ECE-I'!C42</f>
        <v>190000100038</v>
      </c>
      <c r="D45" s="104">
        <f>'[1]ECE-I'!D42</f>
        <v>190138</v>
      </c>
      <c r="E45" s="102" t="str">
        <f>'[1]ECE-I'!E42</f>
        <v>Shakib</v>
      </c>
      <c r="F45" s="102" t="str">
        <f>'[1]ECE-I'!F42</f>
        <v xml:space="preserve">Shamshad Ali </v>
      </c>
      <c r="G45" s="84"/>
      <c r="H45" s="108">
        <v>76</v>
      </c>
      <c r="I45" s="108">
        <v>57</v>
      </c>
      <c r="J45" s="94">
        <f t="shared" si="0"/>
        <v>133</v>
      </c>
      <c r="K45" s="109">
        <v>110</v>
      </c>
      <c r="L45" s="108">
        <v>70</v>
      </c>
      <c r="M45" s="94">
        <f t="shared" si="1"/>
        <v>180</v>
      </c>
      <c r="N45" s="109">
        <v>71</v>
      </c>
      <c r="O45" s="108">
        <v>39</v>
      </c>
      <c r="P45" s="94">
        <f t="shared" si="2"/>
        <v>110</v>
      </c>
      <c r="Q45" s="108">
        <v>47</v>
      </c>
      <c r="R45" s="108">
        <v>34</v>
      </c>
      <c r="S45" s="94">
        <f t="shared" si="3"/>
        <v>81</v>
      </c>
      <c r="T45" s="108">
        <v>17</v>
      </c>
      <c r="U45" s="108">
        <v>15</v>
      </c>
      <c r="V45" s="94">
        <f t="shared" si="4"/>
        <v>32</v>
      </c>
      <c r="W45" s="108">
        <v>20</v>
      </c>
      <c r="X45" s="108">
        <v>20</v>
      </c>
      <c r="Y45" s="94">
        <f t="shared" si="5"/>
        <v>40</v>
      </c>
      <c r="Z45" s="108">
        <v>60</v>
      </c>
      <c r="AA45" s="108">
        <v>63</v>
      </c>
      <c r="AB45" s="94">
        <f t="shared" si="6"/>
        <v>123</v>
      </c>
      <c r="AC45" s="94">
        <v>42</v>
      </c>
      <c r="AD45" s="94">
        <f t="shared" si="7"/>
        <v>618</v>
      </c>
      <c r="AE45" s="63" t="s">
        <v>507</v>
      </c>
      <c r="AF45" s="65"/>
    </row>
    <row r="46" spans="1:32" s="54" customFormat="1" ht="74.25" customHeight="1" x14ac:dyDescent="0.25">
      <c r="A46" s="61">
        <v>39</v>
      </c>
      <c r="B46" s="104">
        <f>'[1]ECE-I'!B43</f>
        <v>190090102039</v>
      </c>
      <c r="C46" s="104">
        <f>'[1]ECE-I'!C43</f>
        <v>190000100039</v>
      </c>
      <c r="D46" s="104">
        <f>'[1]ECE-I'!D43</f>
        <v>190139</v>
      </c>
      <c r="E46" s="102" t="str">
        <f>'[1]ECE-I'!E43</f>
        <v>Shikha Rawat</v>
      </c>
      <c r="F46" s="102" t="str">
        <f>'[1]ECE-I'!F43</f>
        <v xml:space="preserve">Kamal Singh Rawat </v>
      </c>
      <c r="G46" s="84"/>
      <c r="H46" s="108">
        <v>74</v>
      </c>
      <c r="I46" s="108">
        <v>46</v>
      </c>
      <c r="J46" s="94">
        <f t="shared" si="0"/>
        <v>120</v>
      </c>
      <c r="K46" s="109">
        <v>16</v>
      </c>
      <c r="L46" s="108">
        <v>40</v>
      </c>
      <c r="M46" s="94">
        <f t="shared" si="1"/>
        <v>56</v>
      </c>
      <c r="N46" s="109">
        <v>77</v>
      </c>
      <c r="O46" s="108">
        <v>46</v>
      </c>
      <c r="P46" s="94">
        <f t="shared" si="2"/>
        <v>123</v>
      </c>
      <c r="Q46" s="108">
        <v>36</v>
      </c>
      <c r="R46" s="108">
        <v>23</v>
      </c>
      <c r="S46" s="94">
        <f t="shared" si="3"/>
        <v>59</v>
      </c>
      <c r="T46" s="108">
        <v>17</v>
      </c>
      <c r="U46" s="108">
        <v>15</v>
      </c>
      <c r="V46" s="94">
        <f t="shared" si="4"/>
        <v>32</v>
      </c>
      <c r="W46" s="108">
        <v>23</v>
      </c>
      <c r="X46" s="108">
        <v>23</v>
      </c>
      <c r="Y46" s="94">
        <f t="shared" si="5"/>
        <v>46</v>
      </c>
      <c r="Z46" s="108">
        <v>62</v>
      </c>
      <c r="AA46" s="108">
        <v>52</v>
      </c>
      <c r="AB46" s="94">
        <f t="shared" si="6"/>
        <v>114</v>
      </c>
      <c r="AC46" s="94">
        <v>40</v>
      </c>
      <c r="AD46" s="94">
        <f t="shared" si="7"/>
        <v>491</v>
      </c>
      <c r="AE46" s="75" t="s">
        <v>564</v>
      </c>
      <c r="AF46" s="65" t="s">
        <v>567</v>
      </c>
    </row>
    <row r="47" spans="1:32" s="54" customFormat="1" ht="74.25" customHeight="1" x14ac:dyDescent="0.25">
      <c r="A47" s="61">
        <v>40</v>
      </c>
      <c r="B47" s="104">
        <f>'[1]ECE-I'!B44</f>
        <v>190090102040</v>
      </c>
      <c r="C47" s="104">
        <f>'[1]ECE-I'!C44</f>
        <v>190000100040</v>
      </c>
      <c r="D47" s="104">
        <f>'[1]ECE-I'!D44</f>
        <v>190140</v>
      </c>
      <c r="E47" s="102" t="str">
        <f>'[1]ECE-I'!E44</f>
        <v>Shreya</v>
      </c>
      <c r="F47" s="102" t="str">
        <f>'[1]ECE-I'!F44</f>
        <v xml:space="preserve">Somnath Posti </v>
      </c>
      <c r="G47" s="84"/>
      <c r="H47" s="108">
        <v>46</v>
      </c>
      <c r="I47" s="108">
        <v>43</v>
      </c>
      <c r="J47" s="94">
        <f t="shared" si="0"/>
        <v>89</v>
      </c>
      <c r="K47" s="109">
        <v>30</v>
      </c>
      <c r="L47" s="108">
        <v>50</v>
      </c>
      <c r="M47" s="94">
        <f t="shared" si="1"/>
        <v>80</v>
      </c>
      <c r="N47" s="109">
        <v>59</v>
      </c>
      <c r="O47" s="108">
        <v>39</v>
      </c>
      <c r="P47" s="94">
        <f t="shared" si="2"/>
        <v>98</v>
      </c>
      <c r="Q47" s="108">
        <v>28</v>
      </c>
      <c r="R47" s="108">
        <v>23</v>
      </c>
      <c r="S47" s="94">
        <f t="shared" si="3"/>
        <v>51</v>
      </c>
      <c r="T47" s="110">
        <v>16</v>
      </c>
      <c r="U47" s="108">
        <v>14</v>
      </c>
      <c r="V47" s="94">
        <f t="shared" si="4"/>
        <v>30</v>
      </c>
      <c r="W47" s="110">
        <v>21</v>
      </c>
      <c r="X47" s="108">
        <v>21</v>
      </c>
      <c r="Y47" s="94">
        <f t="shared" si="5"/>
        <v>42</v>
      </c>
      <c r="Z47" s="108">
        <v>56</v>
      </c>
      <c r="AA47" s="108">
        <v>60</v>
      </c>
      <c r="AB47" s="94">
        <f t="shared" si="6"/>
        <v>116</v>
      </c>
      <c r="AC47" s="94">
        <v>35</v>
      </c>
      <c r="AD47" s="94">
        <f t="shared" si="7"/>
        <v>455</v>
      </c>
      <c r="AE47" s="75" t="s">
        <v>564</v>
      </c>
      <c r="AF47" s="65" t="s">
        <v>567</v>
      </c>
    </row>
    <row r="48" spans="1:32" s="54" customFormat="1" ht="74.25" customHeight="1" x14ac:dyDescent="0.25">
      <c r="A48" s="61">
        <v>41</v>
      </c>
      <c r="B48" s="104">
        <f>'[1]ECE-I'!B45</f>
        <v>190090102041</v>
      </c>
      <c r="C48" s="104">
        <f>'[1]ECE-I'!C45</f>
        <v>190000100041</v>
      </c>
      <c r="D48" s="104">
        <f>'[1]ECE-I'!D45</f>
        <v>190141</v>
      </c>
      <c r="E48" s="102" t="str">
        <f>'[1]ECE-I'!E45</f>
        <v>Shubham Raj</v>
      </c>
      <c r="F48" s="102" t="str">
        <f>'[1]ECE-I'!F45</f>
        <v>Raju Rajak</v>
      </c>
      <c r="G48" s="84"/>
      <c r="H48" s="108">
        <v>16</v>
      </c>
      <c r="I48" s="108">
        <v>32</v>
      </c>
      <c r="J48" s="94">
        <f t="shared" si="0"/>
        <v>48</v>
      </c>
      <c r="K48" s="109">
        <v>0</v>
      </c>
      <c r="L48" s="108">
        <v>25</v>
      </c>
      <c r="M48" s="94">
        <f t="shared" si="1"/>
        <v>25</v>
      </c>
      <c r="N48" s="109">
        <v>21</v>
      </c>
      <c r="O48" s="108">
        <v>30</v>
      </c>
      <c r="P48" s="94">
        <f t="shared" si="2"/>
        <v>51</v>
      </c>
      <c r="Q48" s="108">
        <v>18</v>
      </c>
      <c r="R48" s="108">
        <v>16</v>
      </c>
      <c r="S48" s="94">
        <f t="shared" si="3"/>
        <v>34</v>
      </c>
      <c r="T48" s="110">
        <v>15</v>
      </c>
      <c r="U48" s="108">
        <v>11</v>
      </c>
      <c r="V48" s="94">
        <f t="shared" si="4"/>
        <v>26</v>
      </c>
      <c r="W48" s="110">
        <v>18</v>
      </c>
      <c r="X48" s="108">
        <v>18</v>
      </c>
      <c r="Y48" s="94">
        <f t="shared" si="5"/>
        <v>36</v>
      </c>
      <c r="Z48" s="108">
        <v>55</v>
      </c>
      <c r="AA48" s="108">
        <v>51</v>
      </c>
      <c r="AB48" s="94">
        <f t="shared" si="6"/>
        <v>106</v>
      </c>
      <c r="AC48" s="94">
        <v>45</v>
      </c>
      <c r="AD48" s="94">
        <f t="shared" si="7"/>
        <v>292</v>
      </c>
      <c r="AE48" s="75" t="s">
        <v>564</v>
      </c>
      <c r="AF48" s="65" t="s">
        <v>568</v>
      </c>
    </row>
    <row r="49" spans="1:32" s="54" customFormat="1" ht="74.25" customHeight="1" x14ac:dyDescent="0.25">
      <c r="A49" s="61">
        <v>42</v>
      </c>
      <c r="B49" s="104">
        <f>'[1]ECE-I'!B46</f>
        <v>190090102042</v>
      </c>
      <c r="C49" s="104">
        <f>'[1]ECE-I'!C46</f>
        <v>190000100042</v>
      </c>
      <c r="D49" s="104">
        <f>'[1]ECE-I'!D46</f>
        <v>190143</v>
      </c>
      <c r="E49" s="102" t="str">
        <f>'[1]ECE-I'!E46</f>
        <v>Stuti Tewari</v>
      </c>
      <c r="F49" s="102" t="str">
        <f>'[1]ECE-I'!F46</f>
        <v xml:space="preserve">Raj Shekhar Tewari </v>
      </c>
      <c r="G49" s="84"/>
      <c r="H49" s="108">
        <v>89</v>
      </c>
      <c r="I49" s="108">
        <v>56</v>
      </c>
      <c r="J49" s="94">
        <f t="shared" si="0"/>
        <v>145</v>
      </c>
      <c r="K49" s="109">
        <v>52</v>
      </c>
      <c r="L49" s="108">
        <v>58</v>
      </c>
      <c r="M49" s="94">
        <f t="shared" si="1"/>
        <v>110</v>
      </c>
      <c r="N49" s="109">
        <v>76</v>
      </c>
      <c r="O49" s="108">
        <v>41</v>
      </c>
      <c r="P49" s="94">
        <f t="shared" si="2"/>
        <v>117</v>
      </c>
      <c r="Q49" s="108">
        <v>32</v>
      </c>
      <c r="R49" s="108">
        <v>21</v>
      </c>
      <c r="S49" s="94">
        <f t="shared" si="3"/>
        <v>53</v>
      </c>
      <c r="T49" s="110">
        <v>18</v>
      </c>
      <c r="U49" s="108">
        <v>16</v>
      </c>
      <c r="V49" s="94">
        <f t="shared" si="4"/>
        <v>34</v>
      </c>
      <c r="W49" s="110">
        <v>20</v>
      </c>
      <c r="X49" s="108">
        <v>20</v>
      </c>
      <c r="Y49" s="94">
        <f t="shared" si="5"/>
        <v>40</v>
      </c>
      <c r="Z49" s="108">
        <v>62</v>
      </c>
      <c r="AA49" s="111">
        <v>55</v>
      </c>
      <c r="AB49" s="94">
        <f>SUM(Z49:AA49)</f>
        <v>117</v>
      </c>
      <c r="AC49" s="94">
        <v>35</v>
      </c>
      <c r="AD49" s="94">
        <f t="shared" si="7"/>
        <v>563</v>
      </c>
      <c r="AE49" s="63" t="s">
        <v>507</v>
      </c>
      <c r="AF49" s="65"/>
    </row>
    <row r="50" spans="1:32" s="54" customFormat="1" ht="74.25" customHeight="1" x14ac:dyDescent="0.25">
      <c r="A50" s="61">
        <v>43</v>
      </c>
      <c r="B50" s="104">
        <f>'[1]ECE-I'!B47</f>
        <v>190090102043</v>
      </c>
      <c r="C50" s="104">
        <f>'[1]ECE-I'!C47</f>
        <v>190000100043</v>
      </c>
      <c r="D50" s="104">
        <f>'[1]ECE-I'!D47</f>
        <v>190144</v>
      </c>
      <c r="E50" s="102" t="str">
        <f>'[1]ECE-I'!E47</f>
        <v>Sukirti Binjola</v>
      </c>
      <c r="F50" s="102" t="str">
        <f>'[1]ECE-I'!F47</f>
        <v xml:space="preserve">Mukesh Binjola </v>
      </c>
      <c r="G50" s="85"/>
      <c r="H50" s="108">
        <v>80</v>
      </c>
      <c r="I50" s="111">
        <v>54</v>
      </c>
      <c r="J50" s="94">
        <f t="shared" si="0"/>
        <v>134</v>
      </c>
      <c r="K50" s="109">
        <v>54</v>
      </c>
      <c r="L50" s="111">
        <v>67</v>
      </c>
      <c r="M50" s="94">
        <f t="shared" si="1"/>
        <v>121</v>
      </c>
      <c r="N50" s="109">
        <v>82</v>
      </c>
      <c r="O50" s="108">
        <v>40</v>
      </c>
      <c r="P50" s="94">
        <f t="shared" si="2"/>
        <v>122</v>
      </c>
      <c r="Q50" s="108">
        <v>42</v>
      </c>
      <c r="R50" s="111">
        <v>29</v>
      </c>
      <c r="S50" s="94">
        <f t="shared" si="3"/>
        <v>71</v>
      </c>
      <c r="T50" s="110">
        <v>20</v>
      </c>
      <c r="U50" s="111">
        <v>18</v>
      </c>
      <c r="V50" s="94">
        <f t="shared" si="4"/>
        <v>38</v>
      </c>
      <c r="W50" s="110">
        <v>20</v>
      </c>
      <c r="X50" s="111">
        <v>20</v>
      </c>
      <c r="Y50" s="94">
        <f t="shared" si="5"/>
        <v>40</v>
      </c>
      <c r="Z50" s="111">
        <v>59</v>
      </c>
      <c r="AA50" s="109">
        <v>68</v>
      </c>
      <c r="AB50" s="94">
        <f t="shared" si="6"/>
        <v>127</v>
      </c>
      <c r="AC50" s="94">
        <v>35</v>
      </c>
      <c r="AD50" s="94">
        <f t="shared" si="7"/>
        <v>582</v>
      </c>
      <c r="AE50" s="63" t="s">
        <v>507</v>
      </c>
      <c r="AF50" s="65"/>
    </row>
    <row r="51" spans="1:32" ht="74.25" customHeight="1" x14ac:dyDescent="0.35">
      <c r="A51" s="61">
        <v>44</v>
      </c>
      <c r="B51" s="104">
        <f>'[1]ECE-I'!B48</f>
        <v>190090102044</v>
      </c>
      <c r="C51" s="104">
        <f>'[1]ECE-I'!C48</f>
        <v>190000100044</v>
      </c>
      <c r="D51" s="104">
        <f>'[1]ECE-I'!D48</f>
        <v>190145</v>
      </c>
      <c r="E51" s="102" t="str">
        <f>'[1]ECE-I'!E48</f>
        <v>Suryakant Rathor</v>
      </c>
      <c r="F51" s="102" t="str">
        <f>'[1]ECE-I'!F48</f>
        <v xml:space="preserve">Rajkumar Rathor </v>
      </c>
      <c r="G51" s="86"/>
      <c r="H51" s="109">
        <v>52</v>
      </c>
      <c r="I51" s="109">
        <v>34</v>
      </c>
      <c r="J51" s="94">
        <f t="shared" si="0"/>
        <v>86</v>
      </c>
      <c r="K51" s="109">
        <v>17</v>
      </c>
      <c r="L51" s="109">
        <v>52</v>
      </c>
      <c r="M51" s="94">
        <f t="shared" si="1"/>
        <v>69</v>
      </c>
      <c r="N51" s="109">
        <v>58</v>
      </c>
      <c r="O51" s="111">
        <v>30</v>
      </c>
      <c r="P51" s="94">
        <f t="shared" si="2"/>
        <v>88</v>
      </c>
      <c r="Q51" s="109">
        <v>25</v>
      </c>
      <c r="R51" s="109">
        <v>18</v>
      </c>
      <c r="S51" s="94">
        <f t="shared" si="3"/>
        <v>43</v>
      </c>
      <c r="T51" s="109">
        <v>15</v>
      </c>
      <c r="U51" s="109">
        <v>14</v>
      </c>
      <c r="V51" s="94">
        <f t="shared" si="4"/>
        <v>29</v>
      </c>
      <c r="W51" s="109">
        <v>17</v>
      </c>
      <c r="X51" s="109">
        <v>17</v>
      </c>
      <c r="Y51" s="94">
        <f t="shared" si="5"/>
        <v>34</v>
      </c>
      <c r="Z51" s="109">
        <v>54</v>
      </c>
      <c r="AA51" s="109">
        <v>56</v>
      </c>
      <c r="AB51" s="94">
        <f t="shared" si="6"/>
        <v>110</v>
      </c>
      <c r="AC51" s="112">
        <v>42</v>
      </c>
      <c r="AD51" s="94">
        <f t="shared" si="7"/>
        <v>416</v>
      </c>
      <c r="AE51" s="75" t="s">
        <v>564</v>
      </c>
      <c r="AF51" s="65" t="s">
        <v>567</v>
      </c>
    </row>
    <row r="52" spans="1:32" ht="74.25" customHeight="1" x14ac:dyDescent="0.3">
      <c r="A52" s="61">
        <v>45</v>
      </c>
      <c r="B52" s="104">
        <f>'[1]ECE-I'!B49</f>
        <v>190090102045</v>
      </c>
      <c r="C52" s="104">
        <f>'[1]ECE-I'!C49</f>
        <v>190000100045</v>
      </c>
      <c r="D52" s="104">
        <f>'[1]ECE-I'!D49</f>
        <v>190146</v>
      </c>
      <c r="E52" s="102" t="str">
        <f>'[1]ECE-I'!E49</f>
        <v>Udhav Negi</v>
      </c>
      <c r="F52" s="102" t="str">
        <f>'[1]ECE-I'!F49</f>
        <v xml:space="preserve">Bhaskar Singh Negi </v>
      </c>
      <c r="G52" s="87"/>
      <c r="H52" s="109">
        <v>75</v>
      </c>
      <c r="I52" s="109">
        <v>46</v>
      </c>
      <c r="J52" s="94">
        <f t="shared" si="0"/>
        <v>121</v>
      </c>
      <c r="K52" s="109">
        <v>46</v>
      </c>
      <c r="L52" s="109">
        <v>56</v>
      </c>
      <c r="M52" s="94">
        <f t="shared" si="1"/>
        <v>102</v>
      </c>
      <c r="N52" s="109">
        <v>38</v>
      </c>
      <c r="O52" s="109">
        <v>39</v>
      </c>
      <c r="P52" s="94">
        <f t="shared" si="2"/>
        <v>77</v>
      </c>
      <c r="Q52" s="109">
        <v>29</v>
      </c>
      <c r="R52" s="109">
        <v>22</v>
      </c>
      <c r="S52" s="94">
        <f t="shared" si="3"/>
        <v>51</v>
      </c>
      <c r="T52" s="109">
        <v>15</v>
      </c>
      <c r="U52" s="109">
        <v>12</v>
      </c>
      <c r="V52" s="94">
        <f t="shared" si="4"/>
        <v>27</v>
      </c>
      <c r="W52" s="109">
        <v>21</v>
      </c>
      <c r="X52" s="109">
        <v>21</v>
      </c>
      <c r="Y52" s="94">
        <f t="shared" si="5"/>
        <v>42</v>
      </c>
      <c r="Z52" s="109">
        <v>56</v>
      </c>
      <c r="AA52" s="109">
        <v>54</v>
      </c>
      <c r="AB52" s="94">
        <f t="shared" si="6"/>
        <v>110</v>
      </c>
      <c r="AC52" s="112">
        <v>50</v>
      </c>
      <c r="AD52" s="94">
        <f t="shared" si="7"/>
        <v>479</v>
      </c>
      <c r="AE52" s="75" t="s">
        <v>564</v>
      </c>
      <c r="AF52" s="65" t="s">
        <v>565</v>
      </c>
    </row>
    <row r="53" spans="1:32" ht="74.25" customHeight="1" x14ac:dyDescent="0.3">
      <c r="A53" s="61">
        <v>46</v>
      </c>
      <c r="B53" s="104">
        <f>'[1]ECE-I'!B50</f>
        <v>190090102046</v>
      </c>
      <c r="C53" s="104">
        <f>'[1]ECE-I'!C50</f>
        <v>190000100046</v>
      </c>
      <c r="D53" s="104">
        <f>'[1]ECE-I'!D50</f>
        <v>190147</v>
      </c>
      <c r="E53" s="102" t="str">
        <f>'[1]ECE-I'!E50</f>
        <v>Ujjwal Dangwal</v>
      </c>
      <c r="F53" s="102" t="str">
        <f>'[1]ECE-I'!F50</f>
        <v xml:space="preserve">Jyoti Ram Dangwal </v>
      </c>
      <c r="G53" s="87"/>
      <c r="H53" s="109">
        <v>92</v>
      </c>
      <c r="I53" s="109">
        <v>45</v>
      </c>
      <c r="J53" s="94">
        <f t="shared" si="0"/>
        <v>137</v>
      </c>
      <c r="K53" s="109">
        <v>72</v>
      </c>
      <c r="L53" s="109">
        <v>50</v>
      </c>
      <c r="M53" s="94">
        <f t="shared" si="1"/>
        <v>122</v>
      </c>
      <c r="N53" s="109">
        <v>82</v>
      </c>
      <c r="O53" s="109">
        <v>40</v>
      </c>
      <c r="P53" s="94">
        <f t="shared" si="2"/>
        <v>122</v>
      </c>
      <c r="Q53" s="109">
        <v>27</v>
      </c>
      <c r="R53" s="109">
        <v>23</v>
      </c>
      <c r="S53" s="94">
        <f t="shared" si="3"/>
        <v>50</v>
      </c>
      <c r="T53" s="109">
        <v>15</v>
      </c>
      <c r="U53" s="109">
        <v>12</v>
      </c>
      <c r="V53" s="94">
        <f t="shared" si="4"/>
        <v>27</v>
      </c>
      <c r="W53" s="109">
        <v>21</v>
      </c>
      <c r="X53" s="109">
        <v>21</v>
      </c>
      <c r="Y53" s="94">
        <f t="shared" si="5"/>
        <v>42</v>
      </c>
      <c r="Z53" s="109">
        <v>56</v>
      </c>
      <c r="AA53" s="109">
        <v>54</v>
      </c>
      <c r="AB53" s="94">
        <f t="shared" si="6"/>
        <v>110</v>
      </c>
      <c r="AC53" s="112">
        <v>35</v>
      </c>
      <c r="AD53" s="94">
        <f t="shared" si="7"/>
        <v>560</v>
      </c>
      <c r="AE53" s="63" t="s">
        <v>507</v>
      </c>
      <c r="AF53" s="87"/>
    </row>
    <row r="54" spans="1:32" ht="74.25" customHeight="1" x14ac:dyDescent="0.3">
      <c r="A54" s="61">
        <v>47</v>
      </c>
      <c r="B54" s="106">
        <f>'[1]ECE-I'!B51</f>
        <v>190090102047</v>
      </c>
      <c r="C54" s="106">
        <f>'[1]ECE-I'!C51</f>
        <v>190000100047</v>
      </c>
      <c r="D54" s="106">
        <f>'[1]ECE-I'!D51</f>
        <v>190148</v>
      </c>
      <c r="E54" s="103" t="str">
        <f>'[1]ECE-I'!E51</f>
        <v>Ved Prakash Pandey</v>
      </c>
      <c r="F54" s="103" t="str">
        <f>'[1]ECE-I'!F51</f>
        <v xml:space="preserve">Shivendra Nath Pandey </v>
      </c>
      <c r="G54" s="87"/>
      <c r="H54" s="109">
        <v>52</v>
      </c>
      <c r="I54" s="109">
        <v>36</v>
      </c>
      <c r="J54" s="94">
        <f t="shared" si="0"/>
        <v>88</v>
      </c>
      <c r="K54" s="109">
        <v>24</v>
      </c>
      <c r="L54" s="109">
        <v>48</v>
      </c>
      <c r="M54" s="94">
        <f t="shared" si="1"/>
        <v>72</v>
      </c>
      <c r="N54" s="109">
        <v>56</v>
      </c>
      <c r="O54" s="109">
        <v>30</v>
      </c>
      <c r="P54" s="94">
        <f t="shared" si="2"/>
        <v>86</v>
      </c>
      <c r="Q54" s="109">
        <v>11</v>
      </c>
      <c r="R54" s="109">
        <v>17</v>
      </c>
      <c r="S54" s="94">
        <f t="shared" si="3"/>
        <v>28</v>
      </c>
      <c r="T54" s="109">
        <v>17</v>
      </c>
      <c r="U54" s="109">
        <v>15</v>
      </c>
      <c r="V54" s="94">
        <f t="shared" si="4"/>
        <v>32</v>
      </c>
      <c r="W54" s="109">
        <v>18</v>
      </c>
      <c r="X54" s="109">
        <v>18</v>
      </c>
      <c r="Y54" s="94">
        <f t="shared" si="5"/>
        <v>36</v>
      </c>
      <c r="Z54" s="109">
        <v>59</v>
      </c>
      <c r="AA54" s="109">
        <v>62</v>
      </c>
      <c r="AB54" s="94">
        <f t="shared" si="6"/>
        <v>121</v>
      </c>
      <c r="AC54" s="112">
        <v>40</v>
      </c>
      <c r="AD54" s="94">
        <f t="shared" si="7"/>
        <v>435</v>
      </c>
      <c r="AE54" s="75" t="s">
        <v>564</v>
      </c>
      <c r="AF54" s="65" t="s">
        <v>565</v>
      </c>
    </row>
    <row r="55" spans="1:32" ht="74.25" customHeight="1" x14ac:dyDescent="0.3">
      <c r="A55" s="61">
        <v>48</v>
      </c>
      <c r="B55" s="107">
        <f>'[1]ECE-I'!B52</f>
        <v>190090102048</v>
      </c>
      <c r="C55" s="107">
        <f>'[1]ECE-I'!C52</f>
        <v>190000100048</v>
      </c>
      <c r="D55" s="104">
        <f>'[1]ECE-I'!D52</f>
        <v>190149</v>
      </c>
      <c r="E55" s="101" t="str">
        <f>'[1]ECE-I'!E52</f>
        <v>Yash Tiwari</v>
      </c>
      <c r="F55" s="102" t="str">
        <f>'[1]ECE-I'!F52</f>
        <v xml:space="preserve">Prakash Chandra Tiwari </v>
      </c>
      <c r="G55" s="87"/>
      <c r="H55" s="109">
        <v>44</v>
      </c>
      <c r="I55" s="109">
        <v>30</v>
      </c>
      <c r="J55" s="94">
        <f t="shared" si="0"/>
        <v>74</v>
      </c>
      <c r="K55" s="109">
        <v>15</v>
      </c>
      <c r="L55" s="109">
        <v>45</v>
      </c>
      <c r="M55" s="94">
        <f t="shared" si="1"/>
        <v>60</v>
      </c>
      <c r="N55" s="109">
        <v>23</v>
      </c>
      <c r="O55" s="109">
        <v>30</v>
      </c>
      <c r="P55" s="94">
        <f t="shared" si="2"/>
        <v>53</v>
      </c>
      <c r="Q55" s="109">
        <v>24</v>
      </c>
      <c r="R55" s="109">
        <v>14</v>
      </c>
      <c r="S55" s="94">
        <f t="shared" si="3"/>
        <v>38</v>
      </c>
      <c r="T55" s="109">
        <v>15</v>
      </c>
      <c r="U55" s="109">
        <v>10</v>
      </c>
      <c r="V55" s="94">
        <f t="shared" si="4"/>
        <v>25</v>
      </c>
      <c r="W55" s="109">
        <v>17</v>
      </c>
      <c r="X55" s="109">
        <v>17</v>
      </c>
      <c r="Y55" s="94">
        <f t="shared" si="5"/>
        <v>34</v>
      </c>
      <c r="Z55" s="109">
        <v>56</v>
      </c>
      <c r="AA55" s="113">
        <v>43</v>
      </c>
      <c r="AB55" s="94">
        <f t="shared" si="6"/>
        <v>99</v>
      </c>
      <c r="AC55" s="112">
        <v>50</v>
      </c>
      <c r="AD55" s="94">
        <f t="shared" si="7"/>
        <v>345</v>
      </c>
      <c r="AE55" s="75" t="s">
        <v>564</v>
      </c>
      <c r="AF55" s="65" t="s">
        <v>565</v>
      </c>
    </row>
    <row r="58" spans="1:32" ht="39.75" customHeight="1" x14ac:dyDescent="0.25">
      <c r="B58" s="169"/>
      <c r="C58" s="169"/>
      <c r="D58" s="169"/>
      <c r="E58" s="169"/>
    </row>
  </sheetData>
  <mergeCells count="17">
    <mergeCell ref="H4:J4"/>
    <mergeCell ref="K4:M4"/>
    <mergeCell ref="N4:P4"/>
    <mergeCell ref="A2:AF2"/>
    <mergeCell ref="A1:AF1"/>
    <mergeCell ref="B58:E58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</mergeCells>
  <conditionalFormatting sqref="J8:J55 M8:M55 P8:P55">
    <cfRule type="cellIs" dxfId="37" priority="16" stopIfTrue="1" operator="lessThan">
      <formula>80</formula>
    </cfRule>
  </conditionalFormatting>
  <conditionalFormatting sqref="N8:N55 S8:S55">
    <cfRule type="cellIs" dxfId="36" priority="13" stopIfTrue="1" operator="lessThan">
      <formula>40</formula>
    </cfRule>
  </conditionalFormatting>
  <conditionalFormatting sqref="T8:T55 W8:W55">
    <cfRule type="cellIs" dxfId="35" priority="9" stopIfTrue="1" operator="lessThan">
      <formula>13</formula>
    </cfRule>
  </conditionalFormatting>
  <conditionalFormatting sqref="V8:V55 Y8:Y55">
    <cfRule type="cellIs" dxfId="34" priority="8" stopIfTrue="1" operator="lessThan">
      <formula>25</formula>
    </cfRule>
  </conditionalFormatting>
  <conditionalFormatting sqref="Z8:Z55">
    <cfRule type="cellIs" dxfId="33" priority="5" stopIfTrue="1" operator="lessThan">
      <formula>38</formula>
    </cfRule>
  </conditionalFormatting>
  <conditionalFormatting sqref="AB8:AB55">
    <cfRule type="cellIs" dxfId="32" priority="4" stopIfTrue="1" operator="lessThan">
      <formula>75</formula>
    </cfRule>
  </conditionalFormatting>
  <conditionalFormatting sqref="H8:H55 K8:K55">
    <cfRule type="cellIs" dxfId="31" priority="3" stopIfTrue="1" operator="lessThan">
      <formula>36</formula>
    </cfRule>
  </conditionalFormatting>
  <conditionalFormatting sqref="Q8:Q55">
    <cfRule type="cellIs" dxfId="30" priority="1" stopIfTrue="1" operator="lessThan">
      <formula>18</formula>
    </cfRule>
  </conditionalFormatting>
  <pageMargins left="0.47244094488188981" right="0.35433070866141736" top="0.59055118110236227" bottom="1.6535433070866143" header="0.27559055118110237" footer="0.82677165354330717"/>
  <pageSetup paperSize="8" scale="40" orientation="landscape" horizontalDpi="4294967292" r:id="rId1"/>
  <headerFooter>
    <oddFooter>&amp;L&amp;12$ Non Credit Subject(s) &amp;10        &amp;12Date: 23.09.2020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PE</vt:lpstr>
      <vt:lpstr>EC</vt:lpstr>
      <vt:lpstr>BT!Print_Titles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SAKSHI SHANKAR</cp:lastModifiedBy>
  <cp:lastPrinted>2020-09-23T05:13:43Z</cp:lastPrinted>
  <dcterms:created xsi:type="dcterms:W3CDTF">1996-10-14T23:33:28Z</dcterms:created>
  <dcterms:modified xsi:type="dcterms:W3CDTF">2021-12-24T14:49:24Z</dcterms:modified>
</cp:coreProperties>
</file>