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14bc5be5c528c4c1/Desktop/DataAnalysisPractice/Projects/"/>
    </mc:Choice>
  </mc:AlternateContent>
  <xr:revisionPtr revIDLastSave="13" documentId="13_ncr:1_{8255C75D-CF93-4339-AA75-49098DD8DFB6}" xr6:coauthVersionLast="47" xr6:coauthVersionMax="47" xr10:uidLastSave="{E1EFF97A-5E8C-41AA-A1E0-E05EAC1F01FE}"/>
  <bookViews>
    <workbookView xWindow="-108" yWindow="-108" windowWidth="23256" windowHeight="12456" activeTab="3" xr2:uid="{E1D8B1A2-6FD9-45B4-A734-9C8B268B48CA}"/>
  </bookViews>
  <sheets>
    <sheet name="gym_members_exercise_tracking" sheetId="1" r:id="rId1"/>
    <sheet name="KPI's" sheetId="3" r:id="rId2"/>
    <sheet name="Sheet Data" sheetId="2" r:id="rId3"/>
    <sheet name="Dashboard" sheetId="4" r:id="rId4"/>
  </sheets>
  <definedNames>
    <definedName name="_xlnm._FilterDatabase" localSheetId="0" hidden="1">gym_members_exercise_tracking!$A$1:$O$974</definedName>
    <definedName name="Slicer_Age_Status">#N/A</definedName>
    <definedName name="Slicer_Gender">#N/A</definedName>
    <definedName name="Slicer_Workout_Type">#N/A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s="1"/>
  <c r="Q3" i="1" a="1"/>
  <c r="Q3" i="1" s="1"/>
  <c r="Q4" i="1" a="1"/>
  <c r="Q4" i="1" s="1"/>
  <c r="Q5" i="1" a="1"/>
  <c r="Q5" i="1"/>
  <c r="Q6" i="1" a="1"/>
  <c r="Q6" i="1" s="1"/>
  <c r="Q7" i="1" a="1"/>
  <c r="Q7" i="1" s="1"/>
  <c r="Q8" i="1" a="1"/>
  <c r="Q8" i="1" s="1"/>
  <c r="Q9" i="1" a="1"/>
  <c r="Q9" i="1" s="1"/>
  <c r="Q10" i="1" a="1"/>
  <c r="Q10" i="1" s="1"/>
  <c r="Q11" i="1" a="1"/>
  <c r="Q11" i="1" s="1"/>
  <c r="Q12" i="1" a="1"/>
  <c r="Q12" i="1" s="1"/>
  <c r="Q13" i="1" a="1"/>
  <c r="Q13" i="1"/>
  <c r="Q14" i="1" a="1"/>
  <c r="Q14" i="1" s="1"/>
  <c r="Q15" i="1" a="1"/>
  <c r="Q15" i="1" s="1"/>
  <c r="Q16" i="1" a="1"/>
  <c r="Q16" i="1" s="1"/>
  <c r="Q17" i="1" a="1"/>
  <c r="Q17" i="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c r="Q30" i="1" a="1"/>
  <c r="Q30" i="1" s="1"/>
  <c r="Q31" i="1" a="1"/>
  <c r="Q31" i="1" s="1"/>
  <c r="Q32" i="1" a="1"/>
  <c r="Q32" i="1" s="1"/>
  <c r="Q33" i="1" a="1"/>
  <c r="Q33" i="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c r="Q62" i="1" a="1"/>
  <c r="Q62" i="1" s="1"/>
  <c r="Q63" i="1" a="1"/>
  <c r="Q63" i="1" s="1"/>
  <c r="Q64" i="1" a="1"/>
  <c r="Q64" i="1" s="1"/>
  <c r="Q65" i="1" a="1"/>
  <c r="Q65" i="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c r="Q94" i="1" a="1"/>
  <c r="Q94" i="1" s="1"/>
  <c r="Q95" i="1" a="1"/>
  <c r="Q95" i="1" s="1"/>
  <c r="Q96" i="1" a="1"/>
  <c r="Q96" i="1" s="1"/>
  <c r="Q97" i="1" a="1"/>
  <c r="Q97" i="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c r="Q126" i="1" a="1"/>
  <c r="Q126" i="1" s="1"/>
  <c r="Q127" i="1" a="1"/>
  <c r="Q127" i="1" s="1"/>
  <c r="Q128" i="1" a="1"/>
  <c r="Q128" i="1"/>
  <c r="Q129" i="1" a="1"/>
  <c r="Q129" i="1" s="1"/>
  <c r="Q130" i="1" a="1"/>
  <c r="Q130" i="1" s="1"/>
  <c r="Q131" i="1" a="1"/>
  <c r="Q131" i="1" s="1"/>
  <c r="Q132" i="1" a="1"/>
  <c r="Q132" i="1" s="1"/>
  <c r="Q133" i="1" a="1"/>
  <c r="Q133" i="1"/>
  <c r="Q134" i="1" a="1"/>
  <c r="Q134" i="1" s="1"/>
  <c r="Q135" i="1" a="1"/>
  <c r="Q135" i="1" s="1"/>
  <c r="Q136" i="1" a="1"/>
  <c r="Q136" i="1"/>
  <c r="Q137" i="1" a="1"/>
  <c r="Q137" i="1" s="1"/>
  <c r="Q138" i="1" a="1"/>
  <c r="Q138" i="1" s="1"/>
  <c r="Q139" i="1" a="1"/>
  <c r="Q139" i="1" s="1"/>
  <c r="Q140" i="1" a="1"/>
  <c r="Q140" i="1" s="1"/>
  <c r="Q141" i="1" a="1"/>
  <c r="Q141" i="1"/>
  <c r="Q142" i="1" a="1"/>
  <c r="Q142" i="1" s="1"/>
  <c r="Q143" i="1" a="1"/>
  <c r="Q143" i="1" s="1"/>
  <c r="Q144" i="1" a="1"/>
  <c r="Q144" i="1"/>
  <c r="Q145" i="1" a="1"/>
  <c r="Q145" i="1" s="1"/>
  <c r="Q146" i="1" a="1"/>
  <c r="Q146" i="1" s="1"/>
  <c r="Q147" i="1" a="1"/>
  <c r="Q147" i="1" s="1"/>
  <c r="Q148" i="1" a="1"/>
  <c r="Q148" i="1" s="1"/>
  <c r="Q149" i="1" a="1"/>
  <c r="Q149" i="1"/>
  <c r="Q150" i="1" a="1"/>
  <c r="Q150" i="1" s="1"/>
  <c r="Q151" i="1" a="1"/>
  <c r="Q151" i="1" s="1"/>
  <c r="Q152" i="1" a="1"/>
  <c r="Q152" i="1"/>
  <c r="Q153" i="1" a="1"/>
  <c r="Q153" i="1" s="1"/>
  <c r="Q154" i="1" a="1"/>
  <c r="Q154" i="1" s="1"/>
  <c r="Q155" i="1" a="1"/>
  <c r="Q155" i="1" s="1"/>
  <c r="Q156" i="1" a="1"/>
  <c r="Q156" i="1" s="1"/>
  <c r="Q157" i="1" a="1"/>
  <c r="Q157" i="1"/>
  <c r="Q158" i="1" a="1"/>
  <c r="Q158" i="1" s="1"/>
  <c r="Q159" i="1" a="1"/>
  <c r="Q159" i="1" s="1"/>
  <c r="Q160" i="1" a="1"/>
  <c r="Q160" i="1"/>
  <c r="Q161" i="1" a="1"/>
  <c r="Q161" i="1" s="1"/>
  <c r="Q162" i="1" a="1"/>
  <c r="Q162" i="1" s="1"/>
  <c r="Q163" i="1" a="1"/>
  <c r="Q163" i="1" s="1"/>
  <c r="Q164" i="1" a="1"/>
  <c r="Q164" i="1" s="1"/>
  <c r="Q165" i="1" a="1"/>
  <c r="Q165" i="1"/>
  <c r="Q166" i="1" a="1"/>
  <c r="Q166" i="1" s="1"/>
  <c r="Q167" i="1" a="1"/>
  <c r="Q167" i="1" s="1"/>
  <c r="Q168" i="1" a="1"/>
  <c r="Q168" i="1"/>
  <c r="Q169" i="1" a="1"/>
  <c r="Q169" i="1" s="1"/>
  <c r="Q170" i="1" a="1"/>
  <c r="Q170" i="1" s="1"/>
  <c r="Q171" i="1" a="1"/>
  <c r="Q171" i="1" s="1"/>
  <c r="Q172" i="1" a="1"/>
  <c r="Q172" i="1" s="1"/>
  <c r="Q173" i="1" a="1"/>
  <c r="Q173" i="1"/>
  <c r="Q174" i="1" a="1"/>
  <c r="Q174" i="1" s="1"/>
  <c r="Q175" i="1" a="1"/>
  <c r="Q175" i="1" s="1"/>
  <c r="Q176" i="1" a="1"/>
  <c r="Q176" i="1"/>
  <c r="Q177" i="1" a="1"/>
  <c r="Q177" i="1" s="1"/>
  <c r="Q178" i="1" a="1"/>
  <c r="Q178" i="1" s="1"/>
  <c r="Q179" i="1" a="1"/>
  <c r="Q179" i="1" s="1"/>
  <c r="Q180" i="1" a="1"/>
  <c r="Q180" i="1" s="1"/>
  <c r="Q181" i="1" a="1"/>
  <c r="Q181" i="1"/>
  <c r="Q182" i="1" a="1"/>
  <c r="Q182" i="1" s="1"/>
  <c r="Q183" i="1" a="1"/>
  <c r="Q183" i="1" s="1"/>
  <c r="Q184" i="1" a="1"/>
  <c r="Q184" i="1"/>
  <c r="Q185" i="1" a="1"/>
  <c r="Q185" i="1" s="1"/>
  <c r="Q186" i="1" a="1"/>
  <c r="Q186" i="1" s="1"/>
  <c r="Q187" i="1" a="1"/>
  <c r="Q187" i="1" s="1"/>
  <c r="Q188" i="1" a="1"/>
  <c r="Q188" i="1" s="1"/>
  <c r="Q189" i="1" a="1"/>
  <c r="Q189" i="1"/>
  <c r="Q190" i="1" a="1"/>
  <c r="Q190" i="1" s="1"/>
  <c r="Q191" i="1" a="1"/>
  <c r="Q191" i="1" s="1"/>
  <c r="Q192" i="1" a="1"/>
  <c r="Q192" i="1"/>
  <c r="Q193" i="1" a="1"/>
  <c r="Q193" i="1" s="1"/>
  <c r="Q194" i="1" a="1"/>
  <c r="Q194" i="1" s="1"/>
  <c r="Q195" i="1" a="1"/>
  <c r="Q195" i="1" s="1"/>
  <c r="Q196" i="1" a="1"/>
  <c r="Q196" i="1" s="1"/>
  <c r="Q197" i="1" a="1"/>
  <c r="Q197" i="1"/>
  <c r="Q198" i="1" a="1"/>
  <c r="Q198" i="1" s="1"/>
  <c r="Q199" i="1" a="1"/>
  <c r="Q199" i="1" s="1"/>
  <c r="Q200" i="1" a="1"/>
  <c r="Q200" i="1"/>
  <c r="Q201" i="1" a="1"/>
  <c r="Q201" i="1" s="1"/>
  <c r="Q202" i="1" a="1"/>
  <c r="Q202" i="1" s="1"/>
  <c r="Q203" i="1" a="1"/>
  <c r="Q203" i="1" s="1"/>
  <c r="Q204" i="1" a="1"/>
  <c r="Q204" i="1" s="1"/>
  <c r="Q205" i="1" a="1"/>
  <c r="Q205" i="1"/>
  <c r="Q206" i="1" a="1"/>
  <c r="Q206" i="1" s="1"/>
  <c r="Q207" i="1" a="1"/>
  <c r="Q207" i="1" s="1"/>
  <c r="Q208" i="1" a="1"/>
  <c r="Q208" i="1"/>
  <c r="Q209" i="1" a="1"/>
  <c r="Q209" i="1" s="1"/>
  <c r="Q210" i="1" a="1"/>
  <c r="Q210" i="1" s="1"/>
  <c r="Q211" i="1" a="1"/>
  <c r="Q211" i="1" s="1"/>
  <c r="Q212" i="1" a="1"/>
  <c r="Q212" i="1" s="1"/>
  <c r="Q213" i="1" a="1"/>
  <c r="Q213" i="1"/>
  <c r="Q214" i="1" a="1"/>
  <c r="Q214" i="1" s="1"/>
  <c r="Q215" i="1" a="1"/>
  <c r="Q215" i="1" s="1"/>
  <c r="Q216" i="1" a="1"/>
  <c r="Q216" i="1"/>
  <c r="Q217" i="1" a="1"/>
  <c r="Q217" i="1" s="1"/>
  <c r="Q218" i="1" a="1"/>
  <c r="Q218" i="1" s="1"/>
  <c r="Q219" i="1" a="1"/>
  <c r="Q219" i="1" s="1"/>
  <c r="Q220" i="1" a="1"/>
  <c r="Q220" i="1" s="1"/>
  <c r="Q221" i="1" a="1"/>
  <c r="Q221" i="1"/>
  <c r="Q222" i="1" a="1"/>
  <c r="Q222" i="1" s="1"/>
  <c r="Q223" i="1" a="1"/>
  <c r="Q223" i="1" s="1"/>
  <c r="Q224" i="1" a="1"/>
  <c r="Q224" i="1"/>
  <c r="Q225" i="1" a="1"/>
  <c r="Q225" i="1" s="1"/>
  <c r="Q226" i="1" a="1"/>
  <c r="Q226" i="1" s="1"/>
  <c r="Q227" i="1" a="1"/>
  <c r="Q227" i="1" s="1"/>
  <c r="Q228" i="1" a="1"/>
  <c r="Q228" i="1" s="1"/>
  <c r="Q229" i="1" a="1"/>
  <c r="Q229" i="1"/>
  <c r="Q230" i="1" a="1"/>
  <c r="Q230" i="1" s="1"/>
  <c r="Q231" i="1" a="1"/>
  <c r="Q231" i="1" s="1"/>
  <c r="Q232" i="1" a="1"/>
  <c r="Q232" i="1"/>
  <c r="Q233" i="1" a="1"/>
  <c r="Q233" i="1" s="1"/>
  <c r="Q234" i="1" a="1"/>
  <c r="Q234" i="1" s="1"/>
  <c r="Q235" i="1" a="1"/>
  <c r="Q235" i="1" s="1"/>
  <c r="Q236" i="1" a="1"/>
  <c r="Q236" i="1" s="1"/>
  <c r="Q237" i="1" a="1"/>
  <c r="Q237" i="1"/>
  <c r="Q238" i="1" a="1"/>
  <c r="Q238" i="1" s="1"/>
  <c r="Q239" i="1" a="1"/>
  <c r="Q239" i="1" s="1"/>
  <c r="Q240" i="1" a="1"/>
  <c r="Q240" i="1"/>
  <c r="Q241" i="1" a="1"/>
  <c r="Q241" i="1" s="1"/>
  <c r="Q242" i="1" a="1"/>
  <c r="Q242" i="1" s="1"/>
  <c r="Q243" i="1" a="1"/>
  <c r="Q243" i="1" s="1"/>
  <c r="Q244" i="1" a="1"/>
  <c r="Q244" i="1" s="1"/>
  <c r="Q245" i="1" a="1"/>
  <c r="Q245" i="1"/>
  <c r="Q246" i="1" a="1"/>
  <c r="Q246" i="1" s="1"/>
  <c r="Q247" i="1" a="1"/>
  <c r="Q247" i="1" s="1"/>
  <c r="Q248" i="1" a="1"/>
  <c r="Q248" i="1"/>
  <c r="Q249" i="1" a="1"/>
  <c r="Q249" i="1" s="1"/>
  <c r="Q250" i="1" a="1"/>
  <c r="Q250" i="1" s="1"/>
  <c r="Q251" i="1" a="1"/>
  <c r="Q251" i="1" s="1"/>
  <c r="Q252" i="1" a="1"/>
  <c r="Q252" i="1" s="1"/>
  <c r="Q253" i="1" a="1"/>
  <c r="Q253" i="1"/>
  <c r="Q254" i="1" a="1"/>
  <c r="Q254" i="1" s="1"/>
  <c r="Q255" i="1" a="1"/>
  <c r="Q255" i="1" s="1"/>
  <c r="Q256" i="1" a="1"/>
  <c r="Q256" i="1"/>
  <c r="Q257" i="1" a="1"/>
  <c r="Q257" i="1" s="1"/>
  <c r="Q258" i="1" a="1"/>
  <c r="Q258" i="1" s="1"/>
  <c r="Q259" i="1" a="1"/>
  <c r="Q259" i="1" s="1"/>
  <c r="Q260" i="1" a="1"/>
  <c r="Q260" i="1" s="1"/>
  <c r="Q261" i="1" a="1"/>
  <c r="Q261" i="1"/>
  <c r="Q262" i="1" a="1"/>
  <c r="Q262" i="1" s="1"/>
  <c r="Q263" i="1" a="1"/>
  <c r="Q263" i="1" s="1"/>
  <c r="Q264" i="1" a="1"/>
  <c r="Q264" i="1"/>
  <c r="Q265" i="1" a="1"/>
  <c r="Q265" i="1" s="1"/>
  <c r="Q266" i="1" a="1"/>
  <c r="Q266" i="1" s="1"/>
  <c r="Q267" i="1" a="1"/>
  <c r="Q267" i="1" s="1"/>
  <c r="Q268" i="1" a="1"/>
  <c r="Q268" i="1" s="1"/>
  <c r="Q269" i="1" a="1"/>
  <c r="Q269" i="1"/>
  <c r="Q270" i="1" a="1"/>
  <c r="Q270" i="1" s="1"/>
  <c r="Q271" i="1" a="1"/>
  <c r="Q271" i="1" s="1"/>
  <c r="Q272" i="1" a="1"/>
  <c r="Q272" i="1"/>
  <c r="Q273" i="1" a="1"/>
  <c r="Q273" i="1" s="1"/>
  <c r="Q274" i="1" a="1"/>
  <c r="Q274" i="1" s="1"/>
  <c r="Q275" i="1" a="1"/>
  <c r="Q275" i="1" s="1"/>
  <c r="Q276" i="1" a="1"/>
  <c r="Q276" i="1" s="1"/>
  <c r="Q277" i="1" a="1"/>
  <c r="Q277" i="1"/>
  <c r="Q278" i="1" a="1"/>
  <c r="Q278" i="1" s="1"/>
  <c r="Q279" i="1" a="1"/>
  <c r="Q279" i="1" s="1"/>
  <c r="Q280" i="1" a="1"/>
  <c r="Q280" i="1"/>
  <c r="Q281" i="1" a="1"/>
  <c r="Q281" i="1" s="1"/>
  <c r="Q282" i="1" a="1"/>
  <c r="Q282" i="1" s="1"/>
  <c r="Q283" i="1" a="1"/>
  <c r="Q283" i="1" s="1"/>
  <c r="Q284" i="1" a="1"/>
  <c r="Q284" i="1" s="1"/>
  <c r="Q285" i="1" a="1"/>
  <c r="Q285" i="1"/>
  <c r="Q286" i="1" a="1"/>
  <c r="Q286" i="1" s="1"/>
  <c r="Q287" i="1" a="1"/>
  <c r="Q287" i="1" s="1"/>
  <c r="Q288" i="1" a="1"/>
  <c r="Q288" i="1"/>
  <c r="Q289" i="1" a="1"/>
  <c r="Q289" i="1" s="1"/>
  <c r="Q290" i="1" a="1"/>
  <c r="Q290" i="1" s="1"/>
  <c r="Q291" i="1" a="1"/>
  <c r="Q291" i="1" s="1"/>
  <c r="Q292" i="1" a="1"/>
  <c r="Q292" i="1" s="1"/>
  <c r="Q293" i="1" a="1"/>
  <c r="Q293" i="1"/>
  <c r="Q294" i="1" a="1"/>
  <c r="Q294" i="1" s="1"/>
  <c r="Q295" i="1" a="1"/>
  <c r="Q295" i="1" s="1"/>
  <c r="Q296" i="1" a="1"/>
  <c r="Q296" i="1"/>
  <c r="Q297" i="1" a="1"/>
  <c r="Q297" i="1" s="1"/>
  <c r="Q298" i="1" a="1"/>
  <c r="Q298" i="1" s="1"/>
  <c r="Q299" i="1" a="1"/>
  <c r="Q299" i="1" s="1"/>
  <c r="Q300" i="1" a="1"/>
  <c r="Q300" i="1" s="1"/>
  <c r="Q301" i="1" a="1"/>
  <c r="Q301" i="1"/>
  <c r="Q302" i="1" a="1"/>
  <c r="Q302" i="1" s="1"/>
  <c r="Q303" i="1" a="1"/>
  <c r="Q303" i="1" s="1"/>
  <c r="Q304" i="1" a="1"/>
  <c r="Q304" i="1"/>
  <c r="Q305" i="1" a="1"/>
  <c r="Q305" i="1" s="1"/>
  <c r="Q306" i="1" a="1"/>
  <c r="Q306" i="1" s="1"/>
  <c r="Q307" i="1" a="1"/>
  <c r="Q307" i="1" s="1"/>
  <c r="Q308" i="1" a="1"/>
  <c r="Q308" i="1" s="1"/>
  <c r="Q309" i="1" a="1"/>
  <c r="Q309" i="1"/>
  <c r="Q310" i="1" a="1"/>
  <c r="Q310" i="1" s="1"/>
  <c r="Q311" i="1" a="1"/>
  <c r="Q311" i="1" s="1"/>
  <c r="Q312" i="1" a="1"/>
  <c r="Q312" i="1"/>
  <c r="Q313" i="1" a="1"/>
  <c r="Q313" i="1" s="1"/>
  <c r="Q314" i="1" a="1"/>
  <c r="Q314" i="1" s="1"/>
  <c r="Q315" i="1" a="1"/>
  <c r="Q315" i="1" s="1"/>
  <c r="Q316" i="1" a="1"/>
  <c r="Q316" i="1" s="1"/>
  <c r="Q317" i="1" a="1"/>
  <c r="Q317" i="1"/>
  <c r="Q318" i="1" a="1"/>
  <c r="Q318" i="1" s="1"/>
  <c r="Q319" i="1" a="1"/>
  <c r="Q319" i="1" s="1"/>
  <c r="Q320" i="1" a="1"/>
  <c r="Q320" i="1"/>
  <c r="Q321" i="1" a="1"/>
  <c r="Q321" i="1" s="1"/>
  <c r="Q322" i="1" a="1"/>
  <c r="Q322" i="1" s="1"/>
  <c r="Q323" i="1" a="1"/>
  <c r="Q323" i="1" s="1"/>
  <c r="Q324" i="1" a="1"/>
  <c r="Q324" i="1"/>
  <c r="Q325" i="1" a="1"/>
  <c r="Q325" i="1" s="1"/>
  <c r="Q326" i="1" a="1"/>
  <c r="Q326" i="1" s="1"/>
  <c r="Q327" i="1" a="1"/>
  <c r="Q327" i="1"/>
  <c r="Q328" i="1" a="1"/>
  <c r="Q328" i="1" s="1"/>
  <c r="Q329" i="1" a="1"/>
  <c r="Q329" i="1"/>
  <c r="Q330" i="1" a="1"/>
  <c r="Q330" i="1" s="1"/>
  <c r="Q331" i="1" a="1"/>
  <c r="Q331" i="1"/>
  <c r="Q332" i="1" a="1"/>
  <c r="Q332" i="1" s="1"/>
  <c r="Q333" i="1" a="1"/>
  <c r="Q333" i="1"/>
  <c r="Q334" i="1" a="1"/>
  <c r="Q334" i="1" s="1"/>
  <c r="Q335" i="1" a="1"/>
  <c r="Q335" i="1" s="1"/>
  <c r="Q336" i="1" a="1"/>
  <c r="Q336" i="1"/>
  <c r="Q337" i="1" a="1"/>
  <c r="Q337" i="1" s="1"/>
  <c r="Q338" i="1" a="1"/>
  <c r="Q338" i="1" s="1"/>
  <c r="Q339" i="1" a="1"/>
  <c r="Q339" i="1" s="1"/>
  <c r="Q340" i="1" a="1"/>
  <c r="Q340" i="1"/>
  <c r="Q341" i="1" a="1"/>
  <c r="Q341" i="1"/>
  <c r="Q342" i="1" a="1"/>
  <c r="Q342" i="1"/>
  <c r="Q343" i="1" a="1"/>
  <c r="Q343" i="1" s="1"/>
  <c r="Q344" i="1" a="1"/>
  <c r="Q344" i="1"/>
  <c r="Q345" i="1" a="1"/>
  <c r="Q345" i="1" s="1"/>
  <c r="Q346" i="1" a="1"/>
  <c r="Q346" i="1"/>
  <c r="Q347" i="1" a="1"/>
  <c r="Q347" i="1" s="1"/>
  <c r="Q348" i="1" a="1"/>
  <c r="Q348" i="1"/>
  <c r="Q349" i="1" a="1"/>
  <c r="Q349" i="1"/>
  <c r="Q350" i="1" a="1"/>
  <c r="Q350" i="1"/>
  <c r="Q351" i="1" a="1"/>
  <c r="Q351" i="1" s="1"/>
  <c r="Q352" i="1" a="1"/>
  <c r="Q352" i="1"/>
  <c r="Q353" i="1" a="1"/>
  <c r="Q353" i="1" s="1"/>
  <c r="Q354" i="1" a="1"/>
  <c r="Q354" i="1"/>
  <c r="Q355" i="1" a="1"/>
  <c r="Q355" i="1" s="1"/>
  <c r="Q356" i="1" a="1"/>
  <c r="Q356" i="1"/>
  <c r="Q357" i="1" a="1"/>
  <c r="Q357" i="1"/>
  <c r="Q358" i="1" a="1"/>
  <c r="Q358" i="1"/>
  <c r="Q359" i="1" a="1"/>
  <c r="Q359" i="1" s="1"/>
  <c r="Q360" i="1" a="1"/>
  <c r="Q360" i="1"/>
  <c r="Q361" i="1" a="1"/>
  <c r="Q361" i="1" s="1"/>
  <c r="Q362" i="1" a="1"/>
  <c r="Q362" i="1"/>
  <c r="Q363" i="1" a="1"/>
  <c r="Q363" i="1" s="1"/>
  <c r="Q364" i="1" a="1"/>
  <c r="Q364" i="1"/>
  <c r="Q365" i="1" a="1"/>
  <c r="Q365" i="1"/>
  <c r="Q366" i="1" a="1"/>
  <c r="Q366" i="1"/>
  <c r="Q367" i="1" a="1"/>
  <c r="Q367" i="1" s="1"/>
  <c r="Q368" i="1" a="1"/>
  <c r="Q368" i="1"/>
  <c r="Q369" i="1" a="1"/>
  <c r="Q369" i="1"/>
  <c r="Q370" i="1" a="1"/>
  <c r="Q370" i="1"/>
  <c r="Q371" i="1" a="1"/>
  <c r="Q371" i="1" s="1"/>
  <c r="Q372" i="1" a="1"/>
  <c r="Q372" i="1"/>
  <c r="Q373" i="1" a="1"/>
  <c r="Q373" i="1"/>
  <c r="Q374" i="1" a="1"/>
  <c r="Q374" i="1"/>
  <c r="Q375" i="1" a="1"/>
  <c r="Q375" i="1" s="1"/>
  <c r="Q376" i="1" a="1"/>
  <c r="Q376" i="1"/>
  <c r="Q377" i="1" a="1"/>
  <c r="Q377" i="1" s="1"/>
  <c r="Q378" i="1" a="1"/>
  <c r="Q378" i="1"/>
  <c r="Q379" i="1" a="1"/>
  <c r="Q379" i="1" s="1"/>
  <c r="Q380" i="1" a="1"/>
  <c r="Q380" i="1"/>
  <c r="Q381" i="1" a="1"/>
  <c r="Q381" i="1"/>
  <c r="Q382" i="1" a="1"/>
  <c r="Q382" i="1"/>
  <c r="Q383" i="1" a="1"/>
  <c r="Q383" i="1" s="1"/>
  <c r="Q384" i="1" a="1"/>
  <c r="Q384" i="1"/>
  <c r="Q385" i="1" a="1"/>
  <c r="Q385" i="1" s="1"/>
  <c r="Q386" i="1" a="1"/>
  <c r="Q386" i="1"/>
  <c r="Q387" i="1" a="1"/>
  <c r="Q387" i="1" s="1"/>
  <c r="Q388" i="1" a="1"/>
  <c r="Q388" i="1"/>
  <c r="Q389" i="1" a="1"/>
  <c r="Q389" i="1"/>
  <c r="Q390" i="1" a="1"/>
  <c r="Q390" i="1"/>
  <c r="Q391" i="1" a="1"/>
  <c r="Q391" i="1" s="1"/>
  <c r="Q392" i="1" a="1"/>
  <c r="Q392" i="1"/>
  <c r="Q393" i="1" a="1"/>
  <c r="Q393" i="1" s="1"/>
  <c r="Q394" i="1" a="1"/>
  <c r="Q394" i="1"/>
  <c r="Q395" i="1" a="1"/>
  <c r="Q395" i="1" s="1"/>
  <c r="Q396" i="1" a="1"/>
  <c r="Q396" i="1"/>
  <c r="Q397" i="1" a="1"/>
  <c r="Q397" i="1"/>
  <c r="Q398" i="1" a="1"/>
  <c r="Q398" i="1"/>
  <c r="Q399" i="1" a="1"/>
  <c r="Q399" i="1" s="1"/>
  <c r="Q400" i="1" a="1"/>
  <c r="Q400" i="1"/>
  <c r="Q401" i="1" a="1"/>
  <c r="Q401" i="1"/>
  <c r="Q402" i="1" a="1"/>
  <c r="Q402" i="1"/>
  <c r="Q403" i="1" a="1"/>
  <c r="Q403" i="1" s="1"/>
  <c r="Q404" i="1" a="1"/>
  <c r="Q404" i="1"/>
  <c r="Q405" i="1" a="1"/>
  <c r="Q405" i="1"/>
  <c r="Q406" i="1" a="1"/>
  <c r="Q406" i="1"/>
  <c r="Q407" i="1" a="1"/>
  <c r="Q407" i="1" s="1"/>
  <c r="Q408" i="1" a="1"/>
  <c r="Q408" i="1"/>
  <c r="Q409" i="1" a="1"/>
  <c r="Q409" i="1" s="1"/>
  <c r="Q410" i="1" a="1"/>
  <c r="Q410" i="1"/>
  <c r="Q411" i="1" a="1"/>
  <c r="Q411" i="1" s="1"/>
  <c r="Q412" i="1" a="1"/>
  <c r="Q412" i="1"/>
  <c r="Q413" i="1" a="1"/>
  <c r="Q413" i="1"/>
  <c r="Q414" i="1" a="1"/>
  <c r="Q414" i="1"/>
  <c r="Q415" i="1" a="1"/>
  <c r="Q415" i="1" s="1"/>
  <c r="Q416" i="1" a="1"/>
  <c r="Q416" i="1"/>
  <c r="Q417" i="1" a="1"/>
  <c r="Q417" i="1" s="1"/>
  <c r="Q418" i="1" a="1"/>
  <c r="Q418" i="1" s="1"/>
  <c r="Q419" i="1" a="1"/>
  <c r="Q419" i="1" s="1"/>
  <c r="Q420" i="1" a="1"/>
  <c r="Q420" i="1"/>
  <c r="Q421" i="1" a="1"/>
  <c r="Q421" i="1" s="1"/>
  <c r="Q422" i="1" a="1"/>
  <c r="Q422" i="1" s="1"/>
  <c r="Q423" i="1" a="1"/>
  <c r="Q423" i="1" s="1"/>
  <c r="Q424" i="1" a="1"/>
  <c r="Q424" i="1"/>
  <c r="Q425" i="1" a="1"/>
  <c r="Q425" i="1"/>
  <c r="Q426" i="1" a="1"/>
  <c r="Q426" i="1" s="1"/>
  <c r="Q427" i="1" a="1"/>
  <c r="Q427" i="1" s="1"/>
  <c r="Q428" i="1" a="1"/>
  <c r="Q428" i="1"/>
  <c r="Q429" i="1" a="1"/>
  <c r="Q429" i="1" s="1"/>
  <c r="Q430" i="1" a="1"/>
  <c r="Q430" i="1" s="1"/>
  <c r="Q431" i="1" a="1"/>
  <c r="Q431" i="1" s="1"/>
  <c r="Q432" i="1" a="1"/>
  <c r="Q432" i="1"/>
  <c r="Q433" i="1" a="1"/>
  <c r="Q433" i="1" s="1"/>
  <c r="Q434" i="1" a="1"/>
  <c r="Q434" i="1" s="1"/>
  <c r="Q435" i="1" a="1"/>
  <c r="Q435" i="1" s="1"/>
  <c r="Q436" i="1" a="1"/>
  <c r="Q436" i="1"/>
  <c r="Q437" i="1" a="1"/>
  <c r="Q437" i="1" s="1"/>
  <c r="Q438" i="1" a="1"/>
  <c r="Q438" i="1" s="1"/>
  <c r="Q439" i="1" a="1"/>
  <c r="Q439" i="1" s="1"/>
  <c r="Q440" i="1" a="1"/>
  <c r="Q440" i="1"/>
  <c r="Q441" i="1" a="1"/>
  <c r="Q441" i="1"/>
  <c r="Q442" i="1" a="1"/>
  <c r="Q442" i="1" s="1"/>
  <c r="Q443" i="1" a="1"/>
  <c r="Q443" i="1" s="1"/>
  <c r="Q444" i="1" a="1"/>
  <c r="Q444" i="1" s="1"/>
  <c r="Q445" i="1" a="1"/>
  <c r="Q445" i="1"/>
  <c r="Q446" i="1" a="1"/>
  <c r="Q446" i="1" s="1"/>
  <c r="Q447" i="1" a="1"/>
  <c r="Q447" i="1" s="1"/>
  <c r="Q448" i="1" a="1"/>
  <c r="Q448" i="1" s="1"/>
  <c r="Q449" i="1" a="1"/>
  <c r="Q449" i="1" s="1"/>
  <c r="Q450" i="1" a="1"/>
  <c r="Q450" i="1" s="1"/>
  <c r="Q451" i="1" a="1"/>
  <c r="Q451" i="1" s="1"/>
  <c r="Q452" i="1" a="1"/>
  <c r="Q452" i="1" s="1"/>
  <c r="Q453" i="1" a="1"/>
  <c r="Q453" i="1"/>
  <c r="Q454" i="1" a="1"/>
  <c r="Q454" i="1" s="1"/>
  <c r="Q455" i="1" a="1"/>
  <c r="Q455" i="1" s="1"/>
  <c r="Q456" i="1" a="1"/>
  <c r="Q456" i="1" s="1"/>
  <c r="Q457" i="1" a="1"/>
  <c r="Q457" i="1" s="1"/>
  <c r="Q458" i="1" a="1"/>
  <c r="Q458" i="1" s="1"/>
  <c r="Q459" i="1" a="1"/>
  <c r="Q459" i="1" s="1"/>
  <c r="Q460" i="1" a="1"/>
  <c r="Q460" i="1" s="1"/>
  <c r="Q461" i="1" a="1"/>
  <c r="Q461" i="1"/>
  <c r="Q462" i="1" a="1"/>
  <c r="Q462" i="1" s="1"/>
  <c r="Q463" i="1" a="1"/>
  <c r="Q463" i="1" s="1"/>
  <c r="Q464" i="1" a="1"/>
  <c r="Q464" i="1" s="1"/>
  <c r="Q465" i="1" a="1"/>
  <c r="Q465" i="1" s="1"/>
  <c r="Q466" i="1" a="1"/>
  <c r="Q466" i="1" s="1"/>
  <c r="Q467" i="1" a="1"/>
  <c r="Q467" i="1" s="1"/>
  <c r="Q468" i="1" a="1"/>
  <c r="Q468" i="1" s="1"/>
  <c r="Q469" i="1" a="1"/>
  <c r="Q469" i="1"/>
  <c r="Q470" i="1" a="1"/>
  <c r="Q470" i="1" s="1"/>
  <c r="Q471" i="1" a="1"/>
  <c r="Q471" i="1" s="1"/>
  <c r="Q472" i="1" a="1"/>
  <c r="Q472" i="1" s="1"/>
  <c r="Q473" i="1" a="1"/>
  <c r="Q473" i="1"/>
  <c r="Q474" i="1" a="1"/>
  <c r="Q474" i="1" s="1"/>
  <c r="Q475" i="1" a="1"/>
  <c r="Q475" i="1" s="1"/>
  <c r="Q476" i="1" a="1"/>
  <c r="Q476" i="1" s="1"/>
  <c r="Q477" i="1" a="1"/>
  <c r="Q477" i="1"/>
  <c r="Q478" i="1" a="1"/>
  <c r="Q478" i="1" s="1"/>
  <c r="Q479" i="1" a="1"/>
  <c r="Q479" i="1" s="1"/>
  <c r="Q480" i="1" a="1"/>
  <c r="Q480" i="1" s="1"/>
  <c r="Q481" i="1" a="1"/>
  <c r="Q481" i="1" s="1"/>
  <c r="Q482" i="1" a="1"/>
  <c r="Q482" i="1" s="1"/>
  <c r="Q483" i="1" a="1"/>
  <c r="Q483" i="1" s="1"/>
  <c r="Q484" i="1" a="1"/>
  <c r="Q484" i="1" s="1"/>
  <c r="Q485" i="1" a="1"/>
  <c r="Q485" i="1"/>
  <c r="Q486" i="1" a="1"/>
  <c r="Q486" i="1" s="1"/>
  <c r="Q487" i="1" a="1"/>
  <c r="Q487" i="1" s="1"/>
  <c r="Q488" i="1" a="1"/>
  <c r="Q488" i="1" s="1"/>
  <c r="Q489" i="1" a="1"/>
  <c r="Q489" i="1" s="1"/>
  <c r="Q490" i="1" a="1"/>
  <c r="Q490" i="1" s="1"/>
  <c r="Q491" i="1" a="1"/>
  <c r="Q491" i="1" s="1"/>
  <c r="Q492" i="1" a="1"/>
  <c r="Q492" i="1" s="1"/>
  <c r="Q493" i="1" a="1"/>
  <c r="Q493" i="1"/>
  <c r="Q494" i="1" a="1"/>
  <c r="Q494" i="1" s="1"/>
  <c r="Q495" i="1" a="1"/>
  <c r="Q495" i="1" s="1"/>
  <c r="Q496" i="1" a="1"/>
  <c r="Q496" i="1" s="1"/>
  <c r="Q497" i="1" a="1"/>
  <c r="Q497" i="1" s="1"/>
  <c r="Q498" i="1" a="1"/>
  <c r="Q498" i="1" s="1"/>
  <c r="Q499" i="1" a="1"/>
  <c r="Q499" i="1" s="1"/>
  <c r="Q500" i="1" a="1"/>
  <c r="Q500" i="1" s="1"/>
  <c r="Q501" i="1" a="1"/>
  <c r="Q501" i="1"/>
  <c r="Q502" i="1" a="1"/>
  <c r="Q502" i="1" s="1"/>
  <c r="Q503" i="1" a="1"/>
  <c r="Q503" i="1" s="1"/>
  <c r="Q504" i="1" a="1"/>
  <c r="Q504" i="1" s="1"/>
  <c r="Q505" i="1" a="1"/>
  <c r="Q505" i="1"/>
  <c r="Q506" i="1" a="1"/>
  <c r="Q506" i="1" s="1"/>
  <c r="Q507" i="1" a="1"/>
  <c r="Q507" i="1" s="1"/>
  <c r="Q508" i="1" a="1"/>
  <c r="Q508" i="1" s="1"/>
  <c r="Q509" i="1" a="1"/>
  <c r="Q509" i="1"/>
  <c r="Q510" i="1" a="1"/>
  <c r="Q510" i="1" s="1"/>
  <c r="Q511" i="1" a="1"/>
  <c r="Q511" i="1" s="1"/>
  <c r="Q512" i="1" a="1"/>
  <c r="Q512" i="1" s="1"/>
  <c r="Q513" i="1" a="1"/>
  <c r="Q513" i="1" s="1"/>
  <c r="Q514" i="1" a="1"/>
  <c r="Q514" i="1" s="1"/>
  <c r="Q515" i="1" a="1"/>
  <c r="Q515" i="1" s="1"/>
  <c r="Q516" i="1" a="1"/>
  <c r="Q516" i="1" s="1"/>
  <c r="Q517" i="1" a="1"/>
  <c r="Q517" i="1"/>
  <c r="Q518" i="1" a="1"/>
  <c r="Q518" i="1" s="1"/>
  <c r="Q519" i="1" a="1"/>
  <c r="Q519" i="1" s="1"/>
  <c r="Q520" i="1" a="1"/>
  <c r="Q520" i="1" s="1"/>
  <c r="Q521" i="1" a="1"/>
  <c r="Q521" i="1" s="1"/>
  <c r="Q522" i="1" a="1"/>
  <c r="Q522" i="1" s="1"/>
  <c r="Q523" i="1" a="1"/>
  <c r="Q523" i="1" s="1"/>
  <c r="Q524" i="1" a="1"/>
  <c r="Q524" i="1" s="1"/>
  <c r="Q525" i="1" a="1"/>
  <c r="Q525" i="1"/>
  <c r="Q526" i="1" a="1"/>
  <c r="Q526" i="1" s="1"/>
  <c r="Q527" i="1" a="1"/>
  <c r="Q527" i="1" s="1"/>
  <c r="Q528" i="1" a="1"/>
  <c r="Q528" i="1" s="1"/>
  <c r="Q529" i="1" a="1"/>
  <c r="Q529" i="1" s="1"/>
  <c r="Q530" i="1" a="1"/>
  <c r="Q530" i="1" s="1"/>
  <c r="Q531" i="1" a="1"/>
  <c r="Q531" i="1" s="1"/>
  <c r="Q532" i="1" a="1"/>
  <c r="Q532" i="1" s="1"/>
  <c r="Q533" i="1" a="1"/>
  <c r="Q533" i="1"/>
  <c r="Q534" i="1" a="1"/>
  <c r="Q534" i="1" s="1"/>
  <c r="Q535" i="1" a="1"/>
  <c r="Q535" i="1" s="1"/>
  <c r="Q536" i="1" a="1"/>
  <c r="Q536" i="1" s="1"/>
  <c r="Q537" i="1" a="1"/>
  <c r="Q537" i="1"/>
  <c r="Q538" i="1" a="1"/>
  <c r="Q538" i="1" s="1"/>
  <c r="Q539" i="1" a="1"/>
  <c r="Q539" i="1" s="1"/>
  <c r="Q540" i="1" a="1"/>
  <c r="Q540" i="1" s="1"/>
  <c r="Q541" i="1" a="1"/>
  <c r="Q541" i="1"/>
  <c r="Q542" i="1" a="1"/>
  <c r="Q542" i="1" s="1"/>
  <c r="Q543" i="1" a="1"/>
  <c r="Q543" i="1" s="1"/>
  <c r="Q544" i="1" a="1"/>
  <c r="Q544" i="1" s="1"/>
  <c r="Q545" i="1" a="1"/>
  <c r="Q545" i="1" s="1"/>
  <c r="Q546" i="1" a="1"/>
  <c r="Q546" i="1" s="1"/>
  <c r="Q547" i="1" a="1"/>
  <c r="Q547" i="1" s="1"/>
  <c r="Q548" i="1" a="1"/>
  <c r="Q548" i="1" s="1"/>
  <c r="Q549" i="1" a="1"/>
  <c r="Q549" i="1"/>
  <c r="Q550" i="1" a="1"/>
  <c r="Q550" i="1" s="1"/>
  <c r="Q551" i="1" a="1"/>
  <c r="Q551" i="1" s="1"/>
  <c r="Q552" i="1" a="1"/>
  <c r="Q552" i="1" s="1"/>
  <c r="Q553" i="1" a="1"/>
  <c r="Q553" i="1" s="1"/>
  <c r="Q554" i="1" a="1"/>
  <c r="Q554" i="1" s="1"/>
  <c r="Q555" i="1" a="1"/>
  <c r="Q555" i="1" s="1"/>
  <c r="Q556" i="1" a="1"/>
  <c r="Q556" i="1" s="1"/>
  <c r="Q557" i="1" a="1"/>
  <c r="Q557" i="1"/>
  <c r="Q558" i="1" a="1"/>
  <c r="Q558" i="1" s="1"/>
  <c r="Q559" i="1" a="1"/>
  <c r="Q559" i="1" s="1"/>
  <c r="Q560" i="1" a="1"/>
  <c r="Q560" i="1" s="1"/>
  <c r="Q561" i="1" a="1"/>
  <c r="Q561" i="1" s="1"/>
  <c r="Q562" i="1" a="1"/>
  <c r="Q562" i="1" s="1"/>
  <c r="Q563" i="1" a="1"/>
  <c r="Q563" i="1" s="1"/>
  <c r="Q564" i="1" a="1"/>
  <c r="Q564" i="1" s="1"/>
  <c r="Q565" i="1" a="1"/>
  <c r="Q565" i="1"/>
  <c r="Q566" i="1" a="1"/>
  <c r="Q566" i="1" s="1"/>
  <c r="Q567" i="1" a="1"/>
  <c r="Q567" i="1" s="1"/>
  <c r="Q568" i="1" a="1"/>
  <c r="Q568" i="1" s="1"/>
  <c r="Q569" i="1" a="1"/>
  <c r="Q569" i="1"/>
  <c r="Q570" i="1" a="1"/>
  <c r="Q570" i="1" s="1"/>
  <c r="Q571" i="1" a="1"/>
  <c r="Q571" i="1" s="1"/>
  <c r="Q572" i="1" a="1"/>
  <c r="Q572" i="1" s="1"/>
  <c r="Q573" i="1" a="1"/>
  <c r="Q573" i="1"/>
  <c r="Q574" i="1" a="1"/>
  <c r="Q574" i="1" s="1"/>
  <c r="Q575" i="1" a="1"/>
  <c r="Q575" i="1" s="1"/>
  <c r="Q576" i="1" a="1"/>
  <c r="Q576" i="1" s="1"/>
  <c r="Q577" i="1" a="1"/>
  <c r="Q577" i="1" s="1"/>
  <c r="Q578" i="1" a="1"/>
  <c r="Q578" i="1" s="1"/>
  <c r="Q579" i="1" a="1"/>
  <c r="Q579" i="1" s="1"/>
  <c r="Q580" i="1" a="1"/>
  <c r="Q580" i="1" s="1"/>
  <c r="Q581" i="1" a="1"/>
  <c r="Q581" i="1"/>
  <c r="Q582" i="1" a="1"/>
  <c r="Q582" i="1" s="1"/>
  <c r="Q583" i="1" a="1"/>
  <c r="Q583" i="1" s="1"/>
  <c r="Q584" i="1" a="1"/>
  <c r="Q584" i="1" s="1"/>
  <c r="Q585" i="1" a="1"/>
  <c r="Q585" i="1" s="1"/>
  <c r="Q586" i="1" a="1"/>
  <c r="Q586" i="1" s="1"/>
  <c r="Q587" i="1" a="1"/>
  <c r="Q587" i="1" s="1"/>
  <c r="Q588" i="1" a="1"/>
  <c r="Q588" i="1" s="1"/>
  <c r="Q589" i="1" a="1"/>
  <c r="Q589" i="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c r="Q602" i="1" a="1"/>
  <c r="Q602" i="1" s="1"/>
  <c r="Q603" i="1" a="1"/>
  <c r="Q603" i="1" s="1"/>
  <c r="Q604" i="1" a="1"/>
  <c r="Q604" i="1" s="1"/>
  <c r="Q605" i="1" a="1"/>
  <c r="Q605" i="1"/>
  <c r="Q606" i="1" a="1"/>
  <c r="Q606" i="1" s="1"/>
  <c r="Q607" i="1" a="1"/>
  <c r="Q607" i="1" s="1"/>
  <c r="Q608" i="1" a="1"/>
  <c r="Q608" i="1" s="1"/>
  <c r="Q609" i="1" a="1"/>
  <c r="Q609" i="1"/>
  <c r="Q610" i="1" a="1"/>
  <c r="Q610" i="1" s="1"/>
  <c r="Q611" i="1" a="1"/>
  <c r="Q611" i="1" s="1"/>
  <c r="Q612" i="1" a="1"/>
  <c r="Q612" i="1" s="1"/>
  <c r="Q613" i="1" a="1"/>
  <c r="Q613" i="1"/>
  <c r="Q614" i="1" a="1"/>
  <c r="Q614" i="1" s="1"/>
  <c r="Q615" i="1" a="1"/>
  <c r="Q615" i="1" s="1"/>
  <c r="Q616" i="1" a="1"/>
  <c r="Q616" i="1" s="1"/>
  <c r="Q617" i="1" a="1"/>
  <c r="Q617" i="1" s="1"/>
  <c r="Q618" i="1" a="1"/>
  <c r="Q618" i="1" s="1"/>
  <c r="Q619" i="1" a="1"/>
  <c r="Q619" i="1" s="1"/>
  <c r="Q620" i="1" a="1"/>
  <c r="Q620" i="1" s="1"/>
  <c r="Q621" i="1" a="1"/>
  <c r="Q621" i="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c r="Q634" i="1" a="1"/>
  <c r="Q634" i="1" s="1"/>
  <c r="Q635" i="1" a="1"/>
  <c r="Q635" i="1" s="1"/>
  <c r="Q636" i="1" a="1"/>
  <c r="Q636" i="1" s="1"/>
  <c r="Q637" i="1" a="1"/>
  <c r="Q637" i="1"/>
  <c r="Q638" i="1" a="1"/>
  <c r="Q638" i="1" s="1"/>
  <c r="Q639" i="1" a="1"/>
  <c r="Q639" i="1" s="1"/>
  <c r="Q640" i="1" a="1"/>
  <c r="Q640" i="1" s="1"/>
  <c r="Q641" i="1" a="1"/>
  <c r="Q641" i="1"/>
  <c r="Q642" i="1" a="1"/>
  <c r="Q642" i="1" s="1"/>
  <c r="Q643" i="1" a="1"/>
  <c r="Q643" i="1"/>
  <c r="Q644" i="1" a="1"/>
  <c r="Q644" i="1" s="1"/>
  <c r="Q645" i="1" a="1"/>
  <c r="Q645" i="1"/>
  <c r="Q646" i="1" a="1"/>
  <c r="Q646" i="1" s="1"/>
  <c r="Q647" i="1" a="1"/>
  <c r="Q647" i="1" s="1"/>
  <c r="Q648" i="1" a="1"/>
  <c r="Q648" i="1" s="1"/>
  <c r="Q649" i="1" a="1"/>
  <c r="Q649" i="1" s="1"/>
  <c r="Q650" i="1" a="1"/>
  <c r="Q650" i="1" s="1"/>
  <c r="Q651" i="1" a="1"/>
  <c r="Q651" i="1"/>
  <c r="Q652" i="1" a="1"/>
  <c r="Q652" i="1" s="1"/>
  <c r="Q653" i="1" a="1"/>
  <c r="Q653" i="1" s="1"/>
  <c r="Q654" i="1" a="1"/>
  <c r="Q654" i="1" s="1"/>
  <c r="Q655" i="1" a="1"/>
  <c r="Q655" i="1"/>
  <c r="Q656" i="1" a="1"/>
  <c r="Q656" i="1" s="1"/>
  <c r="Q657" i="1" a="1"/>
  <c r="Q657" i="1"/>
  <c r="Q658" i="1" a="1"/>
  <c r="Q658" i="1" s="1"/>
  <c r="Q659" i="1" a="1"/>
  <c r="Q659" i="1"/>
  <c r="Q660" i="1" a="1"/>
  <c r="Q660" i="1" s="1"/>
  <c r="Q661" i="1" a="1"/>
  <c r="Q661" i="1"/>
  <c r="Q662" i="1" a="1"/>
  <c r="Q662" i="1" s="1"/>
  <c r="Q663" i="1" a="1"/>
  <c r="Q663" i="1" s="1"/>
  <c r="Q664" i="1" a="1"/>
  <c r="Q664" i="1" s="1"/>
  <c r="Q665" i="1" a="1"/>
  <c r="Q665" i="1" s="1"/>
  <c r="Q666" i="1" a="1"/>
  <c r="Q666" i="1" s="1"/>
  <c r="Q667" i="1" a="1"/>
  <c r="Q667" i="1"/>
  <c r="Q668" i="1" a="1"/>
  <c r="Q668" i="1" s="1"/>
  <c r="Q669" i="1" a="1"/>
  <c r="Q669" i="1" s="1"/>
  <c r="Q670" i="1" a="1"/>
  <c r="Q670" i="1" s="1"/>
  <c r="Q671" i="1" a="1"/>
  <c r="Q671" i="1"/>
  <c r="Q672" i="1" a="1"/>
  <c r="Q672" i="1" s="1"/>
  <c r="Q673" i="1" a="1"/>
  <c r="Q673" i="1"/>
  <c r="Q674" i="1" a="1"/>
  <c r="Q674" i="1" s="1"/>
  <c r="Q675" i="1" a="1"/>
  <c r="Q675" i="1"/>
  <c r="Q676" i="1" a="1"/>
  <c r="Q676" i="1" s="1"/>
  <c r="Q677" i="1" a="1"/>
  <c r="Q677" i="1"/>
  <c r="Q678" i="1" a="1"/>
  <c r="Q678" i="1" s="1"/>
  <c r="Q679" i="1" a="1"/>
  <c r="Q679" i="1" s="1"/>
  <c r="Q680" i="1" a="1"/>
  <c r="Q680" i="1" s="1"/>
  <c r="Q681" i="1" a="1"/>
  <c r="Q681" i="1" s="1"/>
  <c r="Q682" i="1" a="1"/>
  <c r="Q682" i="1" s="1"/>
  <c r="Q683" i="1" a="1"/>
  <c r="Q683" i="1"/>
  <c r="Q684" i="1" a="1"/>
  <c r="Q684" i="1" s="1"/>
  <c r="Q685" i="1" a="1"/>
  <c r="Q685" i="1" s="1"/>
  <c r="Q686" i="1" a="1"/>
  <c r="Q686" i="1" s="1"/>
  <c r="Q687" i="1" a="1"/>
  <c r="Q687" i="1"/>
  <c r="Q688" i="1" a="1"/>
  <c r="Q688" i="1" s="1"/>
  <c r="Q689" i="1" a="1"/>
  <c r="Q689" i="1"/>
  <c r="Q690" i="1" a="1"/>
  <c r="Q690" i="1" s="1"/>
  <c r="Q691" i="1" a="1"/>
  <c r="Q691" i="1"/>
  <c r="Q692" i="1" a="1"/>
  <c r="Q692" i="1" s="1"/>
  <c r="Q693" i="1" a="1"/>
  <c r="Q693" i="1"/>
  <c r="Q694" i="1" a="1"/>
  <c r="Q694" i="1" s="1"/>
  <c r="Q695" i="1" a="1"/>
  <c r="Q695" i="1" s="1"/>
  <c r="Q696" i="1" a="1"/>
  <c r="Q696" i="1" s="1"/>
  <c r="Q697" i="1" a="1"/>
  <c r="Q697" i="1" s="1"/>
  <c r="Q698" i="1" a="1"/>
  <c r="Q698" i="1" s="1"/>
  <c r="Q699" i="1" a="1"/>
  <c r="Q699" i="1"/>
  <c r="Q700" i="1" a="1"/>
  <c r="Q700" i="1" s="1"/>
  <c r="Q701" i="1" a="1"/>
  <c r="Q701" i="1" s="1"/>
  <c r="Q702" i="1" a="1"/>
  <c r="Q702" i="1" s="1"/>
  <c r="Q703" i="1" a="1"/>
  <c r="Q703" i="1"/>
  <c r="Q704" i="1" a="1"/>
  <c r="Q704" i="1" s="1"/>
  <c r="Q705" i="1" a="1"/>
  <c r="Q705" i="1"/>
  <c r="Q706" i="1" a="1"/>
  <c r="Q706" i="1" s="1"/>
  <c r="Q707" i="1" a="1"/>
  <c r="Q707" i="1"/>
  <c r="Q708" i="1" a="1"/>
  <c r="Q708" i="1" s="1"/>
  <c r="Q709" i="1" a="1"/>
  <c r="Q709" i="1"/>
  <c r="Q710" i="1" a="1"/>
  <c r="Q710" i="1" s="1"/>
  <c r="Q711" i="1" a="1"/>
  <c r="Q711" i="1" s="1"/>
  <c r="Q712" i="1" a="1"/>
  <c r="Q712" i="1" s="1"/>
  <c r="Q713" i="1" a="1"/>
  <c r="Q713" i="1" s="1"/>
  <c r="Q714" i="1" a="1"/>
  <c r="Q714" i="1" s="1"/>
  <c r="Q715" i="1" a="1"/>
  <c r="Q715" i="1"/>
  <c r="Q716" i="1" a="1"/>
  <c r="Q716" i="1" s="1"/>
  <c r="Q717" i="1" a="1"/>
  <c r="Q717" i="1" s="1"/>
  <c r="Q718" i="1" a="1"/>
  <c r="Q718" i="1" s="1"/>
  <c r="Q719" i="1" a="1"/>
  <c r="Q719" i="1"/>
  <c r="Q720" i="1" a="1"/>
  <c r="Q720" i="1" s="1"/>
  <c r="Q721" i="1" a="1"/>
  <c r="Q721" i="1"/>
  <c r="Q722" i="1" a="1"/>
  <c r="Q722" i="1" s="1"/>
  <c r="Q723" i="1" a="1"/>
  <c r="Q723" i="1"/>
  <c r="Q724" i="1" a="1"/>
  <c r="Q724" i="1" s="1"/>
  <c r="Q725" i="1" a="1"/>
  <c r="Q725" i="1"/>
  <c r="Q726" i="1" a="1"/>
  <c r="Q726" i="1" s="1"/>
  <c r="Q727" i="1" a="1"/>
  <c r="Q727" i="1" s="1"/>
  <c r="Q728" i="1" a="1"/>
  <c r="Q728" i="1" s="1"/>
  <c r="Q729" i="1" a="1"/>
  <c r="Q729" i="1" s="1"/>
  <c r="Q730" i="1" a="1"/>
  <c r="Q730" i="1" s="1"/>
  <c r="Q731" i="1" a="1"/>
  <c r="Q731" i="1"/>
  <c r="Q732" i="1" a="1"/>
  <c r="Q732" i="1" s="1"/>
  <c r="Q733" i="1" a="1"/>
  <c r="Q733" i="1"/>
  <c r="Q734" i="1" a="1"/>
  <c r="Q734" i="1" s="1"/>
  <c r="Q735" i="1" a="1"/>
  <c r="Q735" i="1"/>
  <c r="Q736" i="1" a="1"/>
  <c r="Q736" i="1" s="1"/>
  <c r="Q737" i="1" a="1"/>
  <c r="Q737" i="1"/>
  <c r="Q738" i="1" a="1"/>
  <c r="Q738" i="1" s="1"/>
  <c r="Q739" i="1" a="1"/>
  <c r="Q739" i="1"/>
  <c r="Q740" i="1" a="1"/>
  <c r="Q740" i="1" s="1"/>
  <c r="Q741" i="1" a="1"/>
  <c r="Q741" i="1"/>
  <c r="Q742" i="1" a="1"/>
  <c r="Q742" i="1" s="1"/>
  <c r="Q743" i="1" a="1"/>
  <c r="Q743" i="1" s="1"/>
  <c r="Q744" i="1" a="1"/>
  <c r="Q744" i="1" s="1"/>
  <c r="Q745" i="1" a="1"/>
  <c r="Q745" i="1" s="1"/>
  <c r="Q746" i="1" a="1"/>
  <c r="Q746" i="1"/>
  <c r="Q747" i="1" a="1"/>
  <c r="Q747" i="1"/>
  <c r="Q748" i="1" a="1"/>
  <c r="Q748" i="1"/>
  <c r="Q749" i="1" a="1"/>
  <c r="Q749" i="1" s="1"/>
  <c r="Q750" i="1" a="1"/>
  <c r="Q750" i="1"/>
  <c r="Q751" i="1" a="1"/>
  <c r="Q751" i="1"/>
  <c r="Q752" i="1" a="1"/>
  <c r="Q752" i="1"/>
  <c r="Q753" i="1" a="1"/>
  <c r="Q753" i="1" s="1"/>
  <c r="Q754" i="1" a="1"/>
  <c r="Q754" i="1"/>
  <c r="Q755" i="1" a="1"/>
  <c r="Q755" i="1"/>
  <c r="Q756" i="1" a="1"/>
  <c r="Q756" i="1"/>
  <c r="Q757" i="1" a="1"/>
  <c r="Q757" i="1" s="1"/>
  <c r="Q758" i="1" a="1"/>
  <c r="Q758" i="1"/>
  <c r="Q759" i="1" a="1"/>
  <c r="Q759" i="1"/>
  <c r="Q760" i="1" a="1"/>
  <c r="Q760" i="1"/>
  <c r="Q761" i="1" a="1"/>
  <c r="Q761" i="1" s="1"/>
  <c r="Q762" i="1" a="1"/>
  <c r="Q762" i="1"/>
  <c r="Q763" i="1" a="1"/>
  <c r="Q763" i="1"/>
  <c r="Q764" i="1" a="1"/>
  <c r="Q764" i="1"/>
  <c r="Q765" i="1" a="1"/>
  <c r="Q765" i="1" s="1"/>
  <c r="Q766" i="1" a="1"/>
  <c r="Q766" i="1"/>
  <c r="Q767" i="1" a="1"/>
  <c r="Q767" i="1"/>
  <c r="Q768" i="1" a="1"/>
  <c r="Q768" i="1"/>
  <c r="Q769" i="1" a="1"/>
  <c r="Q769" i="1" s="1"/>
  <c r="Q770" i="1" a="1"/>
  <c r="Q770" i="1"/>
  <c r="Q771" i="1" a="1"/>
  <c r="Q771" i="1"/>
  <c r="Q772" i="1" a="1"/>
  <c r="Q772" i="1"/>
  <c r="Q773" i="1" a="1"/>
  <c r="Q773" i="1" s="1"/>
  <c r="Q774" i="1" a="1"/>
  <c r="Q774" i="1"/>
  <c r="Q775" i="1" a="1"/>
  <c r="Q775" i="1"/>
  <c r="Q776" i="1" a="1"/>
  <c r="Q776" i="1"/>
  <c r="Q777" i="1" a="1"/>
  <c r="Q777" i="1" s="1"/>
  <c r="Q778" i="1" a="1"/>
  <c r="Q778" i="1"/>
  <c r="Q779" i="1" a="1"/>
  <c r="Q779" i="1"/>
  <c r="Q780" i="1" a="1"/>
  <c r="Q780" i="1"/>
  <c r="Q781" i="1" a="1"/>
  <c r="Q781" i="1" s="1"/>
  <c r="Q782" i="1" a="1"/>
  <c r="Q782" i="1"/>
  <c r="Q783" i="1" a="1"/>
  <c r="Q783" i="1"/>
  <c r="Q784" i="1" a="1"/>
  <c r="Q784" i="1"/>
  <c r="Q785" i="1" a="1"/>
  <c r="Q785" i="1" s="1"/>
  <c r="Q786" i="1" a="1"/>
  <c r="Q786" i="1"/>
  <c r="Q787" i="1" a="1"/>
  <c r="Q787" i="1"/>
  <c r="Q788" i="1" a="1"/>
  <c r="Q788" i="1"/>
  <c r="Q789" i="1" a="1"/>
  <c r="Q789" i="1" s="1"/>
  <c r="Q790" i="1" a="1"/>
  <c r="Q790" i="1"/>
  <c r="Q791" i="1" a="1"/>
  <c r="Q791" i="1"/>
  <c r="Q792" i="1" a="1"/>
  <c r="Q792" i="1"/>
  <c r="Q793" i="1" a="1"/>
  <c r="Q793" i="1" s="1"/>
  <c r="Q794" i="1" a="1"/>
  <c r="Q794" i="1"/>
  <c r="Q795" i="1" a="1"/>
  <c r="Q795" i="1"/>
  <c r="Q796" i="1" a="1"/>
  <c r="Q796" i="1"/>
  <c r="Q797" i="1" a="1"/>
  <c r="Q797" i="1" s="1"/>
  <c r="Q798" i="1" a="1"/>
  <c r="Q798" i="1"/>
  <c r="Q799" i="1" a="1"/>
  <c r="Q799" i="1"/>
  <c r="Q800" i="1" a="1"/>
  <c r="Q800" i="1"/>
  <c r="Q801" i="1" a="1"/>
  <c r="Q801" i="1" s="1"/>
  <c r="Q802" i="1" a="1"/>
  <c r="Q802" i="1"/>
  <c r="Q803" i="1" a="1"/>
  <c r="Q803" i="1"/>
  <c r="Q804" i="1" a="1"/>
  <c r="Q804" i="1"/>
  <c r="Q805" i="1" a="1"/>
  <c r="Q805" i="1" s="1"/>
  <c r="Q806" i="1" a="1"/>
  <c r="Q806" i="1"/>
  <c r="Q807" i="1" a="1"/>
  <c r="Q807" i="1"/>
  <c r="Q808" i="1" a="1"/>
  <c r="Q808" i="1"/>
  <c r="Q809" i="1" a="1"/>
  <c r="Q809" i="1" s="1"/>
  <c r="Q810" i="1" a="1"/>
  <c r="Q810" i="1"/>
  <c r="Q811" i="1" a="1"/>
  <c r="Q811" i="1"/>
  <c r="Q812" i="1" a="1"/>
  <c r="Q812" i="1"/>
  <c r="Q813" i="1" a="1"/>
  <c r="Q813" i="1" s="1"/>
  <c r="Q814" i="1" a="1"/>
  <c r="Q814" i="1"/>
  <c r="Q815" i="1" a="1"/>
  <c r="Q815" i="1"/>
  <c r="Q816" i="1" a="1"/>
  <c r="Q816" i="1"/>
  <c r="Q817" i="1" a="1"/>
  <c r="Q817" i="1" s="1"/>
  <c r="Q818" i="1" a="1"/>
  <c r="Q818" i="1"/>
  <c r="Q819" i="1" a="1"/>
  <c r="Q819" i="1"/>
  <c r="Q820" i="1" a="1"/>
  <c r="Q820" i="1"/>
  <c r="Q821" i="1" a="1"/>
  <c r="Q821" i="1" s="1"/>
  <c r="Q822" i="1" a="1"/>
  <c r="Q822" i="1"/>
  <c r="Q823" i="1" a="1"/>
  <c r="Q823" i="1"/>
  <c r="Q824" i="1" a="1"/>
  <c r="Q824" i="1"/>
  <c r="Q825" i="1" a="1"/>
  <c r="Q825" i="1" s="1"/>
  <c r="Q826" i="1" a="1"/>
  <c r="Q826" i="1"/>
  <c r="Q827" i="1" a="1"/>
  <c r="Q827" i="1"/>
  <c r="Q828" i="1" a="1"/>
  <c r="Q828" i="1"/>
  <c r="Q829" i="1" a="1"/>
  <c r="Q829" i="1" s="1"/>
  <c r="Q830" i="1" a="1"/>
  <c r="Q830" i="1"/>
  <c r="Q831" i="1" a="1"/>
  <c r="Q831" i="1"/>
  <c r="Q832" i="1" a="1"/>
  <c r="Q832" i="1"/>
  <c r="Q833" i="1" a="1"/>
  <c r="Q833" i="1" s="1"/>
  <c r="Q834" i="1" a="1"/>
  <c r="Q834" i="1"/>
  <c r="Q835" i="1" a="1"/>
  <c r="Q835" i="1"/>
  <c r="Q836" i="1" a="1"/>
  <c r="Q836" i="1"/>
  <c r="Q837" i="1" a="1"/>
  <c r="Q837" i="1" s="1"/>
  <c r="Q838" i="1" a="1"/>
  <c r="Q838" i="1"/>
  <c r="Q839" i="1" a="1"/>
  <c r="Q839" i="1"/>
  <c r="Q840" i="1" a="1"/>
  <c r="Q840" i="1"/>
  <c r="Q841" i="1" a="1"/>
  <c r="Q841" i="1" s="1"/>
  <c r="Q842" i="1" a="1"/>
  <c r="Q842" i="1"/>
  <c r="Q843" i="1" a="1"/>
  <c r="Q843" i="1"/>
  <c r="Q844" i="1" a="1"/>
  <c r="Q844" i="1"/>
  <c r="Q845" i="1" a="1"/>
  <c r="Q845" i="1" s="1"/>
  <c r="Q846" i="1" a="1"/>
  <c r="Q846" i="1"/>
  <c r="Q847" i="1" a="1"/>
  <c r="Q847" i="1"/>
  <c r="Q848" i="1" a="1"/>
  <c r="Q848" i="1"/>
  <c r="Q849" i="1" a="1"/>
  <c r="Q849" i="1" s="1"/>
  <c r="Q850" i="1" a="1"/>
  <c r="Q850" i="1"/>
  <c r="Q851" i="1" a="1"/>
  <c r="Q851" i="1"/>
  <c r="Q852" i="1" a="1"/>
  <c r="Q852" i="1"/>
  <c r="Q853" i="1" a="1"/>
  <c r="Q853" i="1" s="1"/>
  <c r="Q854" i="1" a="1"/>
  <c r="Q854" i="1"/>
  <c r="Q855" i="1" a="1"/>
  <c r="Q855" i="1"/>
  <c r="Q856" i="1" a="1"/>
  <c r="Q856" i="1"/>
  <c r="Q857" i="1" a="1"/>
  <c r="Q857" i="1" s="1"/>
  <c r="Q858" i="1" a="1"/>
  <c r="Q858" i="1"/>
  <c r="Q859" i="1" a="1"/>
  <c r="Q859" i="1"/>
  <c r="Q860" i="1" a="1"/>
  <c r="Q860" i="1"/>
  <c r="Q861" i="1" a="1"/>
  <c r="Q861" i="1" s="1"/>
  <c r="Q862" i="1" a="1"/>
  <c r="Q862" i="1"/>
  <c r="Q863" i="1" a="1"/>
  <c r="Q863" i="1"/>
  <c r="Q864" i="1" a="1"/>
  <c r="Q864" i="1"/>
  <c r="Q865" i="1" a="1"/>
  <c r="Q865" i="1" s="1"/>
  <c r="Q866" i="1" a="1"/>
  <c r="Q866" i="1"/>
  <c r="Q867" i="1" a="1"/>
  <c r="Q867" i="1"/>
  <c r="Q868" i="1" a="1"/>
  <c r="Q868" i="1"/>
  <c r="Q869" i="1" a="1"/>
  <c r="Q869" i="1" s="1"/>
  <c r="Q870" i="1" a="1"/>
  <c r="Q870" i="1"/>
  <c r="Q871" i="1" a="1"/>
  <c r="Q871" i="1"/>
  <c r="Q872" i="1" a="1"/>
  <c r="Q872" i="1"/>
  <c r="Q873" i="1" a="1"/>
  <c r="Q873" i="1" s="1"/>
  <c r="Q874" i="1" a="1"/>
  <c r="Q874" i="1"/>
  <c r="Q875" i="1" a="1"/>
  <c r="Q875" i="1"/>
  <c r="Q876" i="1" a="1"/>
  <c r="Q876" i="1"/>
  <c r="Q877" i="1" a="1"/>
  <c r="Q877" i="1" s="1"/>
  <c r="Q878" i="1" a="1"/>
  <c r="Q878" i="1"/>
  <c r="Q879" i="1" a="1"/>
  <c r="Q879" i="1"/>
  <c r="Q880" i="1" a="1"/>
  <c r="Q880" i="1"/>
  <c r="Q881" i="1" a="1"/>
  <c r="Q881" i="1" s="1"/>
  <c r="Q882" i="1" a="1"/>
  <c r="Q882" i="1"/>
  <c r="Q883" i="1" a="1"/>
  <c r="Q883" i="1"/>
  <c r="Q884" i="1" a="1"/>
  <c r="Q884" i="1"/>
  <c r="Q885" i="1" a="1"/>
  <c r="Q885" i="1" s="1"/>
  <c r="Q886" i="1" a="1"/>
  <c r="Q886" i="1"/>
  <c r="Q887" i="1" a="1"/>
  <c r="Q887" i="1"/>
  <c r="Q888" i="1" a="1"/>
  <c r="Q888" i="1"/>
  <c r="Q889" i="1" a="1"/>
  <c r="Q889" i="1" s="1"/>
  <c r="Q890" i="1" a="1"/>
  <c r="Q890" i="1"/>
  <c r="Q891" i="1" a="1"/>
  <c r="Q891" i="1"/>
  <c r="Q892" i="1" a="1"/>
  <c r="Q892" i="1"/>
  <c r="Q893" i="1" a="1"/>
  <c r="Q893" i="1" s="1"/>
  <c r="Q894" i="1" a="1"/>
  <c r="Q894" i="1"/>
  <c r="Q895" i="1" a="1"/>
  <c r="Q895" i="1"/>
  <c r="Q896" i="1" a="1"/>
  <c r="Q896" i="1"/>
  <c r="Q897" i="1" a="1"/>
  <c r="Q897" i="1" s="1"/>
  <c r="Q898" i="1" a="1"/>
  <c r="Q898" i="1"/>
  <c r="Q899" i="1" a="1"/>
  <c r="Q899" i="1"/>
  <c r="Q900" i="1" a="1"/>
  <c r="Q900" i="1"/>
  <c r="Q901" i="1" a="1"/>
  <c r="Q901" i="1" s="1"/>
  <c r="Q902" i="1" a="1"/>
  <c r="Q902" i="1"/>
  <c r="Q903" i="1" a="1"/>
  <c r="Q903" i="1"/>
  <c r="Q904" i="1" a="1"/>
  <c r="Q904" i="1" s="1"/>
  <c r="Q905" i="1" a="1"/>
  <c r="Q905" i="1" s="1"/>
  <c r="Q906" i="1" a="1"/>
  <c r="Q906" i="1"/>
  <c r="Q907" i="1" a="1"/>
  <c r="Q907" i="1"/>
  <c r="Q908" i="1" a="1"/>
  <c r="Q908" i="1" s="1"/>
  <c r="Q909" i="1" a="1"/>
  <c r="Q909" i="1" s="1"/>
  <c r="Q910" i="1" a="1"/>
  <c r="Q910" i="1"/>
  <c r="Q911" i="1" a="1"/>
  <c r="Q911" i="1"/>
  <c r="Q912" i="1" a="1"/>
  <c r="Q912" i="1" s="1"/>
  <c r="Q913" i="1" a="1"/>
  <c r="Q913" i="1" s="1"/>
  <c r="Q914" i="1" a="1"/>
  <c r="Q914" i="1"/>
  <c r="Q915" i="1" a="1"/>
  <c r="Q915" i="1"/>
  <c r="Q916" i="1" a="1"/>
  <c r="Q916" i="1" s="1"/>
  <c r="Q917" i="1" a="1"/>
  <c r="Q917" i="1" s="1"/>
  <c r="Q918" i="1" a="1"/>
  <c r="Q918" i="1"/>
  <c r="Q919" i="1" a="1"/>
  <c r="Q919" i="1"/>
  <c r="Q920" i="1" a="1"/>
  <c r="Q920" i="1" s="1"/>
  <c r="Q921" i="1" a="1"/>
  <c r="Q921" i="1" s="1"/>
  <c r="Q922" i="1" a="1"/>
  <c r="Q922" i="1"/>
  <c r="Q923" i="1" a="1"/>
  <c r="Q923" i="1"/>
  <c r="Q924" i="1" a="1"/>
  <c r="Q924" i="1" s="1"/>
  <c r="Q925" i="1" a="1"/>
  <c r="Q925" i="1" s="1"/>
  <c r="Q926" i="1" a="1"/>
  <c r="Q926" i="1"/>
  <c r="Q927" i="1" a="1"/>
  <c r="Q927" i="1"/>
  <c r="Q928" i="1" a="1"/>
  <c r="Q928" i="1" s="1"/>
  <c r="Q929" i="1" a="1"/>
  <c r="Q929" i="1" s="1"/>
  <c r="Q930" i="1" a="1"/>
  <c r="Q930" i="1"/>
  <c r="Q931" i="1" a="1"/>
  <c r="Q931" i="1"/>
  <c r="Q932" i="1" a="1"/>
  <c r="Q932" i="1" s="1"/>
  <c r="Q933" i="1" a="1"/>
  <c r="Q933" i="1" s="1"/>
  <c r="Q934" i="1" a="1"/>
  <c r="Q934" i="1"/>
  <c r="Q935" i="1" a="1"/>
  <c r="Q935" i="1"/>
  <c r="Q936" i="1" a="1"/>
  <c r="Q936" i="1" s="1"/>
  <c r="Q937" i="1" a="1"/>
  <c r="Q937" i="1" s="1"/>
  <c r="Q938" i="1" a="1"/>
  <c r="Q938" i="1"/>
  <c r="Q939" i="1" a="1"/>
  <c r="Q939" i="1"/>
  <c r="Q940" i="1" a="1"/>
  <c r="Q940" i="1" s="1"/>
  <c r="Q941" i="1" a="1"/>
  <c r="Q941" i="1" s="1"/>
  <c r="Q942" i="1" a="1"/>
  <c r="Q942" i="1"/>
  <c r="Q943" i="1" a="1"/>
  <c r="Q943" i="1"/>
  <c r="Q944" i="1" a="1"/>
  <c r="Q944" i="1" s="1"/>
  <c r="Q945" i="1" a="1"/>
  <c r="Q945" i="1" s="1"/>
  <c r="Q946" i="1" a="1"/>
  <c r="Q946" i="1"/>
  <c r="Q947" i="1" a="1"/>
  <c r="Q947" i="1"/>
  <c r="Q948" i="1" a="1"/>
  <c r="Q948" i="1" s="1"/>
  <c r="Q949" i="1" a="1"/>
  <c r="Q949" i="1" s="1"/>
  <c r="Q950" i="1" a="1"/>
  <c r="Q950" i="1"/>
  <c r="Q951" i="1" a="1"/>
  <c r="Q951" i="1"/>
  <c r="Q952" i="1" a="1"/>
  <c r="Q952" i="1" s="1"/>
  <c r="Q953" i="1" a="1"/>
  <c r="Q953" i="1" s="1"/>
  <c r="Q954" i="1" a="1"/>
  <c r="Q954" i="1"/>
  <c r="Q955" i="1" a="1"/>
  <c r="Q955" i="1"/>
  <c r="Q956" i="1" a="1"/>
  <c r="Q956" i="1" s="1"/>
  <c r="Q957" i="1" a="1"/>
  <c r="Q957" i="1" s="1"/>
  <c r="Q958" i="1" a="1"/>
  <c r="Q958" i="1"/>
  <c r="Q959" i="1" a="1"/>
  <c r="Q959" i="1"/>
  <c r="Q960" i="1" a="1"/>
  <c r="Q960" i="1" s="1"/>
  <c r="Q961" i="1" a="1"/>
  <c r="Q961" i="1" s="1"/>
  <c r="Q962" i="1" a="1"/>
  <c r="Q962" i="1"/>
  <c r="Q963" i="1" a="1"/>
  <c r="Q963" i="1"/>
  <c r="Q964" i="1" a="1"/>
  <c r="Q964" i="1" s="1"/>
  <c r="Q965" i="1" a="1"/>
  <c r="Q965" i="1" s="1"/>
  <c r="Q966" i="1" a="1"/>
  <c r="Q966" i="1"/>
  <c r="Q967" i="1" a="1"/>
  <c r="Q967" i="1"/>
  <c r="Q968" i="1" a="1"/>
  <c r="Q968" i="1" s="1"/>
  <c r="Q969" i="1" a="1"/>
  <c r="Q969" i="1" s="1"/>
  <c r="Q970" i="1" a="1"/>
  <c r="Q970" i="1"/>
  <c r="Q971" i="1" a="1"/>
  <c r="Q971" i="1"/>
  <c r="Q972" i="1" a="1"/>
  <c r="Q972" i="1" s="1"/>
  <c r="Q973" i="1" a="1"/>
  <c r="Q973" i="1" s="1"/>
  <c r="Q974" i="1" a="1"/>
  <c r="Q974" i="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c r="P15" i="1" a="1"/>
  <c r="P15" i="1" s="1"/>
  <c r="P16" i="1" a="1"/>
  <c r="P16" i="1" s="1"/>
  <c r="P17" i="1" a="1"/>
  <c r="P17" i="1" s="1"/>
  <c r="P18" i="1" a="1"/>
  <c r="P18" i="1" s="1"/>
  <c r="P19" i="1" a="1"/>
  <c r="P19" i="1" s="1"/>
  <c r="P20" i="1" a="1"/>
  <c r="P20" i="1" s="1"/>
  <c r="P21" i="1" a="1"/>
  <c r="P21" i="1" s="1"/>
  <c r="P22" i="1" a="1"/>
  <c r="P22" i="1" s="1"/>
  <c r="P23" i="1" a="1"/>
  <c r="P23" i="1" s="1"/>
  <c r="P24" i="1" a="1"/>
  <c r="P24" i="1"/>
  <c r="P25" i="1" a="1"/>
  <c r="P25" i="1" s="1"/>
  <c r="P26" i="1" a="1"/>
  <c r="P26" i="1" s="1"/>
  <c r="P27" i="1" a="1"/>
  <c r="P27" i="1" s="1"/>
  <c r="P28" i="1" a="1"/>
  <c r="P28" i="1" s="1"/>
  <c r="P29" i="1" a="1"/>
  <c r="P29" i="1" s="1"/>
  <c r="P30" i="1" a="1"/>
  <c r="P30" i="1" s="1"/>
  <c r="P31" i="1" a="1"/>
  <c r="P31" i="1" s="1"/>
  <c r="P32" i="1" a="1"/>
  <c r="P32" i="1" s="1"/>
  <c r="P33" i="1" a="1"/>
  <c r="P33" i="1"/>
  <c r="P34" i="1" a="1"/>
  <c r="P34" i="1" s="1"/>
  <c r="P35" i="1" a="1"/>
  <c r="P35" i="1" s="1"/>
  <c r="P36" i="1" a="1"/>
  <c r="P36" i="1"/>
  <c r="P37" i="1" a="1"/>
  <c r="P37" i="1" s="1"/>
  <c r="P38" i="1" a="1"/>
  <c r="P38" i="1"/>
  <c r="P39" i="1" a="1"/>
  <c r="P39" i="1" s="1"/>
  <c r="P40" i="1" a="1"/>
  <c r="P40" i="1" s="1"/>
  <c r="P41" i="1" a="1"/>
  <c r="P41" i="1" s="1"/>
  <c r="P42" i="1" a="1"/>
  <c r="P42" i="1" s="1"/>
  <c r="P43" i="1" a="1"/>
  <c r="P43" i="1" s="1"/>
  <c r="P44" i="1" a="1"/>
  <c r="P44" i="1" s="1"/>
  <c r="P45" i="1" a="1"/>
  <c r="P45" i="1"/>
  <c r="P46" i="1" a="1"/>
  <c r="P46" i="1" s="1"/>
  <c r="P47" i="1" a="1"/>
  <c r="P47" i="1" s="1"/>
  <c r="P48" i="1" a="1"/>
  <c r="P48" i="1" s="1"/>
  <c r="P49" i="1" a="1"/>
  <c r="P49" i="1" s="1"/>
  <c r="P50" i="1" a="1"/>
  <c r="P50" i="1" s="1"/>
  <c r="P51" i="1" a="1"/>
  <c r="P51" i="1" s="1"/>
  <c r="P52" i="1" a="1"/>
  <c r="P52" i="1" s="1"/>
  <c r="P53" i="1" a="1"/>
  <c r="P53" i="1" s="1"/>
  <c r="P54" i="1" a="1"/>
  <c r="P54" i="1"/>
  <c r="P55" i="1" a="1"/>
  <c r="P55" i="1" s="1"/>
  <c r="P56" i="1" a="1"/>
  <c r="P56" i="1"/>
  <c r="P57" i="1" a="1"/>
  <c r="P57" i="1" s="1"/>
  <c r="P58" i="1" a="1"/>
  <c r="P58" i="1" s="1"/>
  <c r="P59" i="1" a="1"/>
  <c r="P59" i="1" s="1"/>
  <c r="P60" i="1" a="1"/>
  <c r="P60" i="1"/>
  <c r="P61" i="1" a="1"/>
  <c r="P61" i="1" s="1"/>
  <c r="P62" i="1" a="1"/>
  <c r="P62" i="1" s="1"/>
  <c r="P63" i="1" a="1"/>
  <c r="P63" i="1" s="1"/>
  <c r="P64" i="1" a="1"/>
  <c r="P64" i="1" s="1"/>
  <c r="P65" i="1" a="1"/>
  <c r="P65" i="1" s="1"/>
  <c r="P66" i="1" a="1"/>
  <c r="P66" i="1" s="1"/>
  <c r="P67" i="1" a="1"/>
  <c r="P67" i="1" s="1"/>
  <c r="P68" i="1" a="1"/>
  <c r="P68" i="1"/>
  <c r="P69" i="1" a="1"/>
  <c r="P69" i="1" s="1"/>
  <c r="P70" i="1" a="1"/>
  <c r="P70" i="1" s="1"/>
  <c r="P71" i="1" a="1"/>
  <c r="P71" i="1" s="1"/>
  <c r="P72" i="1" a="1"/>
  <c r="P72" i="1" s="1"/>
  <c r="P73" i="1" a="1"/>
  <c r="P73" i="1" s="1"/>
  <c r="P74" i="1" a="1"/>
  <c r="P74" i="1"/>
  <c r="P75" i="1" a="1"/>
  <c r="P75" i="1" s="1"/>
  <c r="P76" i="1" a="1"/>
  <c r="P76" i="1" s="1"/>
  <c r="P77" i="1" a="1"/>
  <c r="P77" i="1"/>
  <c r="P78" i="1" a="1"/>
  <c r="P78" i="1" s="1"/>
  <c r="P79" i="1" a="1"/>
  <c r="P79" i="1" s="1"/>
  <c r="P80" i="1" a="1"/>
  <c r="P80" i="1" s="1"/>
  <c r="P81" i="1" a="1"/>
  <c r="P81" i="1" s="1"/>
  <c r="P82" i="1" a="1"/>
  <c r="P82" i="1" s="1"/>
  <c r="P83" i="1" a="1"/>
  <c r="P83" i="1" s="1"/>
  <c r="P84" i="1" a="1"/>
  <c r="P84" i="1" s="1"/>
  <c r="P85" i="1" a="1"/>
  <c r="P85" i="1" s="1"/>
  <c r="P86" i="1" a="1"/>
  <c r="P86" i="1"/>
  <c r="P87" i="1" a="1"/>
  <c r="P87" i="1" s="1"/>
  <c r="P88" i="1" a="1"/>
  <c r="P88" i="1" s="1"/>
  <c r="P89" i="1" a="1"/>
  <c r="P89" i="1" s="1"/>
  <c r="P90" i="1" a="1"/>
  <c r="P90" i="1" s="1"/>
  <c r="P91" i="1" a="1"/>
  <c r="P91" i="1" s="1"/>
  <c r="P92" i="1" a="1"/>
  <c r="P92" i="1"/>
  <c r="P93" i="1" a="1"/>
  <c r="P93" i="1" s="1"/>
  <c r="P94" i="1" a="1"/>
  <c r="P94" i="1" s="1"/>
  <c r="P95" i="1" a="1"/>
  <c r="P95" i="1" s="1"/>
  <c r="P96" i="1" a="1"/>
  <c r="P96" i="1" s="1"/>
  <c r="P97" i="1" a="1"/>
  <c r="P97" i="1" s="1"/>
  <c r="P98" i="1" a="1"/>
  <c r="P98" i="1" s="1"/>
  <c r="P99" i="1" a="1"/>
  <c r="P99" i="1" s="1"/>
  <c r="P100" i="1" a="1"/>
  <c r="P100" i="1" s="1"/>
  <c r="P101" i="1" a="1"/>
  <c r="P101" i="1"/>
  <c r="P102" i="1" a="1"/>
  <c r="P102" i="1" s="1"/>
  <c r="P103" i="1" a="1"/>
  <c r="P103" i="1" s="1"/>
  <c r="P104" i="1" a="1"/>
  <c r="P104" i="1" s="1"/>
  <c r="P105" i="1" a="1"/>
  <c r="P105" i="1" s="1"/>
  <c r="P106" i="1" a="1"/>
  <c r="P106" i="1" s="1"/>
  <c r="P107" i="1" a="1"/>
  <c r="P107" i="1" s="1"/>
  <c r="P108" i="1" a="1"/>
  <c r="P108" i="1" s="1"/>
  <c r="P109" i="1" a="1"/>
  <c r="P109" i="1" s="1"/>
  <c r="P110" i="1" a="1"/>
  <c r="P110" i="1"/>
  <c r="P111" i="1" a="1"/>
  <c r="P111" i="1" s="1"/>
  <c r="P112" i="1" a="1"/>
  <c r="P112" i="1" s="1"/>
  <c r="P113" i="1" a="1"/>
  <c r="P113" i="1" s="1"/>
  <c r="P114" i="1" a="1"/>
  <c r="P114" i="1" s="1"/>
  <c r="P115" i="1" a="1"/>
  <c r="P115" i="1" s="1"/>
  <c r="P116" i="1" a="1"/>
  <c r="P116" i="1"/>
  <c r="P117" i="1" a="1"/>
  <c r="P117" i="1" s="1"/>
  <c r="P118" i="1" a="1"/>
  <c r="P118" i="1" s="1"/>
  <c r="P119" i="1" a="1"/>
  <c r="P119" i="1" s="1"/>
  <c r="P120" i="1" a="1"/>
  <c r="P120" i="1" s="1"/>
  <c r="P121" i="1" a="1"/>
  <c r="P121" i="1" s="1"/>
  <c r="P122" i="1" a="1"/>
  <c r="P122" i="1" s="1"/>
  <c r="P123" i="1" a="1"/>
  <c r="P123" i="1" s="1"/>
  <c r="P124" i="1" a="1"/>
  <c r="P124" i="1" s="1"/>
  <c r="P125" i="1" a="1"/>
  <c r="P125" i="1"/>
  <c r="P126" i="1" a="1"/>
  <c r="P126" i="1" s="1"/>
  <c r="P127" i="1" a="1"/>
  <c r="P127" i="1" s="1"/>
  <c r="P128" i="1" a="1"/>
  <c r="P128" i="1" s="1"/>
  <c r="P129" i="1" a="1"/>
  <c r="P129" i="1" s="1"/>
  <c r="P130" i="1" a="1"/>
  <c r="P130" i="1" s="1"/>
  <c r="P131" i="1" a="1"/>
  <c r="P131" i="1" s="1"/>
  <c r="P132" i="1" a="1"/>
  <c r="P132" i="1" s="1"/>
  <c r="P133" i="1" a="1"/>
  <c r="P133" i="1"/>
  <c r="P134" i="1" a="1"/>
  <c r="P134" i="1" s="1"/>
  <c r="P135" i="1" a="1"/>
  <c r="P135" i="1" s="1"/>
  <c r="P136" i="1" a="1"/>
  <c r="P136" i="1" s="1"/>
  <c r="P137" i="1" a="1"/>
  <c r="P137" i="1" s="1"/>
  <c r="P138" i="1" a="1"/>
  <c r="P138" i="1" s="1"/>
  <c r="P139" i="1" a="1"/>
  <c r="P139" i="1" s="1"/>
  <c r="P140" i="1" a="1"/>
  <c r="P140" i="1" s="1"/>
  <c r="P141" i="1" a="1"/>
  <c r="P141" i="1" s="1"/>
  <c r="P142" i="1" a="1"/>
  <c r="P142" i="1"/>
  <c r="P143" i="1" a="1"/>
  <c r="P143" i="1" s="1"/>
  <c r="P144" i="1" a="1"/>
  <c r="P144" i="1" s="1"/>
  <c r="P145" i="1" a="1"/>
  <c r="P145" i="1" s="1"/>
  <c r="P146" i="1" a="1"/>
  <c r="P146" i="1" s="1"/>
  <c r="P147" i="1" a="1"/>
  <c r="P147" i="1" s="1"/>
  <c r="P148" i="1" a="1"/>
  <c r="P148" i="1" s="1"/>
  <c r="P149" i="1" a="1"/>
  <c r="P149" i="1" s="1"/>
  <c r="P150" i="1" a="1"/>
  <c r="P150" i="1" s="1"/>
  <c r="P151" i="1" a="1"/>
  <c r="P151" i="1" s="1"/>
  <c r="P152" i="1" a="1"/>
  <c r="P152" i="1"/>
  <c r="P153" i="1" a="1"/>
  <c r="P153" i="1" s="1"/>
  <c r="P154" i="1" a="1"/>
  <c r="P154" i="1" s="1"/>
  <c r="P155" i="1" a="1"/>
  <c r="P155" i="1" s="1"/>
  <c r="P156" i="1" a="1"/>
  <c r="P156" i="1"/>
  <c r="P157" i="1" a="1"/>
  <c r="P157" i="1" s="1"/>
  <c r="P158" i="1" a="1"/>
  <c r="P158" i="1" s="1"/>
  <c r="P159" i="1" a="1"/>
  <c r="P159" i="1" s="1"/>
  <c r="P160" i="1" a="1"/>
  <c r="P160" i="1" s="1"/>
  <c r="P161" i="1" a="1"/>
  <c r="P161" i="1" s="1"/>
  <c r="P162" i="1" a="1"/>
  <c r="P162" i="1" s="1"/>
  <c r="P163" i="1" a="1"/>
  <c r="P163" i="1" s="1"/>
  <c r="P164" i="1" a="1"/>
  <c r="P164" i="1" s="1"/>
  <c r="P165" i="1" a="1"/>
  <c r="P165" i="1"/>
  <c r="P166" i="1" a="1"/>
  <c r="P166" i="1" s="1"/>
  <c r="P167" i="1" a="1"/>
  <c r="P167" i="1" s="1"/>
  <c r="P168" i="1" a="1"/>
  <c r="P168" i="1"/>
  <c r="P169" i="1" a="1"/>
  <c r="P169" i="1" s="1"/>
  <c r="P170" i="1" a="1"/>
  <c r="P170" i="1"/>
  <c r="P171" i="1" a="1"/>
  <c r="P171" i="1" s="1"/>
  <c r="P172" i="1" a="1"/>
  <c r="P172" i="1" s="1"/>
  <c r="P173" i="1" a="1"/>
  <c r="P173" i="1" s="1"/>
  <c r="P174" i="1" a="1"/>
  <c r="P174" i="1"/>
  <c r="P175" i="1" a="1"/>
  <c r="P175" i="1" s="1"/>
  <c r="P176" i="1" a="1"/>
  <c r="P176" i="1" s="1"/>
  <c r="P177" i="1" a="1"/>
  <c r="P177" i="1"/>
  <c r="P178" i="1" a="1"/>
  <c r="P178" i="1" s="1"/>
  <c r="P179" i="1" a="1"/>
  <c r="P179" i="1" s="1"/>
  <c r="P180" i="1" a="1"/>
  <c r="P180" i="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c r="P221" i="1" a="1"/>
  <c r="P221" i="1" s="1"/>
  <c r="P222" i="1" a="1"/>
  <c r="P222" i="1" s="1"/>
  <c r="P223" i="1" a="1"/>
  <c r="P223" i="1" s="1"/>
  <c r="P224" i="1" a="1"/>
  <c r="P224" i="1" s="1"/>
  <c r="P225" i="1" a="1"/>
  <c r="P225" i="1"/>
  <c r="P226" i="1" a="1"/>
  <c r="P226" i="1" s="1"/>
  <c r="P227" i="1" a="1"/>
  <c r="P227" i="1" s="1"/>
  <c r="P228" i="1" a="1"/>
  <c r="P228" i="1" s="1"/>
  <c r="P229" i="1" a="1"/>
  <c r="P229" i="1"/>
  <c r="P230" i="1" a="1"/>
  <c r="P230" i="1" s="1"/>
  <c r="P231" i="1" a="1"/>
  <c r="P231" i="1" s="1"/>
  <c r="P232" i="1" a="1"/>
  <c r="P232" i="1"/>
  <c r="P233" i="1" a="1"/>
  <c r="P233" i="1" s="1"/>
  <c r="P234" i="1" a="1"/>
  <c r="P234" i="1" s="1"/>
  <c r="P235" i="1" a="1"/>
  <c r="P235" i="1" s="1"/>
  <c r="P236" i="1" a="1"/>
  <c r="P236" i="1" s="1"/>
  <c r="P237" i="1" a="1"/>
  <c r="P237" i="1" s="1"/>
  <c r="P238" i="1" a="1"/>
  <c r="P238" i="1"/>
  <c r="P239" i="1" a="1"/>
  <c r="P239" i="1" s="1"/>
  <c r="P240" i="1" a="1"/>
  <c r="P240" i="1" s="1"/>
  <c r="P241" i="1" a="1"/>
  <c r="P241" i="1"/>
  <c r="P242" i="1" a="1"/>
  <c r="P242" i="1" s="1"/>
  <c r="P243" i="1" a="1"/>
  <c r="P243" i="1" s="1"/>
  <c r="P244" i="1" a="1"/>
  <c r="P244" i="1"/>
  <c r="P245" i="1" a="1"/>
  <c r="P245" i="1" s="1"/>
  <c r="P246" i="1" a="1"/>
  <c r="P246" i="1" s="1"/>
  <c r="P247" i="1" a="1"/>
  <c r="P247" i="1" s="1"/>
  <c r="P248" i="1" a="1"/>
  <c r="P248" i="1" s="1"/>
  <c r="P249" i="1" a="1"/>
  <c r="P249" i="1" s="1"/>
  <c r="P250" i="1" a="1"/>
  <c r="P250" i="1"/>
  <c r="P251" i="1" a="1"/>
  <c r="P251" i="1" s="1"/>
  <c r="P252" i="1" a="1"/>
  <c r="P252" i="1" s="1"/>
  <c r="P253" i="1" a="1"/>
  <c r="P253" i="1" s="1"/>
  <c r="P254" i="1" a="1"/>
  <c r="P254" i="1" s="1"/>
  <c r="P255" i="1" a="1"/>
  <c r="P255" i="1" s="1"/>
  <c r="P256" i="1" a="1"/>
  <c r="P256" i="1" s="1"/>
  <c r="P257" i="1" a="1"/>
  <c r="P257" i="1"/>
  <c r="P258" i="1" a="1"/>
  <c r="P258" i="1" s="1"/>
  <c r="P259" i="1" a="1"/>
  <c r="P259" i="1" s="1"/>
  <c r="P260" i="1" a="1"/>
  <c r="P260" i="1" s="1"/>
  <c r="P261" i="1" a="1"/>
  <c r="P261" i="1" s="1"/>
  <c r="P262" i="1" a="1"/>
  <c r="P262" i="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c r="P326" i="1" a="1"/>
  <c r="P326" i="1" s="1"/>
  <c r="P327" i="1" a="1"/>
  <c r="P327" i="1" s="1"/>
  <c r="P328" i="1" a="1"/>
  <c r="P328" i="1" s="1"/>
  <c r="P329" i="1" a="1"/>
  <c r="P329" i="1" s="1"/>
  <c r="P330" i="1" a="1"/>
  <c r="P330" i="1" s="1"/>
  <c r="P331" i="1" a="1"/>
  <c r="P331" i="1" s="1"/>
  <c r="P332" i="1" a="1"/>
  <c r="P332" i="1" s="1"/>
  <c r="P333" i="1" a="1"/>
  <c r="P333" i="1" s="1"/>
  <c r="P334" i="1" a="1"/>
  <c r="P334" i="1"/>
  <c r="P335" i="1" a="1"/>
  <c r="P335" i="1" s="1"/>
  <c r="P336" i="1" a="1"/>
  <c r="P336" i="1" s="1"/>
  <c r="P337" i="1" a="1"/>
  <c r="P337" i="1"/>
  <c r="P338" i="1" a="1"/>
  <c r="P338" i="1" s="1"/>
  <c r="P339" i="1" a="1"/>
  <c r="P339" i="1" s="1"/>
  <c r="P340" i="1" a="1"/>
  <c r="P340" i="1" s="1"/>
  <c r="P341" i="1" a="1"/>
  <c r="P341" i="1" s="1"/>
  <c r="P342" i="1" a="1"/>
  <c r="P342" i="1" s="1"/>
  <c r="P343" i="1" a="1"/>
  <c r="P343" i="1"/>
  <c r="P344" i="1" a="1"/>
  <c r="P344" i="1" s="1"/>
  <c r="P345" i="1" a="1"/>
  <c r="P345" i="1" s="1"/>
  <c r="P346" i="1" a="1"/>
  <c r="P346" i="1" s="1"/>
  <c r="P347" i="1" a="1"/>
  <c r="P347" i="1" s="1"/>
  <c r="P348" i="1" a="1"/>
  <c r="P348" i="1"/>
  <c r="P349" i="1" a="1"/>
  <c r="P349" i="1" s="1"/>
  <c r="P350" i="1" a="1"/>
  <c r="P350" i="1" s="1"/>
  <c r="P351" i="1" a="1"/>
  <c r="P351" i="1" s="1"/>
  <c r="P352" i="1" a="1"/>
  <c r="P352" i="1" s="1"/>
  <c r="P353" i="1" a="1"/>
  <c r="P353" i="1" s="1"/>
  <c r="P354" i="1" a="1"/>
  <c r="P354" i="1" s="1"/>
  <c r="P355" i="1" a="1"/>
  <c r="P355" i="1"/>
  <c r="P356" i="1" a="1"/>
  <c r="P356" i="1" s="1"/>
  <c r="P357" i="1" a="1"/>
  <c r="P357" i="1" s="1"/>
  <c r="P358" i="1" a="1"/>
  <c r="P358" i="1" s="1"/>
  <c r="P359" i="1" a="1"/>
  <c r="P359" i="1" s="1"/>
  <c r="P360" i="1" a="1"/>
  <c r="P360" i="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s="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c r="P392" i="1" a="1"/>
  <c r="P392" i="1" s="1"/>
  <c r="P393" i="1" a="1"/>
  <c r="P393" i="1" s="1"/>
  <c r="P394" i="1" a="1"/>
  <c r="P394" i="1" s="1"/>
  <c r="P395" i="1" a="1"/>
  <c r="P395" i="1" s="1"/>
  <c r="P396" i="1" a="1"/>
  <c r="P396" i="1" s="1"/>
  <c r="P397" i="1" a="1"/>
  <c r="P397" i="1" s="1"/>
  <c r="P398" i="1" a="1"/>
  <c r="P398" i="1" s="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s="1"/>
  <c r="P451" i="1" a="1"/>
  <c r="P451" i="1" s="1"/>
  <c r="P452" i="1" a="1"/>
  <c r="P452" i="1" s="1"/>
  <c r="P453" i="1" a="1"/>
  <c r="P453" i="1" s="1"/>
  <c r="P454" i="1" a="1"/>
  <c r="P454" i="1" s="1"/>
  <c r="P455" i="1" a="1"/>
  <c r="P455" i="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s="1"/>
  <c r="P499" i="1" a="1"/>
  <c r="P499" i="1" s="1"/>
  <c r="P500" i="1" a="1"/>
  <c r="P500" i="1" s="1"/>
  <c r="P501" i="1" a="1"/>
  <c r="P501" i="1" s="1"/>
  <c r="P502" i="1" a="1"/>
  <c r="P502" i="1" s="1"/>
  <c r="P503" i="1" a="1"/>
  <c r="P503" i="1"/>
  <c r="P504" i="1" a="1"/>
  <c r="P504" i="1" s="1"/>
  <c r="P505" i="1" a="1"/>
  <c r="P505" i="1" s="1"/>
  <c r="P506" i="1" a="1"/>
  <c r="P506" i="1" s="1"/>
  <c r="P507" i="1" a="1"/>
  <c r="P507" i="1" s="1"/>
  <c r="P508" i="1" a="1"/>
  <c r="P508" i="1" s="1"/>
  <c r="P509" i="1" a="1"/>
  <c r="P509" i="1" s="1"/>
  <c r="P510" i="1" a="1"/>
  <c r="P510" i="1" s="1"/>
  <c r="P511" i="1" a="1"/>
  <c r="P511" i="1" s="1"/>
  <c r="P512" i="1" a="1"/>
  <c r="P512" i="1" s="1"/>
  <c r="P513" i="1" a="1"/>
  <c r="P513" i="1" s="1"/>
  <c r="P514" i="1" a="1"/>
  <c r="P514" i="1" s="1"/>
  <c r="P515" i="1" a="1"/>
  <c r="P515" i="1" s="1"/>
  <c r="P516" i="1" a="1"/>
  <c r="P516" i="1" s="1"/>
  <c r="P517" i="1" a="1"/>
  <c r="P517" i="1" s="1"/>
  <c r="P518" i="1" a="1"/>
  <c r="P518" i="1" s="1"/>
  <c r="P519" i="1" a="1"/>
  <c r="P519" i="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c r="P552" i="1" a="1"/>
  <c r="P552" i="1" s="1"/>
  <c r="P553" i="1" a="1"/>
  <c r="P553" i="1" s="1"/>
  <c r="P554" i="1" a="1"/>
  <c r="P554" i="1" s="1"/>
  <c r="P555" i="1" a="1"/>
  <c r="P555" i="1" s="1"/>
  <c r="P556" i="1" a="1"/>
  <c r="P556" i="1" s="1"/>
  <c r="P557" i="1" a="1"/>
  <c r="P557" i="1"/>
  <c r="P558" i="1" a="1"/>
  <c r="P558" i="1" s="1"/>
  <c r="P559" i="1" a="1"/>
  <c r="P559" i="1"/>
  <c r="P560" i="1" a="1"/>
  <c r="P560" i="1" s="1"/>
  <c r="P561" i="1" a="1"/>
  <c r="P561" i="1"/>
  <c r="P562" i="1" a="1"/>
  <c r="P562" i="1" s="1"/>
  <c r="P563" i="1" a="1"/>
  <c r="P563" i="1" s="1"/>
  <c r="P564" i="1" a="1"/>
  <c r="P564" i="1" s="1"/>
  <c r="P565" i="1" a="1"/>
  <c r="P565" i="1"/>
  <c r="P566" i="1" a="1"/>
  <c r="P566" i="1" s="1"/>
  <c r="P567" i="1" a="1"/>
  <c r="P567" i="1" s="1"/>
  <c r="P568" i="1" a="1"/>
  <c r="P568" i="1" s="1"/>
  <c r="P569" i="1" a="1"/>
  <c r="P569" i="1" s="1"/>
  <c r="P570" i="1" a="1"/>
  <c r="P570" i="1"/>
  <c r="P571" i="1" a="1"/>
  <c r="P571" i="1" s="1"/>
  <c r="P572" i="1" a="1"/>
  <c r="P572" i="1" s="1"/>
  <c r="P573" i="1" a="1"/>
  <c r="P573" i="1"/>
  <c r="P574" i="1" a="1"/>
  <c r="P574" i="1" s="1"/>
  <c r="P575" i="1" a="1"/>
  <c r="P575" i="1" s="1"/>
  <c r="P576" i="1" a="1"/>
  <c r="P576" i="1" s="1"/>
  <c r="P577" i="1" a="1"/>
  <c r="P577" i="1" s="1"/>
  <c r="P578" i="1" a="1"/>
  <c r="P578" i="1"/>
  <c r="P579" i="1" a="1"/>
  <c r="P579" i="1" s="1"/>
  <c r="P580" i="1" a="1"/>
  <c r="P580" i="1" s="1"/>
  <c r="P581" i="1" a="1"/>
  <c r="P581" i="1"/>
  <c r="P582" i="1" a="1"/>
  <c r="P582" i="1" s="1"/>
  <c r="P583" i="1" a="1"/>
  <c r="P583" i="1" s="1"/>
  <c r="P584" i="1" a="1"/>
  <c r="P584" i="1" s="1"/>
  <c r="P585" i="1" a="1"/>
  <c r="P585" i="1" s="1"/>
  <c r="P586" i="1" a="1"/>
  <c r="P586" i="1"/>
  <c r="P587" i="1" a="1"/>
  <c r="P587" i="1" s="1"/>
  <c r="P588" i="1" a="1"/>
  <c r="P588" i="1" s="1"/>
  <c r="P589" i="1" a="1"/>
  <c r="P589" i="1"/>
  <c r="P590" i="1" a="1"/>
  <c r="P590" i="1" s="1"/>
  <c r="P591" i="1" a="1"/>
  <c r="P591" i="1" s="1"/>
  <c r="P592" i="1" a="1"/>
  <c r="P592" i="1" s="1"/>
  <c r="P593" i="1" a="1"/>
  <c r="P593" i="1" s="1"/>
  <c r="P594" i="1" a="1"/>
  <c r="P594" i="1"/>
  <c r="P595" i="1" a="1"/>
  <c r="P595" i="1" s="1"/>
  <c r="P596" i="1" a="1"/>
  <c r="P596" i="1" s="1"/>
  <c r="P597" i="1" a="1"/>
  <c r="P597" i="1"/>
  <c r="P598" i="1" a="1"/>
  <c r="P598" i="1" s="1"/>
  <c r="P599" i="1" a="1"/>
  <c r="P599" i="1" s="1"/>
  <c r="P600" i="1" a="1"/>
  <c r="P600" i="1" s="1"/>
  <c r="P601" i="1" a="1"/>
  <c r="P601" i="1" s="1"/>
  <c r="P602" i="1" a="1"/>
  <c r="P602" i="1"/>
  <c r="P603" i="1" a="1"/>
  <c r="P603" i="1" s="1"/>
  <c r="P604" i="1" a="1"/>
  <c r="P604" i="1" s="1"/>
  <c r="P605" i="1" a="1"/>
  <c r="P605" i="1"/>
  <c r="P606" i="1" a="1"/>
  <c r="P606" i="1" s="1"/>
  <c r="P607" i="1" a="1"/>
  <c r="P607" i="1" s="1"/>
  <c r="P608" i="1" a="1"/>
  <c r="P608" i="1" s="1"/>
  <c r="P609" i="1" a="1"/>
  <c r="P609" i="1" s="1"/>
  <c r="P610" i="1" a="1"/>
  <c r="P610" i="1"/>
  <c r="P611" i="1" a="1"/>
  <c r="P611" i="1" s="1"/>
  <c r="P612" i="1" a="1"/>
  <c r="P612" i="1" s="1"/>
  <c r="P613" i="1" a="1"/>
  <c r="P613" i="1"/>
  <c r="P614" i="1" a="1"/>
  <c r="P614" i="1" s="1"/>
  <c r="P615" i="1" a="1"/>
  <c r="P615" i="1" s="1"/>
  <c r="P616" i="1" a="1"/>
  <c r="P616" i="1" s="1"/>
  <c r="P617" i="1" a="1"/>
  <c r="P617" i="1" s="1"/>
  <c r="P618" i="1" a="1"/>
  <c r="P618" i="1"/>
  <c r="P619" i="1" a="1"/>
  <c r="P619" i="1" s="1"/>
  <c r="P620" i="1" a="1"/>
  <c r="P620" i="1" s="1"/>
  <c r="P621" i="1" a="1"/>
  <c r="P621" i="1"/>
  <c r="P622" i="1" a="1"/>
  <c r="P622" i="1" s="1"/>
  <c r="P623" i="1" a="1"/>
  <c r="P623" i="1" s="1"/>
  <c r="P624" i="1" a="1"/>
  <c r="P624" i="1" s="1"/>
  <c r="P625" i="1" a="1"/>
  <c r="P625" i="1" s="1"/>
  <c r="P626" i="1" a="1"/>
  <c r="P626" i="1"/>
  <c r="P627" i="1" a="1"/>
  <c r="P627" i="1" s="1"/>
  <c r="P628" i="1" a="1"/>
  <c r="P628" i="1" s="1"/>
  <c r="P629" i="1" a="1"/>
  <c r="P629" i="1"/>
  <c r="P630" i="1" a="1"/>
  <c r="P630" i="1" s="1"/>
  <c r="P631" i="1" a="1"/>
  <c r="P631" i="1" s="1"/>
  <c r="P632" i="1" a="1"/>
  <c r="P632" i="1" s="1"/>
  <c r="P633" i="1" a="1"/>
  <c r="P633" i="1" s="1"/>
  <c r="P634" i="1" a="1"/>
  <c r="P634" i="1"/>
  <c r="P635" i="1" a="1"/>
  <c r="P635" i="1" s="1"/>
  <c r="P636" i="1" a="1"/>
  <c r="P636" i="1" s="1"/>
  <c r="P637" i="1" a="1"/>
  <c r="P637" i="1"/>
  <c r="P638" i="1" a="1"/>
  <c r="P638" i="1" s="1"/>
  <c r="P639" i="1" a="1"/>
  <c r="P639" i="1" s="1"/>
  <c r="P640" i="1" a="1"/>
  <c r="P640" i="1" s="1"/>
  <c r="P641" i="1" a="1"/>
  <c r="P641" i="1" s="1"/>
  <c r="P642" i="1" a="1"/>
  <c r="P642" i="1"/>
  <c r="P643" i="1" a="1"/>
  <c r="P643" i="1" s="1"/>
  <c r="P644" i="1" a="1"/>
  <c r="P644" i="1" s="1"/>
  <c r="P645" i="1" a="1"/>
  <c r="P645" i="1"/>
  <c r="P646" i="1" a="1"/>
  <c r="P646" i="1" s="1"/>
  <c r="P647" i="1" a="1"/>
  <c r="P647" i="1" s="1"/>
  <c r="P648" i="1" a="1"/>
  <c r="P648" i="1" s="1"/>
  <c r="P649" i="1" a="1"/>
  <c r="P649" i="1" s="1"/>
  <c r="P650" i="1" a="1"/>
  <c r="P650" i="1"/>
  <c r="P651" i="1" a="1"/>
  <c r="P651" i="1" s="1"/>
  <c r="P652" i="1" a="1"/>
  <c r="P652" i="1" s="1"/>
  <c r="P653" i="1" a="1"/>
  <c r="P653" i="1"/>
  <c r="P654" i="1" a="1"/>
  <c r="P654" i="1" s="1"/>
  <c r="P655" i="1" a="1"/>
  <c r="P655" i="1" s="1"/>
  <c r="P656" i="1" a="1"/>
  <c r="P656" i="1" s="1"/>
  <c r="P657" i="1" a="1"/>
  <c r="P657" i="1" s="1"/>
  <c r="P658" i="1" a="1"/>
  <c r="P658" i="1"/>
  <c r="P659" i="1" a="1"/>
  <c r="P659" i="1" s="1"/>
  <c r="P660" i="1" a="1"/>
  <c r="P660" i="1" s="1"/>
  <c r="P661" i="1" a="1"/>
  <c r="P661" i="1"/>
  <c r="P662" i="1" a="1"/>
  <c r="P662" i="1" s="1"/>
  <c r="P663" i="1" a="1"/>
  <c r="P663" i="1" s="1"/>
  <c r="P664" i="1" a="1"/>
  <c r="P664" i="1" s="1"/>
  <c r="P665" i="1" a="1"/>
  <c r="P665" i="1" s="1"/>
  <c r="P666" i="1" a="1"/>
  <c r="P666" i="1"/>
  <c r="P667" i="1" a="1"/>
  <c r="P667" i="1" s="1"/>
  <c r="P668" i="1" a="1"/>
  <c r="P668" i="1" s="1"/>
  <c r="P669" i="1" a="1"/>
  <c r="P669" i="1"/>
  <c r="P670" i="1" a="1"/>
  <c r="P670" i="1" s="1"/>
  <c r="P671" i="1" a="1"/>
  <c r="P671" i="1" s="1"/>
  <c r="P672" i="1" a="1"/>
  <c r="P672" i="1" s="1"/>
  <c r="P673" i="1" a="1"/>
  <c r="P673" i="1" s="1"/>
  <c r="P674" i="1" a="1"/>
  <c r="P674" i="1"/>
  <c r="P675" i="1" a="1"/>
  <c r="P675" i="1" s="1"/>
  <c r="P676" i="1" a="1"/>
  <c r="P676" i="1" s="1"/>
  <c r="P677" i="1" a="1"/>
  <c r="P677" i="1"/>
  <c r="P678" i="1" a="1"/>
  <c r="P678" i="1" s="1"/>
  <c r="P679" i="1" a="1"/>
  <c r="P679" i="1" s="1"/>
  <c r="P680" i="1" a="1"/>
  <c r="P680" i="1" s="1"/>
  <c r="P681" i="1" a="1"/>
  <c r="P681" i="1" s="1"/>
  <c r="P682" i="1" a="1"/>
  <c r="P682" i="1"/>
  <c r="P683" i="1" a="1"/>
  <c r="P683" i="1" s="1"/>
  <c r="P684" i="1" a="1"/>
  <c r="P684" i="1" s="1"/>
  <c r="P685" i="1" a="1"/>
  <c r="P685" i="1"/>
  <c r="P686" i="1" a="1"/>
  <c r="P686" i="1" s="1"/>
  <c r="P687" i="1" a="1"/>
  <c r="P687" i="1" s="1"/>
  <c r="P688" i="1" a="1"/>
  <c r="P688" i="1" s="1"/>
  <c r="P689" i="1" a="1"/>
  <c r="P689" i="1" s="1"/>
  <c r="P690" i="1" a="1"/>
  <c r="P690" i="1"/>
  <c r="P691" i="1" a="1"/>
  <c r="P691" i="1" s="1"/>
  <c r="P692" i="1" a="1"/>
  <c r="P692" i="1" s="1"/>
  <c r="P693" i="1" a="1"/>
  <c r="P693" i="1"/>
  <c r="P694" i="1" a="1"/>
  <c r="P694" i="1" s="1"/>
  <c r="P695" i="1" a="1"/>
  <c r="P695" i="1" s="1"/>
  <c r="P696" i="1" a="1"/>
  <c r="P696" i="1" s="1"/>
  <c r="P697" i="1" a="1"/>
  <c r="P697" i="1" s="1"/>
  <c r="P698" i="1" a="1"/>
  <c r="P698" i="1"/>
  <c r="P699" i="1" a="1"/>
  <c r="P699" i="1" s="1"/>
  <c r="P700" i="1" a="1"/>
  <c r="P700" i="1" s="1"/>
  <c r="P701" i="1" a="1"/>
  <c r="P701" i="1"/>
  <c r="P702" i="1" a="1"/>
  <c r="P702" i="1" s="1"/>
  <c r="P703" i="1" a="1"/>
  <c r="P703" i="1" s="1"/>
  <c r="P704" i="1" a="1"/>
  <c r="P704" i="1" s="1"/>
  <c r="P705" i="1" a="1"/>
  <c r="P705" i="1" s="1"/>
  <c r="P706" i="1" a="1"/>
  <c r="P706" i="1"/>
  <c r="P707" i="1" a="1"/>
  <c r="P707" i="1" s="1"/>
  <c r="P708" i="1" a="1"/>
  <c r="P708" i="1" s="1"/>
  <c r="P709" i="1" a="1"/>
  <c r="P709" i="1"/>
  <c r="P710" i="1" a="1"/>
  <c r="P710" i="1" s="1"/>
  <c r="P711" i="1" a="1"/>
  <c r="P711" i="1" s="1"/>
  <c r="P712" i="1" a="1"/>
  <c r="P712" i="1" s="1"/>
  <c r="P713" i="1" a="1"/>
  <c r="P713" i="1" s="1"/>
  <c r="P714" i="1" a="1"/>
  <c r="P714" i="1"/>
  <c r="P715" i="1" a="1"/>
  <c r="P715" i="1" s="1"/>
  <c r="P716" i="1" a="1"/>
  <c r="P716" i="1" s="1"/>
  <c r="P717" i="1" a="1"/>
  <c r="P717" i="1"/>
  <c r="P718" i="1" a="1"/>
  <c r="P718" i="1" s="1"/>
  <c r="P719" i="1" a="1"/>
  <c r="P719" i="1" s="1"/>
  <c r="P720" i="1" a="1"/>
  <c r="P720" i="1" s="1"/>
  <c r="P721" i="1" a="1"/>
  <c r="P721" i="1" s="1"/>
  <c r="P722" i="1" a="1"/>
  <c r="P722" i="1"/>
  <c r="P723" i="1" a="1"/>
  <c r="P723" i="1" s="1"/>
  <c r="P724" i="1" a="1"/>
  <c r="P724" i="1" s="1"/>
  <c r="P725" i="1" a="1"/>
  <c r="P725" i="1"/>
  <c r="P726" i="1" a="1"/>
  <c r="P726" i="1" s="1"/>
  <c r="P727" i="1" a="1"/>
  <c r="P727" i="1" s="1"/>
  <c r="P728" i="1" a="1"/>
  <c r="P728" i="1" s="1"/>
  <c r="P729" i="1" a="1"/>
  <c r="P729" i="1" s="1"/>
  <c r="P730" i="1" a="1"/>
  <c r="P730" i="1"/>
  <c r="P731" i="1" a="1"/>
  <c r="P731" i="1" s="1"/>
  <c r="P732" i="1" a="1"/>
  <c r="P732" i="1" s="1"/>
  <c r="P733" i="1" a="1"/>
  <c r="P733" i="1"/>
  <c r="P734" i="1" a="1"/>
  <c r="P734" i="1" s="1"/>
  <c r="P735" i="1" a="1"/>
  <c r="P735" i="1" s="1"/>
  <c r="P736" i="1" a="1"/>
  <c r="P736" i="1" s="1"/>
  <c r="P737" i="1" a="1"/>
  <c r="P737" i="1" s="1"/>
  <c r="P738" i="1" a="1"/>
  <c r="P738" i="1"/>
  <c r="P739" i="1" a="1"/>
  <c r="P739" i="1" s="1"/>
  <c r="P740" i="1" a="1"/>
  <c r="P740" i="1" s="1"/>
  <c r="P741" i="1" a="1"/>
  <c r="P741" i="1"/>
  <c r="P742" i="1" a="1"/>
  <c r="P742" i="1" s="1"/>
  <c r="P743" i="1" a="1"/>
  <c r="P743" i="1" s="1"/>
  <c r="P744" i="1" a="1"/>
  <c r="P744" i="1" s="1"/>
  <c r="P745" i="1" a="1"/>
  <c r="P745" i="1" s="1"/>
  <c r="P746" i="1" a="1"/>
  <c r="P746" i="1"/>
  <c r="P747" i="1" a="1"/>
  <c r="P747" i="1" s="1"/>
  <c r="P748" i="1" a="1"/>
  <c r="P748" i="1" s="1"/>
  <c r="P749" i="1" a="1"/>
  <c r="P749" i="1"/>
  <c r="P750" i="1" a="1"/>
  <c r="P750" i="1" s="1"/>
  <c r="P751" i="1" a="1"/>
  <c r="P751" i="1" s="1"/>
  <c r="P752" i="1" a="1"/>
  <c r="P752" i="1" s="1"/>
  <c r="P753" i="1" a="1"/>
  <c r="P753" i="1" s="1"/>
  <c r="P754" i="1" a="1"/>
  <c r="P754" i="1"/>
  <c r="P755" i="1" a="1"/>
  <c r="P755" i="1" s="1"/>
  <c r="P756" i="1" a="1"/>
  <c r="P756" i="1" s="1"/>
  <c r="P757" i="1" a="1"/>
  <c r="P757" i="1"/>
  <c r="P758" i="1" a="1"/>
  <c r="P758" i="1" s="1"/>
  <c r="P759" i="1" a="1"/>
  <c r="P759" i="1" s="1"/>
  <c r="P760" i="1" a="1"/>
  <c r="P760" i="1" s="1"/>
  <c r="P761" i="1" a="1"/>
  <c r="P761" i="1" s="1"/>
  <c r="P762" i="1" a="1"/>
  <c r="P762" i="1"/>
  <c r="P763" i="1" a="1"/>
  <c r="P763" i="1" s="1"/>
  <c r="P764" i="1" a="1"/>
  <c r="P764" i="1" s="1"/>
  <c r="P765" i="1" a="1"/>
  <c r="P765" i="1"/>
  <c r="P766" i="1" a="1"/>
  <c r="P766" i="1" s="1"/>
  <c r="P767" i="1" a="1"/>
  <c r="P767" i="1" s="1"/>
  <c r="P768" i="1" a="1"/>
  <c r="P768" i="1" s="1"/>
  <c r="P769" i="1" a="1"/>
  <c r="P769" i="1" s="1"/>
  <c r="P770" i="1" a="1"/>
  <c r="P770" i="1"/>
  <c r="P771" i="1" a="1"/>
  <c r="P771" i="1" s="1"/>
  <c r="P772" i="1" a="1"/>
  <c r="P772" i="1" s="1"/>
  <c r="P773" i="1" a="1"/>
  <c r="P773" i="1"/>
  <c r="P774" i="1" a="1"/>
  <c r="P774" i="1" s="1"/>
  <c r="P775" i="1" a="1"/>
  <c r="P775" i="1" s="1"/>
  <c r="P776" i="1" a="1"/>
  <c r="P776" i="1" s="1"/>
  <c r="P777" i="1" a="1"/>
  <c r="P777" i="1" s="1"/>
  <c r="P778" i="1" a="1"/>
  <c r="P778" i="1"/>
  <c r="P779" i="1" a="1"/>
  <c r="P779" i="1" s="1"/>
  <c r="P780" i="1" a="1"/>
  <c r="P780" i="1" s="1"/>
  <c r="P781" i="1" a="1"/>
  <c r="P781" i="1"/>
  <c r="P782" i="1" a="1"/>
  <c r="P782" i="1" s="1"/>
  <c r="P783" i="1" a="1"/>
  <c r="P783" i="1" s="1"/>
  <c r="P784" i="1" a="1"/>
  <c r="P784" i="1" s="1"/>
  <c r="P785" i="1" a="1"/>
  <c r="P785" i="1" s="1"/>
  <c r="P786" i="1" a="1"/>
  <c r="P786" i="1"/>
  <c r="P787" i="1" a="1"/>
  <c r="P787" i="1" s="1"/>
  <c r="P788" i="1" a="1"/>
  <c r="P788" i="1" s="1"/>
  <c r="P789" i="1" a="1"/>
  <c r="P789" i="1"/>
  <c r="P790" i="1" a="1"/>
  <c r="P790" i="1" s="1"/>
  <c r="P791" i="1" a="1"/>
  <c r="P791" i="1" s="1"/>
  <c r="P792" i="1" a="1"/>
  <c r="P792" i="1" s="1"/>
  <c r="P793" i="1" a="1"/>
  <c r="P793" i="1" s="1"/>
  <c r="P794" i="1" a="1"/>
  <c r="P794" i="1"/>
  <c r="P795" i="1" a="1"/>
  <c r="P795" i="1" s="1"/>
  <c r="P796" i="1" a="1"/>
  <c r="P796" i="1" s="1"/>
  <c r="P797" i="1" a="1"/>
  <c r="P797" i="1"/>
  <c r="P798" i="1" a="1"/>
  <c r="P798" i="1" s="1"/>
  <c r="P799" i="1" a="1"/>
  <c r="P799" i="1" s="1"/>
  <c r="P800" i="1" a="1"/>
  <c r="P800" i="1" s="1"/>
  <c r="P801" i="1" a="1"/>
  <c r="P801" i="1" s="1"/>
  <c r="P802" i="1" a="1"/>
  <c r="P802" i="1"/>
  <c r="P803" i="1" a="1"/>
  <c r="P803" i="1" s="1"/>
  <c r="P804" i="1" a="1"/>
  <c r="P804" i="1" s="1"/>
  <c r="P805" i="1" a="1"/>
  <c r="P805" i="1"/>
  <c r="P806" i="1" a="1"/>
  <c r="P806" i="1" s="1"/>
  <c r="P807" i="1" a="1"/>
  <c r="P807" i="1" s="1"/>
  <c r="P808" i="1" a="1"/>
  <c r="P808" i="1" s="1"/>
  <c r="P809" i="1" a="1"/>
  <c r="P809" i="1" s="1"/>
  <c r="P810" i="1" a="1"/>
  <c r="P810" i="1"/>
  <c r="P811" i="1" a="1"/>
  <c r="P811" i="1" s="1"/>
  <c r="P812" i="1" a="1"/>
  <c r="P812" i="1" s="1"/>
  <c r="P813" i="1" a="1"/>
  <c r="P813" i="1"/>
  <c r="P814" i="1" a="1"/>
  <c r="P814" i="1" s="1"/>
  <c r="P815" i="1" a="1"/>
  <c r="P815" i="1" s="1"/>
  <c r="P816" i="1" a="1"/>
  <c r="P816" i="1" s="1"/>
  <c r="P817" i="1" a="1"/>
  <c r="P817" i="1" s="1"/>
  <c r="P818" i="1" a="1"/>
  <c r="P818" i="1"/>
  <c r="P819" i="1" a="1"/>
  <c r="P819" i="1" s="1"/>
  <c r="P820" i="1" a="1"/>
  <c r="P820" i="1" s="1"/>
  <c r="P821" i="1" a="1"/>
  <c r="P821" i="1"/>
  <c r="P822" i="1" a="1"/>
  <c r="P822" i="1" s="1"/>
  <c r="P823" i="1" a="1"/>
  <c r="P823" i="1" s="1"/>
  <c r="P824" i="1" a="1"/>
  <c r="P824" i="1" s="1"/>
  <c r="P825" i="1" a="1"/>
  <c r="P825" i="1" s="1"/>
  <c r="P826" i="1" a="1"/>
  <c r="P826" i="1"/>
  <c r="P827" i="1" a="1"/>
  <c r="P827" i="1" s="1"/>
  <c r="P828" i="1" a="1"/>
  <c r="P828" i="1" s="1"/>
  <c r="P829" i="1" a="1"/>
  <c r="P829" i="1"/>
  <c r="P830" i="1" a="1"/>
  <c r="P830" i="1" s="1"/>
  <c r="P831" i="1" a="1"/>
  <c r="P831" i="1" s="1"/>
  <c r="P832" i="1" a="1"/>
  <c r="P832" i="1" s="1"/>
  <c r="P833" i="1" a="1"/>
  <c r="P833" i="1" s="1"/>
  <c r="P834" i="1" a="1"/>
  <c r="P834" i="1"/>
  <c r="P835" i="1" a="1"/>
  <c r="P835" i="1" s="1"/>
  <c r="P836" i="1" a="1"/>
  <c r="P836" i="1" s="1"/>
  <c r="P837" i="1" a="1"/>
  <c r="P837" i="1"/>
  <c r="P838" i="1" a="1"/>
  <c r="P838" i="1" s="1"/>
  <c r="P839" i="1" a="1"/>
  <c r="P839" i="1" s="1"/>
  <c r="P840" i="1" a="1"/>
  <c r="P840" i="1" s="1"/>
  <c r="P841" i="1" a="1"/>
  <c r="P841" i="1" s="1"/>
  <c r="P842" i="1" a="1"/>
  <c r="P842" i="1"/>
  <c r="P843" i="1" a="1"/>
  <c r="P843" i="1" s="1"/>
  <c r="P844" i="1" a="1"/>
  <c r="P844" i="1" s="1"/>
  <c r="P845" i="1" a="1"/>
  <c r="P845" i="1"/>
  <c r="P846" i="1" a="1"/>
  <c r="P846" i="1" s="1"/>
  <c r="P847" i="1" a="1"/>
  <c r="P847" i="1" s="1"/>
  <c r="P848" i="1" a="1"/>
  <c r="P848" i="1" s="1"/>
  <c r="P849" i="1" a="1"/>
  <c r="P849" i="1" s="1"/>
  <c r="P850" i="1" a="1"/>
  <c r="P850" i="1"/>
  <c r="P851" i="1" a="1"/>
  <c r="P851" i="1" s="1"/>
  <c r="P852" i="1" a="1"/>
  <c r="P852" i="1" s="1"/>
  <c r="P853" i="1" a="1"/>
  <c r="P853" i="1"/>
  <c r="P854" i="1" a="1"/>
  <c r="P854" i="1" s="1"/>
  <c r="P855" i="1" a="1"/>
  <c r="P855" i="1" s="1"/>
  <c r="P856" i="1" a="1"/>
  <c r="P856" i="1" s="1"/>
  <c r="P857" i="1" a="1"/>
  <c r="P857" i="1" s="1"/>
  <c r="P858" i="1" a="1"/>
  <c r="P858" i="1"/>
  <c r="P859" i="1" a="1"/>
  <c r="P859" i="1" s="1"/>
  <c r="P860" i="1" a="1"/>
  <c r="P860" i="1" s="1"/>
  <c r="P861" i="1" a="1"/>
  <c r="P861" i="1"/>
  <c r="P862" i="1" a="1"/>
  <c r="P862" i="1" s="1"/>
  <c r="P863" i="1" a="1"/>
  <c r="P863" i="1" s="1"/>
  <c r="P864" i="1" a="1"/>
  <c r="P864" i="1" s="1"/>
  <c r="P865" i="1" a="1"/>
  <c r="P865" i="1" s="1"/>
  <c r="P866" i="1" a="1"/>
  <c r="P866" i="1"/>
  <c r="P867" i="1" a="1"/>
  <c r="P867" i="1" s="1"/>
  <c r="P868" i="1" a="1"/>
  <c r="P868" i="1" s="1"/>
  <c r="P869" i="1" a="1"/>
  <c r="P869" i="1"/>
  <c r="P870" i="1" a="1"/>
  <c r="P870" i="1" s="1"/>
  <c r="P871" i="1" a="1"/>
  <c r="P871" i="1" s="1"/>
  <c r="P872" i="1" a="1"/>
  <c r="P872" i="1" s="1"/>
  <c r="P873" i="1" a="1"/>
  <c r="P873" i="1" s="1"/>
  <c r="P874" i="1" a="1"/>
  <c r="P874" i="1"/>
  <c r="P875" i="1" a="1"/>
  <c r="P875" i="1" s="1"/>
  <c r="P876" i="1" a="1"/>
  <c r="P876" i="1" s="1"/>
  <c r="P877" i="1" a="1"/>
  <c r="P877" i="1"/>
  <c r="P878" i="1" a="1"/>
  <c r="P878" i="1" s="1"/>
  <c r="P879" i="1" a="1"/>
  <c r="P879" i="1" s="1"/>
  <c r="P880" i="1" a="1"/>
  <c r="P880" i="1" s="1"/>
  <c r="P881" i="1" a="1"/>
  <c r="P881" i="1" s="1"/>
  <c r="P882" i="1" a="1"/>
  <c r="P882" i="1"/>
  <c r="P883" i="1" a="1"/>
  <c r="P883" i="1" s="1"/>
  <c r="P884" i="1" a="1"/>
  <c r="P884" i="1" s="1"/>
  <c r="P885" i="1" a="1"/>
  <c r="P885" i="1"/>
  <c r="P886" i="1" a="1"/>
  <c r="P886" i="1" s="1"/>
  <c r="P887" i="1" a="1"/>
  <c r="P887" i="1" s="1"/>
  <c r="P888" i="1" a="1"/>
  <c r="P888" i="1" s="1"/>
  <c r="P889" i="1" a="1"/>
  <c r="P889" i="1" s="1"/>
  <c r="P890" i="1" a="1"/>
  <c r="P890" i="1"/>
  <c r="P891" i="1" a="1"/>
  <c r="P891" i="1" s="1"/>
  <c r="P892" i="1" a="1"/>
  <c r="P892" i="1" s="1"/>
  <c r="P893" i="1" a="1"/>
  <c r="P893" i="1"/>
  <c r="P894" i="1" a="1"/>
  <c r="P894" i="1" s="1"/>
  <c r="P895" i="1" a="1"/>
  <c r="P895" i="1" s="1"/>
  <c r="P896" i="1" a="1"/>
  <c r="P896" i="1" s="1"/>
  <c r="P897" i="1" a="1"/>
  <c r="P897" i="1" s="1"/>
  <c r="P898" i="1" a="1"/>
  <c r="P898" i="1"/>
  <c r="P899" i="1" a="1"/>
  <c r="P899" i="1" s="1"/>
  <c r="P900" i="1" a="1"/>
  <c r="P900" i="1" s="1"/>
  <c r="P901" i="1" a="1"/>
  <c r="P901" i="1"/>
  <c r="P902" i="1" a="1"/>
  <c r="P902" i="1" s="1"/>
  <c r="P903" i="1" a="1"/>
  <c r="P903" i="1" s="1"/>
  <c r="P904" i="1" a="1"/>
  <c r="P904" i="1" s="1"/>
  <c r="P905" i="1" a="1"/>
  <c r="P905" i="1" s="1"/>
  <c r="P906" i="1" a="1"/>
  <c r="P906" i="1"/>
  <c r="P907" i="1" a="1"/>
  <c r="P907" i="1" s="1"/>
  <c r="P908" i="1" a="1"/>
  <c r="P908" i="1" s="1"/>
  <c r="P909" i="1" a="1"/>
  <c r="P909" i="1"/>
  <c r="P910" i="1" a="1"/>
  <c r="P910" i="1" s="1"/>
  <c r="P911" i="1" a="1"/>
  <c r="P911" i="1" s="1"/>
  <c r="P912" i="1" a="1"/>
  <c r="P912" i="1" s="1"/>
  <c r="P913" i="1" a="1"/>
  <c r="P913" i="1" s="1"/>
  <c r="P914" i="1" a="1"/>
  <c r="P914" i="1"/>
  <c r="P915" i="1" a="1"/>
  <c r="P915" i="1" s="1"/>
  <c r="P916" i="1" a="1"/>
  <c r="P916" i="1" s="1"/>
  <c r="P917" i="1" a="1"/>
  <c r="P917" i="1"/>
  <c r="P918" i="1" a="1"/>
  <c r="P918" i="1" s="1"/>
  <c r="P919" i="1" a="1"/>
  <c r="P919" i="1" s="1"/>
  <c r="P920" i="1" a="1"/>
  <c r="P920" i="1" s="1"/>
  <c r="P921" i="1" a="1"/>
  <c r="P921" i="1" s="1"/>
  <c r="P922" i="1" a="1"/>
  <c r="P922" i="1"/>
  <c r="P923" i="1" a="1"/>
  <c r="P923" i="1" s="1"/>
  <c r="P924" i="1" a="1"/>
  <c r="P924" i="1" s="1"/>
  <c r="P925" i="1" a="1"/>
  <c r="P925" i="1"/>
  <c r="P926" i="1" a="1"/>
  <c r="P926" i="1" s="1"/>
  <c r="P927" i="1" a="1"/>
  <c r="P927" i="1" s="1"/>
  <c r="P928" i="1" a="1"/>
  <c r="P928" i="1" s="1"/>
  <c r="P929" i="1" a="1"/>
  <c r="P929" i="1" s="1"/>
  <c r="P930" i="1" a="1"/>
  <c r="P930" i="1"/>
  <c r="P931" i="1" a="1"/>
  <c r="P931" i="1" s="1"/>
  <c r="P932" i="1" a="1"/>
  <c r="P932" i="1" s="1"/>
  <c r="P933" i="1" a="1"/>
  <c r="P933" i="1"/>
  <c r="P934" i="1" a="1"/>
  <c r="P934" i="1" s="1"/>
  <c r="P935" i="1" a="1"/>
  <c r="P935" i="1" s="1"/>
  <c r="P936" i="1" a="1"/>
  <c r="P936" i="1" s="1"/>
  <c r="P937" i="1" a="1"/>
  <c r="P937" i="1" s="1"/>
  <c r="P938" i="1" a="1"/>
  <c r="P938" i="1"/>
  <c r="P939" i="1" a="1"/>
  <c r="P939" i="1" s="1"/>
  <c r="P940" i="1" a="1"/>
  <c r="P940" i="1" s="1"/>
  <c r="P941" i="1" a="1"/>
  <c r="P941" i="1"/>
  <c r="P942" i="1" a="1"/>
  <c r="P942" i="1" s="1"/>
  <c r="P943" i="1" a="1"/>
  <c r="P943" i="1" s="1"/>
  <c r="P944" i="1" a="1"/>
  <c r="P944" i="1" s="1"/>
  <c r="P945" i="1" a="1"/>
  <c r="P945" i="1" s="1"/>
  <c r="P946" i="1" a="1"/>
  <c r="P946" i="1"/>
  <c r="P947" i="1" a="1"/>
  <c r="P947" i="1" s="1"/>
  <c r="P948" i="1" a="1"/>
  <c r="P948" i="1" s="1"/>
  <c r="P949" i="1" a="1"/>
  <c r="P949" i="1"/>
  <c r="P950" i="1" a="1"/>
  <c r="P950" i="1" s="1"/>
  <c r="P951" i="1" a="1"/>
  <c r="P951" i="1" s="1"/>
  <c r="P952" i="1" a="1"/>
  <c r="P952" i="1" s="1"/>
  <c r="P953" i="1" a="1"/>
  <c r="P953" i="1" s="1"/>
  <c r="P954" i="1" a="1"/>
  <c r="P954" i="1"/>
  <c r="P955" i="1" a="1"/>
  <c r="P955" i="1" s="1"/>
  <c r="P956" i="1" a="1"/>
  <c r="P956" i="1" s="1"/>
  <c r="P957" i="1" a="1"/>
  <c r="P957" i="1"/>
  <c r="P958" i="1" a="1"/>
  <c r="P958" i="1" s="1"/>
  <c r="P959" i="1" a="1"/>
  <c r="P959" i="1" s="1"/>
  <c r="P960" i="1" a="1"/>
  <c r="P960" i="1" s="1"/>
  <c r="P961" i="1" a="1"/>
  <c r="P961" i="1" s="1"/>
  <c r="P962" i="1" a="1"/>
  <c r="P962" i="1"/>
  <c r="P963" i="1" a="1"/>
  <c r="P963" i="1" s="1"/>
  <c r="P964" i="1" a="1"/>
  <c r="P964" i="1" s="1"/>
  <c r="P965" i="1" a="1"/>
  <c r="P965" i="1"/>
  <c r="P966" i="1" a="1"/>
  <c r="P966" i="1" s="1"/>
  <c r="P967" i="1" a="1"/>
  <c r="P967" i="1" s="1"/>
  <c r="P968" i="1" a="1"/>
  <c r="P968" i="1" s="1"/>
  <c r="P969" i="1" a="1"/>
  <c r="P969" i="1" s="1"/>
  <c r="P970" i="1" a="1"/>
  <c r="P970" i="1"/>
  <c r="P971" i="1" a="1"/>
  <c r="P971" i="1" s="1"/>
  <c r="P972" i="1" a="1"/>
  <c r="P972" i="1" s="1"/>
  <c r="P973" i="1" a="1"/>
  <c r="P973" i="1"/>
  <c r="P974" i="1" a="1"/>
  <c r="P974" i="1" s="1"/>
  <c r="E9" i="2"/>
  <c r="F9" i="2"/>
  <c r="D9" i="2"/>
  <c r="C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<sst xmlns="http://schemas.openxmlformats.org/spreadsheetml/2006/main" count="2018" uniqueCount="56">
  <si>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</si>
  <si>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</si>
  <si>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</si>
  <si>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</si>
  <si>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</si>
  <si>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</si>
  <si>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</si>
  <si>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</si>
  <si>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</si>
  <si>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</si>
  <si>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</si>
  <si>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</si>
  <si>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</si>
  <si>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Experience_Level</t>
  </si>
  <si>
    <t>BMI</t>
  </si>
  <si>
    <t>Male</t>
  </si>
  <si>
    <t>Yoga</t>
  </si>
  <si>
    <t>Female</t>
  </si>
  <si>
    <t>HIIT</t>
  </si>
  <si>
    <t>Cardio</t>
  </si>
  <si>
    <t>Strength</t>
  </si>
  <si>
    <t>1. TOTAL members In the gym</t>
  </si>
  <si>
    <t>2. AVG AGE of the enrolled gym member</t>
  </si>
  <si>
    <t>3. AVG time a member spents at a gym</t>
  </si>
  <si>
    <t>Charts</t>
  </si>
  <si>
    <t>5. AGE VS BMI</t>
  </si>
  <si>
    <t>7. GENDER VS FAT Percentage</t>
  </si>
  <si>
    <t>8.workout_tyoe vs experince level vs calories burnt</t>
  </si>
  <si>
    <t>9. gender wise height weight check if FIT OR NOT</t>
  </si>
  <si>
    <t>10. AGE VS FREQUENCY  VS AVG_BMP</t>
  </si>
  <si>
    <t>4. AVG Experience level</t>
  </si>
  <si>
    <t>6.  WORKOUT TYPE (Donut)</t>
  </si>
  <si>
    <t>s</t>
  </si>
  <si>
    <t>KPI's  Calculations</t>
  </si>
  <si>
    <t>Count of Gender</t>
  </si>
  <si>
    <t>Average of Age</t>
  </si>
  <si>
    <t>Average of Session_Duration (hours)</t>
  </si>
  <si>
    <t>Average of Experience_Level</t>
  </si>
  <si>
    <t>Chart 1:  AGE VS BMI</t>
  </si>
  <si>
    <t>Row Labels</t>
  </si>
  <si>
    <t>Grand Total</t>
  </si>
  <si>
    <t>Sum of BMI</t>
  </si>
  <si>
    <t>Sum of Calories_Burned</t>
  </si>
  <si>
    <t>KPI 2</t>
  </si>
  <si>
    <t>WORKOUT TYPE VS CALORIE BURN</t>
  </si>
  <si>
    <t>Sum of Fat_Percentage</t>
  </si>
  <si>
    <t>Column Labels</t>
  </si>
  <si>
    <t>Experience Type</t>
  </si>
  <si>
    <t>Sum of Avg_BPM</t>
  </si>
  <si>
    <t>Age_Status</t>
  </si>
  <si>
    <t>Aged</t>
  </si>
  <si>
    <t>Middle Aged</t>
  </si>
  <si>
    <t>Teenager</t>
  </si>
  <si>
    <t>Average of BMI</t>
  </si>
  <si>
    <t>Average of Height (m)</t>
  </si>
  <si>
    <t>Average of Weight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</si>
</sst>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quot; Hrs&quot;"/>
    <numFmt numFmtId="165" formatCode="0&quot; Yrs&quot;"/>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6"/>
      <color theme="1"/>
      <name val="Aptos Narrow"/>
      <family val="2"/>
      <scheme val="minor"/>
    </font>
    <font>
      <sz val="11"/>
      <color theme="1"/>
      <name val="Congenial SemiBold"/>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10" xfId="0" applyBorder="1"/>
    <xf numFmtId="0" fontId="18" fillId="0" borderId="0" xfId="0" applyFont="1"/>
    <xf numFmtId="0" fontId="19" fillId="0" borderId="0" xfId="0" applyFont="1"/>
    <xf numFmtId="0" fontId="0" fillId="0" borderId="11" xfId="0" applyBorder="1"/>
    <xf numFmtId="0" fontId="0" fillId="0" borderId="12" xfId="0" applyBorder="1"/>
    <xf numFmtId="0" fontId="16" fillId="33" borderId="13" xfId="0" applyFont="1" applyFill="1" applyBorder="1" applyAlignment="1">
      <alignment vertical="center"/>
    </xf>
    <xf numFmtId="0" fontId="16" fillId="33" borderId="14" xfId="0" applyFont="1" applyFill="1" applyBorder="1" applyAlignment="1">
      <alignment vertical="center"/>
    </xf>
    <xf numFmtId="0" fontId="16" fillId="33" borderId="15" xfId="0" applyFont="1" applyFill="1" applyBorder="1" applyAlignment="1">
      <alignmen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 fontId="0" fillId="0" borderId="0" xfId="0" applyNumberFormat="1"/>
    <xf numFmtId="164" fontId="0" fillId="0" borderId="0" xfId="0" applyNumberFormat="1"/>
    <xf numFmtId="165" fontId="0" fillId="0" borderId="0" xfId="0" applyNumberFormat="1"/>
    <xf numFmtId="0" fontId="0" fillId="0" borderId="15" xfId="0" applyBorder="1"/>
    <xf numFmtId="0" fontId="0" fillId="0" borderId="22" xfId="0" applyBorder="1"/>
    <xf numFmtId="0" fontId="0" fillId="0" borderId="13" xfId="0" applyBorder="1"/>
    <xf numFmtId="0" fontId="0" fillId="33" borderId="20" xfId="0" applyFill="1" applyBorder="1"/>
    <xf numFmtId="0" fontId="0" fillId="33" borderId="0" xfId="0" applyFill="1"/>
    <xf numFmtId="164" fontId="0" fillId="0" borderId="23" xfId="0" applyNumberFormat="1" applyBorder="1"/>
    <xf numFmtId="1" fontId="0" fillId="0" borderId="11" xfId="0" applyNumberFormat="1" applyBorder="1"/>
    <xf numFmtId="0" fontId="0" fillId="0" borderId="23" xfId="0" applyBorder="1"/>
    <xf numFmtId="0" fontId="0" fillId="0" borderId="24" xfId="0" applyBorder="1" applyAlignment="1">
      <alignment horizontal="left"/>
    </xf>
    <xf numFmtId="0" fontId="0" fillId="0" borderId="14" xfId="0" applyBorder="1" applyAlignment="1">
      <alignment horizontal="left"/>
    </xf>
    <xf numFmtId="0" fontId="0" fillId="0" borderId="18" xfId="0" pivotButton="1" applyBorder="1"/>
    <xf numFmtId="0" fontId="0" fillId="0" borderId="20" xfId="0" applyBorder="1" applyAlignment="1">
      <alignment horizontal="left"/>
    </xf>
    <xf numFmtId="0" fontId="0" fillId="0" borderId="15" xfId="0" applyBorder="1" applyAlignment="1">
      <alignment horizontal="left"/>
    </xf>
    <xf numFmtId="0" fontId="0" fillId="0" borderId="14" xfId="0" applyBorder="1"/>
    <xf numFmtId="10" fontId="0" fillId="0" borderId="17" xfId="0" applyNumberFormat="1" applyBorder="1"/>
    <xf numFmtId="10" fontId="0" fillId="0" borderId="24" xfId="0" applyNumberFormat="1" applyBorder="1"/>
    <xf numFmtId="10" fontId="0" fillId="0" borderId="14" xfId="0" applyNumberFormat="1" applyBorder="1"/>
    <xf numFmtId="0" fontId="0" fillId="0" borderId="10" xfId="0" applyBorder="1" applyAlignment="1">
      <alignment horizontal="left"/>
    </xf>
    <xf numFmtId="0" fontId="0" fillId="0" borderId="10" xfId="0" pivotButton="1" applyBorder="1"/>
    <xf numFmtId="0" fontId="0" fillId="0" borderId="19" xfId="0" pivotButton="1" applyBorder="1"/>
    <xf numFmtId="0" fontId="0" fillId="0" borderId="17" xfId="0" applyBorder="1" applyAlignment="1">
      <alignment horizontal="left"/>
    </xf>
    <xf numFmtId="1" fontId="0" fillId="0" borderId="23" xfId="0" applyNumberFormat="1" applyBorder="1"/>
    <xf numFmtId="0" fontId="0" fillId="0" borderId="15" xfId="0" applyNumberFormat="1" applyBorder="1"/>
    <xf numFmtId="0" fontId="0" fillId="0" borderId="12" xfId="0" applyNumberFormat="1" applyBorder="1"/>
    <xf numFmtId="0" fontId="0" fillId="0" borderId="21" xfId="0" applyNumberFormat="1" applyBorder="1"/>
    <xf numFmtId="0" fontId="0" fillId="0" borderId="13" xfId="0" applyNumberFormat="1" applyBorder="1"/>
    <xf numFmtId="0" fontId="0" fillId="0" borderId="17" xfId="0" applyNumberFormat="1" applyBorder="1"/>
    <xf numFmtId="0" fontId="0" fillId="0" borderId="24" xfId="0" applyNumberFormat="1" applyBorder="1"/>
    <xf numFmtId="0" fontId="0" fillId="0" borderId="14" xfId="0" applyNumberFormat="1" applyBorder="1"/>
    <xf numFmtId="0" fontId="0" fillId="0" borderId="0" xfId="0" applyBorder="1"/>
    <xf numFmtId="0" fontId="0" fillId="0" borderId="0" xfId="0" applyNumberFormat="1" applyBorder="1"/>
    <xf numFmtId="0" fontId="0" fillId="0" borderId="22" xfId="0" applyNumberFormat="1" applyBorder="1"/>
    <xf numFmtId="0" fontId="0" fillId="0" borderId="18" xfId="0" applyNumberFormat="1" applyBorder="1"/>
    <xf numFmtId="0" fontId="0" fillId="0" borderId="19" xfId="0" applyNumberFormat="1" applyBorder="1"/>
    <xf numFmtId="0" fontId="0" fillId="0" borderId="16" xfId="0" applyNumberFormat="1" applyBorder="1"/>
    <xf numFmtId="0"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82">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4" formatCode="0.0&quot; Hrs&quot;"/>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fill>
        <patternFill patternType="solid">
          <fgColor indexed="64"/>
          <bgColor rgb="FFFFFF0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bgColor rgb="FFF97300"/>
        </patternFill>
      </fill>
    </dxf>
  </dxfs>
  <tableStyles count="1" defaultTableStyle="TableStyleMedium2" defaultPivotStyle="PivotStyleLight16">
    <tableStyle name="Slicer Style 1" pivot="0" table="0" count="1" xr9:uid="{686D924E-B622-430B-8610-C67C2DB2EB97}">
      <tableStyleElement type="headerRow" dxfId="581"/>
    </tableStyle>
  </tableStyles>
  <colors>
    <mruColors>
      <color rgb="FFF97300"/>
      <color rgb="FF0A6847"/>
      <color rgb="FFFF8A08"/>
      <color rgb="FFFFEBB2"/>
      <color rgb="FF524C42"/>
      <color rgb="FF32012F"/>
      <color rgb="FFE2DFD0"/>
      <color rgb="FFFFFF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012F"/>
          </a:solidFill>
          <a:ln w="19050">
            <a:solidFill>
              <a:schemeClr val="lt1"/>
            </a:solidFill>
          </a:ln>
          <a:effectLst/>
        </c:spPr>
        <c:dLbl>
          <c:idx val="0"/>
          <c:layout>
            <c:manualLayout>
              <c:x val="-7.3815073815073809E-2"/>
              <c:y val="-4.70809792843691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24C42"/>
          </a:solidFill>
          <a:ln w="19050">
            <a:solidFill>
              <a:schemeClr val="lt1"/>
            </a:solidFill>
          </a:ln>
          <a:effectLst/>
        </c:spPr>
        <c:dLbl>
          <c:idx val="0"/>
          <c:layout>
            <c:manualLayout>
              <c:x val="8.935508935508929E-2"/>
              <c:y val="-3.7664783427495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9355089355089359E-2"/>
              <c:y val="3.2956685499058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Data'!$D$67</c:f>
              <c:strCache>
                <c:ptCount val="1"/>
                <c:pt idx="0">
                  <c:v>Total</c:v>
                </c:pt>
              </c:strCache>
            </c:strRef>
          </c:tx>
          <c:dPt>
            <c:idx val="0"/>
            <c:bubble3D val="0"/>
            <c:spPr>
              <a:solidFill>
                <a:srgbClr val="524C42"/>
              </a:solidFill>
              <a:ln w="19050">
                <a:solidFill>
                  <a:schemeClr val="lt1"/>
                </a:solidFill>
              </a:ln>
              <a:effectLst/>
            </c:spPr>
            <c:extLst>
              <c:ext xmlns:c16="http://schemas.microsoft.com/office/drawing/2014/chart" uri="{C3380CC4-5D6E-409C-BE32-E72D297353CC}">
                <c16:uniqueId val="{00000003-E694-4E0B-8012-AAE2D41AAA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E694-4E0B-8012-AAE2D41AAA55}"/>
              </c:ext>
            </c:extLst>
          </c:dPt>
          <c:dPt>
            <c:idx val="2"/>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4-E694-4E0B-8012-AAE2D41AAA55}"/>
              </c:ext>
            </c:extLst>
          </c:dPt>
          <c:dPt>
            <c:idx val="3"/>
            <c:bubble3D val="0"/>
            <c:spPr>
              <a:solidFill>
                <a:srgbClr val="32012F"/>
              </a:solidFill>
              <a:ln w="19050">
                <a:solidFill>
                  <a:schemeClr val="lt1"/>
                </a:solidFill>
              </a:ln>
              <a:effectLst/>
            </c:spPr>
            <c:extLst>
              <c:ext xmlns:c16="http://schemas.microsoft.com/office/drawing/2014/chart" uri="{C3380CC4-5D6E-409C-BE32-E72D297353CC}">
                <c16:uniqueId val="{00000002-E694-4E0B-8012-AAE2D41AAA55}"/>
              </c:ext>
            </c:extLst>
          </c:dPt>
          <c:dLbls>
            <c:dLbl>
              <c:idx val="0"/>
              <c:layout>
                <c:manualLayout>
                  <c:x val="8.935508935508929E-2"/>
                  <c:y val="-3.7664783427495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94-4E0B-8012-AAE2D41AAA55}"/>
                </c:ext>
              </c:extLst>
            </c:dLbl>
            <c:dLbl>
              <c:idx val="1"/>
              <c:layout>
                <c:manualLayout>
                  <c:x val="8.9355089355089359E-2"/>
                  <c:y val="3.2956685499058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694-4E0B-8012-AAE2D41AAA55}"/>
                </c:ext>
              </c:extLst>
            </c:dLbl>
            <c:dLbl>
              <c:idx val="2"/>
              <c:layout>
                <c:manualLayout>
                  <c:x val="-5.8275058275058272E-2"/>
                  <c:y val="7.06214689265536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94-4E0B-8012-AAE2D41AAA55}"/>
                </c:ext>
              </c:extLst>
            </c:dLbl>
            <c:dLbl>
              <c:idx val="3"/>
              <c:layout>
                <c:manualLayout>
                  <c:x val="-7.3815073815073809E-2"/>
                  <c:y val="-4.70809792843691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94-4E0B-8012-AAE2D41AAA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Data'!$C$68:$C$72</c:f>
              <c:strCache>
                <c:ptCount val="4"/>
                <c:pt idx="0">
                  <c:v>Cardio</c:v>
                </c:pt>
                <c:pt idx="1">
                  <c:v>HIIT</c:v>
                </c:pt>
                <c:pt idx="2">
                  <c:v>Strength</c:v>
                </c:pt>
                <c:pt idx="3">
                  <c:v>Yoga</c:v>
                </c:pt>
              </c:strCache>
            </c:strRef>
          </c:cat>
          <c:val>
            <c:numRef>
              <c:f>'Sheet Data'!$D$68:$D$72</c:f>
              <c:numCache>
                <c:formatCode>0.00%</c:formatCode>
                <c:ptCount val="4"/>
                <c:pt idx="0">
                  <c:v>0.25602400065382031</c:v>
                </c:pt>
                <c:pt idx="1">
                  <c:v>0.23224582735511523</c:v>
                </c:pt>
                <c:pt idx="2">
                  <c:v>0.26670420079548135</c:v>
                </c:pt>
                <c:pt idx="3">
                  <c:v>0.24502597119558309</c:v>
                </c:pt>
              </c:numCache>
            </c:numRef>
          </c:val>
          <c:extLst>
            <c:ext xmlns:c16="http://schemas.microsoft.com/office/drawing/2014/chart" uri="{C3380CC4-5D6E-409C-BE32-E72D297353CC}">
              <c16:uniqueId val="{00000000-E694-4E0B-8012-AAE2D41AAA5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Data!PivotTable4</c:name>
    <c:fmtId val="6"/>
  </c:pivotSource>
  <c:chart>
    <c:autoTitleDeleted val="1"/>
    <c:pivotFmts>
      <c:pivotFmt>
        <c:idx val="0"/>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Data'!$D$81</c:f>
              <c:strCache>
                <c:ptCount val="1"/>
                <c:pt idx="0">
                  <c:v>Total</c:v>
                </c:pt>
              </c:strCache>
            </c:strRef>
          </c:tx>
          <c:spPr>
            <a:solidFill>
              <a:srgbClr val="FF8A0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Data'!$C$82:$C$84</c:f>
              <c:strCache>
                <c:ptCount val="2"/>
                <c:pt idx="0">
                  <c:v>Female</c:v>
                </c:pt>
                <c:pt idx="1">
                  <c:v>Male</c:v>
                </c:pt>
              </c:strCache>
            </c:strRef>
          </c:cat>
          <c:val>
            <c:numRef>
              <c:f>'Sheet Data'!$D$82:$D$84</c:f>
              <c:numCache>
                <c:formatCode>0.00%</c:formatCode>
                <c:ptCount val="2"/>
                <c:pt idx="0">
                  <c:v>0.52576700243597374</c:v>
                </c:pt>
                <c:pt idx="1">
                  <c:v>0.4742329975640262</c:v>
                </c:pt>
              </c:numCache>
            </c:numRef>
          </c:val>
          <c:extLst>
            <c:ext xmlns:c16="http://schemas.microsoft.com/office/drawing/2014/chart" uri="{C3380CC4-5D6E-409C-BE32-E72D297353CC}">
              <c16:uniqueId val="{00000000-03CF-4CCD-A6A1-A0A11E2EFC42}"/>
            </c:ext>
          </c:extLst>
        </c:ser>
        <c:dLbls>
          <c:dLblPos val="outEnd"/>
          <c:showLegendKey val="0"/>
          <c:showVal val="1"/>
          <c:showCatName val="0"/>
          <c:showSerName val="0"/>
          <c:showPercent val="0"/>
          <c:showBubbleSize val="0"/>
        </c:dLbls>
        <c:gapWidth val="182"/>
        <c:axId val="557767128"/>
        <c:axId val="557767488"/>
      </c:barChart>
      <c:catAx>
        <c:axId val="557767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767488"/>
        <c:crosses val="autoZero"/>
        <c:auto val="1"/>
        <c:lblAlgn val="ctr"/>
        <c:lblOffset val="100"/>
        <c:noMultiLvlLbl val="0"/>
      </c:catAx>
      <c:valAx>
        <c:axId val="557767488"/>
        <c:scaling>
          <c:orientation val="minMax"/>
        </c:scaling>
        <c:delete val="1"/>
        <c:axPos val="b"/>
        <c:numFmt formatCode="0.00%" sourceLinked="1"/>
        <c:majorTickMark val="out"/>
        <c:minorTickMark val="none"/>
        <c:tickLblPos val="nextTo"/>
        <c:crossAx val="557767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Data!PivotTable5</c:name>
    <c:fmtId val="10"/>
  </c:pivotSource>
  <c:chart>
    <c:autoTitleDeleted val="0"/>
    <c:pivotFmts>
      <c:pivotFmt>
        <c:idx val="0"/>
        <c:spPr>
          <a:solidFill>
            <a:srgbClr val="524C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A68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Data'!$D$96:$D$97</c:f>
              <c:strCache>
                <c:ptCount val="1"/>
                <c:pt idx="0">
                  <c:v>1</c:v>
                </c:pt>
              </c:strCache>
            </c:strRef>
          </c:tx>
          <c:spPr>
            <a:solidFill>
              <a:srgbClr val="524C42"/>
            </a:solidFill>
            <a:ln>
              <a:noFill/>
            </a:ln>
            <a:effectLst/>
          </c:spPr>
          <c:invertIfNegative val="0"/>
          <c:cat>
            <c:strRef>
              <c:f>'Sheet Data'!$C$98:$C$102</c:f>
              <c:strCache>
                <c:ptCount val="4"/>
                <c:pt idx="0">
                  <c:v>Cardio</c:v>
                </c:pt>
                <c:pt idx="1">
                  <c:v>HIIT</c:v>
                </c:pt>
                <c:pt idx="2">
                  <c:v>Strength</c:v>
                </c:pt>
                <c:pt idx="3">
                  <c:v>Yoga</c:v>
                </c:pt>
              </c:strCache>
            </c:strRef>
          </c:cat>
          <c:val>
            <c:numRef>
              <c:f>'Sheet Data'!$D$98:$D$102</c:f>
              <c:numCache>
                <c:formatCode>General</c:formatCode>
                <c:ptCount val="4"/>
                <c:pt idx="0">
                  <c:v>76963</c:v>
                </c:pt>
                <c:pt idx="1">
                  <c:v>63300</c:v>
                </c:pt>
                <c:pt idx="2">
                  <c:v>72788</c:v>
                </c:pt>
                <c:pt idx="3">
                  <c:v>60066</c:v>
                </c:pt>
              </c:numCache>
            </c:numRef>
          </c:val>
          <c:extLst>
            <c:ext xmlns:c16="http://schemas.microsoft.com/office/drawing/2014/chart" uri="{C3380CC4-5D6E-409C-BE32-E72D297353CC}">
              <c16:uniqueId val="{00000000-B812-4803-9E3B-06DD229C0537}"/>
            </c:ext>
          </c:extLst>
        </c:ser>
        <c:ser>
          <c:idx val="1"/>
          <c:order val="1"/>
          <c:tx>
            <c:strRef>
              <c:f>'Sheet Data'!$E$96:$E$97</c:f>
              <c:strCache>
                <c:ptCount val="1"/>
                <c:pt idx="0">
                  <c:v>2</c:v>
                </c:pt>
              </c:strCache>
            </c:strRef>
          </c:tx>
          <c:spPr>
            <a:solidFill>
              <a:schemeClr val="accent2"/>
            </a:solidFill>
            <a:ln>
              <a:noFill/>
            </a:ln>
            <a:effectLst/>
          </c:spPr>
          <c:invertIfNegative val="0"/>
          <c:cat>
            <c:strRef>
              <c:f>'Sheet Data'!$C$98:$C$102</c:f>
              <c:strCache>
                <c:ptCount val="4"/>
                <c:pt idx="0">
                  <c:v>Cardio</c:v>
                </c:pt>
                <c:pt idx="1">
                  <c:v>HIIT</c:v>
                </c:pt>
                <c:pt idx="2">
                  <c:v>Strength</c:v>
                </c:pt>
                <c:pt idx="3">
                  <c:v>Yoga</c:v>
                </c:pt>
              </c:strCache>
            </c:strRef>
          </c:cat>
          <c:val>
            <c:numRef>
              <c:f>'Sheet Data'!$E$98:$E$102</c:f>
              <c:numCache>
                <c:formatCode>General</c:formatCode>
                <c:ptCount val="4"/>
                <c:pt idx="0">
                  <c:v>94828</c:v>
                </c:pt>
                <c:pt idx="1">
                  <c:v>78138</c:v>
                </c:pt>
                <c:pt idx="2">
                  <c:v>104182</c:v>
                </c:pt>
                <c:pt idx="3">
                  <c:v>89031</c:v>
                </c:pt>
              </c:numCache>
            </c:numRef>
          </c:val>
          <c:extLst>
            <c:ext xmlns:c16="http://schemas.microsoft.com/office/drawing/2014/chart" uri="{C3380CC4-5D6E-409C-BE32-E72D297353CC}">
              <c16:uniqueId val="{00000001-B812-4803-9E3B-06DD229C0537}"/>
            </c:ext>
          </c:extLst>
        </c:ser>
        <c:ser>
          <c:idx val="2"/>
          <c:order val="2"/>
          <c:tx>
            <c:strRef>
              <c:f>'Sheet Data'!$F$96:$F$97</c:f>
              <c:strCache>
                <c:ptCount val="1"/>
                <c:pt idx="0">
                  <c:v>3</c:v>
                </c:pt>
              </c:strCache>
            </c:strRef>
          </c:tx>
          <c:spPr>
            <a:solidFill>
              <a:srgbClr val="0A6847"/>
            </a:solidFill>
            <a:ln>
              <a:noFill/>
            </a:ln>
            <a:effectLst/>
          </c:spPr>
          <c:invertIfNegative val="0"/>
          <c:cat>
            <c:strRef>
              <c:f>'Sheet Data'!$C$98:$C$102</c:f>
              <c:strCache>
                <c:ptCount val="4"/>
                <c:pt idx="0">
                  <c:v>Cardio</c:v>
                </c:pt>
                <c:pt idx="1">
                  <c:v>HIIT</c:v>
                </c:pt>
                <c:pt idx="2">
                  <c:v>Strength</c:v>
                </c:pt>
                <c:pt idx="3">
                  <c:v>Yoga</c:v>
                </c:pt>
              </c:strCache>
            </c:strRef>
          </c:cat>
          <c:val>
            <c:numRef>
              <c:f>'Sheet Data'!$F$98:$F$102</c:f>
              <c:numCache>
                <c:formatCode>General</c:formatCode>
                <c:ptCount val="4"/>
                <c:pt idx="0">
                  <c:v>53760</c:v>
                </c:pt>
                <c:pt idx="1">
                  <c:v>63165</c:v>
                </c:pt>
                <c:pt idx="2">
                  <c:v>57990</c:v>
                </c:pt>
                <c:pt idx="3">
                  <c:v>66765</c:v>
                </c:pt>
              </c:numCache>
            </c:numRef>
          </c:val>
          <c:extLst>
            <c:ext xmlns:c16="http://schemas.microsoft.com/office/drawing/2014/chart" uri="{C3380CC4-5D6E-409C-BE32-E72D297353CC}">
              <c16:uniqueId val="{00000002-B812-4803-9E3B-06DD229C0537}"/>
            </c:ext>
          </c:extLst>
        </c:ser>
        <c:dLbls>
          <c:showLegendKey val="0"/>
          <c:showVal val="0"/>
          <c:showCatName val="0"/>
          <c:showSerName val="0"/>
          <c:showPercent val="0"/>
          <c:showBubbleSize val="0"/>
        </c:dLbls>
        <c:gapWidth val="219"/>
        <c:overlap val="-27"/>
        <c:axId val="644047352"/>
        <c:axId val="644042312"/>
      </c:barChart>
      <c:catAx>
        <c:axId val="644047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042312"/>
        <c:crosses val="autoZero"/>
        <c:auto val="1"/>
        <c:lblAlgn val="ctr"/>
        <c:lblOffset val="100"/>
        <c:noMultiLvlLbl val="0"/>
      </c:catAx>
      <c:valAx>
        <c:axId val="644042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0473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Data!PivotTable6</c:name>
    <c:fmtId val="14"/>
  </c:pivotSource>
  <c:chart>
    <c:autoTitleDeleted val="1"/>
    <c:pivotFmts>
      <c:pivotFmt>
        <c:idx val="0"/>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Data'!$D$112</c:f>
              <c:strCache>
                <c:ptCount val="1"/>
                <c:pt idx="0">
                  <c:v>Total</c:v>
                </c:pt>
              </c:strCache>
            </c:strRef>
          </c:tx>
          <c:spPr>
            <a:solidFill>
              <a:srgbClr val="FF8A08"/>
            </a:solidFill>
            <a:ln>
              <a:noFill/>
            </a:ln>
            <a:effectLst/>
          </c:spPr>
          <c:cat>
            <c:strRef>
              <c:f>'Sheet Data'!$C$113:$C$155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'Sheet Data'!$D$113:$D$155</c:f>
              <c:numCache>
                <c:formatCode>General</c:formatCode>
                <c:ptCount val="42"/>
                <c:pt idx="0">
                  <c:v>3889</c:v>
                </c:pt>
                <c:pt idx="1">
                  <c:v>3774</c:v>
                </c:pt>
                <c:pt idx="2">
                  <c:v>3670</c:v>
                </c:pt>
                <c:pt idx="3">
                  <c:v>2823</c:v>
                </c:pt>
                <c:pt idx="4">
                  <c:v>3869</c:v>
                </c:pt>
                <c:pt idx="5">
                  <c:v>3579</c:v>
                </c:pt>
                <c:pt idx="6">
                  <c:v>2220</c:v>
                </c:pt>
                <c:pt idx="7">
                  <c:v>3781</c:v>
                </c:pt>
                <c:pt idx="8">
                  <c:v>2901</c:v>
                </c:pt>
                <c:pt idx="9">
                  <c:v>2540</c:v>
                </c:pt>
                <c:pt idx="10">
                  <c:v>3298</c:v>
                </c:pt>
                <c:pt idx="11">
                  <c:v>3187</c:v>
                </c:pt>
                <c:pt idx="12">
                  <c:v>2735</c:v>
                </c:pt>
                <c:pt idx="13">
                  <c:v>3350</c:v>
                </c:pt>
                <c:pt idx="14">
                  <c:v>2970</c:v>
                </c:pt>
                <c:pt idx="15">
                  <c:v>2903</c:v>
                </c:pt>
                <c:pt idx="16">
                  <c:v>3437</c:v>
                </c:pt>
                <c:pt idx="17">
                  <c:v>2526</c:v>
                </c:pt>
                <c:pt idx="18">
                  <c:v>2964</c:v>
                </c:pt>
                <c:pt idx="19">
                  <c:v>2587</c:v>
                </c:pt>
                <c:pt idx="20">
                  <c:v>2931</c:v>
                </c:pt>
                <c:pt idx="21">
                  <c:v>3374</c:v>
                </c:pt>
                <c:pt idx="22">
                  <c:v>3674</c:v>
                </c:pt>
                <c:pt idx="23">
                  <c:v>3748</c:v>
                </c:pt>
                <c:pt idx="24">
                  <c:v>3898</c:v>
                </c:pt>
                <c:pt idx="25">
                  <c:v>4965</c:v>
                </c:pt>
                <c:pt idx="26">
                  <c:v>2290</c:v>
                </c:pt>
                <c:pt idx="27">
                  <c:v>4421</c:v>
                </c:pt>
                <c:pt idx="28">
                  <c:v>3105</c:v>
                </c:pt>
                <c:pt idx="29">
                  <c:v>3357</c:v>
                </c:pt>
                <c:pt idx="30">
                  <c:v>2498</c:v>
                </c:pt>
                <c:pt idx="31">
                  <c:v>3739</c:v>
                </c:pt>
                <c:pt idx="32">
                  <c:v>4587</c:v>
                </c:pt>
                <c:pt idx="33">
                  <c:v>2659</c:v>
                </c:pt>
                <c:pt idx="34">
                  <c:v>4547</c:v>
                </c:pt>
                <c:pt idx="35">
                  <c:v>3267</c:v>
                </c:pt>
                <c:pt idx="36">
                  <c:v>4364</c:v>
                </c:pt>
                <c:pt idx="37">
                  <c:v>2731</c:v>
                </c:pt>
                <c:pt idx="38">
                  <c:v>3868</c:v>
                </c:pt>
                <c:pt idx="39">
                  <c:v>3307</c:v>
                </c:pt>
                <c:pt idx="40">
                  <c:v>2812</c:v>
                </c:pt>
                <c:pt idx="41">
                  <c:v>2740</c:v>
                </c:pt>
              </c:numCache>
            </c:numRef>
          </c:val>
          <c:extLst>
            <c:ext xmlns:c16="http://schemas.microsoft.com/office/drawing/2014/chart" uri="{C3380CC4-5D6E-409C-BE32-E72D297353CC}">
              <c16:uniqueId val="{00000000-1BA9-4535-B711-C80F6DC8F80D}"/>
            </c:ext>
          </c:extLst>
        </c:ser>
        <c:dLbls>
          <c:showLegendKey val="0"/>
          <c:showVal val="0"/>
          <c:showCatName val="0"/>
          <c:showSerName val="0"/>
          <c:showPercent val="0"/>
          <c:showBubbleSize val="0"/>
        </c:dLbls>
        <c:axId val="548914000"/>
        <c:axId val="548914360"/>
      </c:areaChart>
      <c:catAx>
        <c:axId val="54891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14360"/>
        <c:crosses val="autoZero"/>
        <c:auto val="1"/>
        <c:lblAlgn val="ctr"/>
        <c:lblOffset val="100"/>
        <c:noMultiLvlLbl val="0"/>
      </c:catAx>
      <c:valAx>
        <c:axId val="548914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140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Data!PivotTable7</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Data'!$D$163</c:f>
              <c:strCache>
                <c:ptCount val="1"/>
                <c:pt idx="0">
                  <c:v>Average of Height (m)</c:v>
                </c:pt>
              </c:strCache>
            </c:strRef>
          </c:tx>
          <c:spPr>
            <a:solidFill>
              <a:schemeClr val="accent1"/>
            </a:solidFill>
            <a:ln>
              <a:noFill/>
            </a:ln>
            <a:effectLst/>
          </c:spPr>
          <c:invertIfNegative val="0"/>
          <c:cat>
            <c:strRef>
              <c:f>'Sheet Data'!$C$164:$C$167</c:f>
              <c:strCache>
                <c:ptCount val="3"/>
                <c:pt idx="0">
                  <c:v>Aged</c:v>
                </c:pt>
                <c:pt idx="1">
                  <c:v>Middle Aged</c:v>
                </c:pt>
                <c:pt idx="2">
                  <c:v>Teenager</c:v>
                </c:pt>
              </c:strCache>
            </c:strRef>
          </c:cat>
          <c:val>
            <c:numRef>
              <c:f>'Sheet Data'!$D$164:$D$167</c:f>
              <c:numCache>
                <c:formatCode>General</c:formatCode>
                <c:ptCount val="3"/>
                <c:pt idx="0">
                  <c:v>1.7227984344422687</c:v>
                </c:pt>
                <c:pt idx="1">
                  <c:v>1.7237897310513446</c:v>
                </c:pt>
                <c:pt idx="2">
                  <c:v>1.7111320754716974</c:v>
                </c:pt>
              </c:numCache>
            </c:numRef>
          </c:val>
          <c:extLst>
            <c:ext xmlns:c16="http://schemas.microsoft.com/office/drawing/2014/chart" uri="{C3380CC4-5D6E-409C-BE32-E72D297353CC}">
              <c16:uniqueId val="{00000000-E839-4251-B80D-32F6213BE205}"/>
            </c:ext>
          </c:extLst>
        </c:ser>
        <c:ser>
          <c:idx val="1"/>
          <c:order val="1"/>
          <c:tx>
            <c:strRef>
              <c:f>'Sheet Data'!$E$163</c:f>
              <c:strCache>
                <c:ptCount val="1"/>
                <c:pt idx="0">
                  <c:v>Average of Weight (kg)</c:v>
                </c:pt>
              </c:strCache>
            </c:strRef>
          </c:tx>
          <c:spPr>
            <a:solidFill>
              <a:schemeClr val="accent2"/>
            </a:solidFill>
            <a:ln>
              <a:noFill/>
            </a:ln>
            <a:effectLst/>
          </c:spPr>
          <c:invertIfNegative val="0"/>
          <c:cat>
            <c:strRef>
              <c:f>'Sheet Data'!$C$164:$C$167</c:f>
              <c:strCache>
                <c:ptCount val="3"/>
                <c:pt idx="0">
                  <c:v>Aged</c:v>
                </c:pt>
                <c:pt idx="1">
                  <c:v>Middle Aged</c:v>
                </c:pt>
                <c:pt idx="2">
                  <c:v>Teenager</c:v>
                </c:pt>
              </c:strCache>
            </c:strRef>
          </c:cat>
          <c:val>
            <c:numRef>
              <c:f>'Sheet Data'!$E$164:$E$167</c:f>
              <c:numCache>
                <c:formatCode>General</c:formatCode>
                <c:ptCount val="3"/>
                <c:pt idx="0">
                  <c:v>72.461448140900188</c:v>
                </c:pt>
                <c:pt idx="1">
                  <c:v>75.765525672371624</c:v>
                </c:pt>
                <c:pt idx="2">
                  <c:v>72.541509433962261</c:v>
                </c:pt>
              </c:numCache>
            </c:numRef>
          </c:val>
          <c:extLst>
            <c:ext xmlns:c16="http://schemas.microsoft.com/office/drawing/2014/chart" uri="{C3380CC4-5D6E-409C-BE32-E72D297353CC}">
              <c16:uniqueId val="{00000001-E839-4251-B80D-32F6213BE205}"/>
            </c:ext>
          </c:extLst>
        </c:ser>
        <c:ser>
          <c:idx val="2"/>
          <c:order val="2"/>
          <c:tx>
            <c:strRef>
              <c:f>'Sheet Data'!$F$163</c:f>
              <c:strCache>
                <c:ptCount val="1"/>
                <c:pt idx="0">
                  <c:v>Average of BMI</c:v>
                </c:pt>
              </c:strCache>
            </c:strRef>
          </c:tx>
          <c:spPr>
            <a:solidFill>
              <a:schemeClr val="accent3"/>
            </a:solidFill>
            <a:ln>
              <a:noFill/>
            </a:ln>
            <a:effectLst/>
          </c:spPr>
          <c:invertIfNegative val="0"/>
          <c:cat>
            <c:strRef>
              <c:f>'Sheet Data'!$C$164:$C$167</c:f>
              <c:strCache>
                <c:ptCount val="3"/>
                <c:pt idx="0">
                  <c:v>Aged</c:v>
                </c:pt>
                <c:pt idx="1">
                  <c:v>Middle Aged</c:v>
                </c:pt>
                <c:pt idx="2">
                  <c:v>Teenager</c:v>
                </c:pt>
              </c:strCache>
            </c:strRef>
          </c:cat>
          <c:val>
            <c:numRef>
              <c:f>'Sheet Data'!$F$164:$F$167</c:f>
              <c:numCache>
                <c:formatCode>General</c:formatCode>
                <c:ptCount val="3"/>
                <c:pt idx="0">
                  <c:v>24.499393346379644</c:v>
                </c:pt>
                <c:pt idx="1">
                  <c:v>25.446283618581891</c:v>
                </c:pt>
                <c:pt idx="2">
                  <c:v>24.769433962264145</c:v>
                </c:pt>
              </c:numCache>
            </c:numRef>
          </c:val>
          <c:extLst>
            <c:ext xmlns:c16="http://schemas.microsoft.com/office/drawing/2014/chart" uri="{C3380CC4-5D6E-409C-BE32-E72D297353CC}">
              <c16:uniqueId val="{00000002-E839-4251-B80D-32F6213BE205}"/>
            </c:ext>
          </c:extLst>
        </c:ser>
        <c:dLbls>
          <c:showLegendKey val="0"/>
          <c:showVal val="0"/>
          <c:showCatName val="0"/>
          <c:showSerName val="0"/>
          <c:showPercent val="0"/>
          <c:showBubbleSize val="0"/>
        </c:dLbls>
        <c:gapWidth val="219"/>
        <c:overlap val="-27"/>
        <c:axId val="548802400"/>
        <c:axId val="548797720"/>
      </c:barChart>
      <c:catAx>
        <c:axId val="54880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797720"/>
        <c:crosses val="autoZero"/>
        <c:auto val="1"/>
        <c:lblAlgn val="ctr"/>
        <c:lblOffset val="100"/>
        <c:noMultiLvlLbl val="0"/>
      </c:catAx>
      <c:valAx>
        <c:axId val="548797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02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Data!PivotTable5</c:name>
    <c:fmtId val="13"/>
  </c:pivotSource>
  <c:chart>
    <c:autoTitleDeleted val="0"/>
    <c:pivotFmts>
      <c:pivotFmt>
        <c:idx val="0"/>
        <c:spPr>
          <a:solidFill>
            <a:srgbClr val="524C42"/>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A6847"/>
          </a:solidFill>
          <a:ln>
            <a:noFill/>
          </a:ln>
          <a:effectLst/>
        </c:spPr>
        <c:marker>
          <c:symbol val="none"/>
        </c:marker>
      </c:pivotFmt>
      <c:pivotFmt>
        <c:idx val="3"/>
        <c:spPr>
          <a:solidFill>
            <a:srgbClr val="524C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A68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524C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A68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Data'!$D$96:$D$97</c:f>
              <c:strCache>
                <c:ptCount val="1"/>
                <c:pt idx="0">
                  <c:v>1</c:v>
                </c:pt>
              </c:strCache>
            </c:strRef>
          </c:tx>
          <c:spPr>
            <a:solidFill>
              <a:srgbClr val="524C42"/>
            </a:solidFill>
            <a:ln>
              <a:noFill/>
            </a:ln>
            <a:effectLst/>
          </c:spPr>
          <c:invertIfNegative val="0"/>
          <c:cat>
            <c:strRef>
              <c:f>'Sheet Data'!$C$98:$C$102</c:f>
              <c:strCache>
                <c:ptCount val="4"/>
                <c:pt idx="0">
                  <c:v>Cardio</c:v>
                </c:pt>
                <c:pt idx="1">
                  <c:v>HIIT</c:v>
                </c:pt>
                <c:pt idx="2">
                  <c:v>Strength</c:v>
                </c:pt>
                <c:pt idx="3">
                  <c:v>Yoga</c:v>
                </c:pt>
              </c:strCache>
            </c:strRef>
          </c:cat>
          <c:val>
            <c:numRef>
              <c:f>'Sheet Data'!$D$98:$D$102</c:f>
              <c:numCache>
                <c:formatCode>General</c:formatCode>
                <c:ptCount val="4"/>
                <c:pt idx="0">
                  <c:v>76963</c:v>
                </c:pt>
                <c:pt idx="1">
                  <c:v>63300</c:v>
                </c:pt>
                <c:pt idx="2">
                  <c:v>72788</c:v>
                </c:pt>
                <c:pt idx="3">
                  <c:v>60066</c:v>
                </c:pt>
              </c:numCache>
            </c:numRef>
          </c:val>
          <c:extLst>
            <c:ext xmlns:c16="http://schemas.microsoft.com/office/drawing/2014/chart" uri="{C3380CC4-5D6E-409C-BE32-E72D297353CC}">
              <c16:uniqueId val="{00000000-A70B-4B85-83EC-105249D69779}"/>
            </c:ext>
          </c:extLst>
        </c:ser>
        <c:ser>
          <c:idx val="1"/>
          <c:order val="1"/>
          <c:tx>
            <c:strRef>
              <c:f>'Sheet Data'!$E$96:$E$97</c:f>
              <c:strCache>
                <c:ptCount val="1"/>
                <c:pt idx="0">
                  <c:v>2</c:v>
                </c:pt>
              </c:strCache>
            </c:strRef>
          </c:tx>
          <c:spPr>
            <a:solidFill>
              <a:schemeClr val="accent2"/>
            </a:solidFill>
            <a:ln>
              <a:noFill/>
            </a:ln>
            <a:effectLst/>
          </c:spPr>
          <c:invertIfNegative val="0"/>
          <c:cat>
            <c:strRef>
              <c:f>'Sheet Data'!$C$98:$C$102</c:f>
              <c:strCache>
                <c:ptCount val="4"/>
                <c:pt idx="0">
                  <c:v>Cardio</c:v>
                </c:pt>
                <c:pt idx="1">
                  <c:v>HIIT</c:v>
                </c:pt>
                <c:pt idx="2">
                  <c:v>Strength</c:v>
                </c:pt>
                <c:pt idx="3">
                  <c:v>Yoga</c:v>
                </c:pt>
              </c:strCache>
            </c:strRef>
          </c:cat>
          <c:val>
            <c:numRef>
              <c:f>'Sheet Data'!$E$98:$E$102</c:f>
              <c:numCache>
                <c:formatCode>General</c:formatCode>
                <c:ptCount val="4"/>
                <c:pt idx="0">
                  <c:v>94828</c:v>
                </c:pt>
                <c:pt idx="1">
                  <c:v>78138</c:v>
                </c:pt>
                <c:pt idx="2">
                  <c:v>104182</c:v>
                </c:pt>
                <c:pt idx="3">
                  <c:v>89031</c:v>
                </c:pt>
              </c:numCache>
            </c:numRef>
          </c:val>
          <c:extLst>
            <c:ext xmlns:c16="http://schemas.microsoft.com/office/drawing/2014/chart" uri="{C3380CC4-5D6E-409C-BE32-E72D297353CC}">
              <c16:uniqueId val="{00000001-A70B-4B85-83EC-105249D69779}"/>
            </c:ext>
          </c:extLst>
        </c:ser>
        <c:ser>
          <c:idx val="2"/>
          <c:order val="2"/>
          <c:tx>
            <c:strRef>
              <c:f>'Sheet Data'!$F$96:$F$97</c:f>
              <c:strCache>
                <c:ptCount val="1"/>
                <c:pt idx="0">
                  <c:v>3</c:v>
                </c:pt>
              </c:strCache>
            </c:strRef>
          </c:tx>
          <c:spPr>
            <a:solidFill>
              <a:srgbClr val="0A6847"/>
            </a:solidFill>
            <a:ln>
              <a:noFill/>
            </a:ln>
            <a:effectLst/>
          </c:spPr>
          <c:invertIfNegative val="0"/>
          <c:cat>
            <c:strRef>
              <c:f>'Sheet Data'!$C$98:$C$102</c:f>
              <c:strCache>
                <c:ptCount val="4"/>
                <c:pt idx="0">
                  <c:v>Cardio</c:v>
                </c:pt>
                <c:pt idx="1">
                  <c:v>HIIT</c:v>
                </c:pt>
                <c:pt idx="2">
                  <c:v>Strength</c:v>
                </c:pt>
                <c:pt idx="3">
                  <c:v>Yoga</c:v>
                </c:pt>
              </c:strCache>
            </c:strRef>
          </c:cat>
          <c:val>
            <c:numRef>
              <c:f>'Sheet Data'!$F$98:$F$102</c:f>
              <c:numCache>
                <c:formatCode>General</c:formatCode>
                <c:ptCount val="4"/>
                <c:pt idx="0">
                  <c:v>53760</c:v>
                </c:pt>
                <c:pt idx="1">
                  <c:v>63165</c:v>
                </c:pt>
                <c:pt idx="2">
                  <c:v>57990</c:v>
                </c:pt>
                <c:pt idx="3">
                  <c:v>66765</c:v>
                </c:pt>
              </c:numCache>
            </c:numRef>
          </c:val>
          <c:extLst>
            <c:ext xmlns:c16="http://schemas.microsoft.com/office/drawing/2014/chart" uri="{C3380CC4-5D6E-409C-BE32-E72D297353CC}">
              <c16:uniqueId val="{00000002-A70B-4B85-83EC-105249D69779}"/>
            </c:ext>
          </c:extLst>
        </c:ser>
        <c:dLbls>
          <c:showLegendKey val="0"/>
          <c:showVal val="0"/>
          <c:showCatName val="0"/>
          <c:showSerName val="0"/>
          <c:showPercent val="0"/>
          <c:showBubbleSize val="0"/>
        </c:dLbls>
        <c:gapWidth val="219"/>
        <c:overlap val="-27"/>
        <c:axId val="644047352"/>
        <c:axId val="644042312"/>
      </c:barChart>
      <c:catAx>
        <c:axId val="644047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44042312"/>
        <c:crosses val="autoZero"/>
        <c:auto val="1"/>
        <c:lblAlgn val="ctr"/>
        <c:lblOffset val="100"/>
        <c:noMultiLvlLbl val="0"/>
      </c:catAx>
      <c:valAx>
        <c:axId val="644042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440473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Data!PivotTable4</c:name>
    <c:fmtId val="11"/>
  </c:pivotSource>
  <c:chart>
    <c:autoTitleDeleted val="1"/>
    <c:pivotFmts>
      <c:pivotFmt>
        <c:idx val="0"/>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A6847"/>
          </a:solidFill>
          <a:ln>
            <a:noFill/>
          </a:ln>
          <a:effectLst/>
        </c:spPr>
      </c:pivotFmt>
      <c:pivotFmt>
        <c:idx val="4"/>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A6847"/>
          </a:solidFill>
          <a:ln>
            <a:noFill/>
          </a:ln>
          <a:effectLst/>
        </c:spPr>
      </c:pivotFmt>
      <c:pivotFmt>
        <c:idx val="6"/>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A6847"/>
          </a:solidFill>
          <a:ln>
            <a:noFill/>
          </a:ln>
          <a:effectLst/>
        </c:spPr>
      </c:pivotFmt>
    </c:pivotFmts>
    <c:plotArea>
      <c:layout>
        <c:manualLayout>
          <c:layoutTarget val="inner"/>
          <c:xMode val="edge"/>
          <c:yMode val="edge"/>
          <c:x val="0.21614173228346456"/>
          <c:y val="6.8153655514250316E-2"/>
          <c:w val="0.72656660104986881"/>
          <c:h val="0.86369268897149942"/>
        </c:manualLayout>
      </c:layout>
      <c:barChart>
        <c:barDir val="bar"/>
        <c:grouping val="clustered"/>
        <c:varyColors val="0"/>
        <c:ser>
          <c:idx val="0"/>
          <c:order val="0"/>
          <c:tx>
            <c:strRef>
              <c:f>'Sheet Data'!$D$81</c:f>
              <c:strCache>
                <c:ptCount val="1"/>
                <c:pt idx="0">
                  <c:v>Total</c:v>
                </c:pt>
              </c:strCache>
            </c:strRef>
          </c:tx>
          <c:spPr>
            <a:solidFill>
              <a:srgbClr val="FF8A08"/>
            </a:solidFill>
            <a:ln>
              <a:noFill/>
            </a:ln>
            <a:effectLst/>
          </c:spPr>
          <c:invertIfNegative val="0"/>
          <c:dPt>
            <c:idx val="0"/>
            <c:invertIfNegative val="0"/>
            <c:bubble3D val="0"/>
            <c:spPr>
              <a:solidFill>
                <a:srgbClr val="0A6847"/>
              </a:solidFill>
              <a:ln>
                <a:noFill/>
              </a:ln>
              <a:effectLst/>
            </c:spPr>
            <c:extLst>
              <c:ext xmlns:c16="http://schemas.microsoft.com/office/drawing/2014/chart" uri="{C3380CC4-5D6E-409C-BE32-E72D297353CC}">
                <c16:uniqueId val="{00000001-35C3-49FC-9CD5-2976CB5A75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Data'!$C$82:$C$84</c:f>
              <c:strCache>
                <c:ptCount val="2"/>
                <c:pt idx="0">
                  <c:v>Female</c:v>
                </c:pt>
                <c:pt idx="1">
                  <c:v>Male</c:v>
                </c:pt>
              </c:strCache>
            </c:strRef>
          </c:cat>
          <c:val>
            <c:numRef>
              <c:f>'Sheet Data'!$D$82:$D$84</c:f>
              <c:numCache>
                <c:formatCode>0.00%</c:formatCode>
                <c:ptCount val="2"/>
                <c:pt idx="0">
                  <c:v>0.52576700243597374</c:v>
                </c:pt>
                <c:pt idx="1">
                  <c:v>0.4742329975640262</c:v>
                </c:pt>
              </c:numCache>
            </c:numRef>
          </c:val>
          <c:extLst>
            <c:ext xmlns:c16="http://schemas.microsoft.com/office/drawing/2014/chart" uri="{C3380CC4-5D6E-409C-BE32-E72D297353CC}">
              <c16:uniqueId val="{00000002-35C3-49FC-9CD5-2976CB5A75BC}"/>
            </c:ext>
          </c:extLst>
        </c:ser>
        <c:dLbls>
          <c:dLblPos val="outEnd"/>
          <c:showLegendKey val="0"/>
          <c:showVal val="1"/>
          <c:showCatName val="0"/>
          <c:showSerName val="0"/>
          <c:showPercent val="0"/>
          <c:showBubbleSize val="0"/>
        </c:dLbls>
        <c:gapWidth val="182"/>
        <c:axId val="557767128"/>
        <c:axId val="557767488"/>
      </c:barChart>
      <c:catAx>
        <c:axId val="557767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557767488"/>
        <c:crosses val="autoZero"/>
        <c:auto val="1"/>
        <c:lblAlgn val="ctr"/>
        <c:lblOffset val="100"/>
        <c:noMultiLvlLbl val="0"/>
      </c:catAx>
      <c:valAx>
        <c:axId val="557767488"/>
        <c:scaling>
          <c:orientation val="minMax"/>
        </c:scaling>
        <c:delete val="1"/>
        <c:axPos val="b"/>
        <c:numFmt formatCode="0.00%" sourceLinked="1"/>
        <c:majorTickMark val="out"/>
        <c:minorTickMark val="none"/>
        <c:tickLblPos val="nextTo"/>
        <c:crossAx val="557767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Data!PivotTable6</c:name>
    <c:fmtId val="18"/>
  </c:pivotSource>
  <c:chart>
    <c:autoTitleDeleted val="1"/>
    <c:pivotFmts>
      <c:pivotFmt>
        <c:idx val="0"/>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8A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A68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Data'!$D$112</c:f>
              <c:strCache>
                <c:ptCount val="1"/>
                <c:pt idx="0">
                  <c:v>Total</c:v>
                </c:pt>
              </c:strCache>
            </c:strRef>
          </c:tx>
          <c:spPr>
            <a:solidFill>
              <a:srgbClr val="0A6847"/>
            </a:solidFill>
            <a:ln>
              <a:noFill/>
            </a:ln>
            <a:effectLst/>
          </c:spPr>
          <c:cat>
            <c:strRef>
              <c:f>'Sheet Data'!$C$113:$C$155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'Sheet Data'!$D$113:$D$155</c:f>
              <c:numCache>
                <c:formatCode>General</c:formatCode>
                <c:ptCount val="42"/>
                <c:pt idx="0">
                  <c:v>3889</c:v>
                </c:pt>
                <c:pt idx="1">
                  <c:v>3774</c:v>
                </c:pt>
                <c:pt idx="2">
                  <c:v>3670</c:v>
                </c:pt>
                <c:pt idx="3">
                  <c:v>2823</c:v>
                </c:pt>
                <c:pt idx="4">
                  <c:v>3869</c:v>
                </c:pt>
                <c:pt idx="5">
                  <c:v>3579</c:v>
                </c:pt>
                <c:pt idx="6">
                  <c:v>2220</c:v>
                </c:pt>
                <c:pt idx="7">
                  <c:v>3781</c:v>
                </c:pt>
                <c:pt idx="8">
                  <c:v>2901</c:v>
                </c:pt>
                <c:pt idx="9">
                  <c:v>2540</c:v>
                </c:pt>
                <c:pt idx="10">
                  <c:v>3298</c:v>
                </c:pt>
                <c:pt idx="11">
                  <c:v>3187</c:v>
                </c:pt>
                <c:pt idx="12">
                  <c:v>2735</c:v>
                </c:pt>
                <c:pt idx="13">
                  <c:v>3350</c:v>
                </c:pt>
                <c:pt idx="14">
                  <c:v>2970</c:v>
                </c:pt>
                <c:pt idx="15">
                  <c:v>2903</c:v>
                </c:pt>
                <c:pt idx="16">
                  <c:v>3437</c:v>
                </c:pt>
                <c:pt idx="17">
                  <c:v>2526</c:v>
                </c:pt>
                <c:pt idx="18">
                  <c:v>2964</c:v>
                </c:pt>
                <c:pt idx="19">
                  <c:v>2587</c:v>
                </c:pt>
                <c:pt idx="20">
                  <c:v>2931</c:v>
                </c:pt>
                <c:pt idx="21">
                  <c:v>3374</c:v>
                </c:pt>
                <c:pt idx="22">
                  <c:v>3674</c:v>
                </c:pt>
                <c:pt idx="23">
                  <c:v>3748</c:v>
                </c:pt>
                <c:pt idx="24">
                  <c:v>3898</c:v>
                </c:pt>
                <c:pt idx="25">
                  <c:v>4965</c:v>
                </c:pt>
                <c:pt idx="26">
                  <c:v>2290</c:v>
                </c:pt>
                <c:pt idx="27">
                  <c:v>4421</c:v>
                </c:pt>
                <c:pt idx="28">
                  <c:v>3105</c:v>
                </c:pt>
                <c:pt idx="29">
                  <c:v>3357</c:v>
                </c:pt>
                <c:pt idx="30">
                  <c:v>2498</c:v>
                </c:pt>
                <c:pt idx="31">
                  <c:v>3739</c:v>
                </c:pt>
                <c:pt idx="32">
                  <c:v>4587</c:v>
                </c:pt>
                <c:pt idx="33">
                  <c:v>2659</c:v>
                </c:pt>
                <c:pt idx="34">
                  <c:v>4547</c:v>
                </c:pt>
                <c:pt idx="35">
                  <c:v>3267</c:v>
                </c:pt>
                <c:pt idx="36">
                  <c:v>4364</c:v>
                </c:pt>
                <c:pt idx="37">
                  <c:v>2731</c:v>
                </c:pt>
                <c:pt idx="38">
                  <c:v>3868</c:v>
                </c:pt>
                <c:pt idx="39">
                  <c:v>3307</c:v>
                </c:pt>
                <c:pt idx="40">
                  <c:v>2812</c:v>
                </c:pt>
                <c:pt idx="41">
                  <c:v>2740</c:v>
                </c:pt>
              </c:numCache>
            </c:numRef>
          </c:val>
          <c:extLst>
            <c:ext xmlns:c16="http://schemas.microsoft.com/office/drawing/2014/chart" uri="{C3380CC4-5D6E-409C-BE32-E72D297353CC}">
              <c16:uniqueId val="{00000000-9D57-42BF-B13C-5D8101BF9B5D}"/>
            </c:ext>
          </c:extLst>
        </c:ser>
        <c:dLbls>
          <c:showLegendKey val="0"/>
          <c:showVal val="0"/>
          <c:showCatName val="0"/>
          <c:showSerName val="0"/>
          <c:showPercent val="0"/>
          <c:showBubbleSize val="0"/>
        </c:dLbls>
        <c:axId val="548914000"/>
        <c:axId val="548914360"/>
      </c:areaChart>
      <c:catAx>
        <c:axId val="54891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8914360"/>
        <c:crosses val="autoZero"/>
        <c:auto val="1"/>
        <c:lblAlgn val="ctr"/>
        <c:lblOffset val="100"/>
        <c:noMultiLvlLbl val="0"/>
      </c:catAx>
      <c:valAx>
        <c:axId val="548914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89140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2012F"/>
          </a:solidFill>
          <a:ln w="19050">
            <a:solidFill>
              <a:schemeClr val="lt1"/>
            </a:solidFill>
          </a:ln>
          <a:effectLst/>
        </c:spPr>
        <c:dLbl>
          <c:idx val="0"/>
          <c:layout>
            <c:manualLayout>
              <c:x val="-7.3815073815073809E-2"/>
              <c:y val="-4.70809792843691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24C42"/>
          </a:solidFill>
          <a:ln w="19050">
            <a:solidFill>
              <a:schemeClr val="lt1"/>
            </a:solidFill>
          </a:ln>
          <a:effectLst/>
        </c:spPr>
        <c:dLbl>
          <c:idx val="0"/>
          <c:layout>
            <c:manualLayout>
              <c:x val="8.935508935508929E-2"/>
              <c:y val="-3.7664783427495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8.9355089355089359E-2"/>
              <c:y val="3.2956685499058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24C42"/>
          </a:solidFill>
          <a:ln w="19050">
            <a:solidFill>
              <a:schemeClr val="lt1"/>
            </a:solidFill>
          </a:ln>
          <a:effectLst/>
        </c:spPr>
        <c:dLbl>
          <c:idx val="0"/>
          <c:layout>
            <c:manualLayout>
              <c:x val="8.935508935508929E-2"/>
              <c:y val="-3.7664783427495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9355089355089359E-2"/>
              <c:y val="3.2956685499058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2012F"/>
          </a:solidFill>
          <a:ln w="19050">
            <a:solidFill>
              <a:schemeClr val="lt1"/>
            </a:solidFill>
          </a:ln>
          <a:effectLst/>
        </c:spPr>
        <c:dLbl>
          <c:idx val="0"/>
          <c:layout>
            <c:manualLayout>
              <c:x val="-7.3815073815073809E-2"/>
              <c:y val="-4.70809792843691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524C42"/>
          </a:solidFill>
          <a:ln w="19050">
            <a:solidFill>
              <a:schemeClr val="lt1"/>
            </a:solidFill>
          </a:ln>
          <a:effectLst/>
        </c:spPr>
        <c:dLbl>
          <c:idx val="0"/>
          <c:layout>
            <c:manualLayout>
              <c:x val="0.1270626239593354"/>
              <c:y val="-6.81060415393281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270626239593354"/>
              <c:y val="6.33978115749228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3">
              <a:lumMod val="75000"/>
            </a:schemeClr>
          </a:solidFill>
          <a:ln w="19050">
            <a:solidFill>
              <a:schemeClr val="lt1"/>
            </a:solidFill>
          </a:ln>
          <a:effectLst/>
        </c:spPr>
        <c:dLbl>
          <c:idx val="0"/>
          <c:layout>
            <c:manualLayout>
              <c:x val="-0.11906390660443462"/>
              <c:y val="-6.99121513920348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rgbClr val="524C42"/>
          </a:solidFill>
          <a:ln w="19050">
            <a:solidFill>
              <a:schemeClr val="lt1"/>
            </a:solidFill>
          </a:ln>
          <a:effectLst/>
        </c:spPr>
        <c:dLbl>
          <c:idx val="0"/>
          <c:layout>
            <c:manualLayout>
              <c:x val="0.1270626239593354"/>
              <c:y val="-6.81060415393281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0.1270626239593354"/>
              <c:y val="6.33978115749228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3">
              <a:lumMod val="75000"/>
            </a:schemeClr>
          </a:solidFill>
          <a:ln w="19050">
            <a:solidFill>
              <a:schemeClr val="lt1"/>
            </a:solidFill>
          </a:ln>
          <a:effectLst/>
        </c:spPr>
        <c:dLbl>
          <c:idx val="0"/>
          <c:layout>
            <c:manualLayout>
              <c:x val="-0.11906390660443462"/>
              <c:y val="-6.99121513920348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rgbClr val="524C42"/>
          </a:solidFill>
          <a:ln w="19050">
            <a:solidFill>
              <a:schemeClr val="lt1"/>
            </a:solidFill>
          </a:ln>
          <a:effectLst/>
        </c:spPr>
        <c:dLbl>
          <c:idx val="0"/>
          <c:layout>
            <c:manualLayout>
              <c:x val="0.1270626239593354"/>
              <c:y val="-6.81060415393281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270626239593354"/>
              <c:y val="6.33978115749228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tx2">
              <a:lumMod val="75000"/>
              <a:lumOff val="25000"/>
            </a:schemeClr>
          </a:solidFill>
          <a:ln w="19050">
            <a:solidFill>
              <a:schemeClr val="lt1"/>
            </a:solidFill>
          </a:ln>
          <a:effectLst/>
        </c:spPr>
        <c:dLbl>
          <c:idx val="0"/>
          <c:layout>
            <c:manualLayout>
              <c:x val="-5.8275058275058272E-2"/>
              <c:y val="7.06214689265536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3">
              <a:lumMod val="75000"/>
            </a:schemeClr>
          </a:solidFill>
          <a:ln w="19050">
            <a:solidFill>
              <a:schemeClr val="lt1"/>
            </a:solidFill>
          </a:ln>
          <a:effectLst/>
        </c:spPr>
        <c:dLbl>
          <c:idx val="0"/>
          <c:layout>
            <c:manualLayout>
              <c:x val="-0.11906390660443462"/>
              <c:y val="-6.99121513920348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219617344212065"/>
          <c:y val="0.31267101015027987"/>
          <c:w val="0.54752003433030949"/>
          <c:h val="0.63715827003925396"/>
        </c:manualLayout>
      </c:layout>
      <c:doughnutChart>
        <c:varyColors val="1"/>
        <c:ser>
          <c:idx val="0"/>
          <c:order val="0"/>
          <c:tx>
            <c:strRef>
              <c:f>'Sheet Data'!$D$67</c:f>
              <c:strCache>
                <c:ptCount val="1"/>
                <c:pt idx="0">
                  <c:v>Total</c:v>
                </c:pt>
              </c:strCache>
            </c:strRef>
          </c:tx>
          <c:dPt>
            <c:idx val="0"/>
            <c:bubble3D val="0"/>
            <c:spPr>
              <a:solidFill>
                <a:srgbClr val="524C42"/>
              </a:solidFill>
              <a:ln w="19050">
                <a:solidFill>
                  <a:schemeClr val="lt1"/>
                </a:solidFill>
              </a:ln>
              <a:effectLst/>
            </c:spPr>
            <c:extLst>
              <c:ext xmlns:c16="http://schemas.microsoft.com/office/drawing/2014/chart" uri="{C3380CC4-5D6E-409C-BE32-E72D297353CC}">
                <c16:uniqueId val="{00000001-1668-4D26-B7EB-5DD0149427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68-4D26-B7EB-5DD01494275E}"/>
              </c:ext>
            </c:extLst>
          </c:dPt>
          <c:dPt>
            <c:idx val="2"/>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5-1668-4D26-B7EB-5DD01494275E}"/>
              </c:ext>
            </c:extLst>
          </c:dPt>
          <c:dPt>
            <c:idx val="3"/>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7-1668-4D26-B7EB-5DD01494275E}"/>
              </c:ext>
            </c:extLst>
          </c:dPt>
          <c:dLbls>
            <c:dLbl>
              <c:idx val="0"/>
              <c:layout>
                <c:manualLayout>
                  <c:x val="0.1270626239593354"/>
                  <c:y val="-6.810604153932819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668-4D26-B7EB-5DD01494275E}"/>
                </c:ext>
              </c:extLst>
            </c:dLbl>
            <c:dLbl>
              <c:idx val="1"/>
              <c:layout>
                <c:manualLayout>
                  <c:x val="0.1270626239593354"/>
                  <c:y val="6.339781157492285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668-4D26-B7EB-5DD01494275E}"/>
                </c:ext>
              </c:extLst>
            </c:dLbl>
            <c:dLbl>
              <c:idx val="2"/>
              <c:layout>
                <c:manualLayout>
                  <c:x val="-5.8275058275058272E-2"/>
                  <c:y val="7.062146892655367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668-4D26-B7EB-5DD01494275E}"/>
                </c:ext>
              </c:extLst>
            </c:dLbl>
            <c:dLbl>
              <c:idx val="3"/>
              <c:layout>
                <c:manualLayout>
                  <c:x val="-0.11906390660443462"/>
                  <c:y val="-6.991215139203489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668-4D26-B7EB-5DD01494275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Data'!$C$68:$C$72</c:f>
              <c:strCache>
                <c:ptCount val="4"/>
                <c:pt idx="0">
                  <c:v>Cardio</c:v>
                </c:pt>
                <c:pt idx="1">
                  <c:v>HIIT</c:v>
                </c:pt>
                <c:pt idx="2">
                  <c:v>Strength</c:v>
                </c:pt>
                <c:pt idx="3">
                  <c:v>Yoga</c:v>
                </c:pt>
              </c:strCache>
            </c:strRef>
          </c:cat>
          <c:val>
            <c:numRef>
              <c:f>'Sheet Data'!$D$68:$D$72</c:f>
              <c:numCache>
                <c:formatCode>0.00%</c:formatCode>
                <c:ptCount val="4"/>
                <c:pt idx="0">
                  <c:v>0.25602400065382031</c:v>
                </c:pt>
                <c:pt idx="1">
                  <c:v>0.23224582735511523</c:v>
                </c:pt>
                <c:pt idx="2">
                  <c:v>0.26670420079548135</c:v>
                </c:pt>
                <c:pt idx="3">
                  <c:v>0.24502597119558309</c:v>
                </c:pt>
              </c:numCache>
            </c:numRef>
          </c:val>
          <c:extLst>
            <c:ext xmlns:c16="http://schemas.microsoft.com/office/drawing/2014/chart" uri="{C3380CC4-5D6E-409C-BE32-E72D297353CC}">
              <c16:uniqueId val="{00000008-1668-4D26-B7EB-5DD01494275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[gym_members_exercise_tracking.xlsx]Sheet Data!PivotTable7</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Data'!$D$163</c:f>
              <c:strCache>
                <c:ptCount val="1"/>
                <c:pt idx="0">
                  <c:v>Average of Height (m)</c:v>
                </c:pt>
              </c:strCache>
            </c:strRef>
          </c:tx>
          <c:spPr>
            <a:solidFill>
              <a:schemeClr val="accent1"/>
            </a:solidFill>
            <a:ln>
              <a:noFill/>
            </a:ln>
            <a:effectLst/>
          </c:spPr>
          <c:invertIfNegative val="0"/>
          <c:cat>
            <c:strRef>
              <c:f>'Sheet Data'!$C$164:$C$167</c:f>
              <c:strCache>
                <c:ptCount val="3"/>
                <c:pt idx="0">
                  <c:v>Aged</c:v>
                </c:pt>
                <c:pt idx="1">
                  <c:v>Middle Aged</c:v>
                </c:pt>
                <c:pt idx="2">
                  <c:v>Teenager</c:v>
                </c:pt>
              </c:strCache>
            </c:strRef>
          </c:cat>
          <c:val>
            <c:numRef>
              <c:f>'Sheet Data'!$D$164:$D$167</c:f>
              <c:numCache>
                <c:formatCode>General</c:formatCode>
                <c:ptCount val="3"/>
                <c:pt idx="0">
                  <c:v>1.7227984344422687</c:v>
                </c:pt>
                <c:pt idx="1">
                  <c:v>1.7237897310513446</c:v>
                </c:pt>
                <c:pt idx="2">
                  <c:v>1.7111320754716974</c:v>
                </c:pt>
              </c:numCache>
            </c:numRef>
          </c:val>
          <c:extLst>
            <c:ext xmlns:c16="http://schemas.microsoft.com/office/drawing/2014/chart" uri="{C3380CC4-5D6E-409C-BE32-E72D297353CC}">
              <c16:uniqueId val="{00000000-9E6F-479E-B2FD-F08F466393C9}"/>
            </c:ext>
          </c:extLst>
        </c:ser>
        <c:ser>
          <c:idx val="1"/>
          <c:order val="1"/>
          <c:tx>
            <c:strRef>
              <c:f>'Sheet Data'!$E$163</c:f>
              <c:strCache>
                <c:ptCount val="1"/>
                <c:pt idx="0">
                  <c:v>Average of Weight (kg)</c:v>
                </c:pt>
              </c:strCache>
            </c:strRef>
          </c:tx>
          <c:spPr>
            <a:solidFill>
              <a:schemeClr val="accent2"/>
            </a:solidFill>
            <a:ln>
              <a:noFill/>
            </a:ln>
            <a:effectLst/>
          </c:spPr>
          <c:invertIfNegative val="0"/>
          <c:cat>
            <c:strRef>
              <c:f>'Sheet Data'!$C$164:$C$167</c:f>
              <c:strCache>
                <c:ptCount val="3"/>
                <c:pt idx="0">
                  <c:v>Aged</c:v>
                </c:pt>
                <c:pt idx="1">
                  <c:v>Middle Aged</c:v>
                </c:pt>
                <c:pt idx="2">
                  <c:v>Teenager</c:v>
                </c:pt>
              </c:strCache>
            </c:strRef>
          </c:cat>
          <c:val>
            <c:numRef>
              <c:f>'Sheet Data'!$E$164:$E$167</c:f>
              <c:numCache>
                <c:formatCode>General</c:formatCode>
                <c:ptCount val="3"/>
                <c:pt idx="0">
                  <c:v>72.461448140900188</c:v>
                </c:pt>
                <c:pt idx="1">
                  <c:v>75.765525672371624</c:v>
                </c:pt>
                <c:pt idx="2">
                  <c:v>72.541509433962261</c:v>
                </c:pt>
              </c:numCache>
            </c:numRef>
          </c:val>
          <c:extLst>
            <c:ext xmlns:c16="http://schemas.microsoft.com/office/drawing/2014/chart" uri="{C3380CC4-5D6E-409C-BE32-E72D297353CC}">
              <c16:uniqueId val="{00000001-9E6F-479E-B2FD-F08F466393C9}"/>
            </c:ext>
          </c:extLst>
        </c:ser>
        <c:ser>
          <c:idx val="2"/>
          <c:order val="2"/>
          <c:tx>
            <c:strRef>
              <c:f>'Sheet Data'!$F$163</c:f>
              <c:strCache>
                <c:ptCount val="1"/>
                <c:pt idx="0">
                  <c:v>Average of BMI</c:v>
                </c:pt>
              </c:strCache>
            </c:strRef>
          </c:tx>
          <c:spPr>
            <a:solidFill>
              <a:schemeClr val="accent3"/>
            </a:solidFill>
            <a:ln>
              <a:noFill/>
            </a:ln>
            <a:effectLst/>
          </c:spPr>
          <c:invertIfNegative val="0"/>
          <c:cat>
            <c:strRef>
              <c:f>'Sheet Data'!$C$164:$C$167</c:f>
              <c:strCache>
                <c:ptCount val="3"/>
                <c:pt idx="0">
                  <c:v>Aged</c:v>
                </c:pt>
                <c:pt idx="1">
                  <c:v>Middle Aged</c:v>
                </c:pt>
                <c:pt idx="2">
                  <c:v>Teenager</c:v>
                </c:pt>
              </c:strCache>
            </c:strRef>
          </c:cat>
          <c:val>
            <c:numRef>
              <c:f>'Sheet Data'!$F$164:$F$167</c:f>
              <c:numCache>
                <c:formatCode>General</c:formatCode>
                <c:ptCount val="3"/>
                <c:pt idx="0">
                  <c:v>24.499393346379644</c:v>
                </c:pt>
                <c:pt idx="1">
                  <c:v>25.446283618581891</c:v>
                </c:pt>
                <c:pt idx="2">
                  <c:v>24.769433962264145</c:v>
                </c:pt>
              </c:numCache>
            </c:numRef>
          </c:val>
          <c:extLst>
            <c:ext xmlns:c16="http://schemas.microsoft.com/office/drawing/2014/chart" uri="{C3380CC4-5D6E-409C-BE32-E72D297353CC}">
              <c16:uniqueId val="{00000002-9E6F-479E-B2FD-F08F466393C9}"/>
            </c:ext>
          </c:extLst>
        </c:ser>
        <c:dLbls>
          <c:showLegendKey val="0"/>
          <c:showVal val="0"/>
          <c:showCatName val="0"/>
          <c:showSerName val="0"/>
          <c:showPercent val="0"/>
          <c:showBubbleSize val="0"/>
        </c:dLbls>
        <c:gapWidth val="219"/>
        <c:overlap val="-27"/>
        <c:axId val="548802400"/>
        <c:axId val="548797720"/>
      </c:barChart>
      <c:catAx>
        <c:axId val="54880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8797720"/>
        <c:crosses val="autoZero"/>
        <c:auto val="1"/>
        <c:lblAlgn val="ctr"/>
        <c:lblOffset val="100"/>
        <c:noMultiLvlLbl val="0"/>
      </c:catAx>
      <c:valAx>
        <c:axId val="548797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8802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144780</xdr:colOff>
      <xdr:row>2</xdr:row>
      <xdr:rowOff>15240</xdr:rowOff>
    </xdr:from>
    <xdr:to>
      <xdr:col>7</xdr:col>
      <xdr:colOff>327660</xdr:colOff>
      <xdr:row>4</xdr:row>
      <xdr:rowOff>53340</xdr:rowOff>
    </xdr:to>
    <xdr:sp macro="" textlink="">
      <xdr:nvSpPr>
        <xdr:cNvPr id="2" name="TextBox 1">
          <a:extLst>
            <a:ext uri="{FF2B5EF4-FFF2-40B4-BE49-F238E27FC236}">
              <a16:creationId xmlns:a16="http://schemas.microsoft.com/office/drawing/2014/main" id="{C838520D-C242-09EF-C7BF-F44E9CD54E74}"/>
            </a:ext>
          </a:extLst>
        </xdr:cNvPr>
        <xdr:cNvSpPr txBox="1"/>
      </xdr:nvSpPr>
      <xdr:spPr>
        <a:xfrm>
          <a:off x="754380" y="381000"/>
          <a:ext cx="3840480" cy="4038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KPI'S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411480</xdr:colOff>
      <xdr:row>3</xdr:row>
      <xdr:rowOff>15241</xdr:rowOff>
    </xdr:from>
    <xdr:to>
      <xdr:col>9</xdr:col>
      <xdr:colOff>182880</xdr:colOff>
      <xdr:row>8</xdr:row>
      <xdr:rowOff>129541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FE1E5BB-72D6-6BC7-5F0E-737306B84CC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981700" y="56388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1592580</xdr:colOff>
      <xdr:row>65</xdr:row>
      <xdr:rowOff>0</xdr:rowOff>
    </xdr:from>
    <xdr:to>
      <xdr:col>6</xdr:col>
      <xdr:colOff>365760</xdr:colOff>
      <xdr:row>74</xdr:row>
      <xdr:rowOff>167640</xdr:rowOff>
    </xdr:to>
    <xdr:graphicFrame macro="">
      <xdr:nvGraphicFramePr>
        <xdr:cNvPr id="3" name="Chart 2">
          <a:extLst>
            <a:ext uri="{FF2B5EF4-FFF2-40B4-BE49-F238E27FC236}">
              <a16:creationId xmlns:a16="http://schemas.microsoft.com/office/drawing/2014/main" id="{97116D03-CAB3-8A26-F5CE-2F3857258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1059180</xdr:colOff>
      <xdr:row>76</xdr:row>
      <xdr:rowOff>83820</xdr:rowOff>
    </xdr:from>
    <xdr:to>
      <xdr:col>8</xdr:col>
      <xdr:colOff>601980</xdr:colOff>
      <xdr:row>87</xdr:row>
      <xdr:rowOff>121920</xdr:rowOff>
    </xdr:to>
    <xdr:graphicFrame macro="">
      <xdr:nvGraphicFramePr>
        <xdr:cNvPr id="4" name="Chart 3">
          <a:extLst>
            <a:ext uri="{FF2B5EF4-FFF2-40B4-BE49-F238E27FC236}">
              <a16:creationId xmlns:a16="http://schemas.microsoft.com/office/drawing/2014/main" id="{16BFED2E-DDE6-9BB9-E72A-823D3683B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594360</xdr:colOff>
      <xdr:row>88</xdr:row>
      <xdr:rowOff>140970</xdr:rowOff>
    </xdr:from>
    <xdr:to>
      <xdr:col>14</xdr:col>
      <xdr:colOff>213360</xdr:colOff>
      <xdr:row>103</xdr:row>
      <xdr:rowOff>76200</xdr:rowOff>
    </xdr:to>
    <xdr:graphicFrame macro="">
      <xdr:nvGraphicFramePr>
        <xdr:cNvPr id="5" name="Chart 4">
          <a:extLst>
            <a:ext uri="{FF2B5EF4-FFF2-40B4-BE49-F238E27FC236}">
              <a16:creationId xmlns:a16="http://schemas.microsoft.com/office/drawing/2014/main" id="{0F5D8D68-E767-3B32-1761-88154273D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112</xdr:row>
      <xdr:rowOff>121920</xdr:rowOff>
    </xdr:from>
    <xdr:to>
      <xdr:col>13</xdr:col>
      <xdr:colOff>541020</xdr:colOff>
      <xdr:row>124</xdr:row>
      <xdr:rowOff>7620</xdr:rowOff>
    </xdr:to>
    <xdr:graphicFrame macro="">
      <xdr:nvGraphicFramePr>
        <xdr:cNvPr id="6" name="Chart 5">
          <a:extLst>
            <a:ext uri="{FF2B5EF4-FFF2-40B4-BE49-F238E27FC236}">
              <a16:creationId xmlns:a16="http://schemas.microsoft.com/office/drawing/2014/main" id="{83AAC009-1E70-C0C4-9520-6019A84F5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510540</xdr:colOff>
      <xdr:row>157</xdr:row>
      <xdr:rowOff>3810</xdr:rowOff>
    </xdr:from>
    <xdr:to>
      <xdr:col>10</xdr:col>
      <xdr:colOff>480060</xdr:colOff>
      <xdr:row>168</xdr:row>
      <xdr:rowOff>45720</xdr:rowOff>
    </xdr:to>
    <xdr:graphicFrame macro="">
      <xdr:nvGraphicFramePr>
        <xdr:cNvPr id="7" name="Chart 6">
          <a:extLst>
            <a:ext uri="{FF2B5EF4-FFF2-40B4-BE49-F238E27FC236}">
              <a16:creationId xmlns:a16="http://schemas.microsoft.com/office/drawing/2014/main" id="{C73335D4-F8AF-9344-3B47-218570612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411480</xdr:colOff>
      <xdr:row>9</xdr:row>
      <xdr:rowOff>121921</xdr:rowOff>
    </xdr:from>
    <xdr:to>
      <xdr:col>9</xdr:col>
      <xdr:colOff>182880</xdr:colOff>
      <xdr:row>18</xdr:row>
      <xdr:rowOff>38101</xdr:rowOff>
    </xdr:to>
    <mc:AlternateContent xmlns:mc="http://schemas.openxmlformats.org/markup-compatibility/2006" xmlns:a14="http://schemas.microsoft.com/office/drawing/2010/main">
      <mc:Choice Requires="a14">
        <xdr:graphicFrame macro="">
          <xdr:nvGraphicFramePr>
            <xdr:cNvPr id="8" name="Workout_Type">
              <a:extLst>
                <a:ext uri="{FF2B5EF4-FFF2-40B4-BE49-F238E27FC236}">
                  <a16:creationId xmlns:a16="http://schemas.microsoft.com/office/drawing/2014/main" id="{64ED4558-80AF-63B6-AEE4-E65C691EAE63}"/>
                </a:ext>
              </a:extLst>
            </xdr:cNvPr>
            <xdr:cNvGraphicFramePr/>
          </xdr:nvGraphicFramePr>
          <xdr:xfrm>
            <a:off x="0" y="0"/>
            <a:ext cx="0" cy="0"/>
          </xdr:xfrm>
          <a:graphic>
            <a:graphicData uri="http://schemas.microsoft.com/office/drawing/2010/slicer">
              <sle:slicer xmlns:sle="http://schemas.microsoft.com/office/drawing/2010/slicer" name="Workout_Type"/>
            </a:graphicData>
          </a:graphic>
        </xdr:graphicFrame>
      </mc:Choice>
      <mc:Fallback xmlns="">
        <xdr:sp macro="" textlink="">
          <xdr:nvSpPr>
            <xdr:cNvPr id="0" name=""/>
            <xdr:cNvSpPr>
              <a:spLocks noTextEdit="1"/>
            </xdr:cNvSpPr>
          </xdr:nvSpPr>
          <xdr:spPr>
            <a:xfrm>
              <a:off x="5981700" y="1767841"/>
              <a:ext cx="182880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662940</xdr:colOff>
      <xdr:row>7</xdr:row>
      <xdr:rowOff>7621</xdr:rowOff>
    </xdr:from>
    <xdr:to>
      <xdr:col>8</xdr:col>
      <xdr:colOff>160020</xdr:colOff>
      <xdr:row>13</xdr:row>
      <xdr:rowOff>137161</xdr:rowOff>
    </xdr:to>
    <mc:AlternateContent xmlns:mc="http://schemas.openxmlformats.org/markup-compatibility/2006" xmlns:a14="http://schemas.microsoft.com/office/drawing/2010/main">
      <mc:Choice Requires="a14">
        <xdr:graphicFrame macro="">
          <xdr:nvGraphicFramePr>
            <xdr:cNvPr id="9" name="Age_Status">
              <a:extLst>
                <a:ext uri="{FF2B5EF4-FFF2-40B4-BE49-F238E27FC236}">
                  <a16:creationId xmlns:a16="http://schemas.microsoft.com/office/drawing/2014/main" id="{10B5F9DC-F564-0314-B4CC-937783F1C299}"/>
                </a:ext>
              </a:extLst>
            </xdr:cNvPr>
            <xdr:cNvGraphicFramePr/>
          </xdr:nvGraphicFramePr>
          <xdr:xfrm>
            <a:off x="0" y="0"/>
            <a:ext cx="0" cy="0"/>
          </xdr:xfrm>
          <a:graphic>
            <a:graphicData uri="http://schemas.microsoft.com/office/drawing/2010/slicer">
              <sle:slicer xmlns:sle="http://schemas.microsoft.com/office/drawing/2010/slicer" name="Age_Status"/>
            </a:graphicData>
          </a:graphic>
        </xdr:graphicFrame>
      </mc:Choice>
      <mc:Fallback xmlns="">
        <xdr:sp macro="" textlink="">
          <xdr:nvSpPr>
            <xdr:cNvPr id="0" name=""/>
            <xdr:cNvSpPr>
              <a:spLocks noTextEdit="1"/>
            </xdr:cNvSpPr>
          </xdr:nvSpPr>
          <xdr:spPr>
            <a:xfrm>
              <a:off x="5349240" y="1287781"/>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xdr:colOff>
      <xdr:row>0</xdr:row>
      <xdr:rowOff>83820</xdr:rowOff>
    </xdr:from>
    <xdr:to>
      <xdr:col>18</xdr:col>
      <xdr:colOff>586740</xdr:colOff>
      <xdr:row>26</xdr:row>
      <xdr:rowOff>175260</xdr:rowOff>
    </xdr:to>
    <xdr:sp macro="" textlink="">
      <xdr:nvSpPr>
        <xdr:cNvPr id="2" name="Rectangle 1">
          <a:extLst>
            <a:ext uri="{FF2B5EF4-FFF2-40B4-BE49-F238E27FC236}">
              <a16:creationId xmlns:a16="http://schemas.microsoft.com/office/drawing/2014/main" id="{01A4BB1D-2652-D805-DACA-2C9709732A13}"/>
            </a:ext>
          </a:extLst>
        </xdr:cNvPr>
        <xdr:cNvSpPr/>
      </xdr:nvSpPr>
      <xdr:spPr>
        <a:xfrm>
          <a:off x="2446020" y="83820"/>
          <a:ext cx="9113520" cy="4846320"/>
        </a:xfrm>
        <a:prstGeom prst="rect">
          <a:avLst/>
        </a:prstGeom>
        <a:solidFill>
          <a:srgbClr val="32012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76200</xdr:colOff>
      <xdr:row>0</xdr:row>
      <xdr:rowOff>175260</xdr:rowOff>
    </xdr:from>
    <xdr:to>
      <xdr:col>7</xdr:col>
      <xdr:colOff>198120</xdr:colOff>
      <xdr:row>26</xdr:row>
      <xdr:rowOff>106680</xdr:rowOff>
    </xdr:to>
    <xdr:sp macro="" textlink="">
      <xdr:nvSpPr>
        <xdr:cNvPr id="4" name="Rectangle 3">
          <a:extLst>
            <a:ext uri="{FF2B5EF4-FFF2-40B4-BE49-F238E27FC236}">
              <a16:creationId xmlns:a16="http://schemas.microsoft.com/office/drawing/2014/main" id="{CB2D191E-4824-6A4A-F530-A28F76946375}"/>
            </a:ext>
          </a:extLst>
        </xdr:cNvPr>
        <xdr:cNvSpPr/>
      </xdr:nvSpPr>
      <xdr:spPr>
        <a:xfrm rot="5400000">
          <a:off x="1146810" y="1543050"/>
          <a:ext cx="4686300" cy="1950720"/>
        </a:xfrm>
        <a:prstGeom prst="rect">
          <a:avLst/>
        </a:prstGeom>
        <a:solidFill>
          <a:srgbClr val="524C42"/>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304800</xdr:colOff>
      <xdr:row>1</xdr:row>
      <xdr:rowOff>34290</xdr:rowOff>
    </xdr:from>
    <xdr:to>
      <xdr:col>10</xdr:col>
      <xdr:colOff>114300</xdr:colOff>
      <xdr:row>5</xdr:row>
      <xdr:rowOff>152400</xdr:rowOff>
    </xdr:to>
    <xdr:sp macro="" textlink="">
      <xdr:nvSpPr>
        <xdr:cNvPr id="5" name="Rectangle: Rounded Corners 4">
          <a:extLst>
            <a:ext uri="{FF2B5EF4-FFF2-40B4-BE49-F238E27FC236}">
              <a16:creationId xmlns:a16="http://schemas.microsoft.com/office/drawing/2014/main" id="{9897486C-6DFE-3343-31F4-644EF88FAD1D}"/>
            </a:ext>
          </a:extLst>
        </xdr:cNvPr>
        <xdr:cNvSpPr/>
      </xdr:nvSpPr>
      <xdr:spPr>
        <a:xfrm>
          <a:off x="4572000" y="217170"/>
          <a:ext cx="1638300" cy="849630"/>
        </a:xfrm>
        <a:prstGeom prst="roundRect">
          <a:avLst>
            <a:gd name="adj" fmla="val 3991"/>
          </a:avLst>
        </a:prstGeom>
        <a:gradFill>
          <a:gsLst>
            <a:gs pos="0">
              <a:srgbClr val="E2DFD0"/>
            </a:gs>
            <a:gs pos="100000">
              <a:srgbClr val="524C42"/>
            </a:gs>
            <a:gs pos="49000">
              <a:srgbClr val="F97300"/>
            </a:gs>
          </a:gsLst>
          <a:lin ang="2400000" scaled="0"/>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259080</xdr:colOff>
      <xdr:row>1</xdr:row>
      <xdr:rowOff>34290</xdr:rowOff>
    </xdr:from>
    <xdr:to>
      <xdr:col>13</xdr:col>
      <xdr:colOff>15240</xdr:colOff>
      <xdr:row>5</xdr:row>
      <xdr:rowOff>160020</xdr:rowOff>
    </xdr:to>
    <xdr:sp macro="" textlink="">
      <xdr:nvSpPr>
        <xdr:cNvPr id="9" name="Rectangle: Rounded Corners 8">
          <a:extLst>
            <a:ext uri="{FF2B5EF4-FFF2-40B4-BE49-F238E27FC236}">
              <a16:creationId xmlns:a16="http://schemas.microsoft.com/office/drawing/2014/main" id="{A257D462-6AAB-4F87-A241-B0847BB0143A}"/>
            </a:ext>
          </a:extLst>
        </xdr:cNvPr>
        <xdr:cNvSpPr/>
      </xdr:nvSpPr>
      <xdr:spPr>
        <a:xfrm>
          <a:off x="6355080" y="217170"/>
          <a:ext cx="1584960" cy="857250"/>
        </a:xfrm>
        <a:prstGeom prst="roundRect">
          <a:avLst>
            <a:gd name="adj" fmla="val 3991"/>
          </a:avLst>
        </a:prstGeom>
        <a:gradFill>
          <a:gsLst>
            <a:gs pos="0">
              <a:srgbClr val="E2DFD0"/>
            </a:gs>
            <a:gs pos="100000">
              <a:schemeClr val="bg2">
                <a:lumMod val="25000"/>
              </a:schemeClr>
            </a:gs>
            <a:gs pos="49000">
              <a:schemeClr val="bg1">
                <a:lumMod val="85000"/>
              </a:schemeClr>
            </a:gs>
          </a:gsLst>
          <a:lin ang="12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213360</xdr:colOff>
      <xdr:row>0</xdr:row>
      <xdr:rowOff>121920</xdr:rowOff>
    </xdr:from>
    <xdr:to>
      <xdr:col>6</xdr:col>
      <xdr:colOff>525780</xdr:colOff>
      <xdr:row>5</xdr:row>
      <xdr:rowOff>152400</xdr:rowOff>
    </xdr:to>
    <xdr:sp macro="" textlink="">
      <xdr:nvSpPr>
        <xdr:cNvPr id="12" name="TextBox 11">
          <a:extLst>
            <a:ext uri="{FF2B5EF4-FFF2-40B4-BE49-F238E27FC236}">
              <a16:creationId xmlns:a16="http://schemas.microsoft.com/office/drawing/2014/main" id="{42760076-F14B-4AD0-B401-8FD838F016DF}"/>
            </a:ext>
          </a:extLst>
        </xdr:cNvPr>
        <xdr:cNvSpPr txBox="1"/>
      </xdr:nvSpPr>
      <xdr:spPr>
        <a:xfrm>
          <a:off x="2651760" y="121920"/>
          <a:ext cx="1531620" cy="94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kern="1200">
              <a:solidFill>
                <a:srgbClr val="F97300"/>
              </a:solidFill>
              <a:latin typeface="Amasis MT Pro Medium" panose="020F0502020204030204" pitchFamily="18" charset="0"/>
              <a:ea typeface="ADLaM Display" panose="02010000000000000000" pitchFamily="2" charset="0"/>
              <a:cs typeface="Segoe UI" panose="020B0502040204020203" pitchFamily="34" charset="0"/>
            </a:rPr>
            <a:t>FORT</a:t>
          </a:r>
        </a:p>
        <a:p>
          <a:pPr algn="ctr"/>
          <a:r>
            <a:rPr lang="en-IN" sz="2000" kern="1200">
              <a:solidFill>
                <a:srgbClr val="F97300"/>
              </a:solidFill>
              <a:latin typeface="Amasis MT Pro Medium" panose="020F0502020204030204" pitchFamily="18" charset="0"/>
              <a:ea typeface="ADLaM Display" panose="02010000000000000000" pitchFamily="2" charset="0"/>
              <a:cs typeface="Segoe UI" panose="020B0502040204020203" pitchFamily="34" charset="0"/>
            </a:rPr>
            <a:t>FITNESS</a:t>
          </a:r>
        </a:p>
        <a:p>
          <a:pPr algn="ctr"/>
          <a:r>
            <a:rPr lang="en-IN" sz="1050" kern="1200">
              <a:solidFill>
                <a:srgbClr val="E2DFD0"/>
              </a:solidFill>
              <a:latin typeface="+mn-lt"/>
              <a:ea typeface="ADLaM Display" panose="02010000000000000000" pitchFamily="2" charset="0"/>
              <a:cs typeface="Segoe UI" panose="020B0502040204020203" pitchFamily="34" charset="0"/>
            </a:rPr>
            <a:t>Shaping you Better</a:t>
          </a:r>
        </a:p>
      </xdr:txBody>
    </xdr:sp>
    <xdr:clientData/>
  </xdr:twoCellAnchor>
  <xdr:twoCellAnchor>
    <xdr:from>
      <xdr:col>7</xdr:col>
      <xdr:colOff>312420</xdr:colOff>
      <xdr:row>6</xdr:row>
      <xdr:rowOff>83820</xdr:rowOff>
    </xdr:from>
    <xdr:to>
      <xdr:col>12</xdr:col>
      <xdr:colOff>7620</xdr:colOff>
      <xdr:row>15</xdr:row>
      <xdr:rowOff>137160</xdr:rowOff>
    </xdr:to>
    <xdr:sp macro="" textlink="">
      <xdr:nvSpPr>
        <xdr:cNvPr id="13" name="Rectangle: Rounded Corners 12">
          <a:extLst>
            <a:ext uri="{FF2B5EF4-FFF2-40B4-BE49-F238E27FC236}">
              <a16:creationId xmlns:a16="http://schemas.microsoft.com/office/drawing/2014/main" id="{955148DE-1A9F-480C-BB6E-40B36F3A8CF5}"/>
            </a:ext>
          </a:extLst>
        </xdr:cNvPr>
        <xdr:cNvSpPr/>
      </xdr:nvSpPr>
      <xdr:spPr>
        <a:xfrm>
          <a:off x="4579620" y="1181100"/>
          <a:ext cx="2743200" cy="1699260"/>
        </a:xfrm>
        <a:prstGeom prst="roundRect">
          <a:avLst>
            <a:gd name="adj" fmla="val 3991"/>
          </a:avLst>
        </a:prstGeom>
        <a:solidFill>
          <a:srgbClr val="E2DFD0">
            <a:alpha val="94000"/>
          </a:srgb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327660</xdr:colOff>
      <xdr:row>16</xdr:row>
      <xdr:rowOff>68580</xdr:rowOff>
    </xdr:from>
    <xdr:to>
      <xdr:col>13</xdr:col>
      <xdr:colOff>68580</xdr:colOff>
      <xdr:row>26</xdr:row>
      <xdr:rowOff>45720</xdr:rowOff>
    </xdr:to>
    <xdr:sp macro="" textlink="">
      <xdr:nvSpPr>
        <xdr:cNvPr id="16" name="Rectangle: Rounded Corners 15">
          <a:extLst>
            <a:ext uri="{FF2B5EF4-FFF2-40B4-BE49-F238E27FC236}">
              <a16:creationId xmlns:a16="http://schemas.microsoft.com/office/drawing/2014/main" id="{D66964D0-8550-46D6-84E3-A64A336EF84B}"/>
            </a:ext>
          </a:extLst>
        </xdr:cNvPr>
        <xdr:cNvSpPr/>
      </xdr:nvSpPr>
      <xdr:spPr>
        <a:xfrm>
          <a:off x="4594860" y="2994660"/>
          <a:ext cx="3398520" cy="1805940"/>
        </a:xfrm>
        <a:prstGeom prst="roundRect">
          <a:avLst>
            <a:gd name="adj" fmla="val 3991"/>
          </a:avLst>
        </a:prstGeom>
        <a:solidFill>
          <a:srgbClr val="E2DFD0">
            <a:alpha val="84000"/>
          </a:srgb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228600</xdr:colOff>
      <xdr:row>16</xdr:row>
      <xdr:rowOff>68580</xdr:rowOff>
    </xdr:from>
    <xdr:to>
      <xdr:col>18</xdr:col>
      <xdr:colOff>472440</xdr:colOff>
      <xdr:row>26</xdr:row>
      <xdr:rowOff>38100</xdr:rowOff>
    </xdr:to>
    <xdr:sp macro="" textlink="">
      <xdr:nvSpPr>
        <xdr:cNvPr id="17" name="Rectangle: Rounded Corners 16">
          <a:extLst>
            <a:ext uri="{FF2B5EF4-FFF2-40B4-BE49-F238E27FC236}">
              <a16:creationId xmlns:a16="http://schemas.microsoft.com/office/drawing/2014/main" id="{ACC3492A-2543-4ABB-A0EA-402D4E0F2556}"/>
            </a:ext>
          </a:extLst>
        </xdr:cNvPr>
        <xdr:cNvSpPr/>
      </xdr:nvSpPr>
      <xdr:spPr>
        <a:xfrm>
          <a:off x="8153400" y="2994660"/>
          <a:ext cx="3291840" cy="1798320"/>
        </a:xfrm>
        <a:prstGeom prst="roundRect">
          <a:avLst>
            <a:gd name="adj" fmla="val 3991"/>
          </a:avLst>
        </a:prstGeom>
        <a:solidFill>
          <a:srgbClr val="E2DFD0">
            <a:alpha val="94000"/>
          </a:srgb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7620</xdr:colOff>
      <xdr:row>3</xdr:row>
      <xdr:rowOff>34290</xdr:rowOff>
    </xdr:from>
    <xdr:to>
      <xdr:col>9</xdr:col>
      <xdr:colOff>289560</xdr:colOff>
      <xdr:row>5</xdr:row>
      <xdr:rowOff>49530</xdr:rowOff>
    </xdr:to>
    <xdr:sp macro="" textlink="'Sheet Data'!C9">
      <xdr:nvSpPr>
        <xdr:cNvPr id="18" name="TextBox 17">
          <a:extLst>
            <a:ext uri="{FF2B5EF4-FFF2-40B4-BE49-F238E27FC236}">
              <a16:creationId xmlns:a16="http://schemas.microsoft.com/office/drawing/2014/main" id="{C4D482A7-DEA4-DF8C-CD5F-25B77CE158FB}"/>
            </a:ext>
          </a:extLst>
        </xdr:cNvPr>
        <xdr:cNvSpPr txBox="1"/>
      </xdr:nvSpPr>
      <xdr:spPr>
        <a:xfrm>
          <a:off x="4884420" y="582930"/>
          <a:ext cx="8915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6E8D9F-E46B-4B75-B96C-A8C017BE28AD}" type="TxLink">
            <a:rPr lang="en-US" sz="2800" b="0" i="0" u="none" strike="noStrike" kern="1200">
              <a:solidFill>
                <a:srgbClr val="000000"/>
              </a:solidFill>
              <a:latin typeface="Aptos SemiBold" panose="020B0004020202020204" pitchFamily="34" charset="0"/>
            </a:rPr>
            <a:pPr algn="ctr"/>
            <a:t>973</a:t>
          </a:fld>
          <a:endParaRPr lang="en-IN" sz="2800" kern="1200">
            <a:latin typeface="Aptos SemiBold" panose="020B0004020202020204" pitchFamily="34" charset="0"/>
          </a:endParaRPr>
        </a:p>
      </xdr:txBody>
    </xdr:sp>
    <xdr:clientData/>
  </xdr:twoCellAnchor>
  <xdr:twoCellAnchor>
    <xdr:from>
      <xdr:col>7</xdr:col>
      <xdr:colOff>281940</xdr:colOff>
      <xdr:row>1</xdr:row>
      <xdr:rowOff>95250</xdr:rowOff>
    </xdr:from>
    <xdr:to>
      <xdr:col>9</xdr:col>
      <xdr:colOff>525780</xdr:colOff>
      <xdr:row>2</xdr:row>
      <xdr:rowOff>156210</xdr:rowOff>
    </xdr:to>
    <xdr:sp macro="" textlink="">
      <xdr:nvSpPr>
        <xdr:cNvPr id="19" name="TextBox 18">
          <a:extLst>
            <a:ext uri="{FF2B5EF4-FFF2-40B4-BE49-F238E27FC236}">
              <a16:creationId xmlns:a16="http://schemas.microsoft.com/office/drawing/2014/main" id="{D2579698-0170-E16C-27C1-3DB13EFAFFBE}"/>
            </a:ext>
          </a:extLst>
        </xdr:cNvPr>
        <xdr:cNvSpPr txBox="1"/>
      </xdr:nvSpPr>
      <xdr:spPr>
        <a:xfrm>
          <a:off x="4549140" y="278130"/>
          <a:ext cx="14630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85000"/>
                  <a:lumOff val="15000"/>
                </a:schemeClr>
              </a:solidFill>
              <a:latin typeface="Abadi" panose="020B0604020104020204" pitchFamily="34" charset="0"/>
            </a:rPr>
            <a:t>No. Of Members</a:t>
          </a:r>
        </a:p>
      </xdr:txBody>
    </xdr:sp>
    <xdr:clientData/>
  </xdr:twoCellAnchor>
  <xdr:twoCellAnchor>
    <xdr:from>
      <xdr:col>10</xdr:col>
      <xdr:colOff>327660</xdr:colOff>
      <xdr:row>3</xdr:row>
      <xdr:rowOff>34290</xdr:rowOff>
    </xdr:from>
    <xdr:to>
      <xdr:col>12</xdr:col>
      <xdr:colOff>403860</xdr:colOff>
      <xdr:row>5</xdr:row>
      <xdr:rowOff>49530</xdr:rowOff>
    </xdr:to>
    <xdr:sp macro="" textlink="'Sheet Data'!D9">
      <xdr:nvSpPr>
        <xdr:cNvPr id="20" name="TextBox 19">
          <a:extLst>
            <a:ext uri="{FF2B5EF4-FFF2-40B4-BE49-F238E27FC236}">
              <a16:creationId xmlns:a16="http://schemas.microsoft.com/office/drawing/2014/main" id="{CC2D05FB-B78C-41F1-AFF6-FAF926A71A7E}"/>
            </a:ext>
          </a:extLst>
        </xdr:cNvPr>
        <xdr:cNvSpPr txBox="1"/>
      </xdr:nvSpPr>
      <xdr:spPr>
        <a:xfrm>
          <a:off x="6423660" y="582930"/>
          <a:ext cx="12954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1CCA86-D7B9-4D32-8EEE-281CD0361835}" type="TxLink">
            <a:rPr lang="en-US" sz="2800" b="0" i="0" u="none" strike="noStrike" kern="1200">
              <a:solidFill>
                <a:srgbClr val="000000"/>
              </a:solidFill>
              <a:latin typeface="Aptos SemiBold" panose="020B0004020202020204" pitchFamily="34" charset="0"/>
              <a:ea typeface="+mn-ea"/>
              <a:cs typeface="+mn-cs"/>
            </a:rPr>
            <a:pPr marL="0" indent="0" algn="ctr"/>
            <a:t>39 Yrs</a:t>
          </a:fld>
          <a:endParaRPr lang="en-IN" sz="2800" b="0" i="0" u="none" strike="noStrike" kern="1200">
            <a:solidFill>
              <a:srgbClr val="000000"/>
            </a:solidFill>
            <a:latin typeface="Aptos SemiBold" panose="020B0004020202020204" pitchFamily="34" charset="0"/>
            <a:ea typeface="+mn-ea"/>
            <a:cs typeface="+mn-cs"/>
          </a:endParaRPr>
        </a:p>
      </xdr:txBody>
    </xdr:sp>
    <xdr:clientData/>
  </xdr:twoCellAnchor>
  <xdr:twoCellAnchor>
    <xdr:from>
      <xdr:col>10</xdr:col>
      <xdr:colOff>198120</xdr:colOff>
      <xdr:row>1</xdr:row>
      <xdr:rowOff>89534</xdr:rowOff>
    </xdr:from>
    <xdr:to>
      <xdr:col>13</xdr:col>
      <xdr:colOff>137160</xdr:colOff>
      <xdr:row>2</xdr:row>
      <xdr:rowOff>167639</xdr:rowOff>
    </xdr:to>
    <xdr:sp macro="" textlink="">
      <xdr:nvSpPr>
        <xdr:cNvPr id="21" name="TextBox 20">
          <a:extLst>
            <a:ext uri="{FF2B5EF4-FFF2-40B4-BE49-F238E27FC236}">
              <a16:creationId xmlns:a16="http://schemas.microsoft.com/office/drawing/2014/main" id="{85634646-2C53-4A77-8F35-B589FF79CB03}"/>
            </a:ext>
          </a:extLst>
        </xdr:cNvPr>
        <xdr:cNvSpPr txBox="1"/>
      </xdr:nvSpPr>
      <xdr:spPr>
        <a:xfrm>
          <a:off x="6294120" y="272414"/>
          <a:ext cx="1767840"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85000"/>
                  <a:lumOff val="15000"/>
                </a:schemeClr>
              </a:solidFill>
              <a:latin typeface="Abadi" panose="020B0604020104020204" pitchFamily="34" charset="0"/>
            </a:rPr>
            <a:t>AVG</a:t>
          </a:r>
          <a:r>
            <a:rPr lang="en-IN" sz="1200" kern="1200" baseline="0">
              <a:solidFill>
                <a:schemeClr val="tx1">
                  <a:lumMod val="85000"/>
                  <a:lumOff val="15000"/>
                </a:schemeClr>
              </a:solidFill>
              <a:latin typeface="Abadi" panose="020B0604020104020204" pitchFamily="34" charset="0"/>
            </a:rPr>
            <a:t> Age </a:t>
          </a:r>
          <a:r>
            <a:rPr lang="en-IN" sz="1200" kern="1200">
              <a:solidFill>
                <a:schemeClr val="tx1">
                  <a:lumMod val="85000"/>
                  <a:lumOff val="15000"/>
                </a:schemeClr>
              </a:solidFill>
              <a:latin typeface="Abadi" panose="020B0604020104020204" pitchFamily="34" charset="0"/>
            </a:rPr>
            <a:t>Of Members</a:t>
          </a:r>
        </a:p>
      </xdr:txBody>
    </xdr:sp>
    <xdr:clientData/>
  </xdr:twoCellAnchor>
  <xdr:twoCellAnchor>
    <xdr:from>
      <xdr:col>13</xdr:col>
      <xdr:colOff>160020</xdr:colOff>
      <xdr:row>1</xdr:row>
      <xdr:rowOff>30480</xdr:rowOff>
    </xdr:from>
    <xdr:to>
      <xdr:col>15</xdr:col>
      <xdr:colOff>525780</xdr:colOff>
      <xdr:row>5</xdr:row>
      <xdr:rowOff>156210</xdr:rowOff>
    </xdr:to>
    <xdr:sp macro="" textlink="">
      <xdr:nvSpPr>
        <xdr:cNvPr id="22" name="Rectangle: Rounded Corners 21">
          <a:extLst>
            <a:ext uri="{FF2B5EF4-FFF2-40B4-BE49-F238E27FC236}">
              <a16:creationId xmlns:a16="http://schemas.microsoft.com/office/drawing/2014/main" id="{79D505E0-0D24-4C28-A63C-25FD4EED6CB1}"/>
            </a:ext>
          </a:extLst>
        </xdr:cNvPr>
        <xdr:cNvSpPr/>
      </xdr:nvSpPr>
      <xdr:spPr>
        <a:xfrm>
          <a:off x="8084820" y="213360"/>
          <a:ext cx="1584960" cy="857250"/>
        </a:xfrm>
        <a:prstGeom prst="roundRect">
          <a:avLst>
            <a:gd name="adj" fmla="val 3991"/>
          </a:avLst>
        </a:prstGeom>
        <a:gradFill>
          <a:gsLst>
            <a:gs pos="0">
              <a:srgbClr val="E2DFD0"/>
            </a:gs>
            <a:gs pos="100000">
              <a:schemeClr val="bg2">
                <a:lumMod val="25000"/>
              </a:schemeClr>
            </a:gs>
            <a:gs pos="49000">
              <a:schemeClr val="bg1">
                <a:lumMod val="85000"/>
              </a:schemeClr>
            </a:gs>
          </a:gsLst>
          <a:lin ang="12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83820</xdr:colOff>
      <xdr:row>1</xdr:row>
      <xdr:rowOff>38100</xdr:rowOff>
    </xdr:from>
    <xdr:to>
      <xdr:col>18</xdr:col>
      <xdr:colOff>449580</xdr:colOff>
      <xdr:row>5</xdr:row>
      <xdr:rowOff>163830</xdr:rowOff>
    </xdr:to>
    <xdr:sp macro="" textlink="">
      <xdr:nvSpPr>
        <xdr:cNvPr id="23" name="Rectangle: Rounded Corners 22">
          <a:extLst>
            <a:ext uri="{FF2B5EF4-FFF2-40B4-BE49-F238E27FC236}">
              <a16:creationId xmlns:a16="http://schemas.microsoft.com/office/drawing/2014/main" id="{2D164D41-DF3E-40B5-B390-2B3B89B141BC}"/>
            </a:ext>
          </a:extLst>
        </xdr:cNvPr>
        <xdr:cNvSpPr/>
      </xdr:nvSpPr>
      <xdr:spPr>
        <a:xfrm>
          <a:off x="9837420" y="220980"/>
          <a:ext cx="1584960" cy="857250"/>
        </a:xfrm>
        <a:prstGeom prst="roundRect">
          <a:avLst>
            <a:gd name="adj" fmla="val 3991"/>
          </a:avLst>
        </a:prstGeom>
        <a:gradFill>
          <a:gsLst>
            <a:gs pos="0">
              <a:srgbClr val="E2DFD0"/>
            </a:gs>
            <a:gs pos="100000">
              <a:schemeClr val="bg2">
                <a:lumMod val="25000"/>
              </a:schemeClr>
            </a:gs>
            <a:gs pos="49000">
              <a:schemeClr val="bg1">
                <a:lumMod val="85000"/>
              </a:schemeClr>
            </a:gs>
          </a:gsLst>
          <a:lin ang="1200000" scaled="0"/>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137160</xdr:colOff>
      <xdr:row>1</xdr:row>
      <xdr:rowOff>83820</xdr:rowOff>
    </xdr:from>
    <xdr:to>
      <xdr:col>16</xdr:col>
      <xdr:colOff>198120</xdr:colOff>
      <xdr:row>2</xdr:row>
      <xdr:rowOff>167640</xdr:rowOff>
    </xdr:to>
    <xdr:sp macro="" textlink="">
      <xdr:nvSpPr>
        <xdr:cNvPr id="24" name="TextBox 23">
          <a:extLst>
            <a:ext uri="{FF2B5EF4-FFF2-40B4-BE49-F238E27FC236}">
              <a16:creationId xmlns:a16="http://schemas.microsoft.com/office/drawing/2014/main" id="{ED8ABDD1-F228-49E6-86F9-443B62F5D938}"/>
            </a:ext>
          </a:extLst>
        </xdr:cNvPr>
        <xdr:cNvSpPr txBox="1"/>
      </xdr:nvSpPr>
      <xdr:spPr>
        <a:xfrm>
          <a:off x="8061960" y="266700"/>
          <a:ext cx="1889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85000"/>
                  <a:lumOff val="15000"/>
                </a:schemeClr>
              </a:solidFill>
              <a:latin typeface="Abadi" panose="020B0604020104020204" pitchFamily="34" charset="0"/>
            </a:rPr>
            <a:t>AVG</a:t>
          </a:r>
          <a:r>
            <a:rPr lang="en-IN" sz="1200" kern="1200" baseline="0">
              <a:solidFill>
                <a:schemeClr val="tx1">
                  <a:lumMod val="85000"/>
                  <a:lumOff val="15000"/>
                </a:schemeClr>
              </a:solidFill>
              <a:latin typeface="Abadi" panose="020B0604020104020204" pitchFamily="34" charset="0"/>
            </a:rPr>
            <a:t> Workout Time</a:t>
          </a:r>
          <a:endParaRPr lang="en-IN" sz="1200" kern="1200">
            <a:solidFill>
              <a:schemeClr val="tx1">
                <a:lumMod val="85000"/>
                <a:lumOff val="15000"/>
              </a:schemeClr>
            </a:solidFill>
            <a:latin typeface="Abadi" panose="020B0604020104020204" pitchFamily="34" charset="0"/>
          </a:endParaRPr>
        </a:p>
      </xdr:txBody>
    </xdr:sp>
    <xdr:clientData/>
  </xdr:twoCellAnchor>
  <xdr:twoCellAnchor>
    <xdr:from>
      <xdr:col>13</xdr:col>
      <xdr:colOff>152400</xdr:colOff>
      <xdr:row>3</xdr:row>
      <xdr:rowOff>34290</xdr:rowOff>
    </xdr:from>
    <xdr:to>
      <xdr:col>15</xdr:col>
      <xdr:colOff>434340</xdr:colOff>
      <xdr:row>5</xdr:row>
      <xdr:rowOff>49530</xdr:rowOff>
    </xdr:to>
    <xdr:sp macro="" textlink="'Sheet Data'!E9">
      <xdr:nvSpPr>
        <xdr:cNvPr id="25" name="TextBox 24">
          <a:extLst>
            <a:ext uri="{FF2B5EF4-FFF2-40B4-BE49-F238E27FC236}">
              <a16:creationId xmlns:a16="http://schemas.microsoft.com/office/drawing/2014/main" id="{5F338D9E-5381-465F-B105-8DB3DFA5528D}"/>
            </a:ext>
          </a:extLst>
        </xdr:cNvPr>
        <xdr:cNvSpPr txBox="1"/>
      </xdr:nvSpPr>
      <xdr:spPr>
        <a:xfrm>
          <a:off x="8077200" y="582930"/>
          <a:ext cx="15011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C3431F-AD3C-4944-B1A3-F6FF08B22BAE}" type="TxLink">
            <a:rPr lang="en-US" sz="2800" b="0" i="0" u="none" strike="noStrike" kern="1200">
              <a:solidFill>
                <a:srgbClr val="000000"/>
              </a:solidFill>
              <a:latin typeface="Aptos SemiBold" panose="020B0004020202020204" pitchFamily="34" charset="0"/>
              <a:ea typeface="+mn-ea"/>
              <a:cs typeface="+mn-cs"/>
            </a:rPr>
            <a:pPr marL="0" indent="0" algn="ctr"/>
            <a:t>1.3 Hrs</a:t>
          </a:fld>
          <a:endParaRPr lang="en-IN" sz="2800" b="0" i="0" u="none" strike="noStrike" kern="1200">
            <a:solidFill>
              <a:srgbClr val="000000"/>
            </a:solidFill>
            <a:latin typeface="Aptos SemiBold" panose="020B0004020202020204" pitchFamily="34" charset="0"/>
            <a:ea typeface="+mn-ea"/>
            <a:cs typeface="+mn-cs"/>
          </a:endParaRPr>
        </a:p>
      </xdr:txBody>
    </xdr:sp>
    <xdr:clientData/>
  </xdr:twoCellAnchor>
  <xdr:twoCellAnchor>
    <xdr:from>
      <xdr:col>16</xdr:col>
      <xdr:colOff>60960</xdr:colOff>
      <xdr:row>1</xdr:row>
      <xdr:rowOff>87630</xdr:rowOff>
    </xdr:from>
    <xdr:to>
      <xdr:col>18</xdr:col>
      <xdr:colOff>525780</xdr:colOff>
      <xdr:row>2</xdr:row>
      <xdr:rowOff>160020</xdr:rowOff>
    </xdr:to>
    <xdr:sp macro="" textlink="">
      <xdr:nvSpPr>
        <xdr:cNvPr id="26" name="TextBox 25">
          <a:extLst>
            <a:ext uri="{FF2B5EF4-FFF2-40B4-BE49-F238E27FC236}">
              <a16:creationId xmlns:a16="http://schemas.microsoft.com/office/drawing/2014/main" id="{AE863858-49A5-440D-BC60-2B13799BB5AF}"/>
            </a:ext>
          </a:extLst>
        </xdr:cNvPr>
        <xdr:cNvSpPr txBox="1"/>
      </xdr:nvSpPr>
      <xdr:spPr>
        <a:xfrm>
          <a:off x="9814560" y="270510"/>
          <a:ext cx="1684020" cy="255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85000"/>
                  <a:lumOff val="15000"/>
                </a:schemeClr>
              </a:solidFill>
              <a:latin typeface="Abadi" panose="020B0604020104020204" pitchFamily="34" charset="0"/>
            </a:rPr>
            <a:t>AVG</a:t>
          </a:r>
          <a:r>
            <a:rPr lang="en-IN" sz="1200" kern="1200" baseline="0">
              <a:solidFill>
                <a:schemeClr val="tx1">
                  <a:lumMod val="85000"/>
                  <a:lumOff val="15000"/>
                </a:schemeClr>
              </a:solidFill>
              <a:latin typeface="Abadi" panose="020B0604020104020204" pitchFamily="34" charset="0"/>
            </a:rPr>
            <a:t> Experience Level</a:t>
          </a:r>
          <a:endParaRPr lang="en-IN" sz="1200" kern="1200">
            <a:solidFill>
              <a:schemeClr val="tx1">
                <a:lumMod val="85000"/>
                <a:lumOff val="15000"/>
              </a:schemeClr>
            </a:solidFill>
            <a:latin typeface="Abadi" panose="020B0604020104020204" pitchFamily="34" charset="0"/>
          </a:endParaRPr>
        </a:p>
      </xdr:txBody>
    </xdr:sp>
    <xdr:clientData/>
  </xdr:twoCellAnchor>
  <xdr:twoCellAnchor>
    <xdr:from>
      <xdr:col>16</xdr:col>
      <xdr:colOff>434340</xdr:colOff>
      <xdr:row>3</xdr:row>
      <xdr:rowOff>34290</xdr:rowOff>
    </xdr:from>
    <xdr:to>
      <xdr:col>18</xdr:col>
      <xdr:colOff>106680</xdr:colOff>
      <xdr:row>5</xdr:row>
      <xdr:rowOff>49530</xdr:rowOff>
    </xdr:to>
    <xdr:sp macro="" textlink="'Sheet Data'!F9">
      <xdr:nvSpPr>
        <xdr:cNvPr id="27" name="TextBox 26">
          <a:extLst>
            <a:ext uri="{FF2B5EF4-FFF2-40B4-BE49-F238E27FC236}">
              <a16:creationId xmlns:a16="http://schemas.microsoft.com/office/drawing/2014/main" id="{2B36922F-F571-4822-85ED-B00B7217BB40}"/>
            </a:ext>
          </a:extLst>
        </xdr:cNvPr>
        <xdr:cNvSpPr txBox="1"/>
      </xdr:nvSpPr>
      <xdr:spPr>
        <a:xfrm>
          <a:off x="10187940" y="582930"/>
          <a:ext cx="8915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3D964DF-1B6A-413E-A339-597D593C0A80}" type="TxLink">
            <a:rPr lang="en-US" sz="2800" b="0" i="0" u="none" strike="noStrike" kern="1200">
              <a:solidFill>
                <a:srgbClr val="000000"/>
              </a:solidFill>
              <a:latin typeface="Aptos SemiBold" panose="020B0004020202020204" pitchFamily="34" charset="0"/>
              <a:ea typeface="+mn-ea"/>
              <a:cs typeface="+mn-cs"/>
            </a:rPr>
            <a:pPr marL="0" indent="0" algn="ctr"/>
            <a:t>2</a:t>
          </a:fld>
          <a:endParaRPr lang="en-IN" sz="2800" b="0" i="0" u="none" strike="noStrike" kern="1200">
            <a:solidFill>
              <a:srgbClr val="000000"/>
            </a:solidFill>
            <a:latin typeface="Aptos SemiBold" panose="020B0004020202020204" pitchFamily="34" charset="0"/>
            <a:ea typeface="+mn-ea"/>
            <a:cs typeface="+mn-cs"/>
          </a:endParaRPr>
        </a:p>
      </xdr:txBody>
    </xdr:sp>
    <xdr:clientData/>
  </xdr:twoCellAnchor>
  <xdr:twoCellAnchor>
    <xdr:from>
      <xdr:col>7</xdr:col>
      <xdr:colOff>312420</xdr:colOff>
      <xdr:row>16</xdr:row>
      <xdr:rowOff>99060</xdr:rowOff>
    </xdr:from>
    <xdr:to>
      <xdr:col>13</xdr:col>
      <xdr:colOff>106680</xdr:colOff>
      <xdr:row>26</xdr:row>
      <xdr:rowOff>60960</xdr:rowOff>
    </xdr:to>
    <xdr:graphicFrame macro="">
      <xdr:nvGraphicFramePr>
        <xdr:cNvPr id="30" name="Chart 29">
          <a:extLst>
            <a:ext uri="{FF2B5EF4-FFF2-40B4-BE49-F238E27FC236}">
              <a16:creationId xmlns:a16="http://schemas.microsoft.com/office/drawing/2014/main" id="{7D516E7D-03AD-4097-9BE4-681220D224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472440</xdr:colOff>
      <xdr:row>6</xdr:row>
      <xdr:rowOff>91440</xdr:rowOff>
    </xdr:from>
    <xdr:to>
      <xdr:col>18</xdr:col>
      <xdr:colOff>426720</xdr:colOff>
      <xdr:row>15</xdr:row>
      <xdr:rowOff>99060</xdr:rowOff>
    </xdr:to>
    <xdr:sp macro="" textlink="">
      <xdr:nvSpPr>
        <xdr:cNvPr id="31" name="Rectangle: Rounded Corners 30">
          <a:extLst>
            <a:ext uri="{FF2B5EF4-FFF2-40B4-BE49-F238E27FC236}">
              <a16:creationId xmlns:a16="http://schemas.microsoft.com/office/drawing/2014/main" id="{87ACDC87-D2BE-4880-A8C0-AFAE17961964}"/>
            </a:ext>
          </a:extLst>
        </xdr:cNvPr>
        <xdr:cNvSpPr/>
      </xdr:nvSpPr>
      <xdr:spPr>
        <a:xfrm>
          <a:off x="9006840" y="1188720"/>
          <a:ext cx="2392680" cy="1653540"/>
        </a:xfrm>
        <a:prstGeom prst="roundRect">
          <a:avLst>
            <a:gd name="adj" fmla="val 3991"/>
          </a:avLst>
        </a:prstGeom>
        <a:solidFill>
          <a:srgbClr val="E2DFD0">
            <a:alpha val="84000"/>
          </a:srgb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14</xdr:col>
      <xdr:colOff>457200</xdr:colOff>
      <xdr:row>6</xdr:row>
      <xdr:rowOff>53340</xdr:rowOff>
    </xdr:from>
    <xdr:to>
      <xdr:col>18</xdr:col>
      <xdr:colOff>388620</xdr:colOff>
      <xdr:row>15</xdr:row>
      <xdr:rowOff>121920</xdr:rowOff>
    </xdr:to>
    <xdr:graphicFrame macro="">
      <xdr:nvGraphicFramePr>
        <xdr:cNvPr id="32" name="Chart 31">
          <a:extLst>
            <a:ext uri="{FF2B5EF4-FFF2-40B4-BE49-F238E27FC236}">
              <a16:creationId xmlns:a16="http://schemas.microsoft.com/office/drawing/2014/main" id="{3ADE8614-7C9B-41C9-8338-18C0AA9A5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228600</xdr:colOff>
      <xdr:row>16</xdr:row>
      <xdr:rowOff>99060</xdr:rowOff>
    </xdr:from>
    <xdr:to>
      <xdr:col>18</xdr:col>
      <xdr:colOff>457200</xdr:colOff>
      <xdr:row>26</xdr:row>
      <xdr:rowOff>53340</xdr:rowOff>
    </xdr:to>
    <xdr:graphicFrame macro="">
      <xdr:nvGraphicFramePr>
        <xdr:cNvPr id="33" name="Chart 32">
          <a:extLst>
            <a:ext uri="{FF2B5EF4-FFF2-40B4-BE49-F238E27FC236}">
              <a16:creationId xmlns:a16="http://schemas.microsoft.com/office/drawing/2014/main" id="{F0DE91D9-DFA5-4333-B493-052A2C4D2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114300</xdr:colOff>
      <xdr:row>6</xdr:row>
      <xdr:rowOff>83820</xdr:rowOff>
    </xdr:from>
    <xdr:to>
      <xdr:col>14</xdr:col>
      <xdr:colOff>365760</xdr:colOff>
      <xdr:row>15</xdr:row>
      <xdr:rowOff>121920</xdr:rowOff>
    </xdr:to>
    <xdr:sp macro="" textlink="">
      <xdr:nvSpPr>
        <xdr:cNvPr id="34" name="Rectangle: Rounded Corners 33">
          <a:extLst>
            <a:ext uri="{FF2B5EF4-FFF2-40B4-BE49-F238E27FC236}">
              <a16:creationId xmlns:a16="http://schemas.microsoft.com/office/drawing/2014/main" id="{21310C86-39A0-4E02-9CEE-2BF585D1CAE9}"/>
            </a:ext>
          </a:extLst>
        </xdr:cNvPr>
        <xdr:cNvSpPr/>
      </xdr:nvSpPr>
      <xdr:spPr>
        <a:xfrm>
          <a:off x="7429500" y="1181100"/>
          <a:ext cx="1470660" cy="1684020"/>
        </a:xfrm>
        <a:prstGeom prst="roundRect">
          <a:avLst>
            <a:gd name="adj" fmla="val 3991"/>
          </a:avLst>
        </a:prstGeom>
        <a:solidFill>
          <a:srgbClr val="E2DFD0">
            <a:alpha val="94000"/>
          </a:srgbClr>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114300</xdr:colOff>
      <xdr:row>6</xdr:row>
      <xdr:rowOff>83820</xdr:rowOff>
    </xdr:from>
    <xdr:to>
      <xdr:col>14</xdr:col>
      <xdr:colOff>327660</xdr:colOff>
      <xdr:row>15</xdr:row>
      <xdr:rowOff>99060</xdr:rowOff>
    </xdr:to>
    <xdr:graphicFrame macro="">
      <xdr:nvGraphicFramePr>
        <xdr:cNvPr id="35" name="Chart 34">
          <a:extLst>
            <a:ext uri="{FF2B5EF4-FFF2-40B4-BE49-F238E27FC236}">
              <a16:creationId xmlns:a16="http://schemas.microsoft.com/office/drawing/2014/main" id="{19153120-2B9A-4D77-B8B3-44E317532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312420</xdr:colOff>
      <xdr:row>6</xdr:row>
      <xdr:rowOff>83820</xdr:rowOff>
    </xdr:from>
    <xdr:to>
      <xdr:col>12</xdr:col>
      <xdr:colOff>22860</xdr:colOff>
      <xdr:row>15</xdr:row>
      <xdr:rowOff>121920</xdr:rowOff>
    </xdr:to>
    <xdr:graphicFrame macro="">
      <xdr:nvGraphicFramePr>
        <xdr:cNvPr id="36" name="Chart 35">
          <a:extLst>
            <a:ext uri="{FF2B5EF4-FFF2-40B4-BE49-F238E27FC236}">
              <a16:creationId xmlns:a16="http://schemas.microsoft.com/office/drawing/2014/main" id="{F0A26DB6-48A0-41E1-A2D4-F4A4BB7C2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129540</xdr:colOff>
      <xdr:row>5</xdr:row>
      <xdr:rowOff>129540</xdr:rowOff>
    </xdr:from>
    <xdr:to>
      <xdr:col>7</xdr:col>
      <xdr:colOff>129540</xdr:colOff>
      <xdr:row>11</xdr:row>
      <xdr:rowOff>60960</xdr:rowOff>
    </xdr:to>
    <mc:AlternateContent xmlns:mc="http://schemas.openxmlformats.org/markup-compatibility/2006" xmlns:a14="http://schemas.microsoft.com/office/drawing/2010/main">
      <mc:Choice Requires="a14">
        <xdr:graphicFrame macro="">
          <xdr:nvGraphicFramePr>
            <xdr:cNvPr id="37" name="Gender 1">
              <a:extLst>
                <a:ext uri="{FF2B5EF4-FFF2-40B4-BE49-F238E27FC236}">
                  <a16:creationId xmlns:a16="http://schemas.microsoft.com/office/drawing/2014/main" id="{9DA9841E-EDF4-444E-B6E2-BDB939ED691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567940" y="1043940"/>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129540</xdr:colOff>
      <xdr:row>18</xdr:row>
      <xdr:rowOff>68580</xdr:rowOff>
    </xdr:from>
    <xdr:to>
      <xdr:col>7</xdr:col>
      <xdr:colOff>129540</xdr:colOff>
      <xdr:row>26</xdr:row>
      <xdr:rowOff>76200</xdr:rowOff>
    </xdr:to>
    <mc:AlternateContent xmlns:mc="http://schemas.openxmlformats.org/markup-compatibility/2006" xmlns:a14="http://schemas.microsoft.com/office/drawing/2010/main">
      <mc:Choice Requires="a14">
        <xdr:graphicFrame macro="">
          <xdr:nvGraphicFramePr>
            <xdr:cNvPr id="38" name="Workout_Type 1">
              <a:extLst>
                <a:ext uri="{FF2B5EF4-FFF2-40B4-BE49-F238E27FC236}">
                  <a16:creationId xmlns:a16="http://schemas.microsoft.com/office/drawing/2014/main" id="{EC477207-D646-4056-8037-4B6FD4071647}"/>
                </a:ext>
              </a:extLst>
            </xdr:cNvPr>
            <xdr:cNvGraphicFramePr/>
          </xdr:nvGraphicFramePr>
          <xdr:xfrm>
            <a:off x="0" y="0"/>
            <a:ext cx="0" cy="0"/>
          </xdr:xfrm>
          <a:graphic>
            <a:graphicData uri="http://schemas.microsoft.com/office/drawing/2010/slicer">
              <sle:slicer xmlns:sle="http://schemas.microsoft.com/office/drawing/2010/slicer" name="Workout_Type 1"/>
            </a:graphicData>
          </a:graphic>
        </xdr:graphicFrame>
      </mc:Choice>
      <mc:Fallback xmlns="">
        <xdr:sp macro="" textlink="">
          <xdr:nvSpPr>
            <xdr:cNvPr id="0" name=""/>
            <xdr:cNvSpPr>
              <a:spLocks noTextEdit="1"/>
            </xdr:cNvSpPr>
          </xdr:nvSpPr>
          <xdr:spPr>
            <a:xfrm>
              <a:off x="2567940" y="3360420"/>
              <a:ext cx="182880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144780</xdr:colOff>
      <xdr:row>11</xdr:row>
      <xdr:rowOff>91440</xdr:rowOff>
    </xdr:from>
    <xdr:to>
      <xdr:col>7</xdr:col>
      <xdr:colOff>144780</xdr:colOff>
      <xdr:row>18</xdr:row>
      <xdr:rowOff>38100</xdr:rowOff>
    </xdr:to>
    <mc:AlternateContent xmlns:mc="http://schemas.openxmlformats.org/markup-compatibility/2006" xmlns:a14="http://schemas.microsoft.com/office/drawing/2010/main">
      <mc:Choice Requires="a14">
        <xdr:graphicFrame macro="">
          <xdr:nvGraphicFramePr>
            <xdr:cNvPr id="39" name="Age_Status 1">
              <a:extLst>
                <a:ext uri="{FF2B5EF4-FFF2-40B4-BE49-F238E27FC236}">
                  <a16:creationId xmlns:a16="http://schemas.microsoft.com/office/drawing/2014/main" id="{139FC96A-5155-4A20-A56E-185D80C37B3B}"/>
                </a:ext>
              </a:extLst>
            </xdr:cNvPr>
            <xdr:cNvGraphicFramePr/>
          </xdr:nvGraphicFramePr>
          <xdr:xfrm>
            <a:off x="0" y="0"/>
            <a:ext cx="0" cy="0"/>
          </xdr:xfrm>
          <a:graphic>
            <a:graphicData uri="http://schemas.microsoft.com/office/drawing/2010/slicer">
              <sle:slicer xmlns:sle="http://schemas.microsoft.com/office/drawing/2010/slicer" name="Age_Status 1"/>
            </a:graphicData>
          </a:graphic>
        </xdr:graphicFrame>
      </mc:Choice>
      <mc:Fallback xmlns="">
        <xdr:sp macro="" textlink="">
          <xdr:nvSpPr>
            <xdr:cNvPr id="0" name=""/>
            <xdr:cNvSpPr>
              <a:spLocks noTextEdit="1"/>
            </xdr:cNvSpPr>
          </xdr:nvSpPr>
          <xdr:spPr>
            <a:xfrm>
              <a:off x="2583180" y="2103120"/>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33.965491782408" createdVersion="8" refreshedVersion="8" minRefreshableVersion="3" recordCount="973" xr:uid="{561C91FC-B968-46BF-89B5-B548987C2CAC}">
  <cacheSource type="worksheet">
    <worksheetSource name="Table1"/>
  </cacheSource>
  <cacheFields count="17">
    <cacheField name="Age" numFmtId="0">
      <sharedItems containsSemiMixedTypes="0" containsString="0" containsNumber="1" containsInteger="1" minValue="18" maxValue="59" count="42">
        <n v="56"/>
        <n v="46"/>
        <n v="32"/>
        <n v="25"/>
        <n v="38"/>
        <n v="36"/>
        <n v="40"/>
        <n v="28"/>
        <n v="41"/>
        <n v="53"/>
        <n v="57"/>
        <n v="20"/>
        <n v="39"/>
        <n v="19"/>
        <n v="47"/>
        <n v="55"/>
        <n v="50"/>
        <n v="29"/>
        <n v="42"/>
        <n v="44"/>
        <n v="59"/>
        <n v="45"/>
        <n v="33"/>
        <n v="54"/>
        <n v="24"/>
        <n v="26"/>
        <n v="35"/>
        <n v="21"/>
        <n v="31"/>
        <n v="43"/>
        <n v="37"/>
        <n v="52"/>
        <n v="34"/>
        <n v="23"/>
        <n v="51"/>
        <n v="27"/>
        <n v="48"/>
        <n v="58"/>
        <n v="18"/>
        <n v="22"/>
        <n v="30"/>
        <n v="49"/>
      </sharedItems>
    </cacheField>
    <cacheField name="Gender" numFmtId="0">
      <sharedItems count="2">
        <s v="Male"/>
        <s v="Fe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_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0">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0">
      <sharedItems count="4">
        <s v="Yoga"/>
        <s v="HIIT"/>
        <s v="Cardio"/>
        <s v="Strength"/>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ount="3">
        <n v="3"/>
        <n v="2"/>
        <n v="1"/>
      </sharedItems>
    </cacheField>
    <cacheField name="BMI" numFmtId="0">
      <sharedItems containsSemiMixedTypes="0" containsString="0" containsNumber="1" minValue="12.32" maxValue="49.84"/>
    </cacheField>
    <cacheField name="Experience Type" numFmtId="0">
      <sharedItems/>
    </cacheField>
    <cacheField name="Age_Status" numFmtId="0">
      <sharedItems count="3">
        <s v="Aged"/>
        <s v="Middle Aged"/>
        <s v="Teenager"/>
      </sharedItems>
    </cacheField>
  </cacheFields>
  <extLst>
    <ext xmlns:x14="http://schemas.microsoft.com/office/spreadsheetml/2009/9/main" uri="{725AE2AE-9491-48be-B2B4-4EB974FC3084}">
      <x14:pivotCacheDefinition pivotCacheId="1787978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x v="0"/>
    <x v="0"/>
    <n v="88.3"/>
    <n v="1.71"/>
    <n v="180"/>
    <n v="157"/>
    <n v="60"/>
    <n v="1.69"/>
    <n v="1313"/>
    <x v="0"/>
    <n v="12.6"/>
    <n v="3.5"/>
    <n v="4"/>
    <x v="0"/>
    <n v="30.2"/>
    <s v="Advance"/>
    <x v="0"/>
  </r>
  <r>
    <x v="1"/>
    <x v="1"/>
    <n v="74.900000000000006"/>
    <n v="1.53"/>
    <n v="179"/>
    <n v="151"/>
    <n v="66"/>
    <n v="1.3"/>
    <n v="883"/>
    <x v="1"/>
    <n v="33.9"/>
    <n v="2.1"/>
    <n v="4"/>
    <x v="1"/>
    <n v="32"/>
    <s v="intermediate"/>
    <x v="0"/>
  </r>
  <r>
    <x v="2"/>
    <x v="1"/>
    <n v="68.099999999999994"/>
    <n v="1.66"/>
    <n v="167"/>
    <n v="122"/>
    <n v="54"/>
    <n v="1.1100000000000001"/>
    <n v="677"/>
    <x v="2"/>
    <n v="33.4"/>
    <n v="2.2999999999999998"/>
    <n v="4"/>
    <x v="1"/>
    <n v="24.71"/>
    <s v="intermediate"/>
    <x v="1"/>
  </r>
  <r>
    <x v="3"/>
    <x v="0"/>
    <n v="53.2"/>
    <n v="1.7"/>
    <n v="190"/>
    <n v="164"/>
    <n v="56"/>
    <n v="0.59"/>
    <n v="532"/>
    <x v="3"/>
    <n v="28.8"/>
    <n v="2.1"/>
    <n v="3"/>
    <x v="2"/>
    <n v="18.41"/>
    <s v="Beginer"/>
    <x v="1"/>
  </r>
  <r>
    <x v="4"/>
    <x v="0"/>
    <n v="46.1"/>
    <n v="1.79"/>
    <n v="188"/>
    <n v="158"/>
    <n v="68"/>
    <n v="0.64"/>
    <n v="556"/>
    <x v="3"/>
    <n v="29.2"/>
    <n v="2.8"/>
    <n v="3"/>
    <x v="2"/>
    <n v="14.39"/>
    <s v="Beginer"/>
    <x v="1"/>
  </r>
  <r>
    <x v="0"/>
    <x v="1"/>
    <n v="58"/>
    <n v="1.68"/>
    <n v="168"/>
    <n v="156"/>
    <n v="74"/>
    <n v="1.59"/>
    <n v="1116"/>
    <x v="1"/>
    <n v="15.5"/>
    <n v="2.7"/>
    <n v="5"/>
    <x v="0"/>
    <n v="20.55"/>
    <s v="Advance"/>
    <x v="0"/>
  </r>
  <r>
    <x v="5"/>
    <x v="0"/>
    <n v="70.3"/>
    <n v="1.72"/>
    <n v="174"/>
    <n v="169"/>
    <n v="73"/>
    <n v="1.49"/>
    <n v="1385"/>
    <x v="2"/>
    <n v="21.3"/>
    <n v="2.2999999999999998"/>
    <n v="3"/>
    <x v="1"/>
    <n v="23.76"/>
    <s v="intermediate"/>
    <x v="1"/>
  </r>
  <r>
    <x v="6"/>
    <x v="1"/>
    <n v="69.7"/>
    <n v="1.51"/>
    <n v="189"/>
    <n v="141"/>
    <n v="64"/>
    <n v="1.27"/>
    <n v="895"/>
    <x v="2"/>
    <n v="30.6"/>
    <n v="1.9"/>
    <n v="3"/>
    <x v="1"/>
    <n v="30.57"/>
    <s v="intermediate"/>
    <x v="0"/>
  </r>
  <r>
    <x v="7"/>
    <x v="0"/>
    <n v="121.7"/>
    <n v="1.94"/>
    <n v="185"/>
    <n v="127"/>
    <n v="52"/>
    <n v="1.03"/>
    <n v="719"/>
    <x v="3"/>
    <n v="28.9"/>
    <n v="2.6"/>
    <n v="4"/>
    <x v="1"/>
    <n v="32.340000000000003"/>
    <s v="intermediate"/>
    <x v="1"/>
  </r>
  <r>
    <x v="7"/>
    <x v="0"/>
    <n v="101.8"/>
    <n v="1.84"/>
    <n v="169"/>
    <n v="136"/>
    <n v="64"/>
    <n v="1.08"/>
    <n v="808"/>
    <x v="2"/>
    <n v="29.7"/>
    <n v="2.7"/>
    <n v="3"/>
    <x v="2"/>
    <n v="30.07"/>
    <s v="Beginer"/>
    <x v="1"/>
  </r>
  <r>
    <x v="8"/>
    <x v="0"/>
    <n v="120.8"/>
    <n v="1.67"/>
    <n v="188"/>
    <n v="146"/>
    <n v="54"/>
    <n v="0.82"/>
    <n v="593"/>
    <x v="1"/>
    <n v="20.5"/>
    <n v="3"/>
    <n v="2"/>
    <x v="2"/>
    <n v="43.31"/>
    <s v="Beginer"/>
    <x v="0"/>
  </r>
  <r>
    <x v="9"/>
    <x v="0"/>
    <n v="51.7"/>
    <n v="1.7"/>
    <n v="175"/>
    <n v="152"/>
    <n v="72"/>
    <n v="1.1499999999999999"/>
    <n v="865"/>
    <x v="1"/>
    <n v="23.6"/>
    <n v="3.5"/>
    <n v="3"/>
    <x v="1"/>
    <n v="17.89"/>
    <s v="intermediate"/>
    <x v="0"/>
  </r>
  <r>
    <x v="10"/>
    <x v="0"/>
    <n v="112.5"/>
    <n v="1.61"/>
    <n v="195"/>
    <n v="165"/>
    <n v="61"/>
    <n v="1.24"/>
    <n v="1013"/>
    <x v="2"/>
    <n v="22.1"/>
    <n v="2.7"/>
    <n v="3"/>
    <x v="1"/>
    <n v="43.4"/>
    <s v="intermediate"/>
    <x v="0"/>
  </r>
  <r>
    <x v="8"/>
    <x v="0"/>
    <n v="94.5"/>
    <n v="2"/>
    <n v="179"/>
    <n v="136"/>
    <n v="69"/>
    <n v="1.18"/>
    <n v="794"/>
    <x v="1"/>
    <n v="27.6"/>
    <n v="3.7"/>
    <n v="3"/>
    <x v="2"/>
    <n v="23.62"/>
    <s v="Beginer"/>
    <x v="0"/>
  </r>
  <r>
    <x v="11"/>
    <x v="0"/>
    <n v="117.7"/>
    <n v="1.81"/>
    <n v="196"/>
    <n v="161"/>
    <n v="54"/>
    <n v="1.35"/>
    <n v="1195"/>
    <x v="0"/>
    <n v="26.4"/>
    <n v="3.3"/>
    <n v="3"/>
    <x v="1"/>
    <n v="35.93"/>
    <s v="intermediate"/>
    <x v="1"/>
  </r>
  <r>
    <x v="12"/>
    <x v="1"/>
    <n v="42.5"/>
    <n v="1.75"/>
    <n v="181"/>
    <n v="131"/>
    <n v="52"/>
    <n v="1.1299999999999999"/>
    <n v="740"/>
    <x v="3"/>
    <n v="26.2"/>
    <n v="2.1"/>
    <n v="2"/>
    <x v="2"/>
    <n v="13.88"/>
    <s v="Beginer"/>
    <x v="0"/>
  </r>
  <r>
    <x v="13"/>
    <x v="1"/>
    <n v="64"/>
    <n v="1.53"/>
    <n v="166"/>
    <n v="167"/>
    <n v="58"/>
    <n v="1.33"/>
    <n v="1111"/>
    <x v="1"/>
    <n v="29.8"/>
    <n v="2.2999999999999998"/>
    <n v="3"/>
    <x v="1"/>
    <n v="27.34"/>
    <s v="intermediate"/>
    <x v="2"/>
  </r>
  <r>
    <x v="8"/>
    <x v="1"/>
    <n v="43.8"/>
    <n v="1.77"/>
    <n v="182"/>
    <n v="165"/>
    <n v="58"/>
    <n v="1.19"/>
    <n v="884"/>
    <x v="2"/>
    <n v="31.9"/>
    <n v="1.6"/>
    <n v="3"/>
    <x v="2"/>
    <n v="13.98"/>
    <s v="Beginer"/>
    <x v="0"/>
  </r>
  <r>
    <x v="14"/>
    <x v="1"/>
    <n v="66.8"/>
    <n v="1.75"/>
    <n v="199"/>
    <n v="146"/>
    <n v="56"/>
    <n v="1.1299999999999999"/>
    <n v="742"/>
    <x v="3"/>
    <n v="32.799999999999997"/>
    <n v="2.5"/>
    <n v="3"/>
    <x v="1"/>
    <n v="21.81"/>
    <s v="intermediate"/>
    <x v="0"/>
  </r>
  <r>
    <x v="15"/>
    <x v="1"/>
    <n v="75.2"/>
    <n v="1.67"/>
    <n v="188"/>
    <n v="167"/>
    <n v="51"/>
    <n v="1.37"/>
    <n v="1030"/>
    <x v="1"/>
    <n v="25.2"/>
    <n v="2.2000000000000002"/>
    <n v="2"/>
    <x v="2"/>
    <n v="26.96"/>
    <s v="Beginer"/>
    <x v="0"/>
  </r>
  <r>
    <x v="13"/>
    <x v="0"/>
    <n v="89"/>
    <n v="1.77"/>
    <n v="175"/>
    <n v="127"/>
    <n v="72"/>
    <n v="1.5"/>
    <n v="1048"/>
    <x v="3"/>
    <n v="28.9"/>
    <n v="3.7"/>
    <n v="4"/>
    <x v="1"/>
    <n v="28.41"/>
    <s v="intermediate"/>
    <x v="2"/>
  </r>
  <r>
    <x v="4"/>
    <x v="0"/>
    <n v="71.900000000000006"/>
    <n v="1.77"/>
    <n v="197"/>
    <n v="142"/>
    <n v="72"/>
    <n v="1.1200000000000001"/>
    <n v="875"/>
    <x v="2"/>
    <n v="25.7"/>
    <n v="3.1"/>
    <n v="2"/>
    <x v="2"/>
    <n v="22.95"/>
    <s v="Beginer"/>
    <x v="1"/>
  </r>
  <r>
    <x v="16"/>
    <x v="1"/>
    <n v="71"/>
    <n v="1.68"/>
    <n v="187"/>
    <n v="161"/>
    <n v="70"/>
    <n v="1.17"/>
    <n v="848"/>
    <x v="0"/>
    <n v="33.1"/>
    <n v="2.5"/>
    <n v="2"/>
    <x v="2"/>
    <n v="25.16"/>
    <s v="Beginer"/>
    <x v="0"/>
  </r>
  <r>
    <x v="17"/>
    <x v="0"/>
    <n v="120.9"/>
    <n v="1.78"/>
    <n v="197"/>
    <n v="168"/>
    <n v="65"/>
    <n v="0.78"/>
    <n v="721"/>
    <x v="0"/>
    <n v="28.1"/>
    <n v="3.4"/>
    <n v="2"/>
    <x v="2"/>
    <n v="38.159999999999997"/>
    <s v="Beginer"/>
    <x v="1"/>
  </r>
  <r>
    <x v="12"/>
    <x v="1"/>
    <n v="64.3"/>
    <n v="1.69"/>
    <n v="190"/>
    <n v="148"/>
    <n v="58"/>
    <n v="1.25"/>
    <n v="925"/>
    <x v="1"/>
    <n v="26.9"/>
    <n v="1.9"/>
    <n v="4"/>
    <x v="1"/>
    <n v="22.51"/>
    <s v="intermediate"/>
    <x v="0"/>
  </r>
  <r>
    <x v="18"/>
    <x v="1"/>
    <n v="63.7"/>
    <n v="1.71"/>
    <n v="173"/>
    <n v="169"/>
    <n v="62"/>
    <n v="1.42"/>
    <n v="1080"/>
    <x v="0"/>
    <n v="26.1"/>
    <n v="1.8"/>
    <n v="3"/>
    <x v="1"/>
    <n v="21.78"/>
    <s v="intermediate"/>
    <x v="0"/>
  </r>
  <r>
    <x v="19"/>
    <x v="0"/>
    <n v="65.2"/>
    <n v="1.8"/>
    <n v="192"/>
    <n v="139"/>
    <n v="68"/>
    <n v="0.73"/>
    <n v="502"/>
    <x v="1"/>
    <n v="27.2"/>
    <n v="2.7"/>
    <n v="2"/>
    <x v="2"/>
    <n v="20.12"/>
    <s v="Beginer"/>
    <x v="0"/>
  </r>
  <r>
    <x v="20"/>
    <x v="0"/>
    <n v="53.9"/>
    <n v="1.75"/>
    <n v="168"/>
    <n v="135"/>
    <n v="69"/>
    <n v="1.48"/>
    <n v="989"/>
    <x v="3"/>
    <n v="21.6"/>
    <n v="2.8"/>
    <n v="4"/>
    <x v="1"/>
    <n v="17.600000000000001"/>
    <s v="intermediate"/>
    <x v="0"/>
  </r>
  <r>
    <x v="21"/>
    <x v="0"/>
    <n v="84.9"/>
    <n v="1.86"/>
    <n v="186"/>
    <n v="136"/>
    <n v="66"/>
    <n v="1.64"/>
    <n v="1104"/>
    <x v="1"/>
    <n v="14.2"/>
    <n v="3.5"/>
    <n v="5"/>
    <x v="0"/>
    <n v="24.54"/>
    <s v="Advance"/>
    <x v="0"/>
  </r>
  <r>
    <x v="22"/>
    <x v="1"/>
    <n v="78"/>
    <n v="1.68"/>
    <n v="183"/>
    <n v="135"/>
    <n v="55"/>
    <n v="1.29"/>
    <n v="871"/>
    <x v="1"/>
    <n v="32.299999999999997"/>
    <n v="1.8"/>
    <n v="3"/>
    <x v="1"/>
    <n v="27.64"/>
    <s v="intermediate"/>
    <x v="1"/>
  </r>
  <r>
    <x v="2"/>
    <x v="0"/>
    <n v="108.2"/>
    <n v="1.8"/>
    <n v="172"/>
    <n v="138"/>
    <n v="53"/>
    <n v="1.27"/>
    <n v="964"/>
    <x v="1"/>
    <n v="28.4"/>
    <n v="3.5"/>
    <n v="3"/>
    <x v="2"/>
    <n v="33.4"/>
    <s v="Beginer"/>
    <x v="1"/>
  </r>
  <r>
    <x v="11"/>
    <x v="1"/>
    <n v="65.400000000000006"/>
    <n v="1.52"/>
    <n v="185"/>
    <n v="127"/>
    <n v="50"/>
    <n v="1.03"/>
    <n v="654"/>
    <x v="0"/>
    <n v="28"/>
    <n v="2.2000000000000002"/>
    <n v="4"/>
    <x v="1"/>
    <n v="28.31"/>
    <s v="intermediate"/>
    <x v="1"/>
  </r>
  <r>
    <x v="23"/>
    <x v="1"/>
    <n v="50.2"/>
    <n v="1.61"/>
    <n v="188"/>
    <n v="157"/>
    <n v="67"/>
    <n v="1.48"/>
    <n v="1046"/>
    <x v="1"/>
    <n v="28.2"/>
    <n v="2.7"/>
    <n v="2"/>
    <x v="2"/>
    <n v="19.37"/>
    <s v="Beginer"/>
    <x v="0"/>
  </r>
  <r>
    <x v="24"/>
    <x v="1"/>
    <n v="58.9"/>
    <n v="1.51"/>
    <n v="187"/>
    <n v="157"/>
    <n v="68"/>
    <n v="1.04"/>
    <n v="816"/>
    <x v="2"/>
    <n v="31.7"/>
    <n v="2.5"/>
    <n v="2"/>
    <x v="2"/>
    <n v="25.83"/>
    <s v="Beginer"/>
    <x v="1"/>
  </r>
  <r>
    <x v="4"/>
    <x v="0"/>
    <n v="81.400000000000006"/>
    <n v="1.71"/>
    <n v="187"/>
    <n v="148"/>
    <n v="58"/>
    <n v="1.52"/>
    <n v="1237"/>
    <x v="1"/>
    <n v="10.199999999999999"/>
    <n v="3.5"/>
    <n v="5"/>
    <x v="0"/>
    <n v="27.84"/>
    <s v="Advance"/>
    <x v="1"/>
  </r>
  <r>
    <x v="25"/>
    <x v="0"/>
    <n v="127.6"/>
    <n v="1.73"/>
    <n v="167"/>
    <n v="160"/>
    <n v="62"/>
    <n v="1.32"/>
    <n v="1162"/>
    <x v="3"/>
    <n v="27.3"/>
    <n v="2.9"/>
    <n v="3"/>
    <x v="2"/>
    <n v="42.63"/>
    <s v="Beginer"/>
    <x v="1"/>
  </r>
  <r>
    <x v="0"/>
    <x v="1"/>
    <n v="59.3"/>
    <n v="1.56"/>
    <n v="182"/>
    <n v="155"/>
    <n v="57"/>
    <n v="1.26"/>
    <n v="879"/>
    <x v="2"/>
    <n v="33.4"/>
    <n v="2.6"/>
    <n v="4"/>
    <x v="1"/>
    <n v="24.37"/>
    <s v="intermediate"/>
    <x v="0"/>
  </r>
  <r>
    <x v="26"/>
    <x v="0"/>
    <n v="96.9"/>
    <n v="1.71"/>
    <n v="188"/>
    <n v="145"/>
    <n v="72"/>
    <n v="1.34"/>
    <n v="1069"/>
    <x v="3"/>
    <n v="24.2"/>
    <n v="2.9"/>
    <n v="3"/>
    <x v="1"/>
    <n v="33.14"/>
    <s v="intermediate"/>
    <x v="1"/>
  </r>
  <r>
    <x v="27"/>
    <x v="0"/>
    <n v="62.6"/>
    <n v="1.81"/>
    <n v="164"/>
    <n v="150"/>
    <n v="62"/>
    <n v="1.3"/>
    <n v="1072"/>
    <x v="3"/>
    <n v="27.6"/>
    <n v="3.5"/>
    <n v="4"/>
    <x v="1"/>
    <n v="19.11"/>
    <s v="intermediate"/>
    <x v="1"/>
  </r>
  <r>
    <x v="18"/>
    <x v="0"/>
    <n v="45.5"/>
    <n v="1.6"/>
    <n v="166"/>
    <n v="163"/>
    <n v="64"/>
    <n v="1.31"/>
    <n v="1057"/>
    <x v="3"/>
    <n v="21.7"/>
    <n v="2.6"/>
    <n v="3"/>
    <x v="1"/>
    <n v="17.77"/>
    <s v="intermediate"/>
    <x v="0"/>
  </r>
  <r>
    <x v="28"/>
    <x v="1"/>
    <n v="48.8"/>
    <n v="1.51"/>
    <n v="195"/>
    <n v="131"/>
    <n v="60"/>
    <n v="1.48"/>
    <n v="969"/>
    <x v="2"/>
    <n v="28.2"/>
    <n v="2"/>
    <n v="2"/>
    <x v="2"/>
    <n v="21.4"/>
    <s v="Beginer"/>
    <x v="1"/>
  </r>
  <r>
    <x v="25"/>
    <x v="1"/>
    <n v="44.3"/>
    <n v="1.6"/>
    <n v="186"/>
    <n v="136"/>
    <n v="61"/>
    <n v="1.08"/>
    <n v="734"/>
    <x v="2"/>
    <n v="34.700000000000003"/>
    <n v="2"/>
    <n v="3"/>
    <x v="2"/>
    <n v="17.3"/>
    <s v="Beginer"/>
    <x v="1"/>
  </r>
  <r>
    <x v="29"/>
    <x v="0"/>
    <n v="113.2"/>
    <n v="1.83"/>
    <n v="161"/>
    <n v="134"/>
    <n v="63"/>
    <n v="1.45"/>
    <n v="962"/>
    <x v="0"/>
    <n v="29.9"/>
    <n v="2.9"/>
    <n v="4"/>
    <x v="1"/>
    <n v="33.799999999999997"/>
    <s v="intermediate"/>
    <x v="0"/>
  </r>
  <r>
    <x v="13"/>
    <x v="1"/>
    <n v="60.5"/>
    <n v="1.59"/>
    <n v="184"/>
    <n v="128"/>
    <n v="53"/>
    <n v="1.1399999999999999"/>
    <n v="730"/>
    <x v="2"/>
    <n v="30.1"/>
    <n v="2.2000000000000002"/>
    <n v="2"/>
    <x v="2"/>
    <n v="23.93"/>
    <s v="Beginer"/>
    <x v="2"/>
  </r>
  <r>
    <x v="30"/>
    <x v="0"/>
    <n v="124.2"/>
    <n v="1.76"/>
    <n v="168"/>
    <n v="158"/>
    <n v="50"/>
    <n v="1.5"/>
    <n v="1304"/>
    <x v="1"/>
    <n v="29.3"/>
    <n v="2.8"/>
    <n v="2"/>
    <x v="2"/>
    <n v="40.1"/>
    <s v="Beginer"/>
    <x v="1"/>
  </r>
  <r>
    <x v="21"/>
    <x v="0"/>
    <n v="52.4"/>
    <n v="1.85"/>
    <n v="186"/>
    <n v="161"/>
    <n v="73"/>
    <n v="1.2"/>
    <n v="956"/>
    <x v="3"/>
    <n v="25.2"/>
    <n v="2.5"/>
    <n v="3"/>
    <x v="2"/>
    <n v="15.31"/>
    <s v="Beginer"/>
    <x v="0"/>
  </r>
  <r>
    <x v="24"/>
    <x v="0"/>
    <n v="54.7"/>
    <n v="1.74"/>
    <n v="160"/>
    <n v="167"/>
    <n v="53"/>
    <n v="0.84"/>
    <n v="772"/>
    <x v="0"/>
    <n v="22.9"/>
    <n v="3.6"/>
    <n v="3"/>
    <x v="2"/>
    <n v="18.07"/>
    <s v="Beginer"/>
    <x v="1"/>
  </r>
  <r>
    <x v="3"/>
    <x v="0"/>
    <n v="88.1"/>
    <n v="1.95"/>
    <n v="182"/>
    <n v="131"/>
    <n v="68"/>
    <n v="1.41"/>
    <n v="1016"/>
    <x v="2"/>
    <n v="22.7"/>
    <n v="3"/>
    <n v="2"/>
    <x v="2"/>
    <n v="23.17"/>
    <s v="Beginer"/>
    <x v="1"/>
  </r>
  <r>
    <x v="31"/>
    <x v="1"/>
    <n v="59.7"/>
    <n v="1.71"/>
    <n v="169"/>
    <n v="151"/>
    <n v="58"/>
    <n v="1.23"/>
    <n v="836"/>
    <x v="3"/>
    <n v="34.299999999999997"/>
    <n v="2"/>
    <n v="3"/>
    <x v="2"/>
    <n v="20.420000000000002"/>
    <s v="Beginer"/>
    <x v="0"/>
  </r>
  <r>
    <x v="28"/>
    <x v="1"/>
    <n v="79.7"/>
    <n v="1.54"/>
    <n v="184"/>
    <n v="144"/>
    <n v="59"/>
    <n v="1.03"/>
    <n v="742"/>
    <x v="2"/>
    <n v="26.7"/>
    <n v="2.2999999999999998"/>
    <n v="4"/>
    <x v="1"/>
    <n v="33.61"/>
    <s v="intermediate"/>
    <x v="1"/>
  </r>
  <r>
    <x v="32"/>
    <x v="1"/>
    <n v="51"/>
    <n v="1.62"/>
    <n v="162"/>
    <n v="158"/>
    <n v="53"/>
    <n v="1.42"/>
    <n v="1122"/>
    <x v="0"/>
    <n v="30.8"/>
    <n v="2.4"/>
    <n v="3"/>
    <x v="1"/>
    <n v="19.43"/>
    <s v="intermediate"/>
    <x v="1"/>
  </r>
  <r>
    <x v="9"/>
    <x v="0"/>
    <n v="84.2"/>
    <n v="1.76"/>
    <n v="165"/>
    <n v="137"/>
    <n v="69"/>
    <n v="1.67"/>
    <n v="1133"/>
    <x v="2"/>
    <n v="12.8"/>
    <n v="3.5"/>
    <n v="5"/>
    <x v="0"/>
    <n v="27.18"/>
    <s v="Advance"/>
    <x v="0"/>
  </r>
  <r>
    <x v="10"/>
    <x v="0"/>
    <n v="122.1"/>
    <n v="1.89"/>
    <n v="165"/>
    <n v="134"/>
    <n v="58"/>
    <n v="1.1299999999999999"/>
    <n v="750"/>
    <x v="2"/>
    <n v="27.4"/>
    <n v="3.6"/>
    <n v="3"/>
    <x v="2"/>
    <n v="34.18"/>
    <s v="Beginer"/>
    <x v="0"/>
  </r>
  <r>
    <x v="27"/>
    <x v="0"/>
    <n v="96.7"/>
    <n v="1.72"/>
    <n v="161"/>
    <n v="151"/>
    <n v="62"/>
    <n v="1.26"/>
    <n v="1046"/>
    <x v="3"/>
    <n v="25"/>
    <n v="2.8"/>
    <n v="3"/>
    <x v="2"/>
    <n v="32.69"/>
    <s v="Beginer"/>
    <x v="1"/>
  </r>
  <r>
    <x v="13"/>
    <x v="1"/>
    <n v="73"/>
    <n v="1.79"/>
    <n v="177"/>
    <n v="125"/>
    <n v="61"/>
    <n v="0.81"/>
    <n v="506"/>
    <x v="1"/>
    <n v="27.7"/>
    <n v="1.6"/>
    <n v="3"/>
    <x v="2"/>
    <n v="22.78"/>
    <s v="Beginer"/>
    <x v="2"/>
  </r>
  <r>
    <x v="33"/>
    <x v="0"/>
    <n v="114.8"/>
    <n v="1.6"/>
    <n v="182"/>
    <n v="163"/>
    <n v="60"/>
    <n v="1.47"/>
    <n v="1318"/>
    <x v="2"/>
    <n v="21.7"/>
    <n v="2.7"/>
    <n v="4"/>
    <x v="1"/>
    <n v="44.84"/>
    <s v="intermediate"/>
    <x v="1"/>
  </r>
  <r>
    <x v="20"/>
    <x v="1"/>
    <n v="65.5"/>
    <n v="1.52"/>
    <n v="161"/>
    <n v="162"/>
    <n v="61"/>
    <n v="1.4"/>
    <n v="1021"/>
    <x v="0"/>
    <n v="31.2"/>
    <n v="2.1"/>
    <n v="3"/>
    <x v="1"/>
    <n v="28.35"/>
    <s v="intermediate"/>
    <x v="0"/>
  </r>
  <r>
    <x v="27"/>
    <x v="1"/>
    <n v="50.3"/>
    <n v="1.52"/>
    <n v="171"/>
    <n v="154"/>
    <n v="67"/>
    <n v="1.08"/>
    <n v="832"/>
    <x v="2"/>
    <n v="32.200000000000003"/>
    <n v="2.6"/>
    <n v="3"/>
    <x v="2"/>
    <n v="21.77"/>
    <s v="Beginer"/>
    <x v="1"/>
  </r>
  <r>
    <x v="1"/>
    <x v="1"/>
    <n v="61"/>
    <n v="1.71"/>
    <n v="181"/>
    <n v="153"/>
    <n v="61"/>
    <n v="1.67"/>
    <n v="1150"/>
    <x v="2"/>
    <n v="17.8"/>
    <n v="2.7"/>
    <n v="4"/>
    <x v="0"/>
    <n v="20.86"/>
    <s v="Advance"/>
    <x v="0"/>
  </r>
  <r>
    <x v="26"/>
    <x v="1"/>
    <n v="44.6"/>
    <n v="1.62"/>
    <n v="196"/>
    <n v="157"/>
    <n v="65"/>
    <n v="0.56000000000000005"/>
    <n v="440"/>
    <x v="1"/>
    <n v="32.4"/>
    <n v="2"/>
    <n v="2"/>
    <x v="2"/>
    <n v="16.989999999999998"/>
    <s v="Beginer"/>
    <x v="1"/>
  </r>
  <r>
    <x v="29"/>
    <x v="1"/>
    <n v="58.2"/>
    <n v="1.61"/>
    <n v="179"/>
    <n v="124"/>
    <n v="54"/>
    <n v="1.04"/>
    <n v="580"/>
    <x v="3"/>
    <n v="26.4"/>
    <n v="2.6"/>
    <n v="3"/>
    <x v="1"/>
    <n v="22.45"/>
    <s v="intermediate"/>
    <x v="0"/>
  </r>
  <r>
    <x v="34"/>
    <x v="1"/>
    <n v="44.8"/>
    <n v="1.63"/>
    <n v="198"/>
    <n v="137"/>
    <n v="69"/>
    <n v="1.08"/>
    <n v="666"/>
    <x v="0"/>
    <n v="33.799999999999997"/>
    <n v="2.1"/>
    <n v="4"/>
    <x v="1"/>
    <n v="16.86"/>
    <s v="intermediate"/>
    <x v="0"/>
  </r>
  <r>
    <x v="35"/>
    <x v="0"/>
    <n v="87.5"/>
    <n v="1.63"/>
    <n v="183"/>
    <n v="135"/>
    <n v="74"/>
    <n v="1.75"/>
    <n v="1299"/>
    <x v="3"/>
    <n v="12.9"/>
    <n v="3.5"/>
    <n v="5"/>
    <x v="0"/>
    <n v="32.93"/>
    <s v="Advance"/>
    <x v="1"/>
  </r>
  <r>
    <x v="9"/>
    <x v="0"/>
    <n v="51.8"/>
    <n v="1.74"/>
    <n v="179"/>
    <n v="127"/>
    <n v="61"/>
    <n v="1.23"/>
    <n v="773"/>
    <x v="3"/>
    <n v="21.3"/>
    <n v="3.7"/>
    <n v="3"/>
    <x v="1"/>
    <n v="17.11"/>
    <s v="intermediate"/>
    <x v="0"/>
  </r>
  <r>
    <x v="28"/>
    <x v="1"/>
    <n v="64.400000000000006"/>
    <n v="1.7"/>
    <n v="160"/>
    <n v="144"/>
    <n v="70"/>
    <n v="1.97"/>
    <n v="1418"/>
    <x v="3"/>
    <n v="17.3"/>
    <n v="2.7"/>
    <n v="5"/>
    <x v="0"/>
    <n v="22.28"/>
    <s v="Advance"/>
    <x v="1"/>
  </r>
  <r>
    <x v="36"/>
    <x v="1"/>
    <n v="67.099999999999994"/>
    <n v="1.61"/>
    <n v="160"/>
    <n v="151"/>
    <n v="74"/>
    <n v="0.62"/>
    <n v="421"/>
    <x v="2"/>
    <n v="33.4"/>
    <n v="1.5"/>
    <n v="2"/>
    <x v="2"/>
    <n v="25.89"/>
    <s v="Beginer"/>
    <x v="0"/>
  </r>
  <r>
    <x v="2"/>
    <x v="0"/>
    <n v="85.9"/>
    <n v="1.6"/>
    <n v="176"/>
    <n v="145"/>
    <n v="60"/>
    <n v="1.99"/>
    <n v="1587"/>
    <x v="1"/>
    <n v="14.5"/>
    <n v="3.5"/>
    <n v="5"/>
    <x v="0"/>
    <n v="33.549999999999997"/>
    <s v="Advance"/>
    <x v="1"/>
  </r>
  <r>
    <x v="3"/>
    <x v="1"/>
    <n v="65.400000000000006"/>
    <n v="1.77"/>
    <n v="160"/>
    <n v="141"/>
    <n v="58"/>
    <n v="0.89"/>
    <n v="627"/>
    <x v="2"/>
    <n v="27.6"/>
    <n v="2.6"/>
    <n v="3"/>
    <x v="2"/>
    <n v="20.88"/>
    <s v="Beginer"/>
    <x v="1"/>
  </r>
  <r>
    <x v="28"/>
    <x v="1"/>
    <n v="61.1"/>
    <n v="1.76"/>
    <n v="189"/>
    <n v="150"/>
    <n v="67"/>
    <n v="1.81"/>
    <n v="1358"/>
    <x v="0"/>
    <n v="18.600000000000001"/>
    <n v="2.7"/>
    <n v="4"/>
    <x v="0"/>
    <n v="19.72"/>
    <s v="Advance"/>
    <x v="1"/>
  </r>
  <r>
    <x v="6"/>
    <x v="0"/>
    <n v="106.5"/>
    <n v="1.65"/>
    <n v="162"/>
    <n v="162"/>
    <n v="74"/>
    <n v="1.32"/>
    <n v="1176"/>
    <x v="1"/>
    <n v="21"/>
    <n v="3.6"/>
    <n v="4"/>
    <x v="1"/>
    <n v="39.119999999999997"/>
    <s v="intermediate"/>
    <x v="0"/>
  </r>
  <r>
    <x v="10"/>
    <x v="1"/>
    <n v="64"/>
    <n v="1.52"/>
    <n v="170"/>
    <n v="129"/>
    <n v="52"/>
    <n v="1.73"/>
    <n v="1004"/>
    <x v="3"/>
    <n v="15.2"/>
    <n v="2.7"/>
    <n v="5"/>
    <x v="0"/>
    <n v="27.7"/>
    <s v="Advance"/>
    <x v="0"/>
  </r>
  <r>
    <x v="4"/>
    <x v="1"/>
    <n v="61.4"/>
    <n v="1.54"/>
    <n v="183"/>
    <n v="131"/>
    <n v="69"/>
    <n v="1.47"/>
    <n v="963"/>
    <x v="1"/>
    <n v="30.6"/>
    <n v="2.7"/>
    <n v="3"/>
    <x v="1"/>
    <n v="25.89"/>
    <s v="intermediate"/>
    <x v="1"/>
  </r>
  <r>
    <x v="22"/>
    <x v="1"/>
    <n v="40.5"/>
    <n v="1.63"/>
    <n v="181"/>
    <n v="147"/>
    <n v="66"/>
    <n v="1.07"/>
    <n v="786"/>
    <x v="0"/>
    <n v="31.9"/>
    <n v="1.5"/>
    <n v="4"/>
    <x v="1"/>
    <n v="15.24"/>
    <s v="intermediate"/>
    <x v="1"/>
  </r>
  <r>
    <x v="26"/>
    <x v="0"/>
    <n v="70.099999999999994"/>
    <n v="1.79"/>
    <n v="185"/>
    <n v="125"/>
    <n v="63"/>
    <n v="1.08"/>
    <n v="743"/>
    <x v="2"/>
    <n v="28"/>
    <n v="2.2999999999999998"/>
    <n v="3"/>
    <x v="1"/>
    <n v="21.88"/>
    <s v="intermediate"/>
    <x v="1"/>
  </r>
  <r>
    <x v="8"/>
    <x v="0"/>
    <n v="94.1"/>
    <n v="1.62"/>
    <n v="172"/>
    <n v="139"/>
    <n v="50"/>
    <n v="1.1299999999999999"/>
    <n v="777"/>
    <x v="2"/>
    <n v="23.4"/>
    <n v="3.1"/>
    <n v="4"/>
    <x v="1"/>
    <n v="35.86"/>
    <s v="intermediate"/>
    <x v="0"/>
  </r>
  <r>
    <x v="29"/>
    <x v="0"/>
    <n v="55.5"/>
    <n v="1.82"/>
    <n v="160"/>
    <n v="124"/>
    <n v="66"/>
    <n v="1.08"/>
    <n v="663"/>
    <x v="3"/>
    <n v="20.100000000000001"/>
    <n v="2"/>
    <n v="3"/>
    <x v="2"/>
    <n v="16.760000000000002"/>
    <s v="Beginer"/>
    <x v="0"/>
  </r>
  <r>
    <x v="18"/>
    <x v="1"/>
    <n v="53.7"/>
    <n v="1.72"/>
    <n v="183"/>
    <n v="142"/>
    <n v="74"/>
    <n v="1.37"/>
    <n v="875"/>
    <x v="2"/>
    <n v="29.8"/>
    <n v="1.6"/>
    <n v="3"/>
    <x v="2"/>
    <n v="18.149999999999999"/>
    <s v="Beginer"/>
    <x v="0"/>
  </r>
  <r>
    <x v="37"/>
    <x v="1"/>
    <n v="66.099999999999994"/>
    <n v="1.75"/>
    <n v="169"/>
    <n v="128"/>
    <n v="57"/>
    <n v="0.63"/>
    <n v="363"/>
    <x v="2"/>
    <n v="25.2"/>
    <n v="1.8"/>
    <n v="2"/>
    <x v="2"/>
    <n v="21.58"/>
    <s v="Beginer"/>
    <x v="0"/>
  </r>
  <r>
    <x v="1"/>
    <x v="0"/>
    <n v="103.9"/>
    <n v="1.77"/>
    <n v="194"/>
    <n v="148"/>
    <n v="54"/>
    <n v="1.18"/>
    <n v="864"/>
    <x v="0"/>
    <n v="20.9"/>
    <n v="2.9"/>
    <n v="2"/>
    <x v="2"/>
    <n v="33.159999999999997"/>
    <s v="Beginer"/>
    <x v="0"/>
  </r>
  <r>
    <x v="2"/>
    <x v="1"/>
    <n v="61.7"/>
    <n v="1.58"/>
    <n v="183"/>
    <n v="135"/>
    <n v="54"/>
    <n v="1.87"/>
    <n v="1262"/>
    <x v="1"/>
    <n v="16.600000000000001"/>
    <n v="2.7"/>
    <n v="5"/>
    <x v="0"/>
    <n v="24.72"/>
    <s v="Advance"/>
    <x v="1"/>
  </r>
  <r>
    <x v="38"/>
    <x v="1"/>
    <n v="52.3"/>
    <n v="1.74"/>
    <n v="187"/>
    <n v="165"/>
    <n v="58"/>
    <n v="1.2"/>
    <n v="990"/>
    <x v="2"/>
    <n v="29.4"/>
    <n v="2.2000000000000002"/>
    <n v="2"/>
    <x v="2"/>
    <n v="17.27"/>
    <s v="Beginer"/>
    <x v="2"/>
  </r>
  <r>
    <x v="18"/>
    <x v="1"/>
    <n v="59.5"/>
    <n v="1.74"/>
    <n v="195"/>
    <n v="141"/>
    <n v="52"/>
    <n v="1.78"/>
    <n v="1129"/>
    <x v="0"/>
    <n v="16.399999999999999"/>
    <n v="2.7"/>
    <n v="5"/>
    <x v="0"/>
    <n v="19.649999999999999"/>
    <s v="Advance"/>
    <x v="0"/>
  </r>
  <r>
    <x v="24"/>
    <x v="1"/>
    <n v="72.900000000000006"/>
    <n v="1.76"/>
    <n v="175"/>
    <n v="127"/>
    <n v="68"/>
    <n v="0.86"/>
    <n v="546"/>
    <x v="0"/>
    <n v="30.8"/>
    <n v="1.5"/>
    <n v="3"/>
    <x v="2"/>
    <n v="23.53"/>
    <s v="Beginer"/>
    <x v="1"/>
  </r>
  <r>
    <x v="25"/>
    <x v="1"/>
    <n v="76.7"/>
    <n v="1.63"/>
    <n v="199"/>
    <n v="139"/>
    <n v="72"/>
    <n v="1.08"/>
    <n v="751"/>
    <x v="3"/>
    <n v="25.6"/>
    <n v="1.7"/>
    <n v="2"/>
    <x v="2"/>
    <n v="28.87"/>
    <s v="Beginer"/>
    <x v="1"/>
  </r>
  <r>
    <x v="8"/>
    <x v="0"/>
    <n v="72.099999999999994"/>
    <n v="1.83"/>
    <n v="175"/>
    <n v="133"/>
    <n v="58"/>
    <n v="1.1299999999999999"/>
    <n v="744"/>
    <x v="0"/>
    <n v="21.4"/>
    <n v="2.8"/>
    <n v="3"/>
    <x v="1"/>
    <n v="21.53"/>
    <s v="intermediate"/>
    <x v="0"/>
  </r>
  <r>
    <x v="38"/>
    <x v="1"/>
    <n v="54.8"/>
    <n v="1.68"/>
    <n v="176"/>
    <n v="158"/>
    <n v="71"/>
    <n v="1.27"/>
    <n v="1003"/>
    <x v="3"/>
    <n v="32"/>
    <n v="2.2000000000000002"/>
    <n v="4"/>
    <x v="1"/>
    <n v="19.420000000000002"/>
    <s v="intermediate"/>
    <x v="2"/>
  </r>
  <r>
    <x v="3"/>
    <x v="0"/>
    <n v="105"/>
    <n v="1.88"/>
    <n v="174"/>
    <n v="156"/>
    <n v="67"/>
    <n v="1.34"/>
    <n v="1150"/>
    <x v="2"/>
    <n v="21.4"/>
    <n v="2.2999999999999998"/>
    <n v="3"/>
    <x v="1"/>
    <n v="29.71"/>
    <s v="intermediate"/>
    <x v="1"/>
  </r>
  <r>
    <x v="8"/>
    <x v="1"/>
    <n v="55"/>
    <n v="1.55"/>
    <n v="175"/>
    <n v="169"/>
    <n v="65"/>
    <n v="1.45"/>
    <n v="1103"/>
    <x v="3"/>
    <n v="31.4"/>
    <n v="2"/>
    <n v="4"/>
    <x v="1"/>
    <n v="22.89"/>
    <s v="intermediate"/>
    <x v="0"/>
  </r>
  <r>
    <x v="7"/>
    <x v="0"/>
    <n v="81.599999999999994"/>
    <n v="1.66"/>
    <n v="174"/>
    <n v="153"/>
    <n v="50"/>
    <n v="1.0900000000000001"/>
    <n v="917"/>
    <x v="0"/>
    <n v="20.5"/>
    <n v="3.5"/>
    <n v="4"/>
    <x v="1"/>
    <n v="29.61"/>
    <s v="intermediate"/>
    <x v="1"/>
  </r>
  <r>
    <x v="32"/>
    <x v="1"/>
    <n v="75.599999999999994"/>
    <n v="1.6"/>
    <n v="193"/>
    <n v="130"/>
    <n v="51"/>
    <n v="0.64"/>
    <n v="416"/>
    <x v="1"/>
    <n v="29.1"/>
    <n v="2.7"/>
    <n v="2"/>
    <x v="2"/>
    <n v="29.53"/>
    <s v="Beginer"/>
    <x v="1"/>
  </r>
  <r>
    <x v="3"/>
    <x v="0"/>
    <n v="81.5"/>
    <n v="1.61"/>
    <n v="170"/>
    <n v="159"/>
    <n v="63"/>
    <n v="1.93"/>
    <n v="1688"/>
    <x v="1"/>
    <n v="10.9"/>
    <n v="3.5"/>
    <n v="4"/>
    <x v="0"/>
    <n v="31.44"/>
    <s v="Advance"/>
    <x v="1"/>
  </r>
  <r>
    <x v="31"/>
    <x v="1"/>
    <n v="61.5"/>
    <n v="1.69"/>
    <n v="160"/>
    <n v="152"/>
    <n v="63"/>
    <n v="1.8"/>
    <n v="1231"/>
    <x v="2"/>
    <n v="15.5"/>
    <n v="2.7"/>
    <n v="4"/>
    <x v="0"/>
    <n v="21.53"/>
    <s v="Advance"/>
    <x v="0"/>
  </r>
  <r>
    <x v="31"/>
    <x v="0"/>
    <n v="74"/>
    <n v="1.63"/>
    <n v="174"/>
    <n v="150"/>
    <n v="50"/>
    <n v="1.26"/>
    <n v="936"/>
    <x v="2"/>
    <n v="25.7"/>
    <n v="3.7"/>
    <n v="3"/>
    <x v="1"/>
    <n v="27.85"/>
    <s v="intermediate"/>
    <x v="0"/>
  </r>
  <r>
    <x v="16"/>
    <x v="1"/>
    <n v="56.4"/>
    <n v="1.59"/>
    <n v="185"/>
    <n v="163"/>
    <n v="74"/>
    <n v="1.26"/>
    <n v="924"/>
    <x v="1"/>
    <n v="34.299999999999997"/>
    <n v="2.6"/>
    <n v="3"/>
    <x v="2"/>
    <n v="22.31"/>
    <s v="Beginer"/>
    <x v="0"/>
  </r>
  <r>
    <x v="39"/>
    <x v="0"/>
    <n v="102.6"/>
    <n v="1.84"/>
    <n v="163"/>
    <n v="153"/>
    <n v="65"/>
    <n v="1.25"/>
    <n v="1052"/>
    <x v="3"/>
    <n v="20.5"/>
    <n v="2.7"/>
    <n v="3"/>
    <x v="1"/>
    <n v="30.3"/>
    <s v="intermediate"/>
    <x v="1"/>
  </r>
  <r>
    <x v="20"/>
    <x v="1"/>
    <n v="54.6"/>
    <n v="1.57"/>
    <n v="164"/>
    <n v="169"/>
    <n v="64"/>
    <n v="0.57999999999999996"/>
    <n v="441"/>
    <x v="2"/>
    <n v="29.2"/>
    <n v="2.2999999999999998"/>
    <n v="3"/>
    <x v="2"/>
    <n v="22.15"/>
    <s v="Beginer"/>
    <x v="0"/>
  </r>
  <r>
    <x v="0"/>
    <x v="0"/>
    <n v="129"/>
    <n v="1.78"/>
    <n v="194"/>
    <n v="126"/>
    <n v="64"/>
    <n v="1.29"/>
    <n v="805"/>
    <x v="0"/>
    <n v="27.1"/>
    <n v="2.7"/>
    <n v="2"/>
    <x v="2"/>
    <n v="40.71"/>
    <s v="Beginer"/>
    <x v="0"/>
  </r>
  <r>
    <x v="37"/>
    <x v="0"/>
    <n v="103.5"/>
    <n v="1.66"/>
    <n v="172"/>
    <n v="168"/>
    <n v="61"/>
    <n v="1.33"/>
    <n v="1106"/>
    <x v="2"/>
    <n v="24.6"/>
    <n v="3.1"/>
    <n v="3"/>
    <x v="2"/>
    <n v="37.56"/>
    <s v="Beginer"/>
    <x v="0"/>
  </r>
  <r>
    <x v="21"/>
    <x v="1"/>
    <n v="59.4"/>
    <n v="1.51"/>
    <n v="169"/>
    <n v="142"/>
    <n v="65"/>
    <n v="1.1499999999999999"/>
    <n v="735"/>
    <x v="3"/>
    <n v="33.1"/>
    <n v="1.9"/>
    <n v="4"/>
    <x v="1"/>
    <n v="26.05"/>
    <s v="intermediate"/>
    <x v="0"/>
  </r>
  <r>
    <x v="24"/>
    <x v="1"/>
    <n v="60.1"/>
    <n v="1.79"/>
    <n v="170"/>
    <n v="165"/>
    <n v="63"/>
    <n v="1.97"/>
    <n v="1625"/>
    <x v="2"/>
    <n v="15.9"/>
    <n v="2.7"/>
    <n v="4"/>
    <x v="0"/>
    <n v="18.760000000000002"/>
    <s v="Advance"/>
    <x v="1"/>
  </r>
  <r>
    <x v="25"/>
    <x v="0"/>
    <n v="77.7"/>
    <n v="1.62"/>
    <n v="177"/>
    <n v="126"/>
    <n v="73"/>
    <n v="1.1599999999999999"/>
    <n v="804"/>
    <x v="0"/>
    <n v="29.6"/>
    <n v="3"/>
    <n v="3"/>
    <x v="1"/>
    <n v="29.61"/>
    <s v="intermediate"/>
    <x v="1"/>
  </r>
  <r>
    <x v="3"/>
    <x v="1"/>
    <n v="41.2"/>
    <n v="1.62"/>
    <n v="193"/>
    <n v="144"/>
    <n v="64"/>
    <n v="1.49"/>
    <n v="1073"/>
    <x v="0"/>
    <n v="28.9"/>
    <n v="2.1"/>
    <n v="4"/>
    <x v="1"/>
    <n v="15.7"/>
    <s v="intermediate"/>
    <x v="1"/>
  </r>
  <r>
    <x v="17"/>
    <x v="0"/>
    <n v="58.6"/>
    <n v="1.61"/>
    <n v="198"/>
    <n v="122"/>
    <n v="72"/>
    <n v="1.2"/>
    <n v="805"/>
    <x v="0"/>
    <n v="23.4"/>
    <n v="2"/>
    <n v="3"/>
    <x v="1"/>
    <n v="22.61"/>
    <s v="intermediate"/>
    <x v="1"/>
  </r>
  <r>
    <x v="34"/>
    <x v="0"/>
    <n v="109.3"/>
    <n v="1.78"/>
    <n v="182"/>
    <n v="157"/>
    <n v="64"/>
    <n v="0.54"/>
    <n v="420"/>
    <x v="3"/>
    <n v="28.7"/>
    <n v="3.3"/>
    <n v="3"/>
    <x v="2"/>
    <n v="34.5"/>
    <s v="Beginer"/>
    <x v="0"/>
  </r>
  <r>
    <x v="16"/>
    <x v="0"/>
    <n v="69.599999999999994"/>
    <n v="1.96"/>
    <n v="166"/>
    <n v="139"/>
    <n v="68"/>
    <n v="0.97"/>
    <n v="667"/>
    <x v="3"/>
    <n v="25.6"/>
    <n v="2"/>
    <n v="3"/>
    <x v="2"/>
    <n v="18.12"/>
    <s v="Beginer"/>
    <x v="0"/>
  </r>
  <r>
    <x v="6"/>
    <x v="1"/>
    <n v="56.2"/>
    <n v="1.79"/>
    <n v="198"/>
    <n v="153"/>
    <n v="57"/>
    <n v="1.79"/>
    <n v="1369"/>
    <x v="0"/>
    <n v="17.600000000000001"/>
    <n v="2.7"/>
    <n v="5"/>
    <x v="0"/>
    <n v="17.54"/>
    <s v="Advance"/>
    <x v="0"/>
  </r>
  <r>
    <x v="8"/>
    <x v="0"/>
    <n v="71.7"/>
    <n v="1.96"/>
    <n v="162"/>
    <n v="168"/>
    <n v="51"/>
    <n v="0.51"/>
    <n v="424"/>
    <x v="0"/>
    <n v="27.3"/>
    <n v="2.5"/>
    <n v="2"/>
    <x v="2"/>
    <n v="18.66"/>
    <s v="Beginer"/>
    <x v="0"/>
  </r>
  <r>
    <x v="23"/>
    <x v="0"/>
    <n v="86"/>
    <n v="1.93"/>
    <n v="171"/>
    <n v="163"/>
    <n v="51"/>
    <n v="1.74"/>
    <n v="1404"/>
    <x v="3"/>
    <n v="12.9"/>
    <n v="3.5"/>
    <n v="5"/>
    <x v="0"/>
    <n v="23.09"/>
    <s v="Advance"/>
    <x v="0"/>
  </r>
  <r>
    <x v="31"/>
    <x v="1"/>
    <n v="79.400000000000006"/>
    <n v="1.59"/>
    <n v="166"/>
    <n v="163"/>
    <n v="59"/>
    <n v="1.39"/>
    <n v="1020"/>
    <x v="3"/>
    <n v="26.6"/>
    <n v="1.5"/>
    <n v="3"/>
    <x v="1"/>
    <n v="31.41"/>
    <s v="intermediate"/>
    <x v="0"/>
  </r>
  <r>
    <x v="10"/>
    <x v="1"/>
    <n v="78.400000000000006"/>
    <n v="1.62"/>
    <n v="185"/>
    <n v="149"/>
    <n v="52"/>
    <n v="1.01"/>
    <n v="677"/>
    <x v="3"/>
    <n v="31.7"/>
    <n v="2"/>
    <n v="4"/>
    <x v="1"/>
    <n v="29.87"/>
    <s v="intermediate"/>
    <x v="0"/>
  </r>
  <r>
    <x v="12"/>
    <x v="1"/>
    <n v="55.4"/>
    <n v="1.6"/>
    <n v="192"/>
    <n v="136"/>
    <n v="72"/>
    <n v="1.44"/>
    <n v="979"/>
    <x v="1"/>
    <n v="26.3"/>
    <n v="1.6"/>
    <n v="3"/>
    <x v="1"/>
    <n v="21.64"/>
    <s v="intermediate"/>
    <x v="0"/>
  </r>
  <r>
    <x v="19"/>
    <x v="1"/>
    <n v="61.7"/>
    <n v="1.55"/>
    <n v="196"/>
    <n v="129"/>
    <n v="66"/>
    <n v="1.41"/>
    <n v="819"/>
    <x v="3"/>
    <n v="33.1"/>
    <n v="2.6"/>
    <n v="4"/>
    <x v="1"/>
    <n v="25.68"/>
    <s v="intermediate"/>
    <x v="0"/>
  </r>
  <r>
    <x v="31"/>
    <x v="0"/>
    <n v="85.5"/>
    <n v="1.82"/>
    <n v="174"/>
    <n v="154"/>
    <n v="57"/>
    <n v="1.78"/>
    <n v="1357"/>
    <x v="0"/>
    <n v="14.9"/>
    <n v="3.5"/>
    <n v="4"/>
    <x v="0"/>
    <n v="25.81"/>
    <s v="Advance"/>
    <x v="0"/>
  </r>
  <r>
    <x v="38"/>
    <x v="0"/>
    <n v="87.6"/>
    <n v="1.93"/>
    <n v="161"/>
    <n v="139"/>
    <n v="72"/>
    <n v="1.72"/>
    <n v="1315"/>
    <x v="1"/>
    <n v="11.9"/>
    <n v="3.5"/>
    <n v="4"/>
    <x v="0"/>
    <n v="23.52"/>
    <s v="Advance"/>
    <x v="2"/>
  </r>
  <r>
    <x v="31"/>
    <x v="0"/>
    <n v="82.4"/>
    <n v="1.72"/>
    <n v="166"/>
    <n v="137"/>
    <n v="53"/>
    <n v="1.01"/>
    <n v="685"/>
    <x v="3"/>
    <n v="24.4"/>
    <n v="2.7"/>
    <n v="4"/>
    <x v="1"/>
    <n v="27.85"/>
    <s v="intermediate"/>
    <x v="0"/>
  </r>
  <r>
    <x v="23"/>
    <x v="0"/>
    <n v="67"/>
    <n v="1.68"/>
    <n v="191"/>
    <n v="164"/>
    <n v="63"/>
    <n v="0.55000000000000004"/>
    <n v="446"/>
    <x v="0"/>
    <n v="20.5"/>
    <n v="2.8"/>
    <n v="3"/>
    <x v="2"/>
    <n v="23.74"/>
    <s v="Beginer"/>
    <x v="0"/>
  </r>
  <r>
    <x v="28"/>
    <x v="1"/>
    <n v="42.3"/>
    <n v="1.6"/>
    <n v="163"/>
    <n v="163"/>
    <n v="70"/>
    <n v="1.0900000000000001"/>
    <n v="888"/>
    <x v="2"/>
    <n v="25.1"/>
    <n v="1.9"/>
    <n v="3"/>
    <x v="1"/>
    <n v="16.52"/>
    <s v="intermediate"/>
    <x v="1"/>
  </r>
  <r>
    <x v="11"/>
    <x v="0"/>
    <n v="82.7"/>
    <n v="1.99"/>
    <n v="179"/>
    <n v="146"/>
    <n v="59"/>
    <n v="1.69"/>
    <n v="1357"/>
    <x v="1"/>
    <n v="14.6"/>
    <n v="3.5"/>
    <n v="5"/>
    <x v="0"/>
    <n v="20.88"/>
    <s v="Advance"/>
    <x v="1"/>
  </r>
  <r>
    <x v="38"/>
    <x v="0"/>
    <n v="92.4"/>
    <n v="1.74"/>
    <n v="195"/>
    <n v="168"/>
    <n v="50"/>
    <n v="1.41"/>
    <n v="1303"/>
    <x v="0"/>
    <n v="21.3"/>
    <n v="3.1"/>
    <n v="2"/>
    <x v="2"/>
    <n v="30.52"/>
    <s v="Beginer"/>
    <x v="2"/>
  </r>
  <r>
    <x v="39"/>
    <x v="1"/>
    <n v="63.2"/>
    <n v="1.54"/>
    <n v="191"/>
    <n v="155"/>
    <n v="53"/>
    <n v="1.02"/>
    <n v="790"/>
    <x v="2"/>
    <n v="29.5"/>
    <n v="2.4"/>
    <n v="4"/>
    <x v="1"/>
    <n v="26.65"/>
    <s v="intermediate"/>
    <x v="1"/>
  </r>
  <r>
    <x v="29"/>
    <x v="0"/>
    <n v="82.7"/>
    <n v="1.85"/>
    <n v="187"/>
    <n v="142"/>
    <n v="50"/>
    <n v="1.22"/>
    <n v="858"/>
    <x v="0"/>
    <n v="28.2"/>
    <n v="3.1"/>
    <n v="4"/>
    <x v="1"/>
    <n v="24.16"/>
    <s v="intermediate"/>
    <x v="0"/>
  </r>
  <r>
    <x v="28"/>
    <x v="0"/>
    <n v="86.6"/>
    <n v="1.76"/>
    <n v="172"/>
    <n v="151"/>
    <n v="66"/>
    <n v="1.29"/>
    <n v="1071"/>
    <x v="3"/>
    <n v="28.9"/>
    <n v="3.3"/>
    <n v="3"/>
    <x v="1"/>
    <n v="27.96"/>
    <s v="intermediate"/>
    <x v="1"/>
  </r>
  <r>
    <x v="0"/>
    <x v="0"/>
    <n v="129.5"/>
    <n v="1.95"/>
    <n v="160"/>
    <n v="129"/>
    <n v="66"/>
    <n v="1"/>
    <n v="639"/>
    <x v="3"/>
    <n v="25.2"/>
    <n v="3.5"/>
    <n v="2"/>
    <x v="2"/>
    <n v="34.06"/>
    <s v="Beginer"/>
    <x v="0"/>
  </r>
  <r>
    <x v="19"/>
    <x v="0"/>
    <n v="98"/>
    <n v="1.83"/>
    <n v="194"/>
    <n v="130"/>
    <n v="56"/>
    <n v="1.28"/>
    <n v="824"/>
    <x v="2"/>
    <n v="25.7"/>
    <n v="3.5"/>
    <n v="4"/>
    <x v="1"/>
    <n v="29.26"/>
    <s v="intermediate"/>
    <x v="0"/>
  </r>
  <r>
    <x v="25"/>
    <x v="0"/>
    <n v="86.2"/>
    <n v="1.68"/>
    <n v="189"/>
    <n v="157"/>
    <n v="72"/>
    <n v="1.97"/>
    <n v="1701"/>
    <x v="3"/>
    <n v="13.3"/>
    <n v="3.5"/>
    <n v="5"/>
    <x v="0"/>
    <n v="30.54"/>
    <s v="Advance"/>
    <x v="1"/>
  </r>
  <r>
    <x v="2"/>
    <x v="0"/>
    <n v="78.599999999999994"/>
    <n v="1.62"/>
    <n v="195"/>
    <n v="125"/>
    <n v="69"/>
    <n v="1.28"/>
    <n v="880"/>
    <x v="0"/>
    <n v="29.6"/>
    <n v="3.1"/>
    <n v="3"/>
    <x v="2"/>
    <n v="29.95"/>
    <s v="Beginer"/>
    <x v="1"/>
  </r>
  <r>
    <x v="2"/>
    <x v="1"/>
    <n v="59"/>
    <n v="1.66"/>
    <n v="184"/>
    <n v="160"/>
    <n v="64"/>
    <n v="0.51"/>
    <n v="408"/>
    <x v="2"/>
    <n v="31"/>
    <n v="1.8"/>
    <n v="2"/>
    <x v="2"/>
    <n v="21.41"/>
    <s v="Beginer"/>
    <x v="1"/>
  </r>
  <r>
    <x v="29"/>
    <x v="1"/>
    <n v="57.3"/>
    <n v="1.79"/>
    <n v="175"/>
    <n v="166"/>
    <n v="62"/>
    <n v="1.98"/>
    <n v="1479"/>
    <x v="0"/>
    <n v="17.8"/>
    <n v="2.7"/>
    <n v="4"/>
    <x v="0"/>
    <n v="17.88"/>
    <s v="Advance"/>
    <x v="0"/>
  </r>
  <r>
    <x v="20"/>
    <x v="0"/>
    <n v="122.3"/>
    <n v="1.89"/>
    <n v="178"/>
    <n v="153"/>
    <n v="51"/>
    <n v="0.66"/>
    <n v="500"/>
    <x v="0"/>
    <n v="20.100000000000001"/>
    <n v="3.1"/>
    <n v="3"/>
    <x v="2"/>
    <n v="34.24"/>
    <s v="Beginer"/>
    <x v="0"/>
  </r>
  <r>
    <x v="40"/>
    <x v="0"/>
    <n v="85.3"/>
    <n v="1.95"/>
    <n v="160"/>
    <n v="155"/>
    <n v="68"/>
    <n v="1.61"/>
    <n v="1373"/>
    <x v="0"/>
    <n v="10.4"/>
    <n v="3.5"/>
    <n v="5"/>
    <x v="0"/>
    <n v="22.43"/>
    <s v="Advance"/>
    <x v="1"/>
  </r>
  <r>
    <x v="41"/>
    <x v="1"/>
    <n v="45.2"/>
    <n v="1.74"/>
    <n v="164"/>
    <n v="156"/>
    <n v="73"/>
    <n v="1.24"/>
    <n v="870"/>
    <x v="3"/>
    <n v="30.8"/>
    <n v="2.1"/>
    <n v="3"/>
    <x v="1"/>
    <n v="14.93"/>
    <s v="intermediate"/>
    <x v="0"/>
  </r>
  <r>
    <x v="0"/>
    <x v="0"/>
    <n v="55.6"/>
    <n v="1.92"/>
    <n v="181"/>
    <n v="136"/>
    <n v="62"/>
    <n v="0.68"/>
    <n v="458"/>
    <x v="3"/>
    <n v="29.4"/>
    <n v="3.2"/>
    <n v="3"/>
    <x v="2"/>
    <n v="15.08"/>
    <s v="Beginer"/>
    <x v="0"/>
  </r>
  <r>
    <x v="41"/>
    <x v="0"/>
    <n v="82.8"/>
    <n v="1.95"/>
    <n v="183"/>
    <n v="159"/>
    <n v="73"/>
    <n v="1.91"/>
    <n v="1503"/>
    <x v="0"/>
    <n v="14.3"/>
    <n v="3.5"/>
    <n v="5"/>
    <x v="0"/>
    <n v="21.78"/>
    <s v="Advance"/>
    <x v="0"/>
  </r>
  <r>
    <x v="27"/>
    <x v="0"/>
    <n v="125.2"/>
    <n v="1.66"/>
    <n v="196"/>
    <n v="159"/>
    <n v="60"/>
    <n v="1.38"/>
    <n v="1207"/>
    <x v="1"/>
    <n v="29.8"/>
    <n v="3.4"/>
    <n v="3"/>
    <x v="1"/>
    <n v="45.43"/>
    <s v="intermediate"/>
    <x v="1"/>
  </r>
  <r>
    <x v="14"/>
    <x v="1"/>
    <n v="58.5"/>
    <n v="1.79"/>
    <n v="195"/>
    <n v="131"/>
    <n v="71"/>
    <n v="1.42"/>
    <n v="837"/>
    <x v="0"/>
    <n v="30.3"/>
    <n v="2.4"/>
    <n v="4"/>
    <x v="1"/>
    <n v="18.260000000000002"/>
    <s v="intermediate"/>
    <x v="0"/>
  </r>
  <r>
    <x v="23"/>
    <x v="0"/>
    <n v="86.1"/>
    <n v="1.95"/>
    <n v="195"/>
    <n v="140"/>
    <n v="64"/>
    <n v="1.17"/>
    <n v="811"/>
    <x v="0"/>
    <n v="27.9"/>
    <n v="3.4"/>
    <n v="2"/>
    <x v="2"/>
    <n v="22.64"/>
    <s v="Beginer"/>
    <x v="0"/>
  </r>
  <r>
    <x v="6"/>
    <x v="1"/>
    <n v="63.5"/>
    <n v="1.61"/>
    <n v="163"/>
    <n v="159"/>
    <n v="59"/>
    <n v="1.31"/>
    <n v="1041"/>
    <x v="2"/>
    <n v="33.4"/>
    <n v="1.6"/>
    <n v="3"/>
    <x v="1"/>
    <n v="24.5"/>
    <s v="intermediate"/>
    <x v="0"/>
  </r>
  <r>
    <x v="0"/>
    <x v="0"/>
    <n v="69.3"/>
    <n v="1.68"/>
    <n v="195"/>
    <n v="138"/>
    <n v="58"/>
    <n v="0.66"/>
    <n v="451"/>
    <x v="0"/>
    <n v="26.5"/>
    <n v="2.1"/>
    <n v="2"/>
    <x v="2"/>
    <n v="24.55"/>
    <s v="Beginer"/>
    <x v="0"/>
  </r>
  <r>
    <x v="2"/>
    <x v="1"/>
    <n v="70.5"/>
    <n v="1.62"/>
    <n v="177"/>
    <n v="122"/>
    <n v="58"/>
    <n v="1.24"/>
    <n v="756"/>
    <x v="3"/>
    <n v="28.4"/>
    <n v="1.8"/>
    <n v="2"/>
    <x v="2"/>
    <n v="26.86"/>
    <s v="Beginer"/>
    <x v="1"/>
  </r>
  <r>
    <x v="1"/>
    <x v="1"/>
    <n v="60.1"/>
    <n v="1.65"/>
    <n v="175"/>
    <n v="137"/>
    <n v="69"/>
    <n v="1.69"/>
    <n v="1042"/>
    <x v="2"/>
    <n v="17.3"/>
    <n v="2.7"/>
    <n v="4"/>
    <x v="0"/>
    <n v="22.08"/>
    <s v="Advance"/>
    <x v="0"/>
  </r>
  <r>
    <x v="9"/>
    <x v="0"/>
    <n v="94.1"/>
    <n v="1.95"/>
    <n v="177"/>
    <n v="138"/>
    <n v="50"/>
    <n v="0.89"/>
    <n v="608"/>
    <x v="1"/>
    <n v="28.6"/>
    <n v="3.5"/>
    <n v="3"/>
    <x v="2"/>
    <n v="24.75"/>
    <s v="Beginer"/>
    <x v="0"/>
  </r>
  <r>
    <x v="40"/>
    <x v="1"/>
    <n v="79.2"/>
    <n v="1.62"/>
    <n v="181"/>
    <n v="166"/>
    <n v="66"/>
    <n v="1.26"/>
    <n v="1046"/>
    <x v="2"/>
    <n v="28"/>
    <n v="2.5"/>
    <n v="4"/>
    <x v="1"/>
    <n v="30.18"/>
    <s v="intermediate"/>
    <x v="1"/>
  </r>
  <r>
    <x v="41"/>
    <x v="0"/>
    <n v="115.3"/>
    <n v="1.91"/>
    <n v="161"/>
    <n v="125"/>
    <n v="61"/>
    <n v="1.38"/>
    <n v="854"/>
    <x v="1"/>
    <n v="29.2"/>
    <n v="3.2"/>
    <n v="2"/>
    <x v="2"/>
    <n v="31.61"/>
    <s v="Beginer"/>
    <x v="0"/>
  </r>
  <r>
    <x v="24"/>
    <x v="1"/>
    <n v="62.9"/>
    <n v="1.79"/>
    <n v="180"/>
    <n v="135"/>
    <n v="59"/>
    <n v="1.42"/>
    <n v="958"/>
    <x v="2"/>
    <n v="27.3"/>
    <n v="2.2999999999999998"/>
    <n v="4"/>
    <x v="1"/>
    <n v="19.63"/>
    <s v="intermediate"/>
    <x v="1"/>
  </r>
  <r>
    <x v="12"/>
    <x v="0"/>
    <n v="62"/>
    <n v="1.64"/>
    <n v="195"/>
    <n v="127"/>
    <n v="54"/>
    <n v="0.97"/>
    <n v="678"/>
    <x v="2"/>
    <n v="27.5"/>
    <n v="3.2"/>
    <n v="3"/>
    <x v="2"/>
    <n v="23.05"/>
    <s v="Beginer"/>
    <x v="0"/>
  </r>
  <r>
    <x v="21"/>
    <x v="0"/>
    <n v="88.5"/>
    <n v="1.78"/>
    <n v="198"/>
    <n v="167"/>
    <n v="67"/>
    <n v="1.53"/>
    <n v="1265"/>
    <x v="1"/>
    <n v="13.2"/>
    <n v="3.5"/>
    <n v="4"/>
    <x v="0"/>
    <n v="27.93"/>
    <s v="Advance"/>
    <x v="0"/>
  </r>
  <r>
    <x v="13"/>
    <x v="1"/>
    <n v="73.900000000000006"/>
    <n v="1.77"/>
    <n v="198"/>
    <n v="137"/>
    <n v="64"/>
    <n v="1.28"/>
    <n v="877"/>
    <x v="3"/>
    <n v="32.5"/>
    <n v="2.6"/>
    <n v="3"/>
    <x v="1"/>
    <n v="23.59"/>
    <s v="intermediate"/>
    <x v="2"/>
  </r>
  <r>
    <x v="20"/>
    <x v="0"/>
    <n v="50.3"/>
    <n v="1.95"/>
    <n v="188"/>
    <n v="167"/>
    <n v="55"/>
    <n v="1.07"/>
    <n v="885"/>
    <x v="3"/>
    <n v="24.4"/>
    <n v="3.4"/>
    <n v="3"/>
    <x v="2"/>
    <n v="13.23"/>
    <s v="Beginer"/>
    <x v="0"/>
  </r>
  <r>
    <x v="33"/>
    <x v="0"/>
    <n v="83.1"/>
    <n v="1.8"/>
    <n v="185"/>
    <n v="162"/>
    <n v="56"/>
    <n v="0.7"/>
    <n v="624"/>
    <x v="3"/>
    <n v="29.3"/>
    <n v="3.1"/>
    <n v="3"/>
    <x v="2"/>
    <n v="25.65"/>
    <s v="Beginer"/>
    <x v="1"/>
  </r>
  <r>
    <x v="21"/>
    <x v="1"/>
    <n v="65.099999999999994"/>
    <n v="1.78"/>
    <n v="180"/>
    <n v="158"/>
    <n v="66"/>
    <n v="1.46"/>
    <n v="1038"/>
    <x v="2"/>
    <n v="31.3"/>
    <n v="2.2999999999999998"/>
    <n v="3"/>
    <x v="2"/>
    <n v="20.55"/>
    <s v="Beginer"/>
    <x v="0"/>
  </r>
  <r>
    <x v="21"/>
    <x v="0"/>
    <n v="46.6"/>
    <n v="1.79"/>
    <n v="176"/>
    <n v="168"/>
    <n v="55"/>
    <n v="1.46"/>
    <n v="1214"/>
    <x v="0"/>
    <n v="22.9"/>
    <n v="2.4"/>
    <n v="3"/>
    <x v="1"/>
    <n v="14.54"/>
    <s v="intermediate"/>
    <x v="0"/>
  </r>
  <r>
    <x v="30"/>
    <x v="0"/>
    <n v="103.5"/>
    <n v="1.89"/>
    <n v="175"/>
    <n v="168"/>
    <n v="57"/>
    <n v="0.54"/>
    <n v="499"/>
    <x v="2"/>
    <n v="26.4"/>
    <n v="3.1"/>
    <n v="2"/>
    <x v="2"/>
    <n v="28.97"/>
    <s v="Beginer"/>
    <x v="1"/>
  </r>
  <r>
    <x v="14"/>
    <x v="1"/>
    <n v="61.9"/>
    <n v="1.54"/>
    <n v="190"/>
    <n v="131"/>
    <n v="61"/>
    <n v="1.95"/>
    <n v="1150"/>
    <x v="0"/>
    <n v="16.399999999999999"/>
    <n v="2.7"/>
    <n v="4"/>
    <x v="0"/>
    <n v="26.1"/>
    <s v="Advance"/>
    <x v="0"/>
  </r>
  <r>
    <x v="7"/>
    <x v="1"/>
    <n v="52"/>
    <n v="1.61"/>
    <n v="168"/>
    <n v="164"/>
    <n v="70"/>
    <n v="1.32"/>
    <n v="1082"/>
    <x v="0"/>
    <n v="27.9"/>
    <n v="2"/>
    <n v="3"/>
    <x v="1"/>
    <n v="20.059999999999999"/>
    <s v="intermediate"/>
    <x v="1"/>
  </r>
  <r>
    <x v="21"/>
    <x v="0"/>
    <n v="113.4"/>
    <n v="1.71"/>
    <n v="190"/>
    <n v="129"/>
    <n v="63"/>
    <n v="0.83"/>
    <n v="530"/>
    <x v="3"/>
    <n v="24"/>
    <n v="2.2999999999999998"/>
    <n v="2"/>
    <x v="2"/>
    <n v="38.78"/>
    <s v="Beginer"/>
    <x v="0"/>
  </r>
  <r>
    <x v="18"/>
    <x v="0"/>
    <n v="62.9"/>
    <n v="1.98"/>
    <n v="173"/>
    <n v="126"/>
    <n v="61"/>
    <n v="1.42"/>
    <n v="886"/>
    <x v="0"/>
    <n v="28.5"/>
    <n v="3.4"/>
    <n v="4"/>
    <x v="1"/>
    <n v="16.04"/>
    <s v="intermediate"/>
    <x v="0"/>
  </r>
  <r>
    <x v="0"/>
    <x v="1"/>
    <n v="40.4"/>
    <n v="1.8"/>
    <n v="196"/>
    <n v="165"/>
    <n v="72"/>
    <n v="1.23"/>
    <n v="913"/>
    <x v="2"/>
    <n v="30"/>
    <n v="2.1"/>
    <n v="4"/>
    <x v="1"/>
    <n v="12.47"/>
    <s v="intermediate"/>
    <x v="0"/>
  </r>
  <r>
    <x v="16"/>
    <x v="1"/>
    <n v="67.099999999999994"/>
    <n v="1.75"/>
    <n v="161"/>
    <n v="120"/>
    <n v="59"/>
    <n v="0.67"/>
    <n v="362"/>
    <x v="2"/>
    <n v="31.8"/>
    <n v="2.7"/>
    <n v="3"/>
    <x v="2"/>
    <n v="21.91"/>
    <s v="Beginer"/>
    <x v="0"/>
  </r>
  <r>
    <x v="38"/>
    <x v="0"/>
    <n v="70"/>
    <n v="1.61"/>
    <n v="173"/>
    <n v="168"/>
    <n v="71"/>
    <n v="1.3"/>
    <n v="1201"/>
    <x v="3"/>
    <n v="23.9"/>
    <n v="2.5"/>
    <n v="2"/>
    <x v="2"/>
    <n v="27.01"/>
    <s v="Beginer"/>
    <x v="2"/>
  </r>
  <r>
    <x v="19"/>
    <x v="1"/>
    <n v="69.5"/>
    <n v="1.75"/>
    <n v="192"/>
    <n v="155"/>
    <n v="69"/>
    <n v="1.02"/>
    <n v="711"/>
    <x v="1"/>
    <n v="27.6"/>
    <n v="2.1"/>
    <n v="3"/>
    <x v="2"/>
    <n v="22.69"/>
    <s v="Beginer"/>
    <x v="0"/>
  </r>
  <r>
    <x v="40"/>
    <x v="0"/>
    <n v="107.9"/>
    <n v="1.66"/>
    <n v="194"/>
    <n v="140"/>
    <n v="64"/>
    <n v="1.08"/>
    <n v="832"/>
    <x v="2"/>
    <n v="29.5"/>
    <n v="2.8"/>
    <n v="3"/>
    <x v="1"/>
    <n v="39.159999999999997"/>
    <s v="intermediate"/>
    <x v="1"/>
  </r>
  <r>
    <x v="37"/>
    <x v="0"/>
    <n v="109"/>
    <n v="1.91"/>
    <n v="198"/>
    <n v="156"/>
    <n v="56"/>
    <n v="1.49"/>
    <n v="1151"/>
    <x v="0"/>
    <n v="26"/>
    <n v="2.2000000000000002"/>
    <n v="3"/>
    <x v="1"/>
    <n v="29.88"/>
    <s v="intermediate"/>
    <x v="0"/>
  </r>
  <r>
    <x v="11"/>
    <x v="0"/>
    <n v="101"/>
    <n v="1.91"/>
    <n v="179"/>
    <n v="143"/>
    <n v="58"/>
    <n v="1.36"/>
    <n v="1070"/>
    <x v="2"/>
    <n v="29.3"/>
    <n v="2.7"/>
    <n v="3"/>
    <x v="1"/>
    <n v="27.69"/>
    <s v="intermediate"/>
    <x v="1"/>
  </r>
  <r>
    <x v="0"/>
    <x v="0"/>
    <n v="88.5"/>
    <n v="1.85"/>
    <n v="161"/>
    <n v="144"/>
    <n v="59"/>
    <n v="1.57"/>
    <n v="1119"/>
    <x v="2"/>
    <n v="11"/>
    <n v="3.5"/>
    <n v="4"/>
    <x v="0"/>
    <n v="25.86"/>
    <s v="Advance"/>
    <x v="0"/>
  </r>
  <r>
    <x v="33"/>
    <x v="0"/>
    <n v="80.900000000000006"/>
    <n v="1.8"/>
    <n v="178"/>
    <n v="126"/>
    <n v="59"/>
    <n v="1.55"/>
    <n v="1074"/>
    <x v="2"/>
    <n v="10.7"/>
    <n v="3.5"/>
    <n v="4"/>
    <x v="0"/>
    <n v="24.97"/>
    <s v="Advance"/>
    <x v="1"/>
  </r>
  <r>
    <x v="3"/>
    <x v="1"/>
    <n v="43.1"/>
    <n v="1.62"/>
    <n v="196"/>
    <n v="161"/>
    <n v="65"/>
    <n v="1.04"/>
    <n v="837"/>
    <x v="1"/>
    <n v="33.6"/>
    <n v="1.8"/>
    <n v="4"/>
    <x v="1"/>
    <n v="16.420000000000002"/>
    <s v="intermediate"/>
    <x v="1"/>
  </r>
  <r>
    <x v="19"/>
    <x v="1"/>
    <n v="59.1"/>
    <n v="1.52"/>
    <n v="177"/>
    <n v="136"/>
    <n v="56"/>
    <n v="1.58"/>
    <n v="967"/>
    <x v="0"/>
    <n v="18.399999999999999"/>
    <n v="2.7"/>
    <n v="5"/>
    <x v="0"/>
    <n v="25.58"/>
    <s v="Advance"/>
    <x v="0"/>
  </r>
  <r>
    <x v="25"/>
    <x v="1"/>
    <n v="54"/>
    <n v="1.53"/>
    <n v="175"/>
    <n v="148"/>
    <n v="54"/>
    <n v="1.1399999999999999"/>
    <n v="844"/>
    <x v="3"/>
    <n v="26.9"/>
    <n v="1.7"/>
    <n v="3"/>
    <x v="2"/>
    <n v="23.07"/>
    <s v="Beginer"/>
    <x v="1"/>
  </r>
  <r>
    <x v="23"/>
    <x v="1"/>
    <n v="72.3"/>
    <n v="1.78"/>
    <n v="163"/>
    <n v="149"/>
    <n v="72"/>
    <n v="1.27"/>
    <n v="852"/>
    <x v="2"/>
    <n v="27.7"/>
    <n v="1.8"/>
    <n v="2"/>
    <x v="2"/>
    <n v="22.82"/>
    <s v="Beginer"/>
    <x v="0"/>
  </r>
  <r>
    <x v="16"/>
    <x v="0"/>
    <n v="51.1"/>
    <n v="1.98"/>
    <n v="171"/>
    <n v="126"/>
    <n v="52"/>
    <n v="0.92"/>
    <n v="574"/>
    <x v="0"/>
    <n v="28"/>
    <n v="2.4"/>
    <n v="2"/>
    <x v="2"/>
    <n v="13.03"/>
    <s v="Beginer"/>
    <x v="0"/>
  </r>
  <r>
    <x v="20"/>
    <x v="0"/>
    <n v="89.4"/>
    <n v="1.72"/>
    <n v="188"/>
    <n v="152"/>
    <n v="67"/>
    <n v="1.08"/>
    <n v="813"/>
    <x v="0"/>
    <n v="24.5"/>
    <n v="3.2"/>
    <n v="3"/>
    <x v="2"/>
    <n v="30.22"/>
    <s v="Beginer"/>
    <x v="0"/>
  </r>
  <r>
    <x v="8"/>
    <x v="0"/>
    <n v="51.5"/>
    <n v="1.8"/>
    <n v="166"/>
    <n v="126"/>
    <n v="60"/>
    <n v="1.0900000000000001"/>
    <n v="680"/>
    <x v="3"/>
    <n v="26.7"/>
    <n v="2.1"/>
    <n v="4"/>
    <x v="1"/>
    <n v="15.9"/>
    <s v="intermediate"/>
    <x v="0"/>
  </r>
  <r>
    <x v="2"/>
    <x v="0"/>
    <n v="87.9"/>
    <n v="1.88"/>
    <n v="173"/>
    <n v="143"/>
    <n v="64"/>
    <n v="1.52"/>
    <n v="1195"/>
    <x v="2"/>
    <n v="11.6"/>
    <n v="3.5"/>
    <n v="5"/>
    <x v="0"/>
    <n v="24.87"/>
    <s v="Advance"/>
    <x v="1"/>
  </r>
  <r>
    <x v="41"/>
    <x v="1"/>
    <n v="42"/>
    <n v="1.52"/>
    <n v="171"/>
    <n v="130"/>
    <n v="70"/>
    <n v="1.1000000000000001"/>
    <n v="644"/>
    <x v="1"/>
    <n v="28.8"/>
    <n v="2.2000000000000002"/>
    <n v="3"/>
    <x v="2"/>
    <n v="18.18"/>
    <s v="Beginer"/>
    <x v="0"/>
  </r>
  <r>
    <x v="41"/>
    <x v="0"/>
    <n v="79.2"/>
    <n v="1.72"/>
    <n v="194"/>
    <n v="128"/>
    <n v="69"/>
    <n v="1.46"/>
    <n v="925"/>
    <x v="0"/>
    <n v="29.9"/>
    <n v="3.3"/>
    <n v="3"/>
    <x v="2"/>
    <n v="26.77"/>
    <s v="Beginer"/>
    <x v="0"/>
  </r>
  <r>
    <x v="8"/>
    <x v="0"/>
    <n v="64.8"/>
    <n v="1.71"/>
    <n v="164"/>
    <n v="131"/>
    <n v="54"/>
    <n v="1.2"/>
    <n v="778"/>
    <x v="3"/>
    <n v="22.5"/>
    <n v="2.8"/>
    <n v="3"/>
    <x v="1"/>
    <n v="22.16"/>
    <s v="intermediate"/>
    <x v="0"/>
  </r>
  <r>
    <x v="37"/>
    <x v="1"/>
    <n v="63"/>
    <n v="1.78"/>
    <n v="176"/>
    <n v="154"/>
    <n v="73"/>
    <n v="1.58"/>
    <n v="1095"/>
    <x v="1"/>
    <n v="17.5"/>
    <n v="2.7"/>
    <n v="4"/>
    <x v="0"/>
    <n v="19.88"/>
    <s v="Advance"/>
    <x v="0"/>
  </r>
  <r>
    <x v="17"/>
    <x v="1"/>
    <n v="56.2"/>
    <n v="1.77"/>
    <n v="191"/>
    <n v="123"/>
    <n v="61"/>
    <n v="0.68"/>
    <n v="418"/>
    <x v="0"/>
    <n v="33.4"/>
    <n v="2.6"/>
    <n v="3"/>
    <x v="2"/>
    <n v="17.940000000000001"/>
    <s v="Beginer"/>
    <x v="1"/>
  </r>
  <r>
    <x v="0"/>
    <x v="1"/>
    <n v="52.9"/>
    <n v="1.64"/>
    <n v="169"/>
    <n v="155"/>
    <n v="53"/>
    <n v="1.1000000000000001"/>
    <n v="767"/>
    <x v="2"/>
    <n v="27.4"/>
    <n v="2.2999999999999998"/>
    <n v="3"/>
    <x v="1"/>
    <n v="19.670000000000002"/>
    <s v="intermediate"/>
    <x v="0"/>
  </r>
  <r>
    <x v="13"/>
    <x v="1"/>
    <n v="49"/>
    <n v="1.69"/>
    <n v="176"/>
    <n v="147"/>
    <n v="64"/>
    <n v="1.05"/>
    <n v="772"/>
    <x v="0"/>
    <n v="29.2"/>
    <n v="2.4"/>
    <n v="3"/>
    <x v="2"/>
    <n v="17.16"/>
    <s v="Beginer"/>
    <x v="2"/>
  </r>
  <r>
    <x v="11"/>
    <x v="0"/>
    <n v="128.19999999999999"/>
    <n v="1.84"/>
    <n v="164"/>
    <n v="132"/>
    <n v="58"/>
    <n v="0.83"/>
    <n v="603"/>
    <x v="1"/>
    <n v="26.2"/>
    <n v="2.2999999999999998"/>
    <n v="3"/>
    <x v="2"/>
    <n v="37.869999999999997"/>
    <s v="Beginer"/>
    <x v="1"/>
  </r>
  <r>
    <x v="23"/>
    <x v="0"/>
    <n v="83.6"/>
    <n v="1.86"/>
    <n v="168"/>
    <n v="142"/>
    <n v="56"/>
    <n v="1.54"/>
    <n v="1082"/>
    <x v="1"/>
    <n v="12.4"/>
    <n v="3.5"/>
    <n v="5"/>
    <x v="0"/>
    <n v="24.16"/>
    <s v="Advance"/>
    <x v="0"/>
  </r>
  <r>
    <x v="32"/>
    <x v="1"/>
    <n v="56.2"/>
    <n v="1.77"/>
    <n v="192"/>
    <n v="138"/>
    <n v="59"/>
    <n v="1.81"/>
    <n v="1249"/>
    <x v="2"/>
    <n v="17.3"/>
    <n v="2.7"/>
    <n v="5"/>
    <x v="0"/>
    <n v="17.940000000000001"/>
    <s v="Advance"/>
    <x v="1"/>
  </r>
  <r>
    <x v="13"/>
    <x v="0"/>
    <n v="87.8"/>
    <n v="1.78"/>
    <n v="195"/>
    <n v="161"/>
    <n v="72"/>
    <n v="1.28"/>
    <n v="1133"/>
    <x v="2"/>
    <n v="23.6"/>
    <n v="3.3"/>
    <n v="2"/>
    <x v="2"/>
    <n v="27.71"/>
    <s v="Beginer"/>
    <x v="2"/>
  </r>
  <r>
    <x v="13"/>
    <x v="0"/>
    <n v="85.9"/>
    <n v="1.85"/>
    <n v="195"/>
    <n v="156"/>
    <n v="62"/>
    <n v="1.66"/>
    <n v="1424"/>
    <x v="3"/>
    <n v="12.9"/>
    <n v="3.5"/>
    <n v="4"/>
    <x v="0"/>
    <n v="25.1"/>
    <s v="Advance"/>
    <x v="2"/>
  </r>
  <r>
    <x v="21"/>
    <x v="0"/>
    <n v="51.1"/>
    <n v="1.87"/>
    <n v="177"/>
    <n v="158"/>
    <n v="57"/>
    <n v="1.44"/>
    <n v="1126"/>
    <x v="2"/>
    <n v="26.2"/>
    <n v="3.4"/>
    <n v="4"/>
    <x v="1"/>
    <n v="14.61"/>
    <s v="intermediate"/>
    <x v="0"/>
  </r>
  <r>
    <x v="6"/>
    <x v="1"/>
    <n v="57.4"/>
    <n v="1.71"/>
    <n v="168"/>
    <n v="143"/>
    <n v="61"/>
    <n v="1.87"/>
    <n v="1337"/>
    <x v="3"/>
    <n v="18.3"/>
    <n v="2.7"/>
    <n v="5"/>
    <x v="0"/>
    <n v="19.63"/>
    <s v="Advance"/>
    <x v="0"/>
  </r>
  <r>
    <x v="23"/>
    <x v="0"/>
    <n v="114.9"/>
    <n v="1.92"/>
    <n v="188"/>
    <n v="135"/>
    <n v="71"/>
    <n v="1.2"/>
    <n v="802"/>
    <x v="1"/>
    <n v="20.7"/>
    <n v="2.6"/>
    <n v="4"/>
    <x v="1"/>
    <n v="31.17"/>
    <s v="intermediate"/>
    <x v="0"/>
  </r>
  <r>
    <x v="41"/>
    <x v="1"/>
    <n v="62.1"/>
    <n v="1.66"/>
    <n v="173"/>
    <n v="152"/>
    <n v="73"/>
    <n v="1.37"/>
    <n v="937"/>
    <x v="1"/>
    <n v="31.3"/>
    <n v="1.8"/>
    <n v="3"/>
    <x v="1"/>
    <n v="22.54"/>
    <s v="intermediate"/>
    <x v="0"/>
  </r>
  <r>
    <x v="16"/>
    <x v="0"/>
    <n v="57.1"/>
    <n v="1.91"/>
    <n v="184"/>
    <n v="131"/>
    <n v="68"/>
    <n v="1.0900000000000001"/>
    <n v="707"/>
    <x v="0"/>
    <n v="29.5"/>
    <n v="2.7"/>
    <n v="4"/>
    <x v="1"/>
    <n v="15.65"/>
    <s v="intermediate"/>
    <x v="0"/>
  </r>
  <r>
    <x v="38"/>
    <x v="0"/>
    <n v="68.099999999999994"/>
    <n v="1.8"/>
    <n v="174"/>
    <n v="153"/>
    <n v="50"/>
    <n v="1.1000000000000001"/>
    <n v="926"/>
    <x v="0"/>
    <n v="25.4"/>
    <n v="3.3"/>
    <n v="4"/>
    <x v="1"/>
    <n v="21.02"/>
    <s v="intermediate"/>
    <x v="2"/>
  </r>
  <r>
    <x v="5"/>
    <x v="0"/>
    <n v="69.2"/>
    <n v="1.65"/>
    <n v="165"/>
    <n v="126"/>
    <n v="65"/>
    <n v="1.23"/>
    <n v="852"/>
    <x v="3"/>
    <n v="27.2"/>
    <n v="2.7"/>
    <n v="3"/>
    <x v="2"/>
    <n v="25.42"/>
    <s v="Beginer"/>
    <x v="1"/>
  </r>
  <r>
    <x v="13"/>
    <x v="1"/>
    <n v="65.2"/>
    <n v="1.52"/>
    <n v="188"/>
    <n v="130"/>
    <n v="71"/>
    <n v="1.23"/>
    <n v="800"/>
    <x v="2"/>
    <n v="30.6"/>
    <n v="2.4"/>
    <n v="3"/>
    <x v="2"/>
    <n v="28.22"/>
    <s v="Beginer"/>
    <x v="2"/>
  </r>
  <r>
    <x v="29"/>
    <x v="0"/>
    <n v="108.6"/>
    <n v="1.73"/>
    <n v="174"/>
    <n v="150"/>
    <n v="66"/>
    <n v="1.33"/>
    <n v="988"/>
    <x v="2"/>
    <n v="28.5"/>
    <n v="2.2000000000000002"/>
    <n v="2"/>
    <x v="2"/>
    <n v="36.29"/>
    <s v="Beginer"/>
    <x v="0"/>
  </r>
  <r>
    <x v="41"/>
    <x v="1"/>
    <n v="40"/>
    <n v="1.65"/>
    <n v="188"/>
    <n v="148"/>
    <n v="74"/>
    <n v="1.03"/>
    <n v="686"/>
    <x v="0"/>
    <n v="34.299999999999997"/>
    <n v="2.5"/>
    <n v="3"/>
    <x v="1"/>
    <n v="14.69"/>
    <s v="intermediate"/>
    <x v="0"/>
  </r>
  <r>
    <x v="33"/>
    <x v="1"/>
    <n v="41.9"/>
    <n v="1.58"/>
    <n v="163"/>
    <n v="132"/>
    <n v="67"/>
    <n v="0.56000000000000005"/>
    <n v="370"/>
    <x v="1"/>
    <n v="26.8"/>
    <n v="1.8"/>
    <n v="3"/>
    <x v="2"/>
    <n v="16.78"/>
    <s v="Beginer"/>
    <x v="1"/>
  </r>
  <r>
    <x v="41"/>
    <x v="1"/>
    <n v="68.3"/>
    <n v="1.52"/>
    <n v="177"/>
    <n v="150"/>
    <n v="60"/>
    <n v="1.45"/>
    <n v="979"/>
    <x v="3"/>
    <n v="29.4"/>
    <n v="1.8"/>
    <n v="4"/>
    <x v="1"/>
    <n v="29.56"/>
    <s v="intermediate"/>
    <x v="0"/>
  </r>
  <r>
    <x v="27"/>
    <x v="0"/>
    <n v="88.4"/>
    <n v="1.6"/>
    <n v="198"/>
    <n v="121"/>
    <n v="67"/>
    <n v="1.71"/>
    <n v="1138"/>
    <x v="1"/>
    <n v="12"/>
    <n v="3.5"/>
    <n v="4"/>
    <x v="0"/>
    <n v="34.53"/>
    <s v="Advance"/>
    <x v="1"/>
  </r>
  <r>
    <x v="7"/>
    <x v="0"/>
    <n v="66"/>
    <n v="1.9"/>
    <n v="175"/>
    <n v="158"/>
    <n v="56"/>
    <n v="1.18"/>
    <n v="1025"/>
    <x v="1"/>
    <n v="24.1"/>
    <n v="3"/>
    <n v="3"/>
    <x v="2"/>
    <n v="18.28"/>
    <s v="Beginer"/>
    <x v="1"/>
  </r>
  <r>
    <x v="32"/>
    <x v="0"/>
    <n v="71.900000000000006"/>
    <n v="1.64"/>
    <n v="170"/>
    <n v="134"/>
    <n v="67"/>
    <n v="1.26"/>
    <n v="929"/>
    <x v="2"/>
    <n v="21.3"/>
    <n v="2.1"/>
    <n v="4"/>
    <x v="1"/>
    <n v="26.73"/>
    <s v="intermediate"/>
    <x v="1"/>
  </r>
  <r>
    <x v="15"/>
    <x v="0"/>
    <n v="75.599999999999994"/>
    <n v="1.71"/>
    <n v="173"/>
    <n v="130"/>
    <n v="57"/>
    <n v="1.03"/>
    <n v="663"/>
    <x v="3"/>
    <n v="28.1"/>
    <n v="2"/>
    <n v="4"/>
    <x v="1"/>
    <n v="25.85"/>
    <s v="intermediate"/>
    <x v="0"/>
  </r>
  <r>
    <x v="8"/>
    <x v="1"/>
    <n v="63.4"/>
    <n v="1.59"/>
    <n v="162"/>
    <n v="153"/>
    <n v="55"/>
    <n v="1.84"/>
    <n v="1267"/>
    <x v="1"/>
    <n v="15.2"/>
    <n v="2.7"/>
    <n v="5"/>
    <x v="0"/>
    <n v="25.08"/>
    <s v="Advance"/>
    <x v="0"/>
  </r>
  <r>
    <x v="39"/>
    <x v="1"/>
    <n v="71.599999999999994"/>
    <n v="1.77"/>
    <n v="197"/>
    <n v="158"/>
    <n v="56"/>
    <n v="1.49"/>
    <n v="1177"/>
    <x v="0"/>
    <n v="30.3"/>
    <n v="1.8"/>
    <n v="3"/>
    <x v="2"/>
    <n v="22.85"/>
    <s v="Beginer"/>
    <x v="1"/>
  </r>
  <r>
    <x v="34"/>
    <x v="1"/>
    <n v="57.4"/>
    <n v="1.77"/>
    <n v="177"/>
    <n v="123"/>
    <n v="72"/>
    <n v="1.08"/>
    <n v="598"/>
    <x v="0"/>
    <n v="31.6"/>
    <n v="2.1"/>
    <n v="4"/>
    <x v="1"/>
    <n v="18.32"/>
    <s v="intermediate"/>
    <x v="0"/>
  </r>
  <r>
    <x v="33"/>
    <x v="0"/>
    <n v="83.8"/>
    <n v="1.99"/>
    <n v="179"/>
    <n v="130"/>
    <n v="71"/>
    <n v="1.79"/>
    <n v="1280"/>
    <x v="2"/>
    <n v="11"/>
    <n v="3.5"/>
    <n v="4"/>
    <x v="0"/>
    <n v="21.16"/>
    <s v="Advance"/>
    <x v="1"/>
  </r>
  <r>
    <x v="12"/>
    <x v="1"/>
    <n v="55.9"/>
    <n v="1.71"/>
    <n v="184"/>
    <n v="148"/>
    <n v="59"/>
    <n v="1.95"/>
    <n v="1443"/>
    <x v="0"/>
    <n v="19.5"/>
    <n v="2.7"/>
    <n v="5"/>
    <x v="0"/>
    <n v="19.12"/>
    <s v="Advance"/>
    <x v="0"/>
  </r>
  <r>
    <x v="7"/>
    <x v="0"/>
    <n v="87"/>
    <n v="1.76"/>
    <n v="197"/>
    <n v="121"/>
    <n v="60"/>
    <n v="1.2"/>
    <n v="799"/>
    <x v="0"/>
    <n v="28.4"/>
    <n v="3.5"/>
    <n v="3"/>
    <x v="1"/>
    <n v="28.09"/>
    <s v="intermediate"/>
    <x v="1"/>
  </r>
  <r>
    <x v="22"/>
    <x v="1"/>
    <n v="65.3"/>
    <n v="1.71"/>
    <n v="172"/>
    <n v="135"/>
    <n v="74"/>
    <n v="1.18"/>
    <n v="796"/>
    <x v="1"/>
    <n v="29.7"/>
    <n v="2.5"/>
    <n v="4"/>
    <x v="1"/>
    <n v="22.33"/>
    <s v="intermediate"/>
    <x v="1"/>
  </r>
  <r>
    <x v="16"/>
    <x v="0"/>
    <n v="45.4"/>
    <n v="1.67"/>
    <n v="163"/>
    <n v="158"/>
    <n v="62"/>
    <n v="1.37"/>
    <n v="1071"/>
    <x v="0"/>
    <n v="24.1"/>
    <n v="2.8"/>
    <n v="4"/>
    <x v="1"/>
    <n v="16.28"/>
    <s v="intermediate"/>
    <x v="0"/>
  </r>
  <r>
    <x v="25"/>
    <x v="0"/>
    <n v="87.1"/>
    <n v="1.87"/>
    <n v="173"/>
    <n v="132"/>
    <n v="58"/>
    <n v="1.71"/>
    <n v="1241"/>
    <x v="0"/>
    <n v="11.2"/>
    <n v="3.5"/>
    <n v="4"/>
    <x v="0"/>
    <n v="24.91"/>
    <s v="Advance"/>
    <x v="1"/>
  </r>
  <r>
    <x v="33"/>
    <x v="1"/>
    <n v="78.599999999999994"/>
    <n v="1.73"/>
    <n v="192"/>
    <n v="156"/>
    <n v="56"/>
    <n v="1.47"/>
    <n v="1147"/>
    <x v="1"/>
    <n v="32.299999999999997"/>
    <n v="1.5"/>
    <n v="4"/>
    <x v="1"/>
    <n v="26.26"/>
    <s v="intermediate"/>
    <x v="1"/>
  </r>
  <r>
    <x v="22"/>
    <x v="1"/>
    <n v="78"/>
    <n v="1.71"/>
    <n v="187"/>
    <n v="136"/>
    <n v="58"/>
    <n v="1.08"/>
    <n v="734"/>
    <x v="2"/>
    <n v="26.3"/>
    <n v="2.1"/>
    <n v="3"/>
    <x v="2"/>
    <n v="26.67"/>
    <s v="Beginer"/>
    <x v="1"/>
  </r>
  <r>
    <x v="1"/>
    <x v="1"/>
    <n v="58"/>
    <n v="1.53"/>
    <n v="196"/>
    <n v="140"/>
    <n v="62"/>
    <n v="1.83"/>
    <n v="1153"/>
    <x v="2"/>
    <n v="18.399999999999999"/>
    <n v="2.7"/>
    <n v="4"/>
    <x v="0"/>
    <n v="24.78"/>
    <s v="Advance"/>
    <x v="0"/>
  </r>
  <r>
    <x v="11"/>
    <x v="1"/>
    <n v="71.3"/>
    <n v="1.69"/>
    <n v="167"/>
    <n v="163"/>
    <n v="52"/>
    <n v="1.28"/>
    <n v="1043"/>
    <x v="3"/>
    <n v="33.4"/>
    <n v="2.2999999999999998"/>
    <n v="3"/>
    <x v="1"/>
    <n v="24.96"/>
    <s v="intermediate"/>
    <x v="1"/>
  </r>
  <r>
    <x v="30"/>
    <x v="0"/>
    <n v="49.1"/>
    <n v="1.74"/>
    <n v="193"/>
    <n v="138"/>
    <n v="52"/>
    <n v="1.1100000000000001"/>
    <n v="842"/>
    <x v="0"/>
    <n v="22.3"/>
    <n v="2.6"/>
    <n v="3"/>
    <x v="1"/>
    <n v="16.22"/>
    <s v="intermediate"/>
    <x v="1"/>
  </r>
  <r>
    <x v="9"/>
    <x v="1"/>
    <n v="78.3"/>
    <n v="1.65"/>
    <n v="164"/>
    <n v="126"/>
    <n v="50"/>
    <n v="1.24"/>
    <n v="703"/>
    <x v="1"/>
    <n v="33.700000000000003"/>
    <n v="1.6"/>
    <n v="3"/>
    <x v="2"/>
    <n v="28.76"/>
    <s v="Beginer"/>
    <x v="0"/>
  </r>
  <r>
    <x v="5"/>
    <x v="1"/>
    <n v="57.3"/>
    <n v="1.64"/>
    <n v="164"/>
    <n v="157"/>
    <n v="70"/>
    <n v="1.1299999999999999"/>
    <n v="887"/>
    <x v="3"/>
    <n v="25.3"/>
    <n v="1.8"/>
    <n v="4"/>
    <x v="1"/>
    <n v="21.3"/>
    <s v="intermediate"/>
    <x v="1"/>
  </r>
  <r>
    <x v="29"/>
    <x v="1"/>
    <n v="48.4"/>
    <n v="1.61"/>
    <n v="190"/>
    <n v="127"/>
    <n v="69"/>
    <n v="1.28"/>
    <n v="732"/>
    <x v="2"/>
    <n v="34.1"/>
    <n v="2.4"/>
    <n v="2"/>
    <x v="2"/>
    <n v="18.670000000000002"/>
    <s v="Beginer"/>
    <x v="0"/>
  </r>
  <r>
    <x v="11"/>
    <x v="0"/>
    <n v="76.400000000000006"/>
    <n v="1.62"/>
    <n v="168"/>
    <n v="132"/>
    <n v="51"/>
    <n v="1.35"/>
    <n v="980"/>
    <x v="2"/>
    <n v="21.2"/>
    <n v="2.6"/>
    <n v="4"/>
    <x v="1"/>
    <n v="29.11"/>
    <s v="intermediate"/>
    <x v="1"/>
  </r>
  <r>
    <x v="5"/>
    <x v="0"/>
    <n v="110.2"/>
    <n v="1.77"/>
    <n v="191"/>
    <n v="156"/>
    <n v="74"/>
    <n v="1.19"/>
    <n v="1021"/>
    <x v="1"/>
    <n v="26.5"/>
    <n v="3.4"/>
    <n v="2"/>
    <x v="2"/>
    <n v="35.18"/>
    <s v="Beginer"/>
    <x v="1"/>
  </r>
  <r>
    <x v="30"/>
    <x v="1"/>
    <n v="72.900000000000006"/>
    <n v="1.76"/>
    <n v="192"/>
    <n v="121"/>
    <n v="52"/>
    <n v="1.21"/>
    <n v="732"/>
    <x v="3"/>
    <n v="27.5"/>
    <n v="1.9"/>
    <n v="3"/>
    <x v="1"/>
    <n v="23.53"/>
    <s v="intermediate"/>
    <x v="1"/>
  </r>
  <r>
    <x v="41"/>
    <x v="0"/>
    <n v="82.1"/>
    <n v="1.86"/>
    <n v="162"/>
    <n v="160"/>
    <n v="64"/>
    <n v="1.87"/>
    <n v="1481"/>
    <x v="3"/>
    <n v="14.2"/>
    <n v="3.5"/>
    <n v="4"/>
    <x v="0"/>
    <n v="23.73"/>
    <s v="Advance"/>
    <x v="0"/>
  </r>
  <r>
    <x v="24"/>
    <x v="1"/>
    <n v="58.9"/>
    <n v="1.76"/>
    <n v="189"/>
    <n v="130"/>
    <n v="73"/>
    <n v="0.63"/>
    <n v="410"/>
    <x v="1"/>
    <n v="30.1"/>
    <n v="1.7"/>
    <n v="3"/>
    <x v="2"/>
    <n v="19.010000000000002"/>
    <s v="Beginer"/>
    <x v="1"/>
  </r>
  <r>
    <x v="37"/>
    <x v="0"/>
    <n v="82.2"/>
    <n v="1.87"/>
    <n v="171"/>
    <n v="143"/>
    <n v="55"/>
    <n v="1.57"/>
    <n v="1111"/>
    <x v="1"/>
    <n v="10.7"/>
    <n v="3.5"/>
    <n v="4"/>
    <x v="0"/>
    <n v="23.51"/>
    <s v="Advance"/>
    <x v="0"/>
  </r>
  <r>
    <x v="16"/>
    <x v="0"/>
    <n v="96.7"/>
    <n v="1.72"/>
    <n v="188"/>
    <n v="125"/>
    <n v="62"/>
    <n v="1.46"/>
    <n v="903"/>
    <x v="3"/>
    <n v="25.7"/>
    <n v="2.7"/>
    <n v="3"/>
    <x v="1"/>
    <n v="32.69"/>
    <s v="intermediate"/>
    <x v="0"/>
  </r>
  <r>
    <x v="10"/>
    <x v="0"/>
    <n v="81.400000000000006"/>
    <n v="1.86"/>
    <n v="162"/>
    <n v="145"/>
    <n v="70"/>
    <n v="1.8"/>
    <n v="1292"/>
    <x v="2"/>
    <n v="12"/>
    <n v="3.5"/>
    <n v="5"/>
    <x v="0"/>
    <n v="23.53"/>
    <s v="Advance"/>
    <x v="0"/>
  </r>
  <r>
    <x v="0"/>
    <x v="0"/>
    <n v="107.8"/>
    <n v="1.73"/>
    <n v="185"/>
    <n v="126"/>
    <n v="50"/>
    <n v="1.0900000000000001"/>
    <n v="680"/>
    <x v="0"/>
    <n v="26.6"/>
    <n v="2.8"/>
    <n v="3"/>
    <x v="1"/>
    <n v="36.020000000000003"/>
    <s v="intermediate"/>
    <x v="0"/>
  </r>
  <r>
    <x v="26"/>
    <x v="1"/>
    <n v="65.8"/>
    <n v="1.62"/>
    <n v="189"/>
    <n v="158"/>
    <n v="69"/>
    <n v="1"/>
    <n v="790"/>
    <x v="2"/>
    <n v="33.799999999999997"/>
    <n v="1.5"/>
    <n v="4"/>
    <x v="1"/>
    <n v="25.07"/>
    <s v="intermediate"/>
    <x v="1"/>
  </r>
  <r>
    <x v="10"/>
    <x v="1"/>
    <n v="68.5"/>
    <n v="1.56"/>
    <n v="168"/>
    <n v="138"/>
    <n v="68"/>
    <n v="1.45"/>
    <n v="900"/>
    <x v="1"/>
    <n v="29.1"/>
    <n v="1.6"/>
    <n v="4"/>
    <x v="1"/>
    <n v="28.15"/>
    <s v="intermediate"/>
    <x v="0"/>
  </r>
  <r>
    <x v="38"/>
    <x v="1"/>
    <n v="63.9"/>
    <n v="1.59"/>
    <n v="185"/>
    <n v="125"/>
    <n v="50"/>
    <n v="1.87"/>
    <n v="1169"/>
    <x v="3"/>
    <n v="16.399999999999999"/>
    <n v="2.7"/>
    <n v="4"/>
    <x v="0"/>
    <n v="25.28"/>
    <s v="Advance"/>
    <x v="2"/>
  </r>
  <r>
    <x v="7"/>
    <x v="0"/>
    <n v="76.3"/>
    <n v="1.62"/>
    <n v="161"/>
    <n v="162"/>
    <n v="70"/>
    <n v="1.1599999999999999"/>
    <n v="1034"/>
    <x v="3"/>
    <n v="20.100000000000001"/>
    <n v="2.2999999999999998"/>
    <n v="3"/>
    <x v="1"/>
    <n v="29.07"/>
    <s v="intermediate"/>
    <x v="1"/>
  </r>
  <r>
    <x v="21"/>
    <x v="1"/>
    <n v="44.5"/>
    <n v="1.65"/>
    <n v="162"/>
    <n v="148"/>
    <n v="71"/>
    <n v="1.44"/>
    <n v="959"/>
    <x v="0"/>
    <n v="30.7"/>
    <n v="1.6"/>
    <n v="3"/>
    <x v="2"/>
    <n v="16.350000000000001"/>
    <s v="Beginer"/>
    <x v="0"/>
  </r>
  <r>
    <x v="18"/>
    <x v="1"/>
    <n v="50.7"/>
    <n v="1.75"/>
    <n v="163"/>
    <n v="162"/>
    <n v="51"/>
    <n v="1.29"/>
    <n v="940"/>
    <x v="3"/>
    <n v="29"/>
    <n v="1.9"/>
    <n v="3"/>
    <x v="1"/>
    <n v="16.559999999999999"/>
    <s v="intermediate"/>
    <x v="0"/>
  </r>
  <r>
    <x v="6"/>
    <x v="1"/>
    <n v="55.1"/>
    <n v="1.61"/>
    <n v="184"/>
    <n v="158"/>
    <n v="64"/>
    <n v="1.55"/>
    <n v="1224"/>
    <x v="0"/>
    <n v="16.899999999999999"/>
    <n v="2.7"/>
    <n v="4"/>
    <x v="0"/>
    <n v="21.26"/>
    <s v="Advance"/>
    <x v="0"/>
  </r>
  <r>
    <x v="36"/>
    <x v="0"/>
    <n v="73.7"/>
    <n v="1.61"/>
    <n v="172"/>
    <n v="121"/>
    <n v="63"/>
    <n v="1.36"/>
    <n v="815"/>
    <x v="2"/>
    <n v="21.8"/>
    <n v="3.6"/>
    <n v="4"/>
    <x v="1"/>
    <n v="28.43"/>
    <s v="intermediate"/>
    <x v="0"/>
  </r>
  <r>
    <x v="14"/>
    <x v="0"/>
    <n v="55.6"/>
    <n v="1.77"/>
    <n v="198"/>
    <n v="138"/>
    <n v="68"/>
    <n v="1.2"/>
    <n v="820"/>
    <x v="2"/>
    <n v="24.3"/>
    <n v="2.9"/>
    <n v="4"/>
    <x v="1"/>
    <n v="17.75"/>
    <s v="intermediate"/>
    <x v="0"/>
  </r>
  <r>
    <x v="20"/>
    <x v="0"/>
    <n v="86.9"/>
    <n v="1.76"/>
    <n v="194"/>
    <n v="123"/>
    <n v="60"/>
    <n v="1.1299999999999999"/>
    <n v="688"/>
    <x v="3"/>
    <n v="29.8"/>
    <n v="3.1"/>
    <n v="3"/>
    <x v="1"/>
    <n v="28.05"/>
    <s v="intermediate"/>
    <x v="0"/>
  </r>
  <r>
    <x v="31"/>
    <x v="1"/>
    <n v="60.3"/>
    <n v="1.68"/>
    <n v="182"/>
    <n v="125"/>
    <n v="64"/>
    <n v="1.6"/>
    <n v="900"/>
    <x v="3"/>
    <n v="16.5"/>
    <n v="2.7"/>
    <n v="4"/>
    <x v="0"/>
    <n v="21.36"/>
    <s v="Advance"/>
    <x v="0"/>
  </r>
  <r>
    <x v="24"/>
    <x v="1"/>
    <n v="40.4"/>
    <n v="1.64"/>
    <n v="168"/>
    <n v="168"/>
    <n v="55"/>
    <n v="0.99"/>
    <n v="832"/>
    <x v="1"/>
    <n v="31"/>
    <n v="1.9"/>
    <n v="2"/>
    <x v="2"/>
    <n v="15.02"/>
    <s v="Beginer"/>
    <x v="1"/>
  </r>
  <r>
    <x v="22"/>
    <x v="1"/>
    <n v="78.5"/>
    <n v="1.66"/>
    <n v="161"/>
    <n v="156"/>
    <n v="69"/>
    <n v="1.29"/>
    <n v="1006"/>
    <x v="1"/>
    <n v="32.799999999999997"/>
    <n v="1.9"/>
    <n v="4"/>
    <x v="1"/>
    <n v="28.49"/>
    <s v="intermediate"/>
    <x v="1"/>
  </r>
  <r>
    <x v="29"/>
    <x v="0"/>
    <n v="102.6"/>
    <n v="1.72"/>
    <n v="190"/>
    <n v="147"/>
    <n v="58"/>
    <n v="0.82"/>
    <n v="597"/>
    <x v="3"/>
    <n v="27.5"/>
    <n v="2"/>
    <n v="2"/>
    <x v="2"/>
    <n v="34.68"/>
    <s v="Beginer"/>
    <x v="0"/>
  </r>
  <r>
    <x v="13"/>
    <x v="0"/>
    <n v="110.8"/>
    <n v="1.91"/>
    <n v="161"/>
    <n v="149"/>
    <n v="54"/>
    <n v="1.31"/>
    <n v="1074"/>
    <x v="3"/>
    <n v="23.3"/>
    <n v="2.9"/>
    <n v="2"/>
    <x v="2"/>
    <n v="30.37"/>
    <s v="Beginer"/>
    <x v="2"/>
  </r>
  <r>
    <x v="38"/>
    <x v="1"/>
    <n v="60.9"/>
    <n v="1.79"/>
    <n v="191"/>
    <n v="126"/>
    <n v="69"/>
    <n v="1.1100000000000001"/>
    <n v="699"/>
    <x v="2"/>
    <n v="31.1"/>
    <n v="2.1"/>
    <n v="2"/>
    <x v="2"/>
    <n v="19.010000000000002"/>
    <s v="Beginer"/>
    <x v="2"/>
  </r>
  <r>
    <x v="17"/>
    <x v="0"/>
    <n v="55.7"/>
    <n v="1.61"/>
    <n v="177"/>
    <n v="128"/>
    <n v="51"/>
    <n v="1.41"/>
    <n v="993"/>
    <x v="3"/>
    <n v="28.7"/>
    <n v="2.2999999999999998"/>
    <n v="3"/>
    <x v="2"/>
    <n v="21.49"/>
    <s v="Beginer"/>
    <x v="1"/>
  </r>
  <r>
    <x v="39"/>
    <x v="0"/>
    <n v="110.5"/>
    <n v="1.92"/>
    <n v="172"/>
    <n v="144"/>
    <n v="55"/>
    <n v="1.1599999999999999"/>
    <n v="919"/>
    <x v="1"/>
    <n v="20.2"/>
    <n v="3.3"/>
    <n v="3"/>
    <x v="1"/>
    <n v="29.98"/>
    <s v="intermediate"/>
    <x v="1"/>
  </r>
  <r>
    <x v="23"/>
    <x v="0"/>
    <n v="55.2"/>
    <n v="1.71"/>
    <n v="164"/>
    <n v="152"/>
    <n v="67"/>
    <n v="0.77"/>
    <n v="579"/>
    <x v="2"/>
    <n v="24.4"/>
    <n v="2.8"/>
    <n v="2"/>
    <x v="2"/>
    <n v="18.88"/>
    <s v="Beginer"/>
    <x v="0"/>
  </r>
  <r>
    <x v="41"/>
    <x v="0"/>
    <n v="46.5"/>
    <n v="1.72"/>
    <n v="169"/>
    <n v="120"/>
    <n v="72"/>
    <n v="1.4"/>
    <n v="832"/>
    <x v="0"/>
    <n v="22.2"/>
    <n v="2.6"/>
    <n v="4"/>
    <x v="1"/>
    <n v="15.72"/>
    <s v="intermediate"/>
    <x v="0"/>
  </r>
  <r>
    <x v="25"/>
    <x v="1"/>
    <n v="70.900000000000006"/>
    <n v="1.66"/>
    <n v="184"/>
    <n v="125"/>
    <n v="68"/>
    <n v="0.81"/>
    <n v="506"/>
    <x v="1"/>
    <n v="28.9"/>
    <n v="1.7"/>
    <n v="3"/>
    <x v="2"/>
    <n v="25.73"/>
    <s v="Beginer"/>
    <x v="1"/>
  </r>
  <r>
    <x v="37"/>
    <x v="0"/>
    <n v="74.599999999999994"/>
    <n v="1.75"/>
    <n v="193"/>
    <n v="137"/>
    <n v="58"/>
    <n v="1.0900000000000001"/>
    <n v="739"/>
    <x v="1"/>
    <n v="24.2"/>
    <n v="2.9"/>
    <n v="2"/>
    <x v="2"/>
    <n v="24.36"/>
    <s v="Beginer"/>
    <x v="0"/>
  </r>
  <r>
    <x v="31"/>
    <x v="0"/>
    <n v="45.1"/>
    <n v="1.72"/>
    <n v="196"/>
    <n v="129"/>
    <n v="70"/>
    <n v="0.93"/>
    <n v="594"/>
    <x v="2"/>
    <n v="27.5"/>
    <n v="3.3"/>
    <n v="2"/>
    <x v="2"/>
    <n v="15.24"/>
    <s v="Beginer"/>
    <x v="0"/>
  </r>
  <r>
    <x v="5"/>
    <x v="0"/>
    <n v="99.9"/>
    <n v="1.99"/>
    <n v="189"/>
    <n v="147"/>
    <n v="73"/>
    <n v="1.33"/>
    <n v="1075"/>
    <x v="0"/>
    <n v="20.9"/>
    <n v="2.5"/>
    <n v="3"/>
    <x v="2"/>
    <n v="25.23"/>
    <s v="Beginer"/>
    <x v="1"/>
  </r>
  <r>
    <x v="22"/>
    <x v="0"/>
    <n v="117"/>
    <n v="1.61"/>
    <n v="166"/>
    <n v="130"/>
    <n v="55"/>
    <n v="1.04"/>
    <n v="744"/>
    <x v="1"/>
    <n v="25.1"/>
    <n v="2.4"/>
    <n v="3"/>
    <x v="1"/>
    <n v="45.14"/>
    <s v="intermediate"/>
    <x v="1"/>
  </r>
  <r>
    <x v="11"/>
    <x v="1"/>
    <n v="75.900000000000006"/>
    <n v="1.73"/>
    <n v="165"/>
    <n v="152"/>
    <n v="63"/>
    <n v="1.39"/>
    <n v="1056"/>
    <x v="3"/>
    <n v="30.6"/>
    <n v="2.1"/>
    <n v="4"/>
    <x v="1"/>
    <n v="25.36"/>
    <s v="intermediate"/>
    <x v="1"/>
  </r>
  <r>
    <x v="30"/>
    <x v="1"/>
    <n v="71.2"/>
    <n v="1.64"/>
    <n v="162"/>
    <n v="120"/>
    <n v="73"/>
    <n v="1.1100000000000001"/>
    <n v="666"/>
    <x v="1"/>
    <n v="29.9"/>
    <n v="1.7"/>
    <n v="3"/>
    <x v="1"/>
    <n v="26.47"/>
    <s v="intermediate"/>
    <x v="1"/>
  </r>
  <r>
    <x v="8"/>
    <x v="0"/>
    <n v="78.8"/>
    <n v="1.72"/>
    <n v="172"/>
    <n v="132"/>
    <n v="62"/>
    <n v="1.01"/>
    <n v="660"/>
    <x v="2"/>
    <n v="27.3"/>
    <n v="3.1"/>
    <n v="4"/>
    <x v="1"/>
    <n v="26.64"/>
    <s v="intermediate"/>
    <x v="0"/>
  </r>
  <r>
    <x v="16"/>
    <x v="0"/>
    <n v="50.6"/>
    <n v="1.69"/>
    <n v="162"/>
    <n v="156"/>
    <n v="60"/>
    <n v="1.31"/>
    <n v="1012"/>
    <x v="2"/>
    <n v="23.8"/>
    <n v="3"/>
    <n v="2"/>
    <x v="2"/>
    <n v="17.72"/>
    <s v="Beginer"/>
    <x v="0"/>
  </r>
  <r>
    <x v="8"/>
    <x v="0"/>
    <n v="82.5"/>
    <n v="1.79"/>
    <n v="185"/>
    <n v="139"/>
    <n v="61"/>
    <n v="1.69"/>
    <n v="1163"/>
    <x v="2"/>
    <n v="14.7"/>
    <n v="3.5"/>
    <n v="4"/>
    <x v="0"/>
    <n v="25.75"/>
    <s v="Advance"/>
    <x v="0"/>
  </r>
  <r>
    <x v="7"/>
    <x v="0"/>
    <n v="108.5"/>
    <n v="1.79"/>
    <n v="183"/>
    <n v="120"/>
    <n v="68"/>
    <n v="1.33"/>
    <n v="878"/>
    <x v="1"/>
    <n v="24.8"/>
    <n v="2.1"/>
    <n v="4"/>
    <x v="1"/>
    <n v="33.86"/>
    <s v="intermediate"/>
    <x v="1"/>
  </r>
  <r>
    <x v="3"/>
    <x v="0"/>
    <n v="49.9"/>
    <n v="1.98"/>
    <n v="165"/>
    <n v="122"/>
    <n v="68"/>
    <n v="1.1499999999999999"/>
    <n v="772"/>
    <x v="0"/>
    <n v="25.7"/>
    <n v="2.1"/>
    <n v="3"/>
    <x v="1"/>
    <n v="12.73"/>
    <s v="intermediate"/>
    <x v="1"/>
  </r>
  <r>
    <x v="9"/>
    <x v="0"/>
    <n v="125.1"/>
    <n v="1.91"/>
    <n v="171"/>
    <n v="137"/>
    <n v="70"/>
    <n v="0.52"/>
    <n v="353"/>
    <x v="3"/>
    <n v="28.3"/>
    <n v="3.1"/>
    <n v="2"/>
    <x v="2"/>
    <n v="34.29"/>
    <s v="Beginer"/>
    <x v="0"/>
  </r>
  <r>
    <x v="15"/>
    <x v="1"/>
    <n v="79.7"/>
    <n v="1.66"/>
    <n v="195"/>
    <n v="160"/>
    <n v="68"/>
    <n v="1.06"/>
    <n v="763"/>
    <x v="2"/>
    <n v="27.8"/>
    <n v="1.9"/>
    <n v="2"/>
    <x v="2"/>
    <n v="28.92"/>
    <s v="Beginer"/>
    <x v="0"/>
  </r>
  <r>
    <x v="10"/>
    <x v="0"/>
    <n v="126.8"/>
    <n v="1.63"/>
    <n v="161"/>
    <n v="133"/>
    <n v="73"/>
    <n v="0.96"/>
    <n v="632"/>
    <x v="0"/>
    <n v="20.8"/>
    <n v="2.1"/>
    <n v="2"/>
    <x v="2"/>
    <n v="47.72"/>
    <s v="Beginer"/>
    <x v="0"/>
  </r>
  <r>
    <x v="30"/>
    <x v="1"/>
    <n v="54.6"/>
    <n v="1.57"/>
    <n v="170"/>
    <n v="150"/>
    <n v="62"/>
    <n v="1.31"/>
    <n v="982"/>
    <x v="3"/>
    <n v="32.1"/>
    <n v="2.4"/>
    <n v="3"/>
    <x v="2"/>
    <n v="22.15"/>
    <s v="Beginer"/>
    <x v="1"/>
  </r>
  <r>
    <x v="31"/>
    <x v="1"/>
    <n v="47.8"/>
    <n v="1.54"/>
    <n v="198"/>
    <n v="146"/>
    <n v="63"/>
    <n v="1.34"/>
    <n v="880"/>
    <x v="2"/>
    <n v="29.8"/>
    <n v="1.9"/>
    <n v="3"/>
    <x v="1"/>
    <n v="20.16"/>
    <s v="intermediate"/>
    <x v="0"/>
  </r>
  <r>
    <x v="18"/>
    <x v="0"/>
    <n v="97.9"/>
    <n v="1.91"/>
    <n v="193"/>
    <n v="136"/>
    <n v="73"/>
    <n v="1.01"/>
    <n v="680"/>
    <x v="3"/>
    <n v="29"/>
    <n v="2.8"/>
    <n v="3"/>
    <x v="1"/>
    <n v="26.84"/>
    <s v="intermediate"/>
    <x v="0"/>
  </r>
  <r>
    <x v="31"/>
    <x v="1"/>
    <n v="63.1"/>
    <n v="1.54"/>
    <n v="185"/>
    <n v="165"/>
    <n v="67"/>
    <n v="1.36"/>
    <n v="1010"/>
    <x v="3"/>
    <n v="34.799999999999997"/>
    <n v="1.8"/>
    <n v="3"/>
    <x v="1"/>
    <n v="26.61"/>
    <s v="intermediate"/>
    <x v="0"/>
  </r>
  <r>
    <x v="18"/>
    <x v="1"/>
    <n v="72.400000000000006"/>
    <n v="1.69"/>
    <n v="177"/>
    <n v="148"/>
    <n v="61"/>
    <n v="1.07"/>
    <n v="713"/>
    <x v="0"/>
    <n v="29"/>
    <n v="2.2999999999999998"/>
    <n v="3"/>
    <x v="1"/>
    <n v="25.35"/>
    <s v="intermediate"/>
    <x v="0"/>
  </r>
  <r>
    <x v="1"/>
    <x v="1"/>
    <n v="58.9"/>
    <n v="1.7"/>
    <n v="180"/>
    <n v="155"/>
    <n v="53"/>
    <n v="1.52"/>
    <n v="1060"/>
    <x v="3"/>
    <n v="17.100000000000001"/>
    <n v="2.7"/>
    <n v="4"/>
    <x v="0"/>
    <n v="20.38"/>
    <s v="Advance"/>
    <x v="0"/>
  </r>
  <r>
    <x v="26"/>
    <x v="1"/>
    <n v="50.4"/>
    <n v="1.6"/>
    <n v="195"/>
    <n v="156"/>
    <n v="59"/>
    <n v="1.03"/>
    <n v="803"/>
    <x v="2"/>
    <n v="29.1"/>
    <n v="1.9"/>
    <n v="4"/>
    <x v="1"/>
    <n v="19.690000000000001"/>
    <s v="intermediate"/>
    <x v="1"/>
  </r>
  <r>
    <x v="26"/>
    <x v="1"/>
    <n v="64.2"/>
    <n v="1.59"/>
    <n v="199"/>
    <n v="145"/>
    <n v="66"/>
    <n v="1.63"/>
    <n v="1182"/>
    <x v="0"/>
    <n v="16.600000000000001"/>
    <n v="2.7"/>
    <n v="5"/>
    <x v="0"/>
    <n v="25.39"/>
    <s v="Advance"/>
    <x v="1"/>
  </r>
  <r>
    <x v="13"/>
    <x v="1"/>
    <n v="58.8"/>
    <n v="1.77"/>
    <n v="181"/>
    <n v="136"/>
    <n v="53"/>
    <n v="1.4"/>
    <n v="952"/>
    <x v="1"/>
    <n v="32.799999999999997"/>
    <n v="2.7"/>
    <n v="2"/>
    <x v="2"/>
    <n v="18.77"/>
    <s v="Beginer"/>
    <x v="2"/>
  </r>
  <r>
    <x v="31"/>
    <x v="0"/>
    <n v="105.2"/>
    <n v="1.62"/>
    <n v="189"/>
    <n v="141"/>
    <n v="61"/>
    <n v="1.36"/>
    <n v="949"/>
    <x v="1"/>
    <n v="27.6"/>
    <n v="3.2"/>
    <n v="3"/>
    <x v="2"/>
    <n v="40.090000000000003"/>
    <s v="Beginer"/>
    <x v="0"/>
  </r>
  <r>
    <x v="22"/>
    <x v="1"/>
    <n v="45.9"/>
    <n v="1.5"/>
    <n v="189"/>
    <n v="144"/>
    <n v="62"/>
    <n v="0.92"/>
    <n v="662"/>
    <x v="0"/>
    <n v="29.8"/>
    <n v="1.7"/>
    <n v="3"/>
    <x v="2"/>
    <n v="20.399999999999999"/>
    <s v="Beginer"/>
    <x v="1"/>
  </r>
  <r>
    <x v="37"/>
    <x v="1"/>
    <n v="65.2"/>
    <n v="1.63"/>
    <n v="167"/>
    <n v="121"/>
    <n v="53"/>
    <n v="1.1200000000000001"/>
    <n v="610"/>
    <x v="1"/>
    <n v="25.4"/>
    <n v="2"/>
    <n v="3"/>
    <x v="1"/>
    <n v="24.54"/>
    <s v="intermediate"/>
    <x v="0"/>
  </r>
  <r>
    <x v="9"/>
    <x v="1"/>
    <n v="56.3"/>
    <n v="1.79"/>
    <n v="193"/>
    <n v="141"/>
    <n v="59"/>
    <n v="1.52"/>
    <n v="964"/>
    <x v="3"/>
    <n v="16.5"/>
    <n v="2.7"/>
    <n v="5"/>
    <x v="0"/>
    <n v="17.57"/>
    <s v="Advance"/>
    <x v="0"/>
  </r>
  <r>
    <x v="16"/>
    <x v="0"/>
    <n v="90"/>
    <n v="1.7"/>
    <n v="168"/>
    <n v="124"/>
    <n v="74"/>
    <n v="0.81"/>
    <n v="497"/>
    <x v="2"/>
    <n v="22.9"/>
    <n v="2.7"/>
    <n v="2"/>
    <x v="2"/>
    <n v="31.14"/>
    <s v="Beginer"/>
    <x v="0"/>
  </r>
  <r>
    <x v="27"/>
    <x v="1"/>
    <n v="60"/>
    <n v="1.7"/>
    <n v="179"/>
    <n v="123"/>
    <n v="52"/>
    <n v="1.97"/>
    <n v="1212"/>
    <x v="3"/>
    <n v="19.100000000000001"/>
    <n v="2.7"/>
    <n v="5"/>
    <x v="0"/>
    <n v="20.76"/>
    <s v="Advance"/>
    <x v="1"/>
  </r>
  <r>
    <x v="16"/>
    <x v="0"/>
    <n v="51.5"/>
    <n v="1.71"/>
    <n v="199"/>
    <n v="155"/>
    <n v="64"/>
    <n v="1.48"/>
    <n v="1136"/>
    <x v="0"/>
    <n v="20.9"/>
    <n v="2.9"/>
    <n v="2"/>
    <x v="2"/>
    <n v="17.61"/>
    <s v="Beginer"/>
    <x v="0"/>
  </r>
  <r>
    <x v="28"/>
    <x v="1"/>
    <n v="63.1"/>
    <n v="1.64"/>
    <n v="184"/>
    <n v="125"/>
    <n v="51"/>
    <n v="1.54"/>
    <n v="962"/>
    <x v="2"/>
    <n v="19"/>
    <n v="2.7"/>
    <n v="4"/>
    <x v="0"/>
    <n v="23.46"/>
    <s v="Advance"/>
    <x v="1"/>
  </r>
  <r>
    <x v="4"/>
    <x v="0"/>
    <n v="91.5"/>
    <n v="1.77"/>
    <n v="178"/>
    <n v="140"/>
    <n v="74"/>
    <n v="0.8"/>
    <n v="616"/>
    <x v="0"/>
    <n v="26.7"/>
    <n v="3.4"/>
    <n v="2"/>
    <x v="2"/>
    <n v="29.21"/>
    <s v="Beginer"/>
    <x v="1"/>
  </r>
  <r>
    <x v="30"/>
    <x v="0"/>
    <n v="48.7"/>
    <n v="1.67"/>
    <n v="164"/>
    <n v="132"/>
    <n v="74"/>
    <n v="1.39"/>
    <n v="1009"/>
    <x v="0"/>
    <n v="27.3"/>
    <n v="3"/>
    <n v="2"/>
    <x v="2"/>
    <n v="17.46"/>
    <s v="Beginer"/>
    <x v="1"/>
  </r>
  <r>
    <x v="3"/>
    <x v="1"/>
    <n v="57.8"/>
    <n v="1.56"/>
    <n v="170"/>
    <n v="156"/>
    <n v="66"/>
    <n v="1.35"/>
    <n v="1053"/>
    <x v="0"/>
    <n v="29.3"/>
    <n v="1.6"/>
    <n v="3"/>
    <x v="1"/>
    <n v="23.75"/>
    <s v="intermediate"/>
    <x v="1"/>
  </r>
  <r>
    <x v="24"/>
    <x v="1"/>
    <n v="42"/>
    <n v="1.75"/>
    <n v="174"/>
    <n v="144"/>
    <n v="55"/>
    <n v="0.83"/>
    <n v="598"/>
    <x v="3"/>
    <n v="31.8"/>
    <n v="2.2999999999999998"/>
    <n v="3"/>
    <x v="2"/>
    <n v="13.71"/>
    <s v="Beginer"/>
    <x v="1"/>
  </r>
  <r>
    <x v="11"/>
    <x v="0"/>
    <n v="128.4"/>
    <n v="1.92"/>
    <n v="167"/>
    <n v="145"/>
    <n v="57"/>
    <n v="0.63"/>
    <n v="502"/>
    <x v="2"/>
    <n v="26.1"/>
    <n v="2"/>
    <n v="2"/>
    <x v="2"/>
    <n v="34.83"/>
    <s v="Beginer"/>
    <x v="1"/>
  </r>
  <r>
    <x v="32"/>
    <x v="1"/>
    <n v="74.2"/>
    <n v="1.57"/>
    <n v="178"/>
    <n v="158"/>
    <n v="52"/>
    <n v="1.47"/>
    <n v="1161"/>
    <x v="2"/>
    <n v="32.700000000000003"/>
    <n v="2.4"/>
    <n v="3"/>
    <x v="2"/>
    <n v="30.1"/>
    <s v="Beginer"/>
    <x v="1"/>
  </r>
  <r>
    <x v="16"/>
    <x v="0"/>
    <n v="89.6"/>
    <n v="1.68"/>
    <n v="182"/>
    <n v="139"/>
    <n v="74"/>
    <n v="1.79"/>
    <n v="1232"/>
    <x v="2"/>
    <n v="12.2"/>
    <n v="3.5"/>
    <n v="5"/>
    <x v="0"/>
    <n v="31.75"/>
    <s v="Advance"/>
    <x v="0"/>
  </r>
  <r>
    <x v="17"/>
    <x v="0"/>
    <n v="125.9"/>
    <n v="2"/>
    <n v="186"/>
    <n v="152"/>
    <n v="67"/>
    <n v="1.36"/>
    <n v="1137"/>
    <x v="3"/>
    <n v="24.7"/>
    <n v="3.1"/>
    <n v="4"/>
    <x v="1"/>
    <n v="31.48"/>
    <s v="intermediate"/>
    <x v="1"/>
  </r>
  <r>
    <x v="12"/>
    <x v="0"/>
    <n v="105.5"/>
    <n v="1.99"/>
    <n v="199"/>
    <n v="133"/>
    <n v="71"/>
    <n v="0.81"/>
    <n v="593"/>
    <x v="1"/>
    <n v="26.4"/>
    <n v="2.5"/>
    <n v="2"/>
    <x v="2"/>
    <n v="26.64"/>
    <s v="Beginer"/>
    <x v="0"/>
  </r>
  <r>
    <x v="12"/>
    <x v="0"/>
    <n v="93.4"/>
    <n v="1.7"/>
    <n v="191"/>
    <n v="155"/>
    <n v="50"/>
    <n v="1.1000000000000001"/>
    <n v="938"/>
    <x v="3"/>
    <n v="21.1"/>
    <n v="2.5"/>
    <n v="4"/>
    <x v="1"/>
    <n v="32.32"/>
    <s v="intermediate"/>
    <x v="0"/>
  </r>
  <r>
    <x v="14"/>
    <x v="0"/>
    <n v="82.1"/>
    <n v="1.84"/>
    <n v="185"/>
    <n v="136"/>
    <n v="65"/>
    <n v="1.37"/>
    <n v="922"/>
    <x v="3"/>
    <n v="24.4"/>
    <n v="3.4"/>
    <n v="4"/>
    <x v="1"/>
    <n v="24.25"/>
    <s v="intermediate"/>
    <x v="0"/>
  </r>
  <r>
    <x v="15"/>
    <x v="1"/>
    <n v="42.9"/>
    <n v="1.69"/>
    <n v="186"/>
    <n v="140"/>
    <n v="56"/>
    <n v="0.9"/>
    <n v="567"/>
    <x v="0"/>
    <n v="34.700000000000003"/>
    <n v="2.4"/>
    <n v="2"/>
    <x v="2"/>
    <n v="15.02"/>
    <s v="Beginer"/>
    <x v="0"/>
  </r>
  <r>
    <x v="15"/>
    <x v="0"/>
    <n v="128.4"/>
    <n v="1.68"/>
    <n v="178"/>
    <n v="165"/>
    <n v="52"/>
    <n v="1.1299999999999999"/>
    <n v="923"/>
    <x v="2"/>
    <n v="20.399999999999999"/>
    <n v="2.6"/>
    <n v="4"/>
    <x v="1"/>
    <n v="45.49"/>
    <s v="intermediate"/>
    <x v="0"/>
  </r>
  <r>
    <x v="3"/>
    <x v="0"/>
    <n v="112.4"/>
    <n v="1.96"/>
    <n v="188"/>
    <n v="135"/>
    <n v="72"/>
    <n v="1.42"/>
    <n v="1054"/>
    <x v="2"/>
    <n v="23.2"/>
    <n v="2.5"/>
    <n v="2"/>
    <x v="2"/>
    <n v="29.26"/>
    <s v="Beginer"/>
    <x v="1"/>
  </r>
  <r>
    <x v="19"/>
    <x v="1"/>
    <n v="77.7"/>
    <n v="1.79"/>
    <n v="198"/>
    <n v="165"/>
    <n v="53"/>
    <n v="1.41"/>
    <n v="1047"/>
    <x v="1"/>
    <n v="28.1"/>
    <n v="2.2000000000000002"/>
    <n v="3"/>
    <x v="2"/>
    <n v="24.25"/>
    <s v="Beginer"/>
    <x v="0"/>
  </r>
  <r>
    <x v="19"/>
    <x v="0"/>
    <n v="89.3"/>
    <n v="1.99"/>
    <n v="192"/>
    <n v="135"/>
    <n v="58"/>
    <n v="1.4"/>
    <n v="936"/>
    <x v="1"/>
    <n v="26.3"/>
    <n v="2"/>
    <n v="4"/>
    <x v="1"/>
    <n v="22.55"/>
    <s v="intermediate"/>
    <x v="0"/>
  </r>
  <r>
    <x v="34"/>
    <x v="1"/>
    <n v="70.3"/>
    <n v="1.55"/>
    <n v="178"/>
    <n v="139"/>
    <n v="54"/>
    <n v="1.4"/>
    <n v="876"/>
    <x v="0"/>
    <n v="26.1"/>
    <n v="1.6"/>
    <n v="3"/>
    <x v="2"/>
    <n v="29.26"/>
    <s v="Beginer"/>
    <x v="0"/>
  </r>
  <r>
    <x v="4"/>
    <x v="1"/>
    <n v="59.1"/>
    <n v="1.72"/>
    <n v="196"/>
    <n v="148"/>
    <n v="68"/>
    <n v="1.07"/>
    <n v="792"/>
    <x v="2"/>
    <n v="31.3"/>
    <n v="1.7"/>
    <n v="3"/>
    <x v="1"/>
    <n v="19.98"/>
    <s v="intermediate"/>
    <x v="1"/>
  </r>
  <r>
    <x v="14"/>
    <x v="1"/>
    <n v="49.9"/>
    <n v="1.69"/>
    <n v="178"/>
    <n v="147"/>
    <n v="64"/>
    <n v="1.48"/>
    <n v="979"/>
    <x v="1"/>
    <n v="26"/>
    <n v="1.7"/>
    <n v="3"/>
    <x v="1"/>
    <n v="17.47"/>
    <s v="intermediate"/>
    <x v="0"/>
  </r>
  <r>
    <x v="16"/>
    <x v="0"/>
    <n v="101.7"/>
    <n v="1.67"/>
    <n v="192"/>
    <n v="127"/>
    <n v="57"/>
    <n v="0.53"/>
    <n v="333"/>
    <x v="1"/>
    <n v="20.9"/>
    <n v="2.9"/>
    <n v="2"/>
    <x v="2"/>
    <n v="36.47"/>
    <s v="Beginer"/>
    <x v="0"/>
  </r>
  <r>
    <x v="21"/>
    <x v="0"/>
    <n v="93"/>
    <n v="1.91"/>
    <n v="175"/>
    <n v="143"/>
    <n v="55"/>
    <n v="1.03"/>
    <n v="729"/>
    <x v="2"/>
    <n v="27.3"/>
    <n v="3.7"/>
    <n v="3"/>
    <x v="1"/>
    <n v="25.49"/>
    <s v="intermediate"/>
    <x v="0"/>
  </r>
  <r>
    <x v="16"/>
    <x v="0"/>
    <n v="87.4"/>
    <n v="1.6"/>
    <n v="182"/>
    <n v="122"/>
    <n v="67"/>
    <n v="0.77"/>
    <n v="465"/>
    <x v="3"/>
    <n v="23.2"/>
    <n v="3.1"/>
    <n v="2"/>
    <x v="2"/>
    <n v="34.14"/>
    <s v="Beginer"/>
    <x v="0"/>
  </r>
  <r>
    <x v="39"/>
    <x v="1"/>
    <n v="55.1"/>
    <n v="1.61"/>
    <n v="166"/>
    <n v="144"/>
    <n v="68"/>
    <n v="1.62"/>
    <n v="1166"/>
    <x v="1"/>
    <n v="19.899999999999999"/>
    <n v="2.7"/>
    <n v="4"/>
    <x v="0"/>
    <n v="21.26"/>
    <s v="Advance"/>
    <x v="1"/>
  </r>
  <r>
    <x v="5"/>
    <x v="0"/>
    <n v="123.7"/>
    <n v="1.69"/>
    <n v="185"/>
    <n v="138"/>
    <n v="73"/>
    <n v="1.3"/>
    <n v="987"/>
    <x v="2"/>
    <n v="20.399999999999999"/>
    <n v="2.1"/>
    <n v="4"/>
    <x v="1"/>
    <n v="43.31"/>
    <s v="intermediate"/>
    <x v="1"/>
  </r>
  <r>
    <x v="27"/>
    <x v="1"/>
    <n v="61.3"/>
    <n v="1.57"/>
    <n v="191"/>
    <n v="152"/>
    <n v="64"/>
    <n v="1.94"/>
    <n v="1474"/>
    <x v="1"/>
    <n v="17.2"/>
    <n v="2.7"/>
    <n v="4"/>
    <x v="0"/>
    <n v="24.87"/>
    <s v="Advance"/>
    <x v="1"/>
  </r>
  <r>
    <x v="31"/>
    <x v="0"/>
    <n v="72.3"/>
    <n v="1.94"/>
    <n v="171"/>
    <n v="121"/>
    <n v="56"/>
    <n v="1.46"/>
    <n v="874"/>
    <x v="0"/>
    <n v="21.1"/>
    <n v="2.9"/>
    <n v="3"/>
    <x v="1"/>
    <n v="19.21"/>
    <s v="intermediate"/>
    <x v="0"/>
  </r>
  <r>
    <x v="32"/>
    <x v="1"/>
    <n v="69.2"/>
    <n v="1.53"/>
    <n v="167"/>
    <n v="134"/>
    <n v="59"/>
    <n v="1.36"/>
    <n v="911"/>
    <x v="1"/>
    <n v="28.5"/>
    <n v="2.1"/>
    <n v="2"/>
    <x v="2"/>
    <n v="29.56"/>
    <s v="Beginer"/>
    <x v="1"/>
  </r>
  <r>
    <x v="21"/>
    <x v="0"/>
    <n v="81.400000000000006"/>
    <n v="1.61"/>
    <n v="164"/>
    <n v="141"/>
    <n v="55"/>
    <n v="1.1399999999999999"/>
    <n v="796"/>
    <x v="2"/>
    <n v="30"/>
    <n v="2.2000000000000002"/>
    <n v="4"/>
    <x v="1"/>
    <n v="31.4"/>
    <s v="intermediate"/>
    <x v="0"/>
  </r>
  <r>
    <x v="14"/>
    <x v="0"/>
    <n v="84.8"/>
    <n v="1.86"/>
    <n v="187"/>
    <n v="129"/>
    <n v="63"/>
    <n v="1.85"/>
    <n v="1181"/>
    <x v="1"/>
    <n v="14.4"/>
    <n v="3.5"/>
    <n v="5"/>
    <x v="0"/>
    <n v="24.51"/>
    <s v="Advance"/>
    <x v="0"/>
  </r>
  <r>
    <x v="1"/>
    <x v="0"/>
    <n v="55.1"/>
    <n v="1.72"/>
    <n v="164"/>
    <n v="137"/>
    <n v="66"/>
    <n v="1.43"/>
    <n v="970"/>
    <x v="0"/>
    <n v="20.5"/>
    <n v="3.6"/>
    <n v="3"/>
    <x v="1"/>
    <n v="18.62"/>
    <s v="intermediate"/>
    <x v="0"/>
  </r>
  <r>
    <x v="33"/>
    <x v="1"/>
    <n v="59"/>
    <n v="1.78"/>
    <n v="185"/>
    <n v="141"/>
    <n v="58"/>
    <n v="1.67"/>
    <n v="1177"/>
    <x v="0"/>
    <n v="17.8"/>
    <n v="2.7"/>
    <n v="5"/>
    <x v="0"/>
    <n v="18.62"/>
    <s v="Advance"/>
    <x v="1"/>
  </r>
  <r>
    <x v="31"/>
    <x v="1"/>
    <n v="64.900000000000006"/>
    <n v="1.51"/>
    <n v="164"/>
    <n v="165"/>
    <n v="68"/>
    <n v="1.83"/>
    <n v="1359"/>
    <x v="1"/>
    <n v="18.2"/>
    <n v="2.7"/>
    <n v="4"/>
    <x v="0"/>
    <n v="28.46"/>
    <s v="Advance"/>
    <x v="0"/>
  </r>
  <r>
    <x v="37"/>
    <x v="0"/>
    <n v="109.7"/>
    <n v="1.75"/>
    <n v="181"/>
    <n v="168"/>
    <n v="54"/>
    <n v="1.01"/>
    <n v="840"/>
    <x v="1"/>
    <n v="22.1"/>
    <n v="2.7"/>
    <n v="2"/>
    <x v="2"/>
    <n v="35.82"/>
    <s v="Beginer"/>
    <x v="0"/>
  </r>
  <r>
    <x v="23"/>
    <x v="0"/>
    <n v="78.400000000000006"/>
    <n v="1.9"/>
    <n v="174"/>
    <n v="146"/>
    <n v="72"/>
    <n v="0.81"/>
    <n v="585"/>
    <x v="0"/>
    <n v="21.5"/>
    <n v="3.7"/>
    <n v="2"/>
    <x v="2"/>
    <n v="21.72"/>
    <s v="Beginer"/>
    <x v="0"/>
  </r>
  <r>
    <x v="8"/>
    <x v="1"/>
    <n v="76.7"/>
    <n v="1.79"/>
    <n v="172"/>
    <n v="132"/>
    <n v="56"/>
    <n v="1.4"/>
    <n v="832"/>
    <x v="0"/>
    <n v="34"/>
    <n v="2"/>
    <n v="4"/>
    <x v="1"/>
    <n v="23.94"/>
    <s v="intermediate"/>
    <x v="0"/>
  </r>
  <r>
    <x v="1"/>
    <x v="1"/>
    <n v="63.1"/>
    <n v="1.61"/>
    <n v="187"/>
    <n v="152"/>
    <n v="68"/>
    <n v="1"/>
    <n v="684"/>
    <x v="3"/>
    <n v="34.700000000000003"/>
    <n v="2.2000000000000002"/>
    <n v="4"/>
    <x v="1"/>
    <n v="24.34"/>
    <s v="intermediate"/>
    <x v="0"/>
  </r>
  <r>
    <x v="36"/>
    <x v="1"/>
    <n v="62.9"/>
    <n v="1.58"/>
    <n v="192"/>
    <n v="124"/>
    <n v="69"/>
    <n v="1.98"/>
    <n v="1105"/>
    <x v="3"/>
    <n v="20"/>
    <n v="2.7"/>
    <n v="4"/>
    <x v="0"/>
    <n v="25.2"/>
    <s v="Advance"/>
    <x v="0"/>
  </r>
  <r>
    <x v="31"/>
    <x v="0"/>
    <n v="85.6"/>
    <n v="1.74"/>
    <n v="182"/>
    <n v="145"/>
    <n v="56"/>
    <n v="1.84"/>
    <n v="1321"/>
    <x v="0"/>
    <n v="13.9"/>
    <n v="3.5"/>
    <n v="4"/>
    <x v="0"/>
    <n v="28.27"/>
    <s v="Advance"/>
    <x v="0"/>
  </r>
  <r>
    <x v="16"/>
    <x v="1"/>
    <n v="66.3"/>
    <n v="1.57"/>
    <n v="192"/>
    <n v="132"/>
    <n v="73"/>
    <n v="1.25"/>
    <n v="742"/>
    <x v="1"/>
    <n v="31.6"/>
    <n v="1.6"/>
    <n v="2"/>
    <x v="2"/>
    <n v="26.9"/>
    <s v="Beginer"/>
    <x v="0"/>
  </r>
  <r>
    <x v="4"/>
    <x v="0"/>
    <n v="61.3"/>
    <n v="1.97"/>
    <n v="177"/>
    <n v="146"/>
    <n v="51"/>
    <n v="1.37"/>
    <n v="1100"/>
    <x v="2"/>
    <n v="23.5"/>
    <n v="2.8"/>
    <n v="3"/>
    <x v="2"/>
    <n v="15.8"/>
    <s v="Beginer"/>
    <x v="1"/>
  </r>
  <r>
    <x v="41"/>
    <x v="1"/>
    <n v="44.1"/>
    <n v="1.65"/>
    <n v="189"/>
    <n v="133"/>
    <n v="74"/>
    <n v="1.1599999999999999"/>
    <n v="694"/>
    <x v="1"/>
    <n v="26.7"/>
    <n v="1.8"/>
    <n v="4"/>
    <x v="1"/>
    <n v="16.2"/>
    <s v="intermediate"/>
    <x v="0"/>
  </r>
  <r>
    <x v="6"/>
    <x v="0"/>
    <n v="63.8"/>
    <n v="1.62"/>
    <n v="185"/>
    <n v="143"/>
    <n v="72"/>
    <n v="1.3"/>
    <n v="1022"/>
    <x v="1"/>
    <n v="20.8"/>
    <n v="3.4"/>
    <n v="2"/>
    <x v="2"/>
    <n v="24.31"/>
    <s v="Beginer"/>
    <x v="0"/>
  </r>
  <r>
    <x v="16"/>
    <x v="1"/>
    <n v="55.4"/>
    <n v="1.55"/>
    <n v="175"/>
    <n v="122"/>
    <n v="65"/>
    <n v="1.85"/>
    <n v="1016"/>
    <x v="3"/>
    <n v="18.5"/>
    <n v="2.7"/>
    <n v="4"/>
    <x v="0"/>
    <n v="23.06"/>
    <s v="Advance"/>
    <x v="0"/>
  </r>
  <r>
    <x v="11"/>
    <x v="1"/>
    <n v="74.7"/>
    <n v="1.58"/>
    <n v="172"/>
    <n v="166"/>
    <n v="62"/>
    <n v="1.04"/>
    <n v="863"/>
    <x v="3"/>
    <n v="32.799999999999997"/>
    <n v="2.4"/>
    <n v="3"/>
    <x v="1"/>
    <n v="29.92"/>
    <s v="intermediate"/>
    <x v="1"/>
  </r>
  <r>
    <x v="26"/>
    <x v="1"/>
    <n v="78"/>
    <n v="1.67"/>
    <n v="198"/>
    <n v="168"/>
    <n v="57"/>
    <n v="1.1299999999999999"/>
    <n v="949"/>
    <x v="3"/>
    <n v="33.299999999999997"/>
    <n v="2.5"/>
    <n v="4"/>
    <x v="1"/>
    <n v="27.97"/>
    <s v="intermediate"/>
    <x v="1"/>
  </r>
  <r>
    <x v="18"/>
    <x v="1"/>
    <n v="57.5"/>
    <n v="1.67"/>
    <n v="192"/>
    <n v="149"/>
    <n v="55"/>
    <n v="1.1399999999999999"/>
    <n v="764"/>
    <x v="0"/>
    <n v="34.1"/>
    <n v="2.4"/>
    <n v="2"/>
    <x v="2"/>
    <n v="20.62"/>
    <s v="Beginer"/>
    <x v="0"/>
  </r>
  <r>
    <x v="20"/>
    <x v="1"/>
    <n v="60.7"/>
    <n v="1.73"/>
    <n v="185"/>
    <n v="154"/>
    <n v="55"/>
    <n v="1.03"/>
    <n v="714"/>
    <x v="0"/>
    <n v="33.799999999999997"/>
    <n v="2.5"/>
    <n v="3"/>
    <x v="1"/>
    <n v="20.28"/>
    <s v="intermediate"/>
    <x v="0"/>
  </r>
  <r>
    <x v="36"/>
    <x v="0"/>
    <n v="69"/>
    <n v="1.74"/>
    <n v="160"/>
    <n v="167"/>
    <n v="58"/>
    <n v="1.48"/>
    <n v="1223"/>
    <x v="1"/>
    <n v="30"/>
    <n v="2.2999999999999998"/>
    <n v="3"/>
    <x v="1"/>
    <n v="22.79"/>
    <s v="intermediate"/>
    <x v="0"/>
  </r>
  <r>
    <x v="11"/>
    <x v="1"/>
    <n v="75.8"/>
    <n v="1.78"/>
    <n v="197"/>
    <n v="133"/>
    <n v="53"/>
    <n v="1.42"/>
    <n v="944"/>
    <x v="1"/>
    <n v="27.4"/>
    <n v="2"/>
    <n v="4"/>
    <x v="1"/>
    <n v="23.92"/>
    <s v="intermediate"/>
    <x v="1"/>
  </r>
  <r>
    <x v="10"/>
    <x v="1"/>
    <n v="75.7"/>
    <n v="1.63"/>
    <n v="161"/>
    <n v="131"/>
    <n v="60"/>
    <n v="0.69"/>
    <n v="407"/>
    <x v="2"/>
    <n v="32.6"/>
    <n v="2.2999999999999998"/>
    <n v="3"/>
    <x v="2"/>
    <n v="28.49"/>
    <s v="Beginer"/>
    <x v="0"/>
  </r>
  <r>
    <x v="8"/>
    <x v="1"/>
    <n v="71.2"/>
    <n v="1.64"/>
    <n v="165"/>
    <n v="147"/>
    <n v="54"/>
    <n v="1.42"/>
    <n v="939"/>
    <x v="1"/>
    <n v="30.9"/>
    <n v="2.2999999999999998"/>
    <n v="3"/>
    <x v="1"/>
    <n v="26.47"/>
    <s v="intermediate"/>
    <x v="0"/>
  </r>
  <r>
    <x v="41"/>
    <x v="0"/>
    <n v="85"/>
    <n v="1.68"/>
    <n v="197"/>
    <n v="163"/>
    <n v="74"/>
    <n v="1.82"/>
    <n v="1468"/>
    <x v="1"/>
    <n v="11.3"/>
    <n v="3.5"/>
    <n v="4"/>
    <x v="0"/>
    <n v="30.12"/>
    <s v="Advance"/>
    <x v="0"/>
  </r>
  <r>
    <x v="12"/>
    <x v="1"/>
    <n v="63.6"/>
    <n v="1.56"/>
    <n v="183"/>
    <n v="148"/>
    <n v="66"/>
    <n v="1.22"/>
    <n v="903"/>
    <x v="3"/>
    <n v="34.799999999999997"/>
    <n v="2.4"/>
    <n v="2"/>
    <x v="2"/>
    <n v="26.13"/>
    <s v="Beginer"/>
    <x v="0"/>
  </r>
  <r>
    <x v="6"/>
    <x v="0"/>
    <n v="73.2"/>
    <n v="1.94"/>
    <n v="177"/>
    <n v="162"/>
    <n v="69"/>
    <n v="0.81"/>
    <n v="722"/>
    <x v="3"/>
    <n v="29"/>
    <n v="2.4"/>
    <n v="2"/>
    <x v="2"/>
    <n v="19.45"/>
    <s v="Beginer"/>
    <x v="0"/>
  </r>
  <r>
    <x v="13"/>
    <x v="1"/>
    <n v="48.3"/>
    <n v="1.52"/>
    <n v="186"/>
    <n v="136"/>
    <n v="56"/>
    <n v="0.96"/>
    <n v="653"/>
    <x v="3"/>
    <n v="26.3"/>
    <n v="1.6"/>
    <n v="2"/>
    <x v="2"/>
    <n v="20.91"/>
    <s v="Beginer"/>
    <x v="2"/>
  </r>
  <r>
    <x v="19"/>
    <x v="1"/>
    <n v="42.8"/>
    <n v="1.78"/>
    <n v="167"/>
    <n v="159"/>
    <n v="64"/>
    <n v="1.49"/>
    <n v="1066"/>
    <x v="3"/>
    <n v="25.3"/>
    <n v="2.6"/>
    <n v="3"/>
    <x v="1"/>
    <n v="13.51"/>
    <s v="intermediate"/>
    <x v="0"/>
  </r>
  <r>
    <x v="20"/>
    <x v="0"/>
    <n v="88.1"/>
    <n v="1.76"/>
    <n v="187"/>
    <n v="168"/>
    <n v="74"/>
    <n v="1.35"/>
    <n v="1123"/>
    <x v="3"/>
    <n v="26.9"/>
    <n v="3"/>
    <n v="3"/>
    <x v="1"/>
    <n v="28.44"/>
    <s v="intermediate"/>
    <x v="0"/>
  </r>
  <r>
    <x v="13"/>
    <x v="1"/>
    <n v="72.400000000000006"/>
    <n v="1.75"/>
    <n v="169"/>
    <n v="140"/>
    <n v="64"/>
    <n v="1.2"/>
    <n v="840"/>
    <x v="2"/>
    <n v="31"/>
    <n v="1.7"/>
    <n v="4"/>
    <x v="1"/>
    <n v="23.64"/>
    <s v="intermediate"/>
    <x v="2"/>
  </r>
  <r>
    <x v="29"/>
    <x v="0"/>
    <n v="73.2"/>
    <n v="1.88"/>
    <n v="176"/>
    <n v="142"/>
    <n v="63"/>
    <n v="1.17"/>
    <n v="822"/>
    <x v="2"/>
    <n v="29.4"/>
    <n v="3.3"/>
    <n v="3"/>
    <x v="2"/>
    <n v="20.71"/>
    <s v="Beginer"/>
    <x v="0"/>
  </r>
  <r>
    <x v="32"/>
    <x v="0"/>
    <n v="110.5"/>
    <n v="1.86"/>
    <n v="188"/>
    <n v="139"/>
    <n v="62"/>
    <n v="1.42"/>
    <n v="1086"/>
    <x v="2"/>
    <n v="22.3"/>
    <n v="3.6"/>
    <n v="2"/>
    <x v="2"/>
    <n v="31.94"/>
    <s v="Beginer"/>
    <x v="1"/>
  </r>
  <r>
    <x v="10"/>
    <x v="1"/>
    <n v="46.1"/>
    <n v="1.76"/>
    <n v="165"/>
    <n v="130"/>
    <n v="60"/>
    <n v="1.44"/>
    <n v="842"/>
    <x v="3"/>
    <n v="25.8"/>
    <n v="1.7"/>
    <n v="3"/>
    <x v="1"/>
    <n v="14.88"/>
    <s v="intermediate"/>
    <x v="0"/>
  </r>
  <r>
    <x v="16"/>
    <x v="0"/>
    <n v="90.8"/>
    <n v="1.71"/>
    <n v="173"/>
    <n v="153"/>
    <n v="62"/>
    <n v="1.07"/>
    <n v="810"/>
    <x v="0"/>
    <n v="22.6"/>
    <n v="3.4"/>
    <n v="4"/>
    <x v="1"/>
    <n v="31.05"/>
    <s v="intermediate"/>
    <x v="0"/>
  </r>
  <r>
    <x v="25"/>
    <x v="1"/>
    <n v="59.3"/>
    <n v="1.51"/>
    <n v="181"/>
    <n v="129"/>
    <n v="71"/>
    <n v="1.7"/>
    <n v="1096"/>
    <x v="3"/>
    <n v="15.1"/>
    <n v="2.7"/>
    <n v="5"/>
    <x v="0"/>
    <n v="26.01"/>
    <s v="Advance"/>
    <x v="1"/>
  </r>
  <r>
    <x v="0"/>
    <x v="1"/>
    <n v="45.1"/>
    <n v="1.73"/>
    <n v="165"/>
    <n v="129"/>
    <n v="73"/>
    <n v="0.83"/>
    <n v="482"/>
    <x v="3"/>
    <n v="25.4"/>
    <n v="2.6"/>
    <n v="3"/>
    <x v="2"/>
    <n v="15.07"/>
    <s v="Beginer"/>
    <x v="0"/>
  </r>
  <r>
    <x v="1"/>
    <x v="0"/>
    <n v="45"/>
    <n v="1.77"/>
    <n v="185"/>
    <n v="162"/>
    <n v="58"/>
    <n v="1.48"/>
    <n v="1187"/>
    <x v="2"/>
    <n v="29.1"/>
    <n v="3.6"/>
    <n v="3"/>
    <x v="1"/>
    <n v="14.36"/>
    <s v="intermediate"/>
    <x v="0"/>
  </r>
  <r>
    <x v="20"/>
    <x v="0"/>
    <n v="89.4"/>
    <n v="1.62"/>
    <n v="198"/>
    <n v="125"/>
    <n v="59"/>
    <n v="1.43"/>
    <n v="885"/>
    <x v="3"/>
    <n v="23.5"/>
    <n v="3.6"/>
    <n v="3"/>
    <x v="1"/>
    <n v="34.06"/>
    <s v="intermediate"/>
    <x v="0"/>
  </r>
  <r>
    <x v="29"/>
    <x v="0"/>
    <n v="127.7"/>
    <n v="1.69"/>
    <n v="171"/>
    <n v="155"/>
    <n v="53"/>
    <n v="1.1399999999999999"/>
    <n v="875"/>
    <x v="2"/>
    <n v="24.1"/>
    <n v="2.9"/>
    <n v="3"/>
    <x v="1"/>
    <n v="44.71"/>
    <s v="intermediate"/>
    <x v="0"/>
  </r>
  <r>
    <x v="31"/>
    <x v="0"/>
    <n v="70.900000000000006"/>
    <n v="1.72"/>
    <n v="194"/>
    <n v="143"/>
    <n v="66"/>
    <n v="1.31"/>
    <n v="927"/>
    <x v="3"/>
    <n v="20.2"/>
    <n v="2.6"/>
    <n v="3"/>
    <x v="1"/>
    <n v="23.97"/>
    <s v="intermediate"/>
    <x v="0"/>
  </r>
  <r>
    <x v="18"/>
    <x v="1"/>
    <n v="49.2"/>
    <n v="1.5"/>
    <n v="173"/>
    <n v="131"/>
    <n v="63"/>
    <n v="1.1499999999999999"/>
    <n v="678"/>
    <x v="1"/>
    <n v="27.7"/>
    <n v="1.5"/>
    <n v="3"/>
    <x v="1"/>
    <n v="21.87"/>
    <s v="intermediate"/>
    <x v="0"/>
  </r>
  <r>
    <x v="8"/>
    <x v="1"/>
    <n v="62.3"/>
    <n v="1.79"/>
    <n v="181"/>
    <n v="162"/>
    <n v="73"/>
    <n v="1.99"/>
    <n v="1451"/>
    <x v="0"/>
    <n v="19"/>
    <n v="2.7"/>
    <n v="5"/>
    <x v="0"/>
    <n v="19.440000000000001"/>
    <s v="Advance"/>
    <x v="0"/>
  </r>
  <r>
    <x v="40"/>
    <x v="0"/>
    <n v="64.099999999999994"/>
    <n v="1.87"/>
    <n v="182"/>
    <n v="142"/>
    <n v="67"/>
    <n v="0.64"/>
    <n v="500"/>
    <x v="0"/>
    <n v="26.2"/>
    <n v="2.1"/>
    <n v="2"/>
    <x v="2"/>
    <n v="18.329999999999998"/>
    <s v="Beginer"/>
    <x v="1"/>
  </r>
  <r>
    <x v="24"/>
    <x v="1"/>
    <n v="69.7"/>
    <n v="1.75"/>
    <n v="166"/>
    <n v="146"/>
    <n v="60"/>
    <n v="1.41"/>
    <n v="1029"/>
    <x v="2"/>
    <n v="32.5"/>
    <n v="2"/>
    <n v="3"/>
    <x v="2"/>
    <n v="22.76"/>
    <s v="Beginer"/>
    <x v="1"/>
  </r>
  <r>
    <x v="9"/>
    <x v="1"/>
    <n v="56.9"/>
    <n v="1.59"/>
    <n v="199"/>
    <n v="164"/>
    <n v="65"/>
    <n v="1.49"/>
    <n v="1100"/>
    <x v="1"/>
    <n v="29.5"/>
    <n v="2"/>
    <n v="3"/>
    <x v="1"/>
    <n v="22.51"/>
    <s v="intermediate"/>
    <x v="0"/>
  </r>
  <r>
    <x v="30"/>
    <x v="1"/>
    <n v="53"/>
    <n v="1.71"/>
    <n v="184"/>
    <n v="156"/>
    <n v="50"/>
    <n v="1.1299999999999999"/>
    <n v="881"/>
    <x v="0"/>
    <n v="28.1"/>
    <n v="1.7"/>
    <n v="4"/>
    <x v="1"/>
    <n v="18.13"/>
    <s v="intermediate"/>
    <x v="1"/>
  </r>
  <r>
    <x v="38"/>
    <x v="1"/>
    <n v="72.7"/>
    <n v="1.55"/>
    <n v="172"/>
    <n v="125"/>
    <n v="56"/>
    <n v="0.84"/>
    <n v="525"/>
    <x v="2"/>
    <n v="29.8"/>
    <n v="2"/>
    <n v="3"/>
    <x v="2"/>
    <n v="30.26"/>
    <s v="Beginer"/>
    <x v="2"/>
  </r>
  <r>
    <x v="3"/>
    <x v="0"/>
    <n v="76.5"/>
    <n v="1.96"/>
    <n v="180"/>
    <n v="120"/>
    <n v="59"/>
    <n v="0.67"/>
    <n v="442"/>
    <x v="3"/>
    <n v="23.2"/>
    <n v="2.2999999999999998"/>
    <n v="3"/>
    <x v="2"/>
    <n v="19.91"/>
    <s v="Beginer"/>
    <x v="1"/>
  </r>
  <r>
    <x v="22"/>
    <x v="0"/>
    <n v="113.6"/>
    <n v="1.99"/>
    <n v="169"/>
    <n v="125"/>
    <n v="58"/>
    <n v="1.38"/>
    <n v="949"/>
    <x v="3"/>
    <n v="28.4"/>
    <n v="3.4"/>
    <n v="2"/>
    <x v="2"/>
    <n v="28.69"/>
    <s v="Beginer"/>
    <x v="1"/>
  </r>
  <r>
    <x v="28"/>
    <x v="1"/>
    <n v="62.5"/>
    <n v="1.62"/>
    <n v="168"/>
    <n v="169"/>
    <n v="74"/>
    <n v="1.56"/>
    <n v="1318"/>
    <x v="1"/>
    <n v="16.5"/>
    <n v="2.7"/>
    <n v="4"/>
    <x v="0"/>
    <n v="23.81"/>
    <s v="Advance"/>
    <x v="1"/>
  </r>
  <r>
    <x v="17"/>
    <x v="0"/>
    <n v="95.2"/>
    <n v="1.86"/>
    <n v="174"/>
    <n v="141"/>
    <n v="52"/>
    <n v="0.64"/>
    <n v="496"/>
    <x v="0"/>
    <n v="26.6"/>
    <n v="2.5"/>
    <n v="2"/>
    <x v="2"/>
    <n v="27.52"/>
    <s v="Beginer"/>
    <x v="1"/>
  </r>
  <r>
    <x v="6"/>
    <x v="0"/>
    <n v="51.7"/>
    <n v="1.82"/>
    <n v="161"/>
    <n v="160"/>
    <n v="71"/>
    <n v="0.9"/>
    <n v="792"/>
    <x v="3"/>
    <n v="21.4"/>
    <n v="3"/>
    <n v="3"/>
    <x v="2"/>
    <n v="15.61"/>
    <s v="Beginer"/>
    <x v="0"/>
  </r>
  <r>
    <x v="2"/>
    <x v="0"/>
    <n v="105.3"/>
    <n v="1.67"/>
    <n v="184"/>
    <n v="143"/>
    <n v="72"/>
    <n v="0.56999999999999995"/>
    <n v="448"/>
    <x v="2"/>
    <n v="26.9"/>
    <n v="2.9"/>
    <n v="3"/>
    <x v="2"/>
    <n v="37.76"/>
    <s v="Beginer"/>
    <x v="1"/>
  </r>
  <r>
    <x v="21"/>
    <x v="1"/>
    <n v="71.2"/>
    <n v="1.68"/>
    <n v="172"/>
    <n v="144"/>
    <n v="63"/>
    <n v="1.37"/>
    <n v="888"/>
    <x v="3"/>
    <n v="34.1"/>
    <n v="1.6"/>
    <n v="3"/>
    <x v="2"/>
    <n v="25.23"/>
    <s v="Beginer"/>
    <x v="0"/>
  </r>
  <r>
    <x v="34"/>
    <x v="1"/>
    <n v="78.099999999999994"/>
    <n v="1.51"/>
    <n v="193"/>
    <n v="134"/>
    <n v="74"/>
    <n v="0.92"/>
    <n v="555"/>
    <x v="3"/>
    <n v="31.1"/>
    <n v="2.6"/>
    <n v="3"/>
    <x v="2"/>
    <n v="34.25"/>
    <s v="Beginer"/>
    <x v="0"/>
  </r>
  <r>
    <x v="13"/>
    <x v="1"/>
    <n v="50.6"/>
    <n v="1.68"/>
    <n v="193"/>
    <n v="145"/>
    <n v="64"/>
    <n v="1.21"/>
    <n v="877"/>
    <x v="0"/>
    <n v="30.6"/>
    <n v="2.1"/>
    <n v="3"/>
    <x v="1"/>
    <n v="17.93"/>
    <s v="intermediate"/>
    <x v="2"/>
  </r>
  <r>
    <x v="41"/>
    <x v="0"/>
    <n v="70.2"/>
    <n v="1.89"/>
    <n v="194"/>
    <n v="127"/>
    <n v="51"/>
    <n v="0.7"/>
    <n v="440"/>
    <x v="0"/>
    <n v="29.6"/>
    <n v="2.6"/>
    <n v="3"/>
    <x v="2"/>
    <n v="19.649999999999999"/>
    <s v="Beginer"/>
    <x v="0"/>
  </r>
  <r>
    <x v="6"/>
    <x v="1"/>
    <n v="62.6"/>
    <n v="1.53"/>
    <n v="197"/>
    <n v="143"/>
    <n v="73"/>
    <n v="1.93"/>
    <n v="1380"/>
    <x v="2"/>
    <n v="18.100000000000001"/>
    <n v="2.7"/>
    <n v="5"/>
    <x v="0"/>
    <n v="26.74"/>
    <s v="Advance"/>
    <x v="0"/>
  </r>
  <r>
    <x v="12"/>
    <x v="1"/>
    <n v="60.6"/>
    <n v="1.65"/>
    <n v="162"/>
    <n v="167"/>
    <n v="63"/>
    <n v="0.92"/>
    <n v="768"/>
    <x v="1"/>
    <n v="27.6"/>
    <n v="1.7"/>
    <n v="3"/>
    <x v="2"/>
    <n v="22.26"/>
    <s v="Beginer"/>
    <x v="0"/>
  </r>
  <r>
    <x v="18"/>
    <x v="0"/>
    <n v="76.400000000000006"/>
    <n v="1.97"/>
    <n v="165"/>
    <n v="157"/>
    <n v="65"/>
    <n v="1.1399999999999999"/>
    <n v="886"/>
    <x v="1"/>
    <n v="22.9"/>
    <n v="2.6"/>
    <n v="3"/>
    <x v="1"/>
    <n v="19.690000000000001"/>
    <s v="intermediate"/>
    <x v="0"/>
  </r>
  <r>
    <x v="12"/>
    <x v="1"/>
    <n v="63.3"/>
    <n v="1.71"/>
    <n v="178"/>
    <n v="125"/>
    <n v="56"/>
    <n v="1.88"/>
    <n v="1175"/>
    <x v="3"/>
    <n v="18.5"/>
    <n v="2.7"/>
    <n v="4"/>
    <x v="0"/>
    <n v="21.65"/>
    <s v="Advance"/>
    <x v="0"/>
  </r>
  <r>
    <x v="12"/>
    <x v="1"/>
    <n v="68.599999999999994"/>
    <n v="1.64"/>
    <n v="162"/>
    <n v="154"/>
    <n v="53"/>
    <n v="1.33"/>
    <n v="1024"/>
    <x v="2"/>
    <n v="32.4"/>
    <n v="1.5"/>
    <n v="3"/>
    <x v="1"/>
    <n v="25.51"/>
    <s v="intermediate"/>
    <x v="0"/>
  </r>
  <r>
    <x v="20"/>
    <x v="0"/>
    <n v="123.3"/>
    <n v="1.88"/>
    <n v="177"/>
    <n v="161"/>
    <n v="67"/>
    <n v="1.3"/>
    <n v="1036"/>
    <x v="1"/>
    <n v="23"/>
    <n v="2.6"/>
    <n v="4"/>
    <x v="1"/>
    <n v="34.89"/>
    <s v="intermediate"/>
    <x v="0"/>
  </r>
  <r>
    <x v="33"/>
    <x v="0"/>
    <n v="107"/>
    <n v="1.94"/>
    <n v="198"/>
    <n v="120"/>
    <n v="73"/>
    <n v="1.35"/>
    <n v="891"/>
    <x v="1"/>
    <n v="23.5"/>
    <n v="2.9"/>
    <n v="2"/>
    <x v="2"/>
    <n v="28.43"/>
    <s v="Beginer"/>
    <x v="1"/>
  </r>
  <r>
    <x v="2"/>
    <x v="0"/>
    <n v="68.3"/>
    <n v="1.92"/>
    <n v="168"/>
    <n v="165"/>
    <n v="54"/>
    <n v="1.42"/>
    <n v="1289"/>
    <x v="3"/>
    <n v="29.9"/>
    <n v="3.5"/>
    <n v="2"/>
    <x v="2"/>
    <n v="18.53"/>
    <s v="Beginer"/>
    <x v="1"/>
  </r>
  <r>
    <x v="23"/>
    <x v="1"/>
    <n v="47.8"/>
    <n v="1.6"/>
    <n v="171"/>
    <n v="155"/>
    <n v="55"/>
    <n v="1.19"/>
    <n v="830"/>
    <x v="2"/>
    <n v="26"/>
    <n v="2.2999999999999998"/>
    <n v="4"/>
    <x v="1"/>
    <n v="18.670000000000002"/>
    <s v="intermediate"/>
    <x v="0"/>
  </r>
  <r>
    <x v="16"/>
    <x v="1"/>
    <n v="58.4"/>
    <n v="1.79"/>
    <n v="164"/>
    <n v="131"/>
    <n v="56"/>
    <n v="1.6"/>
    <n v="943"/>
    <x v="1"/>
    <n v="17"/>
    <n v="2.7"/>
    <n v="4"/>
    <x v="0"/>
    <n v="18.23"/>
    <s v="Advance"/>
    <x v="0"/>
  </r>
  <r>
    <x v="3"/>
    <x v="1"/>
    <n v="74.3"/>
    <n v="1.71"/>
    <n v="162"/>
    <n v="157"/>
    <n v="64"/>
    <n v="1.43"/>
    <n v="1123"/>
    <x v="0"/>
    <n v="25.6"/>
    <n v="1.6"/>
    <n v="3"/>
    <x v="1"/>
    <n v="25.41"/>
    <s v="intermediate"/>
    <x v="1"/>
  </r>
  <r>
    <x v="39"/>
    <x v="0"/>
    <n v="106.8"/>
    <n v="1.82"/>
    <n v="170"/>
    <n v="130"/>
    <n v="50"/>
    <n v="1"/>
    <n v="715"/>
    <x v="0"/>
    <n v="28.2"/>
    <n v="2.2999999999999998"/>
    <n v="4"/>
    <x v="1"/>
    <n v="32.24"/>
    <s v="intermediate"/>
    <x v="1"/>
  </r>
  <r>
    <x v="0"/>
    <x v="0"/>
    <n v="125.5"/>
    <n v="1.8"/>
    <n v="189"/>
    <n v="131"/>
    <n v="73"/>
    <n v="1.26"/>
    <n v="817"/>
    <x v="3"/>
    <n v="20.9"/>
    <n v="2.7"/>
    <n v="4"/>
    <x v="1"/>
    <n v="38.729999999999997"/>
    <s v="intermediate"/>
    <x v="0"/>
  </r>
  <r>
    <x v="27"/>
    <x v="1"/>
    <n v="55.2"/>
    <n v="1.55"/>
    <n v="163"/>
    <n v="161"/>
    <n v="53"/>
    <n v="1.37"/>
    <n v="1103"/>
    <x v="3"/>
    <n v="31.7"/>
    <n v="1.7"/>
    <n v="4"/>
    <x v="1"/>
    <n v="22.98"/>
    <s v="intermediate"/>
    <x v="1"/>
  </r>
  <r>
    <x v="33"/>
    <x v="1"/>
    <n v="71.400000000000006"/>
    <n v="1.72"/>
    <n v="164"/>
    <n v="169"/>
    <n v="74"/>
    <n v="1.25"/>
    <n v="1056"/>
    <x v="3"/>
    <n v="25.6"/>
    <n v="1.5"/>
    <n v="2"/>
    <x v="2"/>
    <n v="24.13"/>
    <s v="Beginer"/>
    <x v="1"/>
  </r>
  <r>
    <x v="41"/>
    <x v="0"/>
    <n v="77.7"/>
    <n v="1.61"/>
    <n v="160"/>
    <n v="158"/>
    <n v="50"/>
    <n v="1.03"/>
    <n v="806"/>
    <x v="3"/>
    <n v="26.7"/>
    <n v="3.4"/>
    <n v="3"/>
    <x v="1"/>
    <n v="29.98"/>
    <s v="intermediate"/>
    <x v="0"/>
  </r>
  <r>
    <x v="14"/>
    <x v="0"/>
    <n v="88.4"/>
    <n v="1.6"/>
    <n v="186"/>
    <n v="126"/>
    <n v="60"/>
    <n v="1.86"/>
    <n v="1160"/>
    <x v="1"/>
    <n v="14.2"/>
    <n v="3.5"/>
    <n v="5"/>
    <x v="0"/>
    <n v="34.53"/>
    <s v="Advance"/>
    <x v="0"/>
  </r>
  <r>
    <x v="31"/>
    <x v="0"/>
    <n v="104.8"/>
    <n v="1.99"/>
    <n v="187"/>
    <n v="130"/>
    <n v="67"/>
    <n v="0.93"/>
    <n v="598"/>
    <x v="2"/>
    <n v="24"/>
    <n v="2"/>
    <n v="2"/>
    <x v="2"/>
    <n v="26.46"/>
    <s v="Beginer"/>
    <x v="0"/>
  </r>
  <r>
    <x v="10"/>
    <x v="0"/>
    <n v="82.2"/>
    <n v="1.69"/>
    <n v="188"/>
    <n v="155"/>
    <n v="63"/>
    <n v="1.1499999999999999"/>
    <n v="882"/>
    <x v="3"/>
    <n v="25.2"/>
    <n v="3.4"/>
    <n v="4"/>
    <x v="1"/>
    <n v="28.78"/>
    <s v="intermediate"/>
    <x v="0"/>
  </r>
  <r>
    <x v="22"/>
    <x v="1"/>
    <n v="68.2"/>
    <n v="1.75"/>
    <n v="177"/>
    <n v="150"/>
    <n v="71"/>
    <n v="0.85"/>
    <n v="638"/>
    <x v="3"/>
    <n v="29"/>
    <n v="1.7"/>
    <n v="2"/>
    <x v="2"/>
    <n v="22.27"/>
    <s v="Beginer"/>
    <x v="1"/>
  </r>
  <r>
    <x v="40"/>
    <x v="0"/>
    <n v="91.4"/>
    <n v="1.99"/>
    <n v="171"/>
    <n v="152"/>
    <n v="60"/>
    <n v="1.37"/>
    <n v="1145"/>
    <x v="1"/>
    <n v="23"/>
    <n v="3.7"/>
    <n v="3"/>
    <x v="1"/>
    <n v="23.08"/>
    <s v="intermediate"/>
    <x v="1"/>
  </r>
  <r>
    <x v="20"/>
    <x v="1"/>
    <n v="42.1"/>
    <n v="1.65"/>
    <n v="172"/>
    <n v="132"/>
    <n v="59"/>
    <n v="1.22"/>
    <n v="725"/>
    <x v="3"/>
    <n v="33"/>
    <n v="2.2000000000000002"/>
    <n v="2"/>
    <x v="2"/>
    <n v="15.46"/>
    <s v="Beginer"/>
    <x v="0"/>
  </r>
  <r>
    <x v="14"/>
    <x v="1"/>
    <n v="68.7"/>
    <n v="1.76"/>
    <n v="161"/>
    <n v="137"/>
    <n v="66"/>
    <n v="1.37"/>
    <n v="845"/>
    <x v="3"/>
    <n v="27.7"/>
    <n v="2.4"/>
    <n v="3"/>
    <x v="1"/>
    <n v="22.18"/>
    <s v="intermediate"/>
    <x v="0"/>
  </r>
  <r>
    <x v="5"/>
    <x v="1"/>
    <n v="47.2"/>
    <n v="1.74"/>
    <n v="196"/>
    <n v="160"/>
    <n v="53"/>
    <n v="1.5"/>
    <n v="1200"/>
    <x v="2"/>
    <n v="32.200000000000003"/>
    <n v="1.6"/>
    <n v="4"/>
    <x v="1"/>
    <n v="15.59"/>
    <s v="intermediate"/>
    <x v="1"/>
  </r>
  <r>
    <x v="32"/>
    <x v="0"/>
    <n v="92"/>
    <n v="1.76"/>
    <n v="175"/>
    <n v="143"/>
    <n v="73"/>
    <n v="0.73"/>
    <n v="574"/>
    <x v="0"/>
    <n v="22.1"/>
    <n v="3.5"/>
    <n v="3"/>
    <x v="2"/>
    <n v="29.7"/>
    <s v="Beginer"/>
    <x v="1"/>
  </r>
  <r>
    <x v="5"/>
    <x v="0"/>
    <n v="56.2"/>
    <n v="1.95"/>
    <n v="183"/>
    <n v="128"/>
    <n v="64"/>
    <n v="1.0900000000000001"/>
    <n v="767"/>
    <x v="3"/>
    <n v="22.5"/>
    <n v="3.4"/>
    <n v="4"/>
    <x v="1"/>
    <n v="14.78"/>
    <s v="intermediate"/>
    <x v="1"/>
  </r>
  <r>
    <x v="21"/>
    <x v="0"/>
    <n v="58.4"/>
    <n v="1.72"/>
    <n v="194"/>
    <n v="150"/>
    <n v="65"/>
    <n v="1.31"/>
    <n v="973"/>
    <x v="1"/>
    <n v="23.4"/>
    <n v="3.1"/>
    <n v="4"/>
    <x v="1"/>
    <n v="19.739999999999998"/>
    <s v="intermediate"/>
    <x v="0"/>
  </r>
  <r>
    <x v="29"/>
    <x v="0"/>
    <n v="82.9"/>
    <n v="1.95"/>
    <n v="181"/>
    <n v="160"/>
    <n v="70"/>
    <n v="1.9"/>
    <n v="1505"/>
    <x v="2"/>
    <n v="12.9"/>
    <n v="3.5"/>
    <n v="5"/>
    <x v="0"/>
    <n v="21.8"/>
    <s v="Advance"/>
    <x v="0"/>
  </r>
  <r>
    <x v="23"/>
    <x v="1"/>
    <n v="66.900000000000006"/>
    <n v="1.74"/>
    <n v="195"/>
    <n v="129"/>
    <n v="62"/>
    <n v="1.24"/>
    <n v="720"/>
    <x v="1"/>
    <n v="29.5"/>
    <n v="2.1"/>
    <n v="2"/>
    <x v="2"/>
    <n v="22.1"/>
    <s v="Beginer"/>
    <x v="0"/>
  </r>
  <r>
    <x v="29"/>
    <x v="0"/>
    <n v="66.3"/>
    <n v="1.85"/>
    <n v="170"/>
    <n v="121"/>
    <n v="58"/>
    <n v="1.18"/>
    <n v="707"/>
    <x v="2"/>
    <n v="27.5"/>
    <n v="3.2"/>
    <n v="2"/>
    <x v="2"/>
    <n v="19.37"/>
    <s v="Beginer"/>
    <x v="0"/>
  </r>
  <r>
    <x v="6"/>
    <x v="0"/>
    <n v="93.6"/>
    <n v="1.93"/>
    <n v="188"/>
    <n v="157"/>
    <n v="60"/>
    <n v="1.38"/>
    <n v="1192"/>
    <x v="2"/>
    <n v="22.1"/>
    <n v="2"/>
    <n v="3"/>
    <x v="2"/>
    <n v="25.13"/>
    <s v="Beginer"/>
    <x v="0"/>
  </r>
  <r>
    <x v="25"/>
    <x v="1"/>
    <n v="64.099999999999994"/>
    <n v="1.5"/>
    <n v="194"/>
    <n v="134"/>
    <n v="60"/>
    <n v="1.93"/>
    <n v="1293"/>
    <x v="3"/>
    <n v="15.1"/>
    <n v="2.7"/>
    <n v="5"/>
    <x v="0"/>
    <n v="28.49"/>
    <s v="Advance"/>
    <x v="1"/>
  </r>
  <r>
    <x v="17"/>
    <x v="0"/>
    <n v="86.7"/>
    <n v="1.62"/>
    <n v="174"/>
    <n v="122"/>
    <n v="55"/>
    <n v="1.52"/>
    <n v="1020"/>
    <x v="3"/>
    <n v="13.9"/>
    <n v="3.5"/>
    <n v="4"/>
    <x v="0"/>
    <n v="33.04"/>
    <s v="Advance"/>
    <x v="1"/>
  </r>
  <r>
    <x v="38"/>
    <x v="1"/>
    <n v="62"/>
    <n v="1.59"/>
    <n v="190"/>
    <n v="162"/>
    <n v="50"/>
    <n v="1.23"/>
    <n v="996"/>
    <x v="3"/>
    <n v="33.200000000000003"/>
    <n v="2.2000000000000002"/>
    <n v="4"/>
    <x v="1"/>
    <n v="24.52"/>
    <s v="intermediate"/>
    <x v="2"/>
  </r>
  <r>
    <x v="38"/>
    <x v="1"/>
    <n v="58.1"/>
    <n v="1.61"/>
    <n v="175"/>
    <n v="150"/>
    <n v="71"/>
    <n v="1.9"/>
    <n v="1425"/>
    <x v="0"/>
    <n v="15.3"/>
    <n v="2.7"/>
    <n v="4"/>
    <x v="0"/>
    <n v="22.41"/>
    <s v="Advance"/>
    <x v="2"/>
  </r>
  <r>
    <x v="34"/>
    <x v="1"/>
    <n v="64.900000000000006"/>
    <n v="1.6"/>
    <n v="169"/>
    <n v="125"/>
    <n v="55"/>
    <n v="1.49"/>
    <n v="838"/>
    <x v="0"/>
    <n v="31.1"/>
    <n v="2.5"/>
    <n v="4"/>
    <x v="1"/>
    <n v="25.35"/>
    <s v="intermediate"/>
    <x v="0"/>
  </r>
  <r>
    <x v="41"/>
    <x v="1"/>
    <n v="69.3"/>
    <n v="1.62"/>
    <n v="191"/>
    <n v="122"/>
    <n v="62"/>
    <n v="1.1399999999999999"/>
    <n v="626"/>
    <x v="1"/>
    <n v="28.8"/>
    <n v="1.9"/>
    <n v="4"/>
    <x v="1"/>
    <n v="26.41"/>
    <s v="intermediate"/>
    <x v="0"/>
  </r>
  <r>
    <x v="18"/>
    <x v="1"/>
    <n v="42.7"/>
    <n v="1.74"/>
    <n v="161"/>
    <n v="130"/>
    <n v="71"/>
    <n v="1.04"/>
    <n v="608"/>
    <x v="3"/>
    <n v="32.9"/>
    <n v="1.6"/>
    <n v="3"/>
    <x v="2"/>
    <n v="14.1"/>
    <s v="Beginer"/>
    <x v="0"/>
  </r>
  <r>
    <x v="10"/>
    <x v="1"/>
    <n v="51.4"/>
    <n v="1.63"/>
    <n v="183"/>
    <n v="134"/>
    <n v="73"/>
    <n v="1.2"/>
    <n v="724"/>
    <x v="0"/>
    <n v="33.700000000000003"/>
    <n v="2"/>
    <n v="4"/>
    <x v="1"/>
    <n v="19.350000000000001"/>
    <s v="intermediate"/>
    <x v="0"/>
  </r>
  <r>
    <x v="38"/>
    <x v="1"/>
    <n v="67.400000000000006"/>
    <n v="1.6"/>
    <n v="182"/>
    <n v="164"/>
    <n v="71"/>
    <n v="0.6"/>
    <n v="492"/>
    <x v="3"/>
    <n v="33.5"/>
    <n v="2.4"/>
    <n v="3"/>
    <x v="2"/>
    <n v="26.33"/>
    <s v="Beginer"/>
    <x v="2"/>
  </r>
  <r>
    <x v="22"/>
    <x v="1"/>
    <n v="55.6"/>
    <n v="1.61"/>
    <n v="161"/>
    <n v="147"/>
    <n v="54"/>
    <n v="1.77"/>
    <n v="1301"/>
    <x v="0"/>
    <n v="18.899999999999999"/>
    <n v="2.7"/>
    <n v="4"/>
    <x v="0"/>
    <n v="21.45"/>
    <s v="Advance"/>
    <x v="1"/>
  </r>
  <r>
    <x v="0"/>
    <x v="0"/>
    <n v="125.3"/>
    <n v="1.86"/>
    <n v="197"/>
    <n v="129"/>
    <n v="64"/>
    <n v="1"/>
    <n v="639"/>
    <x v="0"/>
    <n v="22.7"/>
    <n v="2.2000000000000002"/>
    <n v="3"/>
    <x v="1"/>
    <n v="36.22"/>
    <s v="intermediate"/>
    <x v="0"/>
  </r>
  <r>
    <x v="39"/>
    <x v="0"/>
    <n v="102.1"/>
    <n v="1.85"/>
    <n v="190"/>
    <n v="157"/>
    <n v="67"/>
    <n v="1.48"/>
    <n v="1278"/>
    <x v="2"/>
    <n v="28.1"/>
    <n v="2.4"/>
    <n v="4"/>
    <x v="1"/>
    <n v="29.83"/>
    <s v="intermediate"/>
    <x v="1"/>
  </r>
  <r>
    <x v="12"/>
    <x v="0"/>
    <n v="61.9"/>
    <n v="1.77"/>
    <n v="199"/>
    <n v="166"/>
    <n v="69"/>
    <n v="1.32"/>
    <n v="1205"/>
    <x v="3"/>
    <n v="25.3"/>
    <n v="2.2999999999999998"/>
    <n v="3"/>
    <x v="2"/>
    <n v="19.760000000000002"/>
    <s v="Beginer"/>
    <x v="0"/>
  </r>
  <r>
    <x v="1"/>
    <x v="0"/>
    <n v="108.8"/>
    <n v="1.64"/>
    <n v="185"/>
    <n v="169"/>
    <n v="63"/>
    <n v="1.4"/>
    <n v="1171"/>
    <x v="3"/>
    <n v="20.5"/>
    <n v="3.4"/>
    <n v="3"/>
    <x v="2"/>
    <n v="40.450000000000003"/>
    <s v="Beginer"/>
    <x v="0"/>
  </r>
  <r>
    <x v="11"/>
    <x v="1"/>
    <n v="51.1"/>
    <n v="1.58"/>
    <n v="188"/>
    <n v="169"/>
    <n v="64"/>
    <n v="0.5"/>
    <n v="422"/>
    <x v="0"/>
    <n v="29.6"/>
    <n v="1.6"/>
    <n v="2"/>
    <x v="2"/>
    <n v="20.47"/>
    <s v="Beginer"/>
    <x v="1"/>
  </r>
  <r>
    <x v="17"/>
    <x v="0"/>
    <n v="81.7"/>
    <n v="1.99"/>
    <n v="162"/>
    <n v="126"/>
    <n v="54"/>
    <n v="1.45"/>
    <n v="1005"/>
    <x v="3"/>
    <n v="29.4"/>
    <n v="3.2"/>
    <n v="2"/>
    <x v="2"/>
    <n v="20.63"/>
    <s v="Beginer"/>
    <x v="1"/>
  </r>
  <r>
    <x v="29"/>
    <x v="1"/>
    <n v="42.7"/>
    <n v="1.66"/>
    <n v="173"/>
    <n v="134"/>
    <n v="53"/>
    <n v="0.73"/>
    <n v="440"/>
    <x v="0"/>
    <n v="33.9"/>
    <n v="1.9"/>
    <n v="2"/>
    <x v="2"/>
    <n v="15.5"/>
    <s v="Beginer"/>
    <x v="0"/>
  </r>
  <r>
    <x v="22"/>
    <x v="0"/>
    <n v="81.8"/>
    <n v="1.99"/>
    <n v="184"/>
    <n v="137"/>
    <n v="51"/>
    <n v="1.59"/>
    <n v="1198"/>
    <x v="3"/>
    <n v="10.5"/>
    <n v="3.5"/>
    <n v="4"/>
    <x v="0"/>
    <n v="20.66"/>
    <s v="Advance"/>
    <x v="1"/>
  </r>
  <r>
    <x v="23"/>
    <x v="0"/>
    <n v="54.6"/>
    <n v="1.76"/>
    <n v="160"/>
    <n v="137"/>
    <n v="56"/>
    <n v="1.28"/>
    <n v="868"/>
    <x v="2"/>
    <n v="27.4"/>
    <n v="3.3"/>
    <n v="4"/>
    <x v="1"/>
    <n v="17.63"/>
    <s v="intermediate"/>
    <x v="0"/>
  </r>
  <r>
    <x v="12"/>
    <x v="0"/>
    <n v="107.7"/>
    <n v="1.88"/>
    <n v="162"/>
    <n v="160"/>
    <n v="59"/>
    <n v="0.72"/>
    <n v="634"/>
    <x v="3"/>
    <n v="28.1"/>
    <n v="3.6"/>
    <n v="2"/>
    <x v="2"/>
    <n v="30.47"/>
    <s v="Beginer"/>
    <x v="0"/>
  </r>
  <r>
    <x v="1"/>
    <x v="1"/>
    <n v="56.9"/>
    <n v="1.6"/>
    <n v="185"/>
    <n v="143"/>
    <n v="65"/>
    <n v="0.88"/>
    <n v="566"/>
    <x v="2"/>
    <n v="27.7"/>
    <n v="1.6"/>
    <n v="3"/>
    <x v="2"/>
    <n v="22.23"/>
    <s v="Beginer"/>
    <x v="0"/>
  </r>
  <r>
    <x v="28"/>
    <x v="0"/>
    <n v="78.8"/>
    <n v="1.71"/>
    <n v="177"/>
    <n v="121"/>
    <n v="59"/>
    <n v="1.49"/>
    <n v="992"/>
    <x v="1"/>
    <n v="24.7"/>
    <n v="2.5"/>
    <n v="4"/>
    <x v="1"/>
    <n v="26.95"/>
    <s v="intermediate"/>
    <x v="1"/>
  </r>
  <r>
    <x v="21"/>
    <x v="1"/>
    <n v="48.2"/>
    <n v="1.64"/>
    <n v="168"/>
    <n v="159"/>
    <n v="67"/>
    <n v="1.25"/>
    <n v="894"/>
    <x v="3"/>
    <n v="32.1"/>
    <n v="2.5"/>
    <n v="4"/>
    <x v="1"/>
    <n v="17.920000000000002"/>
    <s v="intermediate"/>
    <x v="0"/>
  </r>
  <r>
    <x v="39"/>
    <x v="1"/>
    <n v="50.7"/>
    <n v="1.59"/>
    <n v="197"/>
    <n v="139"/>
    <n v="66"/>
    <n v="1.27"/>
    <n v="883"/>
    <x v="3"/>
    <n v="29.4"/>
    <n v="1.8"/>
    <n v="3"/>
    <x v="1"/>
    <n v="20.05"/>
    <s v="intermediate"/>
    <x v="1"/>
  </r>
  <r>
    <x v="14"/>
    <x v="0"/>
    <n v="86.6"/>
    <n v="1.99"/>
    <n v="182"/>
    <n v="153"/>
    <n v="70"/>
    <n v="1.98"/>
    <n v="1500"/>
    <x v="3"/>
    <n v="10.6"/>
    <n v="3.5"/>
    <n v="4"/>
    <x v="0"/>
    <n v="21.87"/>
    <s v="Advance"/>
    <x v="0"/>
  </r>
  <r>
    <x v="39"/>
    <x v="0"/>
    <n v="96.3"/>
    <n v="1.63"/>
    <n v="180"/>
    <n v="162"/>
    <n v="62"/>
    <n v="1.35"/>
    <n v="1203"/>
    <x v="2"/>
    <n v="27.1"/>
    <n v="2.4"/>
    <n v="4"/>
    <x v="1"/>
    <n v="36.25"/>
    <s v="intermediate"/>
    <x v="1"/>
  </r>
  <r>
    <x v="17"/>
    <x v="0"/>
    <n v="80.8"/>
    <n v="1.98"/>
    <n v="160"/>
    <n v="145"/>
    <n v="50"/>
    <n v="1.65"/>
    <n v="1316"/>
    <x v="3"/>
    <n v="14.6"/>
    <n v="3.5"/>
    <n v="5"/>
    <x v="0"/>
    <n v="20.61"/>
    <s v="Advance"/>
    <x v="1"/>
  </r>
  <r>
    <x v="22"/>
    <x v="1"/>
    <n v="58"/>
    <n v="1.53"/>
    <n v="180"/>
    <n v="126"/>
    <n v="50"/>
    <n v="1.84"/>
    <n v="1159"/>
    <x v="3"/>
    <n v="18.3"/>
    <n v="2.7"/>
    <n v="5"/>
    <x v="0"/>
    <n v="24.78"/>
    <s v="Advance"/>
    <x v="1"/>
  </r>
  <r>
    <x v="29"/>
    <x v="0"/>
    <n v="95.9"/>
    <n v="1.85"/>
    <n v="186"/>
    <n v="157"/>
    <n v="64"/>
    <n v="1.28"/>
    <n v="995"/>
    <x v="0"/>
    <n v="27.7"/>
    <n v="3.4"/>
    <n v="2"/>
    <x v="2"/>
    <n v="28.02"/>
    <s v="Beginer"/>
    <x v="0"/>
  </r>
  <r>
    <x v="29"/>
    <x v="1"/>
    <n v="61.5"/>
    <n v="1.58"/>
    <n v="165"/>
    <n v="149"/>
    <n v="50"/>
    <n v="1.86"/>
    <n v="1247"/>
    <x v="1"/>
    <n v="16.8"/>
    <n v="2.7"/>
    <n v="5"/>
    <x v="0"/>
    <n v="24.64"/>
    <s v="Advance"/>
    <x v="0"/>
  </r>
  <r>
    <x v="4"/>
    <x v="1"/>
    <n v="40.6"/>
    <n v="1.79"/>
    <n v="195"/>
    <n v="161"/>
    <n v="55"/>
    <n v="0.62"/>
    <n v="499"/>
    <x v="2"/>
    <n v="26.8"/>
    <n v="2.7"/>
    <n v="2"/>
    <x v="2"/>
    <n v="12.67"/>
    <s v="Beginer"/>
    <x v="1"/>
  </r>
  <r>
    <x v="0"/>
    <x v="0"/>
    <n v="82.5"/>
    <n v="1.87"/>
    <n v="187"/>
    <n v="124"/>
    <n v="74"/>
    <n v="1.51"/>
    <n v="927"/>
    <x v="0"/>
    <n v="13.2"/>
    <n v="3.5"/>
    <n v="5"/>
    <x v="0"/>
    <n v="23.59"/>
    <s v="Advance"/>
    <x v="0"/>
  </r>
  <r>
    <x v="9"/>
    <x v="0"/>
    <n v="105.1"/>
    <n v="1.84"/>
    <n v="176"/>
    <n v="130"/>
    <n v="62"/>
    <n v="0.69"/>
    <n v="444"/>
    <x v="2"/>
    <n v="23.3"/>
    <n v="2.9"/>
    <n v="3"/>
    <x v="2"/>
    <n v="31.04"/>
    <s v="Beginer"/>
    <x v="0"/>
  </r>
  <r>
    <x v="16"/>
    <x v="1"/>
    <n v="58.1"/>
    <n v="1.58"/>
    <n v="199"/>
    <n v="120"/>
    <n v="50"/>
    <n v="1.93"/>
    <n v="1042"/>
    <x v="0"/>
    <n v="19.3"/>
    <n v="2.7"/>
    <n v="5"/>
    <x v="0"/>
    <n v="23.27"/>
    <s v="Advance"/>
    <x v="0"/>
  </r>
  <r>
    <x v="14"/>
    <x v="1"/>
    <n v="61"/>
    <n v="1.76"/>
    <n v="162"/>
    <n v="153"/>
    <n v="54"/>
    <n v="1.54"/>
    <n v="1060"/>
    <x v="1"/>
    <n v="15.6"/>
    <n v="2.7"/>
    <n v="5"/>
    <x v="0"/>
    <n v="19.690000000000001"/>
    <s v="Advance"/>
    <x v="0"/>
  </r>
  <r>
    <x v="23"/>
    <x v="1"/>
    <n v="64.5"/>
    <n v="1.53"/>
    <n v="171"/>
    <n v="120"/>
    <n v="58"/>
    <n v="1.74"/>
    <n v="940"/>
    <x v="0"/>
    <n v="17.2"/>
    <n v="2.7"/>
    <n v="4"/>
    <x v="0"/>
    <n v="27.55"/>
    <s v="Advance"/>
    <x v="0"/>
  </r>
  <r>
    <x v="6"/>
    <x v="0"/>
    <n v="58.2"/>
    <n v="1.98"/>
    <n v="198"/>
    <n v="138"/>
    <n v="74"/>
    <n v="1.43"/>
    <n v="1085"/>
    <x v="2"/>
    <n v="24"/>
    <n v="2.5"/>
    <n v="3"/>
    <x v="1"/>
    <n v="14.85"/>
    <s v="intermediate"/>
    <x v="0"/>
  </r>
  <r>
    <x v="35"/>
    <x v="1"/>
    <n v="69.5"/>
    <n v="1.76"/>
    <n v="171"/>
    <n v="121"/>
    <n v="66"/>
    <n v="0.94"/>
    <n v="569"/>
    <x v="3"/>
    <n v="34.4"/>
    <n v="2"/>
    <n v="3"/>
    <x v="2"/>
    <n v="22.44"/>
    <s v="Beginer"/>
    <x v="1"/>
  </r>
  <r>
    <x v="39"/>
    <x v="0"/>
    <n v="62.2"/>
    <n v="1.84"/>
    <n v="161"/>
    <n v="140"/>
    <n v="65"/>
    <n v="0.51"/>
    <n v="393"/>
    <x v="3"/>
    <n v="21.5"/>
    <n v="2.2999999999999998"/>
    <n v="3"/>
    <x v="2"/>
    <n v="18.37"/>
    <s v="Beginer"/>
    <x v="1"/>
  </r>
  <r>
    <x v="9"/>
    <x v="1"/>
    <n v="68"/>
    <n v="1.7"/>
    <n v="181"/>
    <n v="139"/>
    <n v="57"/>
    <n v="1.06"/>
    <n v="663"/>
    <x v="1"/>
    <n v="25.1"/>
    <n v="2.4"/>
    <n v="4"/>
    <x v="1"/>
    <n v="23.53"/>
    <s v="intermediate"/>
    <x v="0"/>
  </r>
  <r>
    <x v="34"/>
    <x v="1"/>
    <n v="56.3"/>
    <n v="1.5"/>
    <n v="182"/>
    <n v="142"/>
    <n v="66"/>
    <n v="1.43"/>
    <n v="914"/>
    <x v="2"/>
    <n v="27.4"/>
    <n v="2.4"/>
    <n v="3"/>
    <x v="2"/>
    <n v="25.02"/>
    <s v="Beginer"/>
    <x v="0"/>
  </r>
  <r>
    <x v="36"/>
    <x v="0"/>
    <n v="94.5"/>
    <n v="1.7"/>
    <n v="189"/>
    <n v="140"/>
    <n v="64"/>
    <n v="1.01"/>
    <n v="700"/>
    <x v="2"/>
    <n v="28.2"/>
    <n v="3.5"/>
    <n v="3"/>
    <x v="1"/>
    <n v="32.700000000000003"/>
    <s v="intermediate"/>
    <x v="0"/>
  </r>
  <r>
    <x v="35"/>
    <x v="1"/>
    <n v="58"/>
    <n v="1.79"/>
    <n v="164"/>
    <n v="143"/>
    <n v="73"/>
    <n v="1.39"/>
    <n v="994"/>
    <x v="2"/>
    <n v="27.1"/>
    <n v="1.5"/>
    <n v="2"/>
    <x v="2"/>
    <n v="18.100000000000001"/>
    <s v="Beginer"/>
    <x v="1"/>
  </r>
  <r>
    <x v="5"/>
    <x v="0"/>
    <n v="84"/>
    <n v="1.94"/>
    <n v="168"/>
    <n v="123"/>
    <n v="50"/>
    <n v="1.8"/>
    <n v="1218"/>
    <x v="1"/>
    <n v="11.2"/>
    <n v="3.5"/>
    <n v="5"/>
    <x v="0"/>
    <n v="22.32"/>
    <s v="Advance"/>
    <x v="1"/>
  </r>
  <r>
    <x v="41"/>
    <x v="0"/>
    <n v="61"/>
    <n v="1.87"/>
    <n v="180"/>
    <n v="131"/>
    <n v="61"/>
    <n v="1.1399999999999999"/>
    <n v="739"/>
    <x v="3"/>
    <n v="21.3"/>
    <n v="3"/>
    <n v="4"/>
    <x v="1"/>
    <n v="17.440000000000001"/>
    <s v="intermediate"/>
    <x v="0"/>
  </r>
  <r>
    <x v="38"/>
    <x v="1"/>
    <n v="64.8"/>
    <n v="1.53"/>
    <n v="170"/>
    <n v="141"/>
    <n v="54"/>
    <n v="1.98"/>
    <n v="1396"/>
    <x v="0"/>
    <n v="18.600000000000001"/>
    <n v="2.7"/>
    <n v="5"/>
    <x v="0"/>
    <n v="27.68"/>
    <s v="Advance"/>
    <x v="2"/>
  </r>
  <r>
    <x v="39"/>
    <x v="0"/>
    <n v="45.7"/>
    <n v="1.77"/>
    <n v="164"/>
    <n v="139"/>
    <n v="73"/>
    <n v="1.04"/>
    <n v="795"/>
    <x v="1"/>
    <n v="20.7"/>
    <n v="2.4"/>
    <n v="3"/>
    <x v="2"/>
    <n v="14.59"/>
    <s v="Beginer"/>
    <x v="1"/>
  </r>
  <r>
    <x v="27"/>
    <x v="0"/>
    <n v="80.900000000000006"/>
    <n v="1.9"/>
    <n v="194"/>
    <n v="137"/>
    <n v="55"/>
    <n v="1.8"/>
    <n v="1356"/>
    <x v="0"/>
    <n v="11.7"/>
    <n v="3.5"/>
    <n v="4"/>
    <x v="0"/>
    <n v="22.41"/>
    <s v="Advance"/>
    <x v="1"/>
  </r>
  <r>
    <x v="22"/>
    <x v="1"/>
    <n v="64.099999999999994"/>
    <n v="1.63"/>
    <n v="186"/>
    <n v="120"/>
    <n v="74"/>
    <n v="1.58"/>
    <n v="948"/>
    <x v="3"/>
    <n v="16.399999999999999"/>
    <n v="2.7"/>
    <n v="5"/>
    <x v="0"/>
    <n v="24.13"/>
    <s v="Advance"/>
    <x v="1"/>
  </r>
  <r>
    <x v="8"/>
    <x v="0"/>
    <n v="67"/>
    <n v="1.77"/>
    <n v="161"/>
    <n v="149"/>
    <n v="50"/>
    <n v="1.22"/>
    <n v="900"/>
    <x v="1"/>
    <n v="25.6"/>
    <n v="2.6"/>
    <n v="3"/>
    <x v="1"/>
    <n v="21.39"/>
    <s v="intermediate"/>
    <x v="0"/>
  </r>
  <r>
    <x v="22"/>
    <x v="0"/>
    <n v="106.5"/>
    <n v="1.6"/>
    <n v="183"/>
    <n v="152"/>
    <n v="74"/>
    <n v="1.4"/>
    <n v="1170"/>
    <x v="3"/>
    <n v="27.3"/>
    <n v="3.3"/>
    <n v="4"/>
    <x v="1"/>
    <n v="41.6"/>
    <s v="intermediate"/>
    <x v="1"/>
  </r>
  <r>
    <x v="13"/>
    <x v="0"/>
    <n v="95.1"/>
    <n v="1.85"/>
    <n v="190"/>
    <n v="143"/>
    <n v="50"/>
    <n v="1.21"/>
    <n v="952"/>
    <x v="0"/>
    <n v="25.3"/>
    <n v="2.2999999999999998"/>
    <n v="4"/>
    <x v="1"/>
    <n v="27.79"/>
    <s v="intermediate"/>
    <x v="2"/>
  </r>
  <r>
    <x v="21"/>
    <x v="1"/>
    <n v="65.5"/>
    <n v="1.57"/>
    <n v="192"/>
    <n v="133"/>
    <n v="59"/>
    <n v="0.66"/>
    <n v="395"/>
    <x v="2"/>
    <n v="34.299999999999997"/>
    <n v="2.2999999999999998"/>
    <n v="2"/>
    <x v="2"/>
    <n v="26.57"/>
    <s v="Beginer"/>
    <x v="0"/>
  </r>
  <r>
    <x v="41"/>
    <x v="0"/>
    <n v="105.7"/>
    <n v="1.64"/>
    <n v="198"/>
    <n v="155"/>
    <n v="59"/>
    <n v="1.2"/>
    <n v="921"/>
    <x v="2"/>
    <n v="29.5"/>
    <n v="3.1"/>
    <n v="3"/>
    <x v="1"/>
    <n v="39.299999999999997"/>
    <s v="intermediate"/>
    <x v="0"/>
  </r>
  <r>
    <x v="19"/>
    <x v="1"/>
    <n v="48"/>
    <n v="1.76"/>
    <n v="189"/>
    <n v="124"/>
    <n v="52"/>
    <n v="0.88"/>
    <n v="491"/>
    <x v="0"/>
    <n v="28.6"/>
    <n v="2.6"/>
    <n v="2"/>
    <x v="2"/>
    <n v="15.5"/>
    <s v="Beginer"/>
    <x v="0"/>
  </r>
  <r>
    <x v="30"/>
    <x v="1"/>
    <n v="69.5"/>
    <n v="1.5"/>
    <n v="196"/>
    <n v="130"/>
    <n v="66"/>
    <n v="0.69"/>
    <n v="448"/>
    <x v="2"/>
    <n v="32.799999999999997"/>
    <n v="2.4"/>
    <n v="2"/>
    <x v="2"/>
    <n v="30.89"/>
    <s v="Beginer"/>
    <x v="1"/>
  </r>
  <r>
    <x v="8"/>
    <x v="0"/>
    <n v="66.099999999999994"/>
    <n v="1.69"/>
    <n v="187"/>
    <n v="143"/>
    <n v="68"/>
    <n v="0.77"/>
    <n v="545"/>
    <x v="0"/>
    <n v="27.4"/>
    <n v="3.4"/>
    <n v="2"/>
    <x v="2"/>
    <n v="23.14"/>
    <s v="Beginer"/>
    <x v="0"/>
  </r>
  <r>
    <x v="17"/>
    <x v="0"/>
    <n v="68"/>
    <n v="1.7"/>
    <n v="190"/>
    <n v="150"/>
    <n v="60"/>
    <n v="0.76"/>
    <n v="627"/>
    <x v="1"/>
    <n v="28.9"/>
    <n v="2.9"/>
    <n v="2"/>
    <x v="2"/>
    <n v="23.53"/>
    <s v="Beginer"/>
    <x v="1"/>
  </r>
  <r>
    <x v="31"/>
    <x v="0"/>
    <n v="50.3"/>
    <n v="1.78"/>
    <n v="170"/>
    <n v="132"/>
    <n v="67"/>
    <n v="0.85"/>
    <n v="555"/>
    <x v="1"/>
    <n v="24.5"/>
    <n v="2.2999999999999998"/>
    <n v="2"/>
    <x v="2"/>
    <n v="15.88"/>
    <s v="Beginer"/>
    <x v="0"/>
  </r>
  <r>
    <x v="16"/>
    <x v="1"/>
    <n v="69.3"/>
    <n v="1.68"/>
    <n v="182"/>
    <n v="135"/>
    <n v="51"/>
    <n v="1.2"/>
    <n v="729"/>
    <x v="1"/>
    <n v="30.3"/>
    <n v="2"/>
    <n v="2"/>
    <x v="2"/>
    <n v="24.55"/>
    <s v="Beginer"/>
    <x v="0"/>
  </r>
  <r>
    <x v="16"/>
    <x v="0"/>
    <n v="86.7"/>
    <n v="1.63"/>
    <n v="161"/>
    <n v="143"/>
    <n v="58"/>
    <n v="1.7"/>
    <n v="1203"/>
    <x v="2"/>
    <n v="12.1"/>
    <n v="3.5"/>
    <n v="4"/>
    <x v="0"/>
    <n v="32.630000000000003"/>
    <s v="Advance"/>
    <x v="0"/>
  </r>
  <r>
    <x v="23"/>
    <x v="0"/>
    <n v="125.9"/>
    <n v="1.94"/>
    <n v="199"/>
    <n v="132"/>
    <n v="73"/>
    <n v="1.35"/>
    <n v="882"/>
    <x v="3"/>
    <n v="28.5"/>
    <n v="2.9"/>
    <n v="3"/>
    <x v="1"/>
    <n v="33.450000000000003"/>
    <s v="intermediate"/>
    <x v="0"/>
  </r>
  <r>
    <x v="17"/>
    <x v="0"/>
    <n v="88.1"/>
    <n v="1.93"/>
    <n v="186"/>
    <n v="143"/>
    <n v="66"/>
    <n v="1.88"/>
    <n v="1479"/>
    <x v="2"/>
    <n v="11.1"/>
    <n v="3.5"/>
    <n v="5"/>
    <x v="0"/>
    <n v="23.65"/>
    <s v="Advance"/>
    <x v="1"/>
  </r>
  <r>
    <x v="11"/>
    <x v="0"/>
    <n v="124.3"/>
    <n v="1.82"/>
    <n v="194"/>
    <n v="145"/>
    <n v="63"/>
    <n v="1.25"/>
    <n v="997"/>
    <x v="2"/>
    <n v="22.4"/>
    <n v="3.2"/>
    <n v="3"/>
    <x v="1"/>
    <n v="37.53"/>
    <s v="intermediate"/>
    <x v="1"/>
  </r>
  <r>
    <x v="38"/>
    <x v="0"/>
    <n v="62"/>
    <n v="1.85"/>
    <n v="161"/>
    <n v="121"/>
    <n v="53"/>
    <n v="0.88"/>
    <n v="586"/>
    <x v="3"/>
    <n v="23.7"/>
    <n v="3"/>
    <n v="3"/>
    <x v="2"/>
    <n v="18.12"/>
    <s v="Beginer"/>
    <x v="2"/>
  </r>
  <r>
    <x v="16"/>
    <x v="1"/>
    <n v="69.7"/>
    <n v="1.72"/>
    <n v="198"/>
    <n v="135"/>
    <n v="66"/>
    <n v="1.24"/>
    <n v="753"/>
    <x v="3"/>
    <n v="27.3"/>
    <n v="2"/>
    <n v="4"/>
    <x v="1"/>
    <n v="23.56"/>
    <s v="intermediate"/>
    <x v="0"/>
  </r>
  <r>
    <x v="10"/>
    <x v="1"/>
    <n v="60.9"/>
    <n v="1.52"/>
    <n v="196"/>
    <n v="157"/>
    <n v="66"/>
    <n v="1.31"/>
    <n v="926"/>
    <x v="3"/>
    <n v="30.6"/>
    <n v="1.8"/>
    <n v="3"/>
    <x v="1"/>
    <n v="26.36"/>
    <s v="intermediate"/>
    <x v="0"/>
  </r>
  <r>
    <x v="35"/>
    <x v="0"/>
    <n v="76.5"/>
    <n v="1.97"/>
    <n v="180"/>
    <n v="165"/>
    <n v="61"/>
    <n v="1.1299999999999999"/>
    <n v="1025"/>
    <x v="3"/>
    <n v="21.3"/>
    <n v="2.2999999999999998"/>
    <n v="2"/>
    <x v="2"/>
    <n v="19.71"/>
    <s v="Beginer"/>
    <x v="1"/>
  </r>
  <r>
    <x v="1"/>
    <x v="0"/>
    <n v="94.7"/>
    <n v="1.82"/>
    <n v="164"/>
    <n v="120"/>
    <n v="69"/>
    <n v="1.47"/>
    <n v="873"/>
    <x v="2"/>
    <n v="23.2"/>
    <n v="3.2"/>
    <n v="3"/>
    <x v="1"/>
    <n v="28.59"/>
    <s v="intermediate"/>
    <x v="0"/>
  </r>
  <r>
    <x v="40"/>
    <x v="0"/>
    <n v="67.900000000000006"/>
    <n v="1.75"/>
    <n v="180"/>
    <n v="168"/>
    <n v="67"/>
    <n v="1.25"/>
    <n v="1155"/>
    <x v="0"/>
    <n v="29.1"/>
    <n v="3.1"/>
    <n v="2"/>
    <x v="2"/>
    <n v="22.17"/>
    <s v="Beginer"/>
    <x v="1"/>
  </r>
  <r>
    <x v="17"/>
    <x v="0"/>
    <n v="121.1"/>
    <n v="1.87"/>
    <n v="188"/>
    <n v="130"/>
    <n v="52"/>
    <n v="1.31"/>
    <n v="937"/>
    <x v="1"/>
    <n v="24.1"/>
    <n v="3.2"/>
    <n v="4"/>
    <x v="1"/>
    <n v="34.630000000000003"/>
    <s v="intermediate"/>
    <x v="1"/>
  </r>
  <r>
    <x v="36"/>
    <x v="1"/>
    <n v="71.5"/>
    <n v="1.64"/>
    <n v="179"/>
    <n v="154"/>
    <n v="60"/>
    <n v="1.46"/>
    <n v="1012"/>
    <x v="0"/>
    <n v="32.5"/>
    <n v="1.9"/>
    <n v="4"/>
    <x v="1"/>
    <n v="26.58"/>
    <s v="intermediate"/>
    <x v="0"/>
  </r>
  <r>
    <x v="13"/>
    <x v="0"/>
    <n v="98.6"/>
    <n v="1.7"/>
    <n v="197"/>
    <n v="162"/>
    <n v="74"/>
    <n v="0.83"/>
    <n v="740"/>
    <x v="2"/>
    <n v="21.1"/>
    <n v="2.4"/>
    <n v="2"/>
    <x v="2"/>
    <n v="34.119999999999997"/>
    <s v="Beginer"/>
    <x v="2"/>
  </r>
  <r>
    <x v="31"/>
    <x v="1"/>
    <n v="68.2"/>
    <n v="1.63"/>
    <n v="179"/>
    <n v="148"/>
    <n v="67"/>
    <n v="1.17"/>
    <n v="779"/>
    <x v="3"/>
    <n v="27.5"/>
    <n v="2.4"/>
    <n v="3"/>
    <x v="2"/>
    <n v="25.67"/>
    <s v="Beginer"/>
    <x v="0"/>
  </r>
  <r>
    <x v="6"/>
    <x v="1"/>
    <n v="57.7"/>
    <n v="1.69"/>
    <n v="184"/>
    <n v="156"/>
    <n v="53"/>
    <n v="1.18"/>
    <n v="920"/>
    <x v="1"/>
    <n v="33.1"/>
    <n v="2.4"/>
    <n v="4"/>
    <x v="1"/>
    <n v="20.2"/>
    <s v="intermediate"/>
    <x v="0"/>
  </r>
  <r>
    <x v="32"/>
    <x v="0"/>
    <n v="124.6"/>
    <n v="1.63"/>
    <n v="161"/>
    <n v="136"/>
    <n v="66"/>
    <n v="1.41"/>
    <n v="1055"/>
    <x v="1"/>
    <n v="27.6"/>
    <n v="2.8"/>
    <n v="3"/>
    <x v="1"/>
    <n v="46.9"/>
    <s v="intermediate"/>
    <x v="1"/>
  </r>
  <r>
    <x v="29"/>
    <x v="1"/>
    <n v="73"/>
    <n v="1.59"/>
    <n v="191"/>
    <n v="158"/>
    <n v="67"/>
    <n v="1.31"/>
    <n v="931"/>
    <x v="0"/>
    <n v="28.9"/>
    <n v="2.2000000000000002"/>
    <n v="3"/>
    <x v="2"/>
    <n v="28.88"/>
    <s v="Beginer"/>
    <x v="0"/>
  </r>
  <r>
    <x v="3"/>
    <x v="1"/>
    <n v="59.4"/>
    <n v="1.51"/>
    <n v="185"/>
    <n v="161"/>
    <n v="54"/>
    <n v="1.62"/>
    <n v="1304"/>
    <x v="2"/>
    <n v="19.8"/>
    <n v="2.7"/>
    <n v="5"/>
    <x v="0"/>
    <n v="26.05"/>
    <s v="Advance"/>
    <x v="1"/>
  </r>
  <r>
    <x v="1"/>
    <x v="1"/>
    <n v="52"/>
    <n v="1.65"/>
    <n v="165"/>
    <n v="147"/>
    <n v="63"/>
    <n v="0.7"/>
    <n v="463"/>
    <x v="2"/>
    <n v="34.1"/>
    <n v="1.9"/>
    <n v="2"/>
    <x v="2"/>
    <n v="19.100000000000001"/>
    <s v="Beginer"/>
    <x v="0"/>
  </r>
  <r>
    <x v="29"/>
    <x v="1"/>
    <n v="42.2"/>
    <n v="1.65"/>
    <n v="162"/>
    <n v="148"/>
    <n v="59"/>
    <n v="1.33"/>
    <n v="886"/>
    <x v="2"/>
    <n v="34.6"/>
    <n v="2.2999999999999998"/>
    <n v="3"/>
    <x v="1"/>
    <n v="15.5"/>
    <s v="intermediate"/>
    <x v="0"/>
  </r>
  <r>
    <x v="35"/>
    <x v="0"/>
    <n v="89.3"/>
    <n v="1.64"/>
    <n v="192"/>
    <n v="162"/>
    <n v="64"/>
    <n v="1.82"/>
    <n v="1622"/>
    <x v="1"/>
    <n v="12.1"/>
    <n v="3.5"/>
    <n v="4"/>
    <x v="0"/>
    <n v="33.200000000000003"/>
    <s v="Advance"/>
    <x v="1"/>
  </r>
  <r>
    <x v="29"/>
    <x v="0"/>
    <n v="110"/>
    <n v="1.76"/>
    <n v="160"/>
    <n v="122"/>
    <n v="50"/>
    <n v="1.0900000000000001"/>
    <n v="658"/>
    <x v="0"/>
    <n v="22"/>
    <n v="3.4"/>
    <n v="3"/>
    <x v="2"/>
    <n v="35.51"/>
    <s v="Beginer"/>
    <x v="0"/>
  </r>
  <r>
    <x v="34"/>
    <x v="1"/>
    <n v="66.2"/>
    <n v="1.58"/>
    <n v="164"/>
    <n v="129"/>
    <n v="65"/>
    <n v="0.86"/>
    <n v="499"/>
    <x v="1"/>
    <n v="31.3"/>
    <n v="2.2999999999999998"/>
    <n v="3"/>
    <x v="2"/>
    <n v="26.52"/>
    <s v="Beginer"/>
    <x v="0"/>
  </r>
  <r>
    <x v="37"/>
    <x v="0"/>
    <n v="58.6"/>
    <n v="1.66"/>
    <n v="172"/>
    <n v="161"/>
    <n v="60"/>
    <n v="1.21"/>
    <n v="964"/>
    <x v="1"/>
    <n v="26.8"/>
    <n v="2.9"/>
    <n v="2"/>
    <x v="2"/>
    <n v="21.27"/>
    <s v="Beginer"/>
    <x v="0"/>
  </r>
  <r>
    <x v="24"/>
    <x v="0"/>
    <n v="51"/>
    <n v="1.67"/>
    <n v="178"/>
    <n v="133"/>
    <n v="72"/>
    <n v="0.97"/>
    <n v="710"/>
    <x v="3"/>
    <n v="21.3"/>
    <n v="2.8"/>
    <n v="3"/>
    <x v="2"/>
    <n v="18.29"/>
    <s v="Beginer"/>
    <x v="1"/>
  </r>
  <r>
    <x v="27"/>
    <x v="0"/>
    <n v="101.5"/>
    <n v="1.95"/>
    <n v="171"/>
    <n v="131"/>
    <n v="69"/>
    <n v="0.97"/>
    <n v="699"/>
    <x v="0"/>
    <n v="27.9"/>
    <n v="3.1"/>
    <n v="3"/>
    <x v="2"/>
    <n v="26.69"/>
    <s v="Beginer"/>
    <x v="1"/>
  </r>
  <r>
    <x v="7"/>
    <x v="0"/>
    <n v="114.2"/>
    <n v="1.87"/>
    <n v="184"/>
    <n v="166"/>
    <n v="55"/>
    <n v="1.05"/>
    <n v="959"/>
    <x v="3"/>
    <n v="20.2"/>
    <n v="3.2"/>
    <n v="3"/>
    <x v="1"/>
    <n v="32.659999999999997"/>
    <s v="intermediate"/>
    <x v="1"/>
  </r>
  <r>
    <x v="1"/>
    <x v="0"/>
    <n v="54.4"/>
    <n v="1.72"/>
    <n v="194"/>
    <n v="161"/>
    <n v="73"/>
    <n v="0.91"/>
    <n v="725"/>
    <x v="2"/>
    <n v="24.8"/>
    <n v="2.9"/>
    <n v="2"/>
    <x v="2"/>
    <n v="18.39"/>
    <s v="Beginer"/>
    <x v="0"/>
  </r>
  <r>
    <x v="9"/>
    <x v="1"/>
    <n v="52.4"/>
    <n v="1.57"/>
    <n v="171"/>
    <n v="149"/>
    <n v="71"/>
    <n v="1.34"/>
    <n v="898"/>
    <x v="1"/>
    <n v="28.3"/>
    <n v="2.2000000000000002"/>
    <n v="3"/>
    <x v="1"/>
    <n v="21.26"/>
    <s v="intermediate"/>
    <x v="0"/>
  </r>
  <r>
    <x v="18"/>
    <x v="0"/>
    <n v="85.2"/>
    <n v="1.81"/>
    <n v="189"/>
    <n v="151"/>
    <n v="65"/>
    <n v="1.54"/>
    <n v="1151"/>
    <x v="0"/>
    <n v="13.7"/>
    <n v="3.5"/>
    <n v="5"/>
    <x v="0"/>
    <n v="26.01"/>
    <s v="Advance"/>
    <x v="0"/>
  </r>
  <r>
    <x v="4"/>
    <x v="0"/>
    <n v="83.6"/>
    <n v="1.74"/>
    <n v="164"/>
    <n v="151"/>
    <n v="51"/>
    <n v="1.66"/>
    <n v="1379"/>
    <x v="2"/>
    <n v="11.6"/>
    <n v="3.5"/>
    <n v="5"/>
    <x v="0"/>
    <n v="27.61"/>
    <s v="Advance"/>
    <x v="1"/>
  </r>
  <r>
    <x v="9"/>
    <x v="0"/>
    <n v="115.4"/>
    <n v="1.92"/>
    <n v="193"/>
    <n v="161"/>
    <n v="50"/>
    <n v="1.36"/>
    <n v="1084"/>
    <x v="0"/>
    <n v="28.3"/>
    <n v="2.2000000000000002"/>
    <n v="4"/>
    <x v="1"/>
    <n v="31.3"/>
    <s v="intermediate"/>
    <x v="0"/>
  </r>
  <r>
    <x v="35"/>
    <x v="0"/>
    <n v="71.2"/>
    <n v="1.97"/>
    <n v="181"/>
    <n v="151"/>
    <n v="73"/>
    <n v="0.74"/>
    <n v="615"/>
    <x v="1"/>
    <n v="25.9"/>
    <n v="3.6"/>
    <n v="3"/>
    <x v="2"/>
    <n v="18.350000000000001"/>
    <s v="Beginer"/>
    <x v="1"/>
  </r>
  <r>
    <x v="23"/>
    <x v="1"/>
    <n v="78.099999999999994"/>
    <n v="1.6"/>
    <n v="198"/>
    <n v="145"/>
    <n v="73"/>
    <n v="1.1000000000000001"/>
    <n v="718"/>
    <x v="0"/>
    <n v="32.9"/>
    <n v="2.4"/>
    <n v="4"/>
    <x v="1"/>
    <n v="30.51"/>
    <s v="intermediate"/>
    <x v="0"/>
  </r>
  <r>
    <x v="25"/>
    <x v="1"/>
    <n v="54.2"/>
    <n v="1.65"/>
    <n v="172"/>
    <n v="120"/>
    <n v="58"/>
    <n v="1.07"/>
    <n v="642"/>
    <x v="2"/>
    <n v="34.9"/>
    <n v="1.9"/>
    <n v="4"/>
    <x v="1"/>
    <n v="19.91"/>
    <s v="intermediate"/>
    <x v="1"/>
  </r>
  <r>
    <x v="8"/>
    <x v="1"/>
    <n v="77.599999999999994"/>
    <n v="1.76"/>
    <n v="162"/>
    <n v="161"/>
    <n v="71"/>
    <n v="1.27"/>
    <n v="920"/>
    <x v="3"/>
    <n v="31.8"/>
    <n v="2.2000000000000002"/>
    <n v="4"/>
    <x v="1"/>
    <n v="25.05"/>
    <s v="intermediate"/>
    <x v="0"/>
  </r>
  <r>
    <x v="31"/>
    <x v="1"/>
    <n v="44.1"/>
    <n v="1.62"/>
    <n v="179"/>
    <n v="121"/>
    <n v="61"/>
    <n v="1.41"/>
    <n v="768"/>
    <x v="1"/>
    <n v="34.799999999999997"/>
    <n v="1.6"/>
    <n v="3"/>
    <x v="2"/>
    <n v="16.8"/>
    <s v="Beginer"/>
    <x v="0"/>
  </r>
  <r>
    <x v="31"/>
    <x v="0"/>
    <n v="85.5"/>
    <n v="1.8"/>
    <n v="190"/>
    <n v="136"/>
    <n v="66"/>
    <n v="1.7"/>
    <n v="1144"/>
    <x v="3"/>
    <n v="10.1"/>
    <n v="3.5"/>
    <n v="5"/>
    <x v="0"/>
    <n v="26.39"/>
    <s v="Advance"/>
    <x v="0"/>
  </r>
  <r>
    <x v="9"/>
    <x v="1"/>
    <n v="47.8"/>
    <n v="1.76"/>
    <n v="164"/>
    <n v="149"/>
    <n v="74"/>
    <n v="1.06"/>
    <n v="711"/>
    <x v="1"/>
    <n v="28.4"/>
    <n v="1.5"/>
    <n v="4"/>
    <x v="1"/>
    <n v="15.43"/>
    <s v="intermediate"/>
    <x v="0"/>
  </r>
  <r>
    <x v="26"/>
    <x v="0"/>
    <n v="102.5"/>
    <n v="1.94"/>
    <n v="183"/>
    <n v="158"/>
    <n v="64"/>
    <n v="0.84"/>
    <n v="730"/>
    <x v="2"/>
    <n v="21.1"/>
    <n v="2.4"/>
    <n v="2"/>
    <x v="2"/>
    <n v="27.23"/>
    <s v="Beginer"/>
    <x v="1"/>
  </r>
  <r>
    <x v="0"/>
    <x v="0"/>
    <n v="118"/>
    <n v="1.9"/>
    <n v="199"/>
    <n v="126"/>
    <n v="68"/>
    <n v="0.66"/>
    <n v="412"/>
    <x v="1"/>
    <n v="22.6"/>
    <n v="3.2"/>
    <n v="2"/>
    <x v="2"/>
    <n v="32.69"/>
    <s v="Beginer"/>
    <x v="0"/>
  </r>
  <r>
    <x v="41"/>
    <x v="0"/>
    <n v="82.3"/>
    <n v="1.84"/>
    <n v="192"/>
    <n v="146"/>
    <n v="71"/>
    <n v="1.29"/>
    <n v="932"/>
    <x v="3"/>
    <n v="28.4"/>
    <n v="3.4"/>
    <n v="4"/>
    <x v="1"/>
    <n v="24.31"/>
    <s v="intermediate"/>
    <x v="0"/>
  </r>
  <r>
    <x v="8"/>
    <x v="0"/>
    <n v="81.599999999999994"/>
    <n v="1.87"/>
    <n v="167"/>
    <n v="128"/>
    <n v="59"/>
    <n v="1.87"/>
    <n v="1185"/>
    <x v="1"/>
    <n v="10.199999999999999"/>
    <n v="3.5"/>
    <n v="5"/>
    <x v="0"/>
    <n v="23.33"/>
    <s v="Advance"/>
    <x v="0"/>
  </r>
  <r>
    <x v="6"/>
    <x v="0"/>
    <n v="60.2"/>
    <n v="1.88"/>
    <n v="183"/>
    <n v="141"/>
    <n v="61"/>
    <n v="1.22"/>
    <n v="946"/>
    <x v="2"/>
    <n v="25.2"/>
    <n v="3"/>
    <n v="3"/>
    <x v="1"/>
    <n v="17.03"/>
    <s v="intermediate"/>
    <x v="0"/>
  </r>
  <r>
    <x v="41"/>
    <x v="1"/>
    <n v="49.2"/>
    <n v="1.54"/>
    <n v="179"/>
    <n v="153"/>
    <n v="63"/>
    <n v="1.28"/>
    <n v="881"/>
    <x v="1"/>
    <n v="30.7"/>
    <n v="2.1"/>
    <n v="3"/>
    <x v="1"/>
    <n v="20.75"/>
    <s v="intermediate"/>
    <x v="0"/>
  </r>
  <r>
    <x v="23"/>
    <x v="1"/>
    <n v="46.6"/>
    <n v="1.5"/>
    <n v="175"/>
    <n v="165"/>
    <n v="58"/>
    <n v="1.38"/>
    <n v="1025"/>
    <x v="3"/>
    <n v="30.6"/>
    <n v="2"/>
    <n v="2"/>
    <x v="2"/>
    <n v="20.71"/>
    <s v="Beginer"/>
    <x v="0"/>
  </r>
  <r>
    <x v="17"/>
    <x v="1"/>
    <n v="68.7"/>
    <n v="1.72"/>
    <n v="171"/>
    <n v="168"/>
    <n v="62"/>
    <n v="1.08"/>
    <n v="907"/>
    <x v="2"/>
    <n v="29.8"/>
    <n v="1.7"/>
    <n v="4"/>
    <x v="1"/>
    <n v="23.22"/>
    <s v="intermediate"/>
    <x v="1"/>
  </r>
  <r>
    <x v="40"/>
    <x v="1"/>
    <n v="60.6"/>
    <n v="1.55"/>
    <n v="172"/>
    <n v="120"/>
    <n v="52"/>
    <n v="1.3"/>
    <n v="780"/>
    <x v="3"/>
    <n v="32.9"/>
    <n v="1.6"/>
    <n v="3"/>
    <x v="1"/>
    <n v="25.22"/>
    <s v="intermediate"/>
    <x v="1"/>
  </r>
  <r>
    <x v="6"/>
    <x v="0"/>
    <n v="52.1"/>
    <n v="1.61"/>
    <n v="198"/>
    <n v="128"/>
    <n v="70"/>
    <n v="0.87"/>
    <n v="612"/>
    <x v="1"/>
    <n v="21.3"/>
    <n v="3.3"/>
    <n v="2"/>
    <x v="2"/>
    <n v="20.100000000000001"/>
    <s v="Beginer"/>
    <x v="0"/>
  </r>
  <r>
    <x v="18"/>
    <x v="1"/>
    <n v="46.6"/>
    <n v="1.77"/>
    <n v="184"/>
    <n v="139"/>
    <n v="63"/>
    <n v="0.61"/>
    <n v="382"/>
    <x v="0"/>
    <n v="28.1"/>
    <n v="2.6"/>
    <n v="2"/>
    <x v="2"/>
    <n v="14.87"/>
    <s v="Beginer"/>
    <x v="0"/>
  </r>
  <r>
    <x v="31"/>
    <x v="0"/>
    <n v="65.5"/>
    <n v="1.74"/>
    <n v="191"/>
    <n v="138"/>
    <n v="70"/>
    <n v="1.48"/>
    <n v="1011"/>
    <x v="3"/>
    <n v="26.2"/>
    <n v="2.8"/>
    <n v="4"/>
    <x v="1"/>
    <n v="21.63"/>
    <s v="intermediate"/>
    <x v="0"/>
  </r>
  <r>
    <x v="37"/>
    <x v="1"/>
    <n v="44.2"/>
    <n v="1.57"/>
    <n v="183"/>
    <n v="155"/>
    <n v="59"/>
    <n v="1.08"/>
    <n v="753"/>
    <x v="1"/>
    <n v="31.9"/>
    <n v="2.2999999999999998"/>
    <n v="3"/>
    <x v="2"/>
    <n v="17.93"/>
    <s v="Beginer"/>
    <x v="0"/>
  </r>
  <r>
    <x v="14"/>
    <x v="0"/>
    <n v="89.1"/>
    <n v="1.84"/>
    <n v="168"/>
    <n v="159"/>
    <n v="65"/>
    <n v="1.44"/>
    <n v="1133"/>
    <x v="0"/>
    <n v="24"/>
    <n v="3.6"/>
    <n v="3"/>
    <x v="1"/>
    <n v="26.32"/>
    <s v="intermediate"/>
    <x v="0"/>
  </r>
  <r>
    <x v="32"/>
    <x v="0"/>
    <n v="65.900000000000006"/>
    <n v="1.62"/>
    <n v="199"/>
    <n v="164"/>
    <n v="56"/>
    <n v="0.81"/>
    <n v="731"/>
    <x v="0"/>
    <n v="28.8"/>
    <n v="2.2000000000000002"/>
    <n v="2"/>
    <x v="2"/>
    <n v="25.11"/>
    <s v="Beginer"/>
    <x v="1"/>
  </r>
  <r>
    <x v="30"/>
    <x v="1"/>
    <n v="55.6"/>
    <n v="1.57"/>
    <n v="182"/>
    <n v="123"/>
    <n v="53"/>
    <n v="0.97"/>
    <n v="597"/>
    <x v="2"/>
    <n v="29.2"/>
    <n v="2.4"/>
    <n v="2"/>
    <x v="2"/>
    <n v="22.56"/>
    <s v="Beginer"/>
    <x v="1"/>
  </r>
  <r>
    <x v="18"/>
    <x v="0"/>
    <n v="63.7"/>
    <n v="1.98"/>
    <n v="172"/>
    <n v="128"/>
    <n v="69"/>
    <n v="1.37"/>
    <n v="868"/>
    <x v="0"/>
    <n v="24"/>
    <n v="3"/>
    <n v="2"/>
    <x v="2"/>
    <n v="16.25"/>
    <s v="Beginer"/>
    <x v="0"/>
  </r>
  <r>
    <x v="12"/>
    <x v="0"/>
    <n v="86.2"/>
    <n v="1.82"/>
    <n v="191"/>
    <n v="160"/>
    <n v="72"/>
    <n v="1.96"/>
    <n v="1725"/>
    <x v="3"/>
    <n v="10.199999999999999"/>
    <n v="3.5"/>
    <n v="5"/>
    <x v="0"/>
    <n v="26.02"/>
    <s v="Advance"/>
    <x v="0"/>
  </r>
  <r>
    <x v="40"/>
    <x v="1"/>
    <n v="59.2"/>
    <n v="1.63"/>
    <n v="174"/>
    <n v="141"/>
    <n v="74"/>
    <n v="1.85"/>
    <n v="1304"/>
    <x v="3"/>
    <n v="17.8"/>
    <n v="2.7"/>
    <n v="4"/>
    <x v="0"/>
    <n v="22.28"/>
    <s v="Advance"/>
    <x v="1"/>
  </r>
  <r>
    <x v="5"/>
    <x v="0"/>
    <n v="85.4"/>
    <n v="1.88"/>
    <n v="195"/>
    <n v="137"/>
    <n v="60"/>
    <n v="1.98"/>
    <n v="1492"/>
    <x v="0"/>
    <n v="13.5"/>
    <n v="3.5"/>
    <n v="5"/>
    <x v="0"/>
    <n v="24.16"/>
    <s v="Advance"/>
    <x v="1"/>
  </r>
  <r>
    <x v="9"/>
    <x v="1"/>
    <n v="68.099999999999994"/>
    <n v="1.55"/>
    <n v="164"/>
    <n v="131"/>
    <n v="65"/>
    <n v="1.41"/>
    <n v="831"/>
    <x v="1"/>
    <n v="26.1"/>
    <n v="2.2000000000000002"/>
    <n v="4"/>
    <x v="1"/>
    <n v="28.35"/>
    <s v="intermediate"/>
    <x v="0"/>
  </r>
  <r>
    <x v="17"/>
    <x v="1"/>
    <n v="60"/>
    <n v="1.62"/>
    <n v="181"/>
    <n v="161"/>
    <n v="69"/>
    <n v="0.85"/>
    <n v="684"/>
    <x v="3"/>
    <n v="28.1"/>
    <n v="1.9"/>
    <n v="2"/>
    <x v="2"/>
    <n v="22.86"/>
    <s v="Beginer"/>
    <x v="1"/>
  </r>
  <r>
    <x v="37"/>
    <x v="1"/>
    <n v="74.8"/>
    <n v="1.69"/>
    <n v="175"/>
    <n v="162"/>
    <n v="53"/>
    <n v="1.28"/>
    <n v="933"/>
    <x v="3"/>
    <n v="32.799999999999997"/>
    <n v="2.2999999999999998"/>
    <n v="4"/>
    <x v="1"/>
    <n v="26.19"/>
    <s v="intermediate"/>
    <x v="0"/>
  </r>
  <r>
    <x v="5"/>
    <x v="0"/>
    <n v="90.3"/>
    <n v="1.65"/>
    <n v="169"/>
    <n v="158"/>
    <n v="71"/>
    <n v="1.38"/>
    <n v="1199"/>
    <x v="2"/>
    <n v="23.7"/>
    <n v="3.4"/>
    <n v="4"/>
    <x v="1"/>
    <n v="33.17"/>
    <s v="intermediate"/>
    <x v="1"/>
  </r>
  <r>
    <x v="17"/>
    <x v="0"/>
    <n v="86.1"/>
    <n v="1.65"/>
    <n v="183"/>
    <n v="128"/>
    <n v="71"/>
    <n v="1.66"/>
    <n v="1169"/>
    <x v="1"/>
    <n v="11.2"/>
    <n v="3.5"/>
    <n v="4"/>
    <x v="0"/>
    <n v="31.63"/>
    <s v="Advance"/>
    <x v="1"/>
  </r>
  <r>
    <x v="25"/>
    <x v="0"/>
    <n v="73.7"/>
    <n v="1.66"/>
    <n v="177"/>
    <n v="125"/>
    <n v="72"/>
    <n v="0.93"/>
    <n v="639"/>
    <x v="0"/>
    <n v="26.7"/>
    <n v="2.2000000000000002"/>
    <n v="2"/>
    <x v="2"/>
    <n v="26.75"/>
    <s v="Beginer"/>
    <x v="1"/>
  </r>
  <r>
    <x v="24"/>
    <x v="1"/>
    <n v="67.7"/>
    <n v="1.56"/>
    <n v="177"/>
    <n v="138"/>
    <n v="66"/>
    <n v="1.42"/>
    <n v="980"/>
    <x v="1"/>
    <n v="27"/>
    <n v="2.1"/>
    <n v="3"/>
    <x v="1"/>
    <n v="27.82"/>
    <s v="intermediate"/>
    <x v="1"/>
  </r>
  <r>
    <x v="21"/>
    <x v="0"/>
    <n v="78.3"/>
    <n v="1.96"/>
    <n v="166"/>
    <n v="167"/>
    <n v="62"/>
    <n v="1.29"/>
    <n v="1066"/>
    <x v="2"/>
    <n v="29"/>
    <n v="2.2000000000000002"/>
    <n v="3"/>
    <x v="2"/>
    <n v="20.38"/>
    <s v="Beginer"/>
    <x v="0"/>
  </r>
  <r>
    <x v="28"/>
    <x v="1"/>
    <n v="48.2"/>
    <n v="1.65"/>
    <n v="163"/>
    <n v="166"/>
    <n v="60"/>
    <n v="1.1000000000000001"/>
    <n v="913"/>
    <x v="2"/>
    <n v="26.1"/>
    <n v="2.5"/>
    <n v="2"/>
    <x v="2"/>
    <n v="17.7"/>
    <s v="Beginer"/>
    <x v="1"/>
  </r>
  <r>
    <x v="36"/>
    <x v="1"/>
    <n v="56.8"/>
    <n v="1.51"/>
    <n v="185"/>
    <n v="126"/>
    <n v="52"/>
    <n v="1.37"/>
    <n v="777"/>
    <x v="1"/>
    <n v="32.1"/>
    <n v="2.1"/>
    <n v="4"/>
    <x v="1"/>
    <n v="24.91"/>
    <s v="intermediate"/>
    <x v="0"/>
  </r>
  <r>
    <x v="5"/>
    <x v="0"/>
    <n v="112.4"/>
    <n v="1.63"/>
    <n v="164"/>
    <n v="135"/>
    <n v="58"/>
    <n v="1.02"/>
    <n v="757"/>
    <x v="2"/>
    <n v="25"/>
    <n v="3.4"/>
    <n v="4"/>
    <x v="1"/>
    <n v="42.3"/>
    <s v="intermediate"/>
    <x v="1"/>
  </r>
  <r>
    <x v="22"/>
    <x v="1"/>
    <n v="59"/>
    <n v="1.67"/>
    <n v="175"/>
    <n v="124"/>
    <n v="55"/>
    <n v="0.9"/>
    <n v="558"/>
    <x v="2"/>
    <n v="33.700000000000003"/>
    <n v="1.9"/>
    <n v="3"/>
    <x v="2"/>
    <n v="21.16"/>
    <s v="Beginer"/>
    <x v="1"/>
  </r>
  <r>
    <x v="39"/>
    <x v="0"/>
    <n v="98.4"/>
    <n v="1.88"/>
    <n v="194"/>
    <n v="135"/>
    <n v="71"/>
    <n v="0.52"/>
    <n v="386"/>
    <x v="2"/>
    <n v="21.3"/>
    <n v="2.2000000000000002"/>
    <n v="2"/>
    <x v="2"/>
    <n v="27.84"/>
    <s v="Beginer"/>
    <x v="1"/>
  </r>
  <r>
    <x v="31"/>
    <x v="0"/>
    <n v="66.5"/>
    <n v="1.6"/>
    <n v="185"/>
    <n v="120"/>
    <n v="70"/>
    <n v="1.34"/>
    <n v="796"/>
    <x v="1"/>
    <n v="26.8"/>
    <n v="2.1"/>
    <n v="4"/>
    <x v="1"/>
    <n v="25.98"/>
    <s v="intermediate"/>
    <x v="0"/>
  </r>
  <r>
    <x v="17"/>
    <x v="0"/>
    <n v="106.5"/>
    <n v="1.81"/>
    <n v="177"/>
    <n v="156"/>
    <n v="60"/>
    <n v="1.29"/>
    <n v="1107"/>
    <x v="2"/>
    <n v="25.7"/>
    <n v="2.5"/>
    <n v="4"/>
    <x v="1"/>
    <n v="32.51"/>
    <s v="intermediate"/>
    <x v="1"/>
  </r>
  <r>
    <x v="18"/>
    <x v="0"/>
    <n v="88.4"/>
    <n v="1.93"/>
    <n v="188"/>
    <n v="158"/>
    <n v="65"/>
    <n v="1.68"/>
    <n v="1314"/>
    <x v="0"/>
    <n v="12.4"/>
    <n v="3.5"/>
    <n v="4"/>
    <x v="0"/>
    <n v="23.73"/>
    <s v="Advance"/>
    <x v="0"/>
  </r>
  <r>
    <x v="4"/>
    <x v="0"/>
    <n v="88.4"/>
    <n v="1.79"/>
    <n v="182"/>
    <n v="138"/>
    <n v="68"/>
    <n v="1.74"/>
    <n v="1321"/>
    <x v="0"/>
    <n v="12.5"/>
    <n v="3.5"/>
    <n v="5"/>
    <x v="0"/>
    <n v="27.59"/>
    <s v="Advance"/>
    <x v="1"/>
  </r>
  <r>
    <x v="9"/>
    <x v="1"/>
    <n v="53.3"/>
    <n v="1.74"/>
    <n v="173"/>
    <n v="156"/>
    <n v="54"/>
    <n v="1.37"/>
    <n v="962"/>
    <x v="3"/>
    <n v="32.200000000000003"/>
    <n v="1.8"/>
    <n v="3"/>
    <x v="1"/>
    <n v="17.600000000000001"/>
    <s v="intermediate"/>
    <x v="0"/>
  </r>
  <r>
    <x v="6"/>
    <x v="1"/>
    <n v="58.1"/>
    <n v="1.56"/>
    <n v="174"/>
    <n v="136"/>
    <n v="63"/>
    <n v="0.61"/>
    <n v="415"/>
    <x v="0"/>
    <n v="34.4"/>
    <n v="2.2000000000000002"/>
    <n v="2"/>
    <x v="2"/>
    <n v="23.87"/>
    <s v="Beginer"/>
    <x v="0"/>
  </r>
  <r>
    <x v="22"/>
    <x v="1"/>
    <n v="74.2"/>
    <n v="1.76"/>
    <n v="192"/>
    <n v="145"/>
    <n v="66"/>
    <n v="1.1499999999999999"/>
    <n v="834"/>
    <x v="3"/>
    <n v="25.9"/>
    <n v="1.5"/>
    <n v="4"/>
    <x v="1"/>
    <n v="23.95"/>
    <s v="intermediate"/>
    <x v="1"/>
  </r>
  <r>
    <x v="0"/>
    <x v="0"/>
    <n v="84.6"/>
    <n v="1.63"/>
    <n v="184"/>
    <n v="141"/>
    <n v="52"/>
    <n v="1.01"/>
    <n v="705"/>
    <x v="1"/>
    <n v="20.2"/>
    <n v="2.9"/>
    <n v="4"/>
    <x v="1"/>
    <n v="31.84"/>
    <s v="intermediate"/>
    <x v="0"/>
  </r>
  <r>
    <x v="20"/>
    <x v="0"/>
    <n v="78"/>
    <n v="1.92"/>
    <n v="180"/>
    <n v="127"/>
    <n v="53"/>
    <n v="0.72"/>
    <n v="453"/>
    <x v="2"/>
    <n v="28.1"/>
    <n v="2.7"/>
    <n v="3"/>
    <x v="2"/>
    <n v="21.16"/>
    <s v="Beginer"/>
    <x v="0"/>
  </r>
  <r>
    <x v="0"/>
    <x v="0"/>
    <n v="89"/>
    <n v="1.68"/>
    <n v="176"/>
    <n v="152"/>
    <n v="65"/>
    <n v="1.77"/>
    <n v="1332"/>
    <x v="0"/>
    <n v="10.5"/>
    <n v="3.5"/>
    <n v="5"/>
    <x v="0"/>
    <n v="31.53"/>
    <s v="Advance"/>
    <x v="0"/>
  </r>
  <r>
    <x v="28"/>
    <x v="1"/>
    <n v="42.7"/>
    <n v="1.76"/>
    <n v="182"/>
    <n v="121"/>
    <n v="65"/>
    <n v="1.46"/>
    <n v="883"/>
    <x v="3"/>
    <n v="34.9"/>
    <n v="2.2000000000000002"/>
    <n v="3"/>
    <x v="2"/>
    <n v="13.78"/>
    <s v="Beginer"/>
    <x v="1"/>
  </r>
  <r>
    <x v="36"/>
    <x v="0"/>
    <n v="83.9"/>
    <n v="1.82"/>
    <n v="176"/>
    <n v="149"/>
    <n v="70"/>
    <n v="1.9"/>
    <n v="1401"/>
    <x v="1"/>
    <n v="13.1"/>
    <n v="3.5"/>
    <n v="5"/>
    <x v="0"/>
    <n v="25.33"/>
    <s v="Advance"/>
    <x v="0"/>
  </r>
  <r>
    <x v="39"/>
    <x v="1"/>
    <n v="78.7"/>
    <n v="1.52"/>
    <n v="173"/>
    <n v="166"/>
    <n v="74"/>
    <n v="1.45"/>
    <n v="1204"/>
    <x v="3"/>
    <n v="31.5"/>
    <n v="2.2999999999999998"/>
    <n v="3"/>
    <x v="1"/>
    <n v="34.06"/>
    <s v="intermediate"/>
    <x v="1"/>
  </r>
  <r>
    <x v="31"/>
    <x v="1"/>
    <n v="65.900000000000006"/>
    <n v="1.52"/>
    <n v="188"/>
    <n v="139"/>
    <n v="53"/>
    <n v="1.27"/>
    <n v="794"/>
    <x v="2"/>
    <n v="27"/>
    <n v="2.2999999999999998"/>
    <n v="4"/>
    <x v="1"/>
    <n v="28.52"/>
    <s v="intermediate"/>
    <x v="0"/>
  </r>
  <r>
    <x v="6"/>
    <x v="0"/>
    <n v="76.900000000000006"/>
    <n v="1.92"/>
    <n v="179"/>
    <n v="137"/>
    <n v="68"/>
    <n v="1.1299999999999999"/>
    <n v="851"/>
    <x v="0"/>
    <n v="22.4"/>
    <n v="3.7"/>
    <n v="4"/>
    <x v="1"/>
    <n v="20.86"/>
    <s v="intermediate"/>
    <x v="0"/>
  </r>
  <r>
    <x v="1"/>
    <x v="0"/>
    <n v="84.3"/>
    <n v="2"/>
    <n v="189"/>
    <n v="162"/>
    <n v="66"/>
    <n v="1.83"/>
    <n v="1467"/>
    <x v="1"/>
    <n v="13.3"/>
    <n v="3.5"/>
    <n v="5"/>
    <x v="0"/>
    <n v="21.07"/>
    <s v="Advance"/>
    <x v="0"/>
  </r>
  <r>
    <x v="7"/>
    <x v="1"/>
    <n v="62.4"/>
    <n v="1.6"/>
    <n v="178"/>
    <n v="129"/>
    <n v="62"/>
    <n v="1.1000000000000001"/>
    <n v="710"/>
    <x v="3"/>
    <n v="34.1"/>
    <n v="1.7"/>
    <n v="3"/>
    <x v="1"/>
    <n v="24.37"/>
    <s v="intermediate"/>
    <x v="1"/>
  </r>
  <r>
    <x v="26"/>
    <x v="0"/>
    <n v="63.7"/>
    <n v="1.74"/>
    <n v="198"/>
    <n v="143"/>
    <n v="71"/>
    <n v="1.03"/>
    <n v="810"/>
    <x v="1"/>
    <n v="29.8"/>
    <n v="2.7"/>
    <n v="4"/>
    <x v="1"/>
    <n v="21.04"/>
    <s v="intermediate"/>
    <x v="1"/>
  </r>
  <r>
    <x v="17"/>
    <x v="1"/>
    <n v="54.9"/>
    <n v="1.52"/>
    <n v="172"/>
    <n v="123"/>
    <n v="72"/>
    <n v="1.48"/>
    <n v="910"/>
    <x v="3"/>
    <n v="27"/>
    <n v="2"/>
    <n v="3"/>
    <x v="2"/>
    <n v="23.76"/>
    <s v="Beginer"/>
    <x v="1"/>
  </r>
  <r>
    <x v="25"/>
    <x v="0"/>
    <n v="76.400000000000006"/>
    <n v="1.79"/>
    <n v="177"/>
    <n v="156"/>
    <n v="73"/>
    <n v="1.17"/>
    <n v="1004"/>
    <x v="3"/>
    <n v="21.3"/>
    <n v="2.7"/>
    <n v="3"/>
    <x v="1"/>
    <n v="23.84"/>
    <s v="intermediate"/>
    <x v="1"/>
  </r>
  <r>
    <x v="35"/>
    <x v="0"/>
    <n v="106.4"/>
    <n v="1.86"/>
    <n v="182"/>
    <n v="123"/>
    <n v="50"/>
    <n v="1.34"/>
    <n v="907"/>
    <x v="2"/>
    <n v="20.6"/>
    <n v="3.1"/>
    <n v="2"/>
    <x v="2"/>
    <n v="30.76"/>
    <s v="Beginer"/>
    <x v="1"/>
  </r>
  <r>
    <x v="32"/>
    <x v="1"/>
    <n v="68.400000000000006"/>
    <n v="1.5"/>
    <n v="192"/>
    <n v="132"/>
    <n v="61"/>
    <n v="1.37"/>
    <n v="904"/>
    <x v="2"/>
    <n v="33.700000000000003"/>
    <n v="2.1"/>
    <n v="4"/>
    <x v="1"/>
    <n v="30.4"/>
    <s v="intermediate"/>
    <x v="1"/>
  </r>
  <r>
    <x v="15"/>
    <x v="0"/>
    <n v="63.5"/>
    <n v="1.86"/>
    <n v="198"/>
    <n v="144"/>
    <n v="53"/>
    <n v="1.36"/>
    <n v="969"/>
    <x v="3"/>
    <n v="22.9"/>
    <n v="2.9"/>
    <n v="4"/>
    <x v="1"/>
    <n v="18.350000000000001"/>
    <s v="intermediate"/>
    <x v="0"/>
  </r>
  <r>
    <x v="24"/>
    <x v="1"/>
    <n v="59.4"/>
    <n v="1.5"/>
    <n v="199"/>
    <n v="132"/>
    <n v="60"/>
    <n v="1.25"/>
    <n v="825"/>
    <x v="0"/>
    <n v="25"/>
    <n v="2"/>
    <n v="3"/>
    <x v="1"/>
    <n v="26.4"/>
    <s v="intermediate"/>
    <x v="1"/>
  </r>
  <r>
    <x v="40"/>
    <x v="0"/>
    <n v="113.4"/>
    <n v="1.91"/>
    <n v="177"/>
    <n v="137"/>
    <n v="54"/>
    <n v="1.27"/>
    <n v="957"/>
    <x v="1"/>
    <n v="22.2"/>
    <n v="3.7"/>
    <n v="3"/>
    <x v="2"/>
    <n v="31.08"/>
    <s v="Beginer"/>
    <x v="1"/>
  </r>
  <r>
    <x v="10"/>
    <x v="1"/>
    <n v="61.9"/>
    <n v="1.52"/>
    <n v="168"/>
    <n v="143"/>
    <n v="51"/>
    <n v="0.92"/>
    <n v="592"/>
    <x v="1"/>
    <n v="28.4"/>
    <n v="2.6"/>
    <n v="3"/>
    <x v="2"/>
    <n v="26.79"/>
    <s v="Beginer"/>
    <x v="0"/>
  </r>
  <r>
    <x v="20"/>
    <x v="1"/>
    <n v="70.7"/>
    <n v="1.68"/>
    <n v="192"/>
    <n v="121"/>
    <n v="66"/>
    <n v="1.17"/>
    <n v="637"/>
    <x v="2"/>
    <n v="34.9"/>
    <n v="1.9"/>
    <n v="3"/>
    <x v="1"/>
    <n v="25.05"/>
    <s v="intermediate"/>
    <x v="0"/>
  </r>
  <r>
    <x v="25"/>
    <x v="0"/>
    <n v="111.5"/>
    <n v="1.9"/>
    <n v="191"/>
    <n v="167"/>
    <n v="57"/>
    <n v="1.02"/>
    <n v="937"/>
    <x v="0"/>
    <n v="25.2"/>
    <n v="2.2000000000000002"/>
    <n v="2"/>
    <x v="2"/>
    <n v="30.89"/>
    <s v="Beginer"/>
    <x v="1"/>
  </r>
  <r>
    <x v="19"/>
    <x v="1"/>
    <n v="72.099999999999994"/>
    <n v="1.66"/>
    <n v="176"/>
    <n v="152"/>
    <n v="55"/>
    <n v="1.4"/>
    <n v="958"/>
    <x v="3"/>
    <n v="27"/>
    <n v="2.5"/>
    <n v="2"/>
    <x v="2"/>
    <n v="26.16"/>
    <s v="Beginer"/>
    <x v="0"/>
  </r>
  <r>
    <x v="13"/>
    <x v="0"/>
    <n v="56.9"/>
    <n v="1.87"/>
    <n v="178"/>
    <n v="138"/>
    <n v="70"/>
    <n v="0.61"/>
    <n v="463"/>
    <x v="2"/>
    <n v="23.3"/>
    <n v="3.7"/>
    <n v="3"/>
    <x v="2"/>
    <n v="16.27"/>
    <s v="Beginer"/>
    <x v="2"/>
  </r>
  <r>
    <x v="39"/>
    <x v="0"/>
    <n v="86.2"/>
    <n v="1.9"/>
    <n v="186"/>
    <n v="128"/>
    <n v="58"/>
    <n v="1.91"/>
    <n v="1345"/>
    <x v="3"/>
    <n v="11.7"/>
    <n v="3.5"/>
    <n v="5"/>
    <x v="0"/>
    <n v="23.88"/>
    <s v="Advance"/>
    <x v="1"/>
  </r>
  <r>
    <x v="1"/>
    <x v="0"/>
    <n v="59.4"/>
    <n v="1.68"/>
    <n v="165"/>
    <n v="147"/>
    <n v="62"/>
    <n v="1.1599999999999999"/>
    <n v="844"/>
    <x v="3"/>
    <n v="20.2"/>
    <n v="2.5"/>
    <n v="4"/>
    <x v="1"/>
    <n v="21.05"/>
    <s v="intermediate"/>
    <x v="0"/>
  </r>
  <r>
    <x v="23"/>
    <x v="1"/>
    <n v="75.599999999999994"/>
    <n v="1.72"/>
    <n v="194"/>
    <n v="154"/>
    <n v="60"/>
    <n v="0.97"/>
    <n v="672"/>
    <x v="2"/>
    <n v="26.4"/>
    <n v="1.9"/>
    <n v="3"/>
    <x v="2"/>
    <n v="25.55"/>
    <s v="Beginer"/>
    <x v="0"/>
  </r>
  <r>
    <x v="15"/>
    <x v="1"/>
    <n v="76.3"/>
    <n v="1.73"/>
    <n v="196"/>
    <n v="158"/>
    <n v="65"/>
    <n v="1.08"/>
    <n v="768"/>
    <x v="0"/>
    <n v="32"/>
    <n v="2.6"/>
    <n v="3"/>
    <x v="2"/>
    <n v="25.49"/>
    <s v="Beginer"/>
    <x v="0"/>
  </r>
  <r>
    <x v="5"/>
    <x v="0"/>
    <n v="95.8"/>
    <n v="1.86"/>
    <n v="193"/>
    <n v="129"/>
    <n v="65"/>
    <n v="1.37"/>
    <n v="972"/>
    <x v="1"/>
    <n v="21.2"/>
    <n v="3.2"/>
    <n v="3"/>
    <x v="2"/>
    <n v="27.69"/>
    <s v="Beginer"/>
    <x v="1"/>
  </r>
  <r>
    <x v="3"/>
    <x v="0"/>
    <n v="120.6"/>
    <n v="1.83"/>
    <n v="179"/>
    <n v="120"/>
    <n v="51"/>
    <n v="1.04"/>
    <n v="686"/>
    <x v="2"/>
    <n v="22.3"/>
    <n v="2.5"/>
    <n v="3"/>
    <x v="1"/>
    <n v="36.01"/>
    <s v="intermediate"/>
    <x v="1"/>
  </r>
  <r>
    <x v="38"/>
    <x v="1"/>
    <n v="65.3"/>
    <n v="1.55"/>
    <n v="184"/>
    <n v="161"/>
    <n v="59"/>
    <n v="1.42"/>
    <n v="1143"/>
    <x v="0"/>
    <n v="28.5"/>
    <n v="2.2000000000000002"/>
    <n v="3"/>
    <x v="1"/>
    <n v="27.18"/>
    <s v="intermediate"/>
    <x v="2"/>
  </r>
  <r>
    <x v="12"/>
    <x v="0"/>
    <n v="85.3"/>
    <n v="1.89"/>
    <n v="163"/>
    <n v="140"/>
    <n v="61"/>
    <n v="0.77"/>
    <n v="593"/>
    <x v="3"/>
    <n v="27.6"/>
    <n v="3.6"/>
    <n v="2"/>
    <x v="2"/>
    <n v="23.88"/>
    <s v="Beginer"/>
    <x v="0"/>
  </r>
  <r>
    <x v="32"/>
    <x v="0"/>
    <n v="68"/>
    <n v="1.68"/>
    <n v="169"/>
    <n v="128"/>
    <n v="57"/>
    <n v="0.67"/>
    <n v="472"/>
    <x v="2"/>
    <n v="25.8"/>
    <n v="3.4"/>
    <n v="2"/>
    <x v="2"/>
    <n v="24.09"/>
    <s v="Beginer"/>
    <x v="1"/>
  </r>
  <r>
    <x v="24"/>
    <x v="1"/>
    <n v="52.6"/>
    <n v="1.57"/>
    <n v="169"/>
    <n v="166"/>
    <n v="60"/>
    <n v="1.29"/>
    <n v="1071"/>
    <x v="1"/>
    <n v="31.9"/>
    <n v="2.4"/>
    <n v="2"/>
    <x v="2"/>
    <n v="21.34"/>
    <s v="Beginer"/>
    <x v="1"/>
  </r>
  <r>
    <x v="18"/>
    <x v="0"/>
    <n v="63.3"/>
    <n v="1.77"/>
    <n v="183"/>
    <n v="134"/>
    <n v="59"/>
    <n v="1.32"/>
    <n v="876"/>
    <x v="1"/>
    <n v="25.7"/>
    <n v="3.3"/>
    <n v="3"/>
    <x v="1"/>
    <n v="20.2"/>
    <s v="intermediate"/>
    <x v="0"/>
  </r>
  <r>
    <x v="27"/>
    <x v="1"/>
    <n v="76.3"/>
    <n v="1.65"/>
    <n v="180"/>
    <n v="154"/>
    <n v="62"/>
    <n v="1.1399999999999999"/>
    <n v="878"/>
    <x v="3"/>
    <n v="31.8"/>
    <n v="1.7"/>
    <n v="3"/>
    <x v="1"/>
    <n v="28.03"/>
    <s v="intermediate"/>
    <x v="1"/>
  </r>
  <r>
    <x v="9"/>
    <x v="0"/>
    <n v="61"/>
    <n v="1.63"/>
    <n v="170"/>
    <n v="124"/>
    <n v="74"/>
    <n v="0.54"/>
    <n v="331"/>
    <x v="2"/>
    <n v="20"/>
    <n v="3.4"/>
    <n v="3"/>
    <x v="2"/>
    <n v="22.96"/>
    <s v="Beginer"/>
    <x v="0"/>
  </r>
  <r>
    <x v="33"/>
    <x v="1"/>
    <n v="67.8"/>
    <n v="1.61"/>
    <n v="186"/>
    <n v="160"/>
    <n v="66"/>
    <n v="1.34"/>
    <n v="1072"/>
    <x v="1"/>
    <n v="34.299999999999997"/>
    <n v="1.8"/>
    <n v="2"/>
    <x v="2"/>
    <n v="26.16"/>
    <s v="Beginer"/>
    <x v="1"/>
  </r>
  <r>
    <x v="36"/>
    <x v="0"/>
    <n v="114.9"/>
    <n v="1.86"/>
    <n v="175"/>
    <n v="141"/>
    <n v="56"/>
    <n v="1.36"/>
    <n v="949"/>
    <x v="2"/>
    <n v="21.1"/>
    <n v="3.6"/>
    <n v="3"/>
    <x v="2"/>
    <n v="33.21"/>
    <s v="Beginer"/>
    <x v="0"/>
  </r>
  <r>
    <x v="5"/>
    <x v="0"/>
    <n v="88"/>
    <n v="1.71"/>
    <n v="185"/>
    <n v="160"/>
    <n v="73"/>
    <n v="1.87"/>
    <n v="1646"/>
    <x v="1"/>
    <n v="12"/>
    <n v="3.5"/>
    <n v="5"/>
    <x v="0"/>
    <n v="30.09"/>
    <s v="Advance"/>
    <x v="1"/>
  </r>
  <r>
    <x v="0"/>
    <x v="1"/>
    <n v="67.7"/>
    <n v="1.58"/>
    <n v="189"/>
    <n v="142"/>
    <n v="52"/>
    <n v="1.45"/>
    <n v="927"/>
    <x v="3"/>
    <n v="32.700000000000003"/>
    <n v="1.9"/>
    <n v="2"/>
    <x v="2"/>
    <n v="27.12"/>
    <s v="Beginer"/>
    <x v="0"/>
  </r>
  <r>
    <x v="19"/>
    <x v="0"/>
    <n v="124.8"/>
    <n v="1.85"/>
    <n v="175"/>
    <n v="126"/>
    <n v="69"/>
    <n v="1.35"/>
    <n v="842"/>
    <x v="3"/>
    <n v="24.4"/>
    <n v="3.5"/>
    <n v="4"/>
    <x v="1"/>
    <n v="36.46"/>
    <s v="intermediate"/>
    <x v="0"/>
  </r>
  <r>
    <x v="35"/>
    <x v="1"/>
    <n v="53"/>
    <n v="1.58"/>
    <n v="166"/>
    <n v="142"/>
    <n v="62"/>
    <n v="1.26"/>
    <n v="895"/>
    <x v="2"/>
    <n v="34.5"/>
    <n v="1.8"/>
    <n v="4"/>
    <x v="1"/>
    <n v="21.23"/>
    <s v="intermediate"/>
    <x v="1"/>
  </r>
  <r>
    <x v="29"/>
    <x v="0"/>
    <n v="61.2"/>
    <n v="1.88"/>
    <n v="175"/>
    <n v="163"/>
    <n v="68"/>
    <n v="1.03"/>
    <n v="831"/>
    <x v="0"/>
    <n v="24.7"/>
    <n v="2.9"/>
    <n v="3"/>
    <x v="2"/>
    <n v="17.32"/>
    <s v="Beginer"/>
    <x v="0"/>
  </r>
  <r>
    <x v="5"/>
    <x v="1"/>
    <n v="48.7"/>
    <n v="1.68"/>
    <n v="194"/>
    <n v="144"/>
    <n v="56"/>
    <n v="1.23"/>
    <n v="886"/>
    <x v="0"/>
    <n v="33.700000000000003"/>
    <n v="1.6"/>
    <n v="3"/>
    <x v="2"/>
    <n v="17.25"/>
    <s v="Beginer"/>
    <x v="1"/>
  </r>
  <r>
    <x v="0"/>
    <x v="1"/>
    <n v="50.6"/>
    <n v="1.7"/>
    <n v="175"/>
    <n v="146"/>
    <n v="58"/>
    <n v="1.29"/>
    <n v="848"/>
    <x v="3"/>
    <n v="33.1"/>
    <n v="2.2999999999999998"/>
    <n v="2"/>
    <x v="2"/>
    <n v="17.510000000000002"/>
    <s v="Beginer"/>
    <x v="0"/>
  </r>
  <r>
    <x v="11"/>
    <x v="1"/>
    <n v="72.599999999999994"/>
    <n v="1.73"/>
    <n v="199"/>
    <n v="160"/>
    <n v="68"/>
    <n v="1.27"/>
    <n v="1016"/>
    <x v="1"/>
    <n v="34.799999999999997"/>
    <n v="2.5"/>
    <n v="3"/>
    <x v="1"/>
    <n v="24.26"/>
    <s v="intermediate"/>
    <x v="1"/>
  </r>
  <r>
    <x v="40"/>
    <x v="1"/>
    <n v="70.400000000000006"/>
    <n v="1.56"/>
    <n v="171"/>
    <n v="125"/>
    <n v="62"/>
    <n v="1.03"/>
    <n v="644"/>
    <x v="0"/>
    <n v="34.299999999999997"/>
    <n v="2.4"/>
    <n v="4"/>
    <x v="1"/>
    <n v="28.93"/>
    <s v="intermediate"/>
    <x v="1"/>
  </r>
  <r>
    <x v="21"/>
    <x v="0"/>
    <n v="52.5"/>
    <n v="1.88"/>
    <n v="194"/>
    <n v="153"/>
    <n v="71"/>
    <n v="1.08"/>
    <n v="818"/>
    <x v="3"/>
    <n v="29"/>
    <n v="2.9"/>
    <n v="4"/>
    <x v="1"/>
    <n v="14.85"/>
    <s v="intermediate"/>
    <x v="0"/>
  </r>
  <r>
    <x v="30"/>
    <x v="0"/>
    <n v="76.3"/>
    <n v="1.77"/>
    <n v="180"/>
    <n v="128"/>
    <n v="57"/>
    <n v="1.36"/>
    <n v="957"/>
    <x v="1"/>
    <n v="27.3"/>
    <n v="2.1"/>
    <n v="4"/>
    <x v="1"/>
    <n v="24.35"/>
    <s v="intermediate"/>
    <x v="1"/>
  </r>
  <r>
    <x v="21"/>
    <x v="1"/>
    <n v="41.2"/>
    <n v="1.58"/>
    <n v="195"/>
    <n v="168"/>
    <n v="71"/>
    <n v="1.47"/>
    <n v="1111"/>
    <x v="1"/>
    <n v="28.7"/>
    <n v="2.6"/>
    <n v="2"/>
    <x v="2"/>
    <n v="16.5"/>
    <s v="Beginer"/>
    <x v="0"/>
  </r>
  <r>
    <x v="3"/>
    <x v="1"/>
    <n v="55.3"/>
    <n v="1.76"/>
    <n v="176"/>
    <n v="152"/>
    <n v="67"/>
    <n v="1.56"/>
    <n v="1186"/>
    <x v="0"/>
    <n v="15.5"/>
    <n v="2.7"/>
    <n v="4"/>
    <x v="0"/>
    <n v="17.850000000000001"/>
    <s v="Advance"/>
    <x v="1"/>
  </r>
  <r>
    <x v="37"/>
    <x v="1"/>
    <n v="49.7"/>
    <n v="1.67"/>
    <n v="191"/>
    <n v="125"/>
    <n v="72"/>
    <n v="1.38"/>
    <n v="776"/>
    <x v="3"/>
    <n v="31.9"/>
    <n v="2.2999999999999998"/>
    <n v="4"/>
    <x v="1"/>
    <n v="17.82"/>
    <s v="intermediate"/>
    <x v="0"/>
  </r>
  <r>
    <x v="0"/>
    <x v="0"/>
    <n v="48.3"/>
    <n v="1.87"/>
    <n v="165"/>
    <n v="156"/>
    <n v="51"/>
    <n v="0.68"/>
    <n v="525"/>
    <x v="1"/>
    <n v="29.8"/>
    <n v="3.3"/>
    <n v="3"/>
    <x v="2"/>
    <n v="13.81"/>
    <s v="Beginer"/>
    <x v="0"/>
  </r>
  <r>
    <x v="38"/>
    <x v="0"/>
    <n v="83.2"/>
    <n v="1.96"/>
    <n v="183"/>
    <n v="150"/>
    <n v="67"/>
    <n v="1.83"/>
    <n v="1510"/>
    <x v="1"/>
    <n v="13.6"/>
    <n v="3.5"/>
    <n v="4"/>
    <x v="0"/>
    <n v="21.66"/>
    <s v="Advance"/>
    <x v="2"/>
  </r>
  <r>
    <x v="11"/>
    <x v="0"/>
    <n v="120.5"/>
    <n v="1.73"/>
    <n v="186"/>
    <n v="153"/>
    <n v="67"/>
    <n v="1.01"/>
    <n v="850"/>
    <x v="2"/>
    <n v="29.3"/>
    <n v="3.4"/>
    <n v="3"/>
    <x v="1"/>
    <n v="40.26"/>
    <s v="intermediate"/>
    <x v="1"/>
  </r>
  <r>
    <x v="40"/>
    <x v="0"/>
    <n v="121.6"/>
    <n v="2"/>
    <n v="179"/>
    <n v="160"/>
    <n v="60"/>
    <n v="1.24"/>
    <n v="1091"/>
    <x v="2"/>
    <n v="28"/>
    <n v="3.3"/>
    <n v="4"/>
    <x v="1"/>
    <n v="30.4"/>
    <s v="intermediate"/>
    <x v="1"/>
  </r>
  <r>
    <x v="21"/>
    <x v="1"/>
    <n v="73"/>
    <n v="1.75"/>
    <n v="184"/>
    <n v="148"/>
    <n v="50"/>
    <n v="1.1399999999999999"/>
    <n v="759"/>
    <x v="0"/>
    <n v="26.6"/>
    <n v="2"/>
    <n v="4"/>
    <x v="1"/>
    <n v="23.84"/>
    <s v="intermediate"/>
    <x v="0"/>
  </r>
  <r>
    <x v="18"/>
    <x v="1"/>
    <n v="57.5"/>
    <n v="1.67"/>
    <n v="161"/>
    <n v="133"/>
    <n v="63"/>
    <n v="1.76"/>
    <n v="1053"/>
    <x v="2"/>
    <n v="16.2"/>
    <n v="2.7"/>
    <n v="5"/>
    <x v="0"/>
    <n v="20.62"/>
    <s v="Advance"/>
    <x v="0"/>
  </r>
  <r>
    <x v="16"/>
    <x v="1"/>
    <n v="42.7"/>
    <n v="1.53"/>
    <n v="168"/>
    <n v="155"/>
    <n v="65"/>
    <n v="1.41"/>
    <n v="983"/>
    <x v="3"/>
    <n v="28.4"/>
    <n v="2.4"/>
    <n v="4"/>
    <x v="1"/>
    <n v="18.239999999999998"/>
    <s v="intermediate"/>
    <x v="0"/>
  </r>
  <r>
    <x v="15"/>
    <x v="0"/>
    <n v="129.9"/>
    <n v="1.73"/>
    <n v="187"/>
    <n v="155"/>
    <n v="60"/>
    <n v="0.69"/>
    <n v="529"/>
    <x v="0"/>
    <n v="21.7"/>
    <n v="3.1"/>
    <n v="3"/>
    <x v="2"/>
    <n v="43.4"/>
    <s v="Beginer"/>
    <x v="0"/>
  </r>
  <r>
    <x v="33"/>
    <x v="0"/>
    <n v="108.6"/>
    <n v="1.92"/>
    <n v="197"/>
    <n v="134"/>
    <n v="50"/>
    <n v="0.89"/>
    <n v="656"/>
    <x v="0"/>
    <n v="25.8"/>
    <n v="3.5"/>
    <n v="2"/>
    <x v="2"/>
    <n v="29.46"/>
    <s v="Beginer"/>
    <x v="1"/>
  </r>
  <r>
    <x v="41"/>
    <x v="0"/>
    <n v="88.6"/>
    <n v="2"/>
    <n v="162"/>
    <n v="127"/>
    <n v="56"/>
    <n v="1.83"/>
    <n v="1150"/>
    <x v="2"/>
    <n v="14.9"/>
    <n v="3.5"/>
    <n v="4"/>
    <x v="0"/>
    <n v="22.15"/>
    <s v="Advance"/>
    <x v="0"/>
  </r>
  <r>
    <x v="4"/>
    <x v="1"/>
    <n v="49.7"/>
    <n v="1.51"/>
    <n v="179"/>
    <n v="145"/>
    <n v="65"/>
    <n v="1.25"/>
    <n v="906"/>
    <x v="1"/>
    <n v="32.6"/>
    <n v="2.5"/>
    <n v="3"/>
    <x v="2"/>
    <n v="21.8"/>
    <s v="Beginer"/>
    <x v="1"/>
  </r>
  <r>
    <x v="22"/>
    <x v="1"/>
    <n v="56.4"/>
    <n v="1.54"/>
    <n v="165"/>
    <n v="155"/>
    <n v="63"/>
    <n v="1.06"/>
    <n v="822"/>
    <x v="3"/>
    <n v="29.2"/>
    <n v="1.5"/>
    <n v="3"/>
    <x v="2"/>
    <n v="23.78"/>
    <s v="Beginer"/>
    <x v="1"/>
  </r>
  <r>
    <x v="4"/>
    <x v="0"/>
    <n v="46.9"/>
    <n v="1.74"/>
    <n v="198"/>
    <n v="167"/>
    <n v="64"/>
    <n v="1.03"/>
    <n v="946"/>
    <x v="3"/>
    <n v="20"/>
    <n v="2.6"/>
    <n v="4"/>
    <x v="1"/>
    <n v="15.49"/>
    <s v="intermediate"/>
    <x v="1"/>
  </r>
  <r>
    <x v="7"/>
    <x v="1"/>
    <n v="71.3"/>
    <n v="1.67"/>
    <n v="192"/>
    <n v="140"/>
    <n v="63"/>
    <n v="1.46"/>
    <n v="1022"/>
    <x v="3"/>
    <n v="28.1"/>
    <n v="1.5"/>
    <n v="4"/>
    <x v="1"/>
    <n v="25.57"/>
    <s v="intermediate"/>
    <x v="1"/>
  </r>
  <r>
    <x v="23"/>
    <x v="0"/>
    <n v="71.599999999999994"/>
    <n v="1.86"/>
    <n v="160"/>
    <n v="147"/>
    <n v="70"/>
    <n v="1.1399999999999999"/>
    <n v="830"/>
    <x v="0"/>
    <n v="25.3"/>
    <n v="2.2000000000000002"/>
    <n v="3"/>
    <x v="1"/>
    <n v="20.7"/>
    <s v="intermediate"/>
    <x v="0"/>
  </r>
  <r>
    <x v="9"/>
    <x v="0"/>
    <n v="82.3"/>
    <n v="1.61"/>
    <n v="196"/>
    <n v="123"/>
    <n v="60"/>
    <n v="1.87"/>
    <n v="1139"/>
    <x v="3"/>
    <n v="11.6"/>
    <n v="3.5"/>
    <n v="5"/>
    <x v="0"/>
    <n v="31.75"/>
    <s v="Advance"/>
    <x v="0"/>
  </r>
  <r>
    <x v="31"/>
    <x v="1"/>
    <n v="70.599999999999994"/>
    <n v="1.69"/>
    <n v="165"/>
    <n v="135"/>
    <n v="65"/>
    <n v="1.36"/>
    <n v="826"/>
    <x v="1"/>
    <n v="26.1"/>
    <n v="2.2000000000000002"/>
    <n v="3"/>
    <x v="2"/>
    <n v="24.72"/>
    <s v="Beginer"/>
    <x v="0"/>
  </r>
  <r>
    <x v="5"/>
    <x v="0"/>
    <n v="109.8"/>
    <n v="1.62"/>
    <n v="193"/>
    <n v="141"/>
    <n v="68"/>
    <n v="0.84"/>
    <n v="651"/>
    <x v="1"/>
    <n v="24.4"/>
    <n v="3.5"/>
    <n v="3"/>
    <x v="2"/>
    <n v="41.84"/>
    <s v="Beginer"/>
    <x v="1"/>
  </r>
  <r>
    <x v="30"/>
    <x v="1"/>
    <n v="73.5"/>
    <n v="1.69"/>
    <n v="174"/>
    <n v="131"/>
    <n v="66"/>
    <n v="0.54"/>
    <n v="354"/>
    <x v="2"/>
    <n v="27.5"/>
    <n v="1.6"/>
    <n v="2"/>
    <x v="2"/>
    <n v="25.73"/>
    <s v="Beginer"/>
    <x v="1"/>
  </r>
  <r>
    <x v="26"/>
    <x v="0"/>
    <n v="85.6"/>
    <n v="1.85"/>
    <n v="185"/>
    <n v="135"/>
    <n v="55"/>
    <n v="1.78"/>
    <n v="1322"/>
    <x v="3"/>
    <n v="14.5"/>
    <n v="3.5"/>
    <n v="5"/>
    <x v="0"/>
    <n v="25.01"/>
    <s v="Advance"/>
    <x v="1"/>
  </r>
  <r>
    <x v="37"/>
    <x v="1"/>
    <n v="74.599999999999994"/>
    <n v="1.68"/>
    <n v="173"/>
    <n v="159"/>
    <n v="60"/>
    <n v="1.03"/>
    <n v="737"/>
    <x v="0"/>
    <n v="26"/>
    <n v="2"/>
    <n v="4"/>
    <x v="1"/>
    <n v="26.43"/>
    <s v="intermediate"/>
    <x v="0"/>
  </r>
  <r>
    <x v="28"/>
    <x v="1"/>
    <n v="63.2"/>
    <n v="1.8"/>
    <n v="166"/>
    <n v="157"/>
    <n v="66"/>
    <n v="0.59"/>
    <n v="463"/>
    <x v="2"/>
    <n v="25.5"/>
    <n v="2.6"/>
    <n v="2"/>
    <x v="2"/>
    <n v="19.510000000000002"/>
    <s v="Beginer"/>
    <x v="1"/>
  </r>
  <r>
    <x v="2"/>
    <x v="1"/>
    <n v="62.6"/>
    <n v="1.63"/>
    <n v="190"/>
    <n v="161"/>
    <n v="58"/>
    <n v="1.67"/>
    <n v="1344"/>
    <x v="1"/>
    <n v="15"/>
    <n v="2.7"/>
    <n v="5"/>
    <x v="0"/>
    <n v="23.56"/>
    <s v="Advance"/>
    <x v="1"/>
  </r>
  <r>
    <x v="36"/>
    <x v="0"/>
    <n v="87.1"/>
    <n v="1.76"/>
    <n v="183"/>
    <n v="156"/>
    <n v="67"/>
    <n v="1.81"/>
    <n v="1398"/>
    <x v="3"/>
    <n v="11.6"/>
    <n v="3.5"/>
    <n v="5"/>
    <x v="0"/>
    <n v="28.12"/>
    <s v="Advance"/>
    <x v="0"/>
  </r>
  <r>
    <x v="38"/>
    <x v="0"/>
    <n v="82.3"/>
    <n v="1.84"/>
    <n v="190"/>
    <n v="148"/>
    <n v="66"/>
    <n v="1.73"/>
    <n v="1408"/>
    <x v="1"/>
    <n v="13.3"/>
    <n v="3.5"/>
    <n v="5"/>
    <x v="0"/>
    <n v="24.31"/>
    <s v="Advance"/>
    <x v="2"/>
  </r>
  <r>
    <x v="11"/>
    <x v="1"/>
    <n v="64.3"/>
    <n v="1.78"/>
    <n v="188"/>
    <n v="137"/>
    <n v="61"/>
    <n v="1.71"/>
    <n v="1171"/>
    <x v="2"/>
    <n v="18.7"/>
    <n v="2.7"/>
    <n v="4"/>
    <x v="0"/>
    <n v="20.29"/>
    <s v="Advance"/>
    <x v="1"/>
  </r>
  <r>
    <x v="22"/>
    <x v="1"/>
    <n v="53.7"/>
    <n v="1.66"/>
    <n v="191"/>
    <n v="129"/>
    <n v="72"/>
    <n v="1.25"/>
    <n v="806"/>
    <x v="1"/>
    <n v="29.5"/>
    <n v="2.5"/>
    <n v="3"/>
    <x v="2"/>
    <n v="19.489999999999998"/>
    <s v="Beginer"/>
    <x v="1"/>
  </r>
  <r>
    <x v="6"/>
    <x v="0"/>
    <n v="63"/>
    <n v="2"/>
    <n v="176"/>
    <n v="161"/>
    <n v="71"/>
    <n v="1.42"/>
    <n v="1257"/>
    <x v="3"/>
    <n v="26.8"/>
    <n v="2.9"/>
    <n v="4"/>
    <x v="1"/>
    <n v="15.75"/>
    <s v="intermediate"/>
    <x v="0"/>
  </r>
  <r>
    <x v="7"/>
    <x v="0"/>
    <n v="128.4"/>
    <n v="1.86"/>
    <n v="173"/>
    <n v="158"/>
    <n v="71"/>
    <n v="1.06"/>
    <n v="921"/>
    <x v="3"/>
    <n v="23.6"/>
    <n v="3.3"/>
    <n v="4"/>
    <x v="1"/>
    <n v="37.11"/>
    <s v="intermediate"/>
    <x v="1"/>
  </r>
  <r>
    <x v="17"/>
    <x v="0"/>
    <n v="88"/>
    <n v="1.89"/>
    <n v="199"/>
    <n v="137"/>
    <n v="54"/>
    <n v="1.75"/>
    <n v="1319"/>
    <x v="2"/>
    <n v="13.3"/>
    <n v="3.5"/>
    <n v="5"/>
    <x v="0"/>
    <n v="24.64"/>
    <s v="Advance"/>
    <x v="1"/>
  </r>
  <r>
    <x v="35"/>
    <x v="1"/>
    <n v="63.7"/>
    <n v="1.52"/>
    <n v="195"/>
    <n v="120"/>
    <n v="60"/>
    <n v="1.19"/>
    <n v="714"/>
    <x v="3"/>
    <n v="25.4"/>
    <n v="2.1"/>
    <n v="4"/>
    <x v="1"/>
    <n v="27.57"/>
    <s v="intermediate"/>
    <x v="1"/>
  </r>
  <r>
    <x v="41"/>
    <x v="0"/>
    <n v="83.7"/>
    <n v="1.87"/>
    <n v="183"/>
    <n v="158"/>
    <n v="53"/>
    <n v="1.29"/>
    <n v="1009"/>
    <x v="1"/>
    <n v="23.9"/>
    <n v="2.2999999999999998"/>
    <n v="4"/>
    <x v="1"/>
    <n v="23.94"/>
    <s v="intermediate"/>
    <x v="0"/>
  </r>
  <r>
    <x v="22"/>
    <x v="0"/>
    <n v="102.6"/>
    <n v="1.75"/>
    <n v="186"/>
    <n v="140"/>
    <n v="53"/>
    <n v="1.4"/>
    <n v="1078"/>
    <x v="1"/>
    <n v="27.9"/>
    <n v="2.2000000000000002"/>
    <n v="3"/>
    <x v="1"/>
    <n v="33.5"/>
    <s v="intermediate"/>
    <x v="1"/>
  </r>
  <r>
    <x v="3"/>
    <x v="1"/>
    <n v="77.7"/>
    <n v="1.55"/>
    <n v="184"/>
    <n v="120"/>
    <n v="52"/>
    <n v="0.55000000000000004"/>
    <n v="330"/>
    <x v="0"/>
    <n v="33"/>
    <n v="1.7"/>
    <n v="2"/>
    <x v="2"/>
    <n v="32.340000000000003"/>
    <s v="Beginer"/>
    <x v="1"/>
  </r>
  <r>
    <x v="15"/>
    <x v="0"/>
    <n v="87.5"/>
    <n v="1.88"/>
    <n v="191"/>
    <n v="134"/>
    <n v="73"/>
    <n v="1.19"/>
    <n v="789"/>
    <x v="0"/>
    <n v="27.2"/>
    <n v="2.6"/>
    <n v="4"/>
    <x v="1"/>
    <n v="24.76"/>
    <s v="intermediate"/>
    <x v="0"/>
  </r>
  <r>
    <x v="17"/>
    <x v="0"/>
    <n v="87"/>
    <n v="1.86"/>
    <n v="177"/>
    <n v="123"/>
    <n v="72"/>
    <n v="1.52"/>
    <n v="1028"/>
    <x v="0"/>
    <n v="11"/>
    <n v="3.5"/>
    <n v="4"/>
    <x v="0"/>
    <n v="25.15"/>
    <s v="Advance"/>
    <x v="1"/>
  </r>
  <r>
    <x v="8"/>
    <x v="0"/>
    <n v="82.8"/>
    <n v="1.66"/>
    <n v="177"/>
    <n v="139"/>
    <n v="74"/>
    <n v="1.97"/>
    <n v="1355"/>
    <x v="1"/>
    <n v="11.2"/>
    <n v="3.5"/>
    <n v="5"/>
    <x v="0"/>
    <n v="30.05"/>
    <s v="Advance"/>
    <x v="0"/>
  </r>
  <r>
    <x v="21"/>
    <x v="1"/>
    <n v="65.400000000000006"/>
    <n v="1.68"/>
    <n v="196"/>
    <n v="129"/>
    <n v="66"/>
    <n v="0.76"/>
    <n v="441"/>
    <x v="1"/>
    <n v="35"/>
    <n v="2.6"/>
    <n v="3"/>
    <x v="2"/>
    <n v="23.17"/>
    <s v="Beginer"/>
    <x v="0"/>
  </r>
  <r>
    <x v="3"/>
    <x v="1"/>
    <n v="47.2"/>
    <n v="1.71"/>
    <n v="185"/>
    <n v="142"/>
    <n v="56"/>
    <n v="0.89"/>
    <n v="632"/>
    <x v="2"/>
    <n v="26"/>
    <n v="2.5"/>
    <n v="2"/>
    <x v="2"/>
    <n v="16.14"/>
    <s v="Beginer"/>
    <x v="1"/>
  </r>
  <r>
    <x v="21"/>
    <x v="1"/>
    <n v="58.2"/>
    <n v="1.7"/>
    <n v="168"/>
    <n v="160"/>
    <n v="53"/>
    <n v="0.95"/>
    <n v="684"/>
    <x v="0"/>
    <n v="26.8"/>
    <n v="2"/>
    <n v="3"/>
    <x v="2"/>
    <n v="20.14"/>
    <s v="Beginer"/>
    <x v="0"/>
  </r>
  <r>
    <x v="9"/>
    <x v="1"/>
    <n v="73.5"/>
    <n v="1.55"/>
    <n v="194"/>
    <n v="153"/>
    <n v="72"/>
    <n v="1.17"/>
    <n v="806"/>
    <x v="1"/>
    <n v="26.3"/>
    <n v="2.1"/>
    <n v="4"/>
    <x v="1"/>
    <n v="30.59"/>
    <s v="intermediate"/>
    <x v="0"/>
  </r>
  <r>
    <x v="29"/>
    <x v="1"/>
    <n v="55.2"/>
    <n v="1.73"/>
    <n v="167"/>
    <n v="165"/>
    <n v="62"/>
    <n v="1.67"/>
    <n v="1240"/>
    <x v="2"/>
    <n v="16.600000000000001"/>
    <n v="2.7"/>
    <n v="5"/>
    <x v="0"/>
    <n v="18.440000000000001"/>
    <s v="Advance"/>
    <x v="0"/>
  </r>
  <r>
    <x v="3"/>
    <x v="1"/>
    <n v="64.400000000000006"/>
    <n v="1.71"/>
    <n v="179"/>
    <n v="167"/>
    <n v="61"/>
    <n v="1.1200000000000001"/>
    <n v="935"/>
    <x v="1"/>
    <n v="27.1"/>
    <n v="1.8"/>
    <n v="3"/>
    <x v="2"/>
    <n v="22.02"/>
    <s v="Beginer"/>
    <x v="1"/>
  </r>
  <r>
    <x v="21"/>
    <x v="1"/>
    <n v="73.5"/>
    <n v="1.74"/>
    <n v="181"/>
    <n v="152"/>
    <n v="50"/>
    <n v="1.18"/>
    <n v="807"/>
    <x v="2"/>
    <n v="30"/>
    <n v="2.2999999999999998"/>
    <n v="4"/>
    <x v="1"/>
    <n v="24.28"/>
    <s v="intermediate"/>
    <x v="0"/>
  </r>
  <r>
    <x v="21"/>
    <x v="0"/>
    <n v="89.6"/>
    <n v="1.81"/>
    <n v="178"/>
    <n v="153"/>
    <n v="70"/>
    <n v="1.7"/>
    <n v="1287"/>
    <x v="0"/>
    <n v="12.4"/>
    <n v="3.5"/>
    <n v="5"/>
    <x v="0"/>
    <n v="27.35"/>
    <s v="Advance"/>
    <x v="0"/>
  </r>
  <r>
    <x v="23"/>
    <x v="0"/>
    <n v="86.5"/>
    <n v="1.76"/>
    <n v="189"/>
    <n v="158"/>
    <n v="68"/>
    <n v="1.48"/>
    <n v="1158"/>
    <x v="0"/>
    <n v="29"/>
    <n v="3.4"/>
    <n v="3"/>
    <x v="1"/>
    <n v="27.92"/>
    <s v="intermediate"/>
    <x v="0"/>
  </r>
  <r>
    <x v="37"/>
    <x v="1"/>
    <n v="46.1"/>
    <n v="1.67"/>
    <n v="187"/>
    <n v="129"/>
    <n v="70"/>
    <n v="1.28"/>
    <n v="743"/>
    <x v="0"/>
    <n v="25.3"/>
    <n v="1.8"/>
    <n v="4"/>
    <x v="1"/>
    <n v="16.53"/>
    <s v="intermediate"/>
    <x v="0"/>
  </r>
  <r>
    <x v="9"/>
    <x v="0"/>
    <n v="68.5"/>
    <n v="1.97"/>
    <n v="194"/>
    <n v="139"/>
    <n v="69"/>
    <n v="1.3"/>
    <n v="894"/>
    <x v="1"/>
    <n v="23.2"/>
    <n v="2.1"/>
    <n v="3"/>
    <x v="1"/>
    <n v="17.649999999999999"/>
    <s v="intermediate"/>
    <x v="0"/>
  </r>
  <r>
    <x v="19"/>
    <x v="0"/>
    <n v="94.6"/>
    <n v="1.84"/>
    <n v="170"/>
    <n v="120"/>
    <n v="67"/>
    <n v="1.26"/>
    <n v="748"/>
    <x v="1"/>
    <n v="26"/>
    <n v="3.1"/>
    <n v="4"/>
    <x v="1"/>
    <n v="27.94"/>
    <s v="intermediate"/>
    <x v="0"/>
  </r>
  <r>
    <x v="32"/>
    <x v="1"/>
    <n v="54.2"/>
    <n v="1.52"/>
    <n v="190"/>
    <n v="132"/>
    <n v="60"/>
    <n v="1.1299999999999999"/>
    <n v="746"/>
    <x v="2"/>
    <n v="31"/>
    <n v="2.2000000000000002"/>
    <n v="3"/>
    <x v="2"/>
    <n v="23.46"/>
    <s v="Beginer"/>
    <x v="1"/>
  </r>
  <r>
    <x v="25"/>
    <x v="0"/>
    <n v="47.7"/>
    <n v="1.77"/>
    <n v="198"/>
    <n v="120"/>
    <n v="69"/>
    <n v="1.1499999999999999"/>
    <n v="759"/>
    <x v="3"/>
    <n v="24.8"/>
    <n v="2.7"/>
    <n v="3"/>
    <x v="1"/>
    <n v="15.23"/>
    <s v="intermediate"/>
    <x v="1"/>
  </r>
  <r>
    <x v="16"/>
    <x v="0"/>
    <n v="52.2"/>
    <n v="1.84"/>
    <n v="195"/>
    <n v="124"/>
    <n v="52"/>
    <n v="1.38"/>
    <n v="847"/>
    <x v="3"/>
    <n v="28.2"/>
    <n v="3.1"/>
    <n v="4"/>
    <x v="1"/>
    <n v="15.42"/>
    <s v="intermediate"/>
    <x v="0"/>
  </r>
  <r>
    <x v="30"/>
    <x v="0"/>
    <n v="88.8"/>
    <n v="1.95"/>
    <n v="189"/>
    <n v="135"/>
    <n v="66"/>
    <n v="1.58"/>
    <n v="1173"/>
    <x v="0"/>
    <n v="10.3"/>
    <n v="3.5"/>
    <n v="5"/>
    <x v="0"/>
    <n v="23.35"/>
    <s v="Advance"/>
    <x v="1"/>
  </r>
  <r>
    <x v="40"/>
    <x v="0"/>
    <n v="101"/>
    <n v="1.68"/>
    <n v="182"/>
    <n v="134"/>
    <n v="61"/>
    <n v="1.46"/>
    <n v="1076"/>
    <x v="3"/>
    <n v="28.2"/>
    <n v="2.9"/>
    <n v="4"/>
    <x v="1"/>
    <n v="35.79"/>
    <s v="intermediate"/>
    <x v="1"/>
  </r>
  <r>
    <x v="21"/>
    <x v="0"/>
    <n v="118.4"/>
    <n v="1.95"/>
    <n v="178"/>
    <n v="168"/>
    <n v="59"/>
    <n v="1.06"/>
    <n v="881"/>
    <x v="0"/>
    <n v="24.9"/>
    <n v="2.4"/>
    <n v="3"/>
    <x v="1"/>
    <n v="31.14"/>
    <s v="intermediate"/>
    <x v="0"/>
  </r>
  <r>
    <x v="1"/>
    <x v="1"/>
    <n v="47.9"/>
    <n v="1.72"/>
    <n v="171"/>
    <n v="147"/>
    <n v="57"/>
    <n v="1.41"/>
    <n v="933"/>
    <x v="2"/>
    <n v="26.3"/>
    <n v="2"/>
    <n v="3"/>
    <x v="2"/>
    <n v="16.190000000000001"/>
    <s v="Beginer"/>
    <x v="0"/>
  </r>
  <r>
    <x v="40"/>
    <x v="1"/>
    <n v="51.5"/>
    <n v="1.74"/>
    <n v="174"/>
    <n v="150"/>
    <n v="64"/>
    <n v="1.08"/>
    <n v="810"/>
    <x v="3"/>
    <n v="33.9"/>
    <n v="2"/>
    <n v="3"/>
    <x v="1"/>
    <n v="17.010000000000002"/>
    <s v="intermediate"/>
    <x v="1"/>
  </r>
  <r>
    <x v="31"/>
    <x v="1"/>
    <n v="79.900000000000006"/>
    <n v="1.51"/>
    <n v="190"/>
    <n v="142"/>
    <n v="54"/>
    <n v="0.75"/>
    <n v="479"/>
    <x v="3"/>
    <n v="31.5"/>
    <n v="2.6"/>
    <n v="3"/>
    <x v="2"/>
    <n v="35.04"/>
    <s v="Beginer"/>
    <x v="0"/>
  </r>
  <r>
    <x v="33"/>
    <x v="0"/>
    <n v="121.3"/>
    <n v="1.85"/>
    <n v="196"/>
    <n v="167"/>
    <n v="53"/>
    <n v="0.72"/>
    <n v="661"/>
    <x v="0"/>
    <n v="21.6"/>
    <n v="3.6"/>
    <n v="2"/>
    <x v="2"/>
    <n v="35.44"/>
    <s v="Beginer"/>
    <x v="1"/>
  </r>
  <r>
    <x v="26"/>
    <x v="1"/>
    <n v="78.900000000000006"/>
    <n v="1.64"/>
    <n v="196"/>
    <n v="164"/>
    <n v="70"/>
    <n v="1.28"/>
    <n v="1050"/>
    <x v="2"/>
    <n v="25.3"/>
    <n v="2.6"/>
    <n v="4"/>
    <x v="1"/>
    <n v="29.34"/>
    <s v="intermediate"/>
    <x v="1"/>
  </r>
  <r>
    <x v="39"/>
    <x v="0"/>
    <n v="88.5"/>
    <n v="1.62"/>
    <n v="174"/>
    <n v="162"/>
    <n v="69"/>
    <n v="1.88"/>
    <n v="1675"/>
    <x v="3"/>
    <n v="10.7"/>
    <n v="3.5"/>
    <n v="5"/>
    <x v="0"/>
    <n v="33.72"/>
    <s v="Advance"/>
    <x v="1"/>
  </r>
  <r>
    <x v="18"/>
    <x v="0"/>
    <n v="73.5"/>
    <n v="1.63"/>
    <n v="188"/>
    <n v="136"/>
    <n v="68"/>
    <n v="0.52"/>
    <n v="350"/>
    <x v="3"/>
    <n v="26.1"/>
    <n v="3.2"/>
    <n v="3"/>
    <x v="2"/>
    <n v="27.66"/>
    <s v="Beginer"/>
    <x v="0"/>
  </r>
  <r>
    <x v="13"/>
    <x v="0"/>
    <n v="127.9"/>
    <n v="1.93"/>
    <n v="185"/>
    <n v="168"/>
    <n v="70"/>
    <n v="1.27"/>
    <n v="1173"/>
    <x v="3"/>
    <n v="21.8"/>
    <n v="3"/>
    <n v="4"/>
    <x v="1"/>
    <n v="34.340000000000003"/>
    <s v="intermediate"/>
    <x v="2"/>
  </r>
  <r>
    <x v="35"/>
    <x v="0"/>
    <n v="88.5"/>
    <n v="1.98"/>
    <n v="161"/>
    <n v="153"/>
    <n v="53"/>
    <n v="1.8"/>
    <n v="1515"/>
    <x v="2"/>
    <n v="11.1"/>
    <n v="3.5"/>
    <n v="4"/>
    <x v="0"/>
    <n v="22.57"/>
    <s v="Advance"/>
    <x v="1"/>
  </r>
  <r>
    <x v="14"/>
    <x v="1"/>
    <n v="43.4"/>
    <n v="1.62"/>
    <n v="179"/>
    <n v="132"/>
    <n v="64"/>
    <n v="0.51"/>
    <n v="303"/>
    <x v="2"/>
    <n v="25.3"/>
    <n v="2.2999999999999998"/>
    <n v="3"/>
    <x v="2"/>
    <n v="16.54"/>
    <s v="Beginer"/>
    <x v="0"/>
  </r>
  <r>
    <x v="39"/>
    <x v="1"/>
    <n v="42.8"/>
    <n v="1.56"/>
    <n v="174"/>
    <n v="133"/>
    <n v="66"/>
    <n v="1.47"/>
    <n v="978"/>
    <x v="3"/>
    <n v="32.200000000000003"/>
    <n v="2.6"/>
    <n v="3"/>
    <x v="1"/>
    <n v="17.59"/>
    <s v="intermediate"/>
    <x v="1"/>
  </r>
  <r>
    <x v="16"/>
    <x v="0"/>
    <n v="64.5"/>
    <n v="1.79"/>
    <n v="163"/>
    <n v="130"/>
    <n v="61"/>
    <n v="1.17"/>
    <n v="753"/>
    <x v="0"/>
    <n v="28.1"/>
    <n v="2.4"/>
    <n v="4"/>
    <x v="1"/>
    <n v="20.13"/>
    <s v="intermediate"/>
    <x v="0"/>
  </r>
  <r>
    <x v="38"/>
    <x v="1"/>
    <n v="50.7"/>
    <n v="1.53"/>
    <n v="181"/>
    <n v="147"/>
    <n v="52"/>
    <n v="1.29"/>
    <n v="948"/>
    <x v="0"/>
    <n v="33"/>
    <n v="2.1"/>
    <n v="3"/>
    <x v="1"/>
    <n v="21.66"/>
    <s v="intermediate"/>
    <x v="2"/>
  </r>
  <r>
    <x v="26"/>
    <x v="0"/>
    <n v="59.2"/>
    <n v="1.66"/>
    <n v="197"/>
    <n v="161"/>
    <n v="59"/>
    <n v="1.3"/>
    <n v="1151"/>
    <x v="3"/>
    <n v="21.3"/>
    <n v="3.2"/>
    <n v="3"/>
    <x v="2"/>
    <n v="21.48"/>
    <s v="Beginer"/>
    <x v="1"/>
  </r>
  <r>
    <x v="41"/>
    <x v="1"/>
    <n v="78.900000000000006"/>
    <n v="1.73"/>
    <n v="182"/>
    <n v="151"/>
    <n v="64"/>
    <n v="1.38"/>
    <n v="938"/>
    <x v="2"/>
    <n v="34"/>
    <n v="2.2999999999999998"/>
    <n v="2"/>
    <x v="2"/>
    <n v="26.36"/>
    <s v="Beginer"/>
    <x v="0"/>
  </r>
  <r>
    <x v="7"/>
    <x v="1"/>
    <n v="78.7"/>
    <n v="1.63"/>
    <n v="185"/>
    <n v="154"/>
    <n v="59"/>
    <n v="1.1000000000000001"/>
    <n v="847"/>
    <x v="3"/>
    <n v="31.7"/>
    <n v="1.8"/>
    <n v="3"/>
    <x v="1"/>
    <n v="29.62"/>
    <s v="intermediate"/>
    <x v="1"/>
  </r>
  <r>
    <x v="4"/>
    <x v="0"/>
    <n v="68.7"/>
    <n v="1.92"/>
    <n v="170"/>
    <n v="150"/>
    <n v="73"/>
    <n v="1.31"/>
    <n v="1081"/>
    <x v="2"/>
    <n v="29"/>
    <n v="3"/>
    <n v="4"/>
    <x v="1"/>
    <n v="18.64"/>
    <s v="intermediate"/>
    <x v="1"/>
  </r>
  <r>
    <x v="29"/>
    <x v="1"/>
    <n v="53.1"/>
    <n v="1.59"/>
    <n v="187"/>
    <n v="136"/>
    <n v="72"/>
    <n v="0.82"/>
    <n v="502"/>
    <x v="3"/>
    <n v="29.5"/>
    <n v="2.5"/>
    <n v="2"/>
    <x v="2"/>
    <n v="21"/>
    <s v="Beginer"/>
    <x v="0"/>
  </r>
  <r>
    <x v="18"/>
    <x v="0"/>
    <n v="64.8"/>
    <n v="1.65"/>
    <n v="161"/>
    <n v="166"/>
    <n v="67"/>
    <n v="1.1000000000000001"/>
    <n v="904"/>
    <x v="2"/>
    <n v="24.4"/>
    <n v="2.8"/>
    <n v="3"/>
    <x v="1"/>
    <n v="23.8"/>
    <s v="intermediate"/>
    <x v="0"/>
  </r>
  <r>
    <x v="12"/>
    <x v="1"/>
    <n v="50.3"/>
    <n v="1.61"/>
    <n v="167"/>
    <n v="128"/>
    <n v="50"/>
    <n v="1.17"/>
    <n v="749"/>
    <x v="1"/>
    <n v="32.799999999999997"/>
    <n v="2.5"/>
    <n v="2"/>
    <x v="2"/>
    <n v="19.41"/>
    <s v="Beginer"/>
    <x v="0"/>
  </r>
  <r>
    <x v="19"/>
    <x v="0"/>
    <n v="102.3"/>
    <n v="1.63"/>
    <n v="188"/>
    <n v="129"/>
    <n v="52"/>
    <n v="1.34"/>
    <n v="856"/>
    <x v="0"/>
    <n v="20.9"/>
    <n v="2.6"/>
    <n v="4"/>
    <x v="1"/>
    <n v="38.5"/>
    <s v="intermediate"/>
    <x v="0"/>
  </r>
  <r>
    <x v="40"/>
    <x v="0"/>
    <n v="62.9"/>
    <n v="1.92"/>
    <n v="170"/>
    <n v="127"/>
    <n v="70"/>
    <n v="1.1299999999999999"/>
    <n v="789"/>
    <x v="1"/>
    <n v="25.2"/>
    <n v="3.6"/>
    <n v="2"/>
    <x v="2"/>
    <n v="17.059999999999999"/>
    <s v="Beginer"/>
    <x v="1"/>
  </r>
  <r>
    <x v="16"/>
    <x v="1"/>
    <n v="56.5"/>
    <n v="1.6"/>
    <n v="196"/>
    <n v="140"/>
    <n v="61"/>
    <n v="1.88"/>
    <n v="1184"/>
    <x v="0"/>
    <n v="19.2"/>
    <n v="2.7"/>
    <n v="5"/>
    <x v="0"/>
    <n v="22.07"/>
    <s v="Advance"/>
    <x v="0"/>
  </r>
  <r>
    <x v="34"/>
    <x v="1"/>
    <n v="74.599999999999994"/>
    <n v="1.55"/>
    <n v="177"/>
    <n v="132"/>
    <n v="50"/>
    <n v="0.71"/>
    <n v="422"/>
    <x v="2"/>
    <n v="33.299999999999997"/>
    <n v="2.1"/>
    <n v="2"/>
    <x v="2"/>
    <n v="31.05"/>
    <s v="Beginer"/>
    <x v="0"/>
  </r>
  <r>
    <x v="37"/>
    <x v="0"/>
    <n v="52"/>
    <n v="1.79"/>
    <n v="173"/>
    <n v="169"/>
    <n v="52"/>
    <n v="1.1200000000000001"/>
    <n v="937"/>
    <x v="1"/>
    <n v="29.6"/>
    <n v="3"/>
    <n v="3"/>
    <x v="2"/>
    <n v="16.23"/>
    <s v="Beginer"/>
    <x v="0"/>
  </r>
  <r>
    <x v="31"/>
    <x v="1"/>
    <n v="52.1"/>
    <n v="1.67"/>
    <n v="169"/>
    <n v="124"/>
    <n v="52"/>
    <n v="1.5"/>
    <n v="837"/>
    <x v="0"/>
    <n v="32"/>
    <n v="1.5"/>
    <n v="2"/>
    <x v="2"/>
    <n v="18.68"/>
    <s v="Beginer"/>
    <x v="0"/>
  </r>
  <r>
    <x v="38"/>
    <x v="1"/>
    <n v="72.2"/>
    <n v="1.54"/>
    <n v="194"/>
    <n v="125"/>
    <n v="54"/>
    <n v="0.97"/>
    <n v="606"/>
    <x v="3"/>
    <n v="27.1"/>
    <n v="1.7"/>
    <n v="2"/>
    <x v="2"/>
    <n v="30.44"/>
    <s v="Beginer"/>
    <x v="2"/>
  </r>
  <r>
    <x v="4"/>
    <x v="0"/>
    <n v="85.8"/>
    <n v="1.8"/>
    <n v="168"/>
    <n v="149"/>
    <n v="68"/>
    <n v="1.72"/>
    <n v="1410"/>
    <x v="2"/>
    <n v="10.1"/>
    <n v="3.5"/>
    <n v="4"/>
    <x v="0"/>
    <n v="26.48"/>
    <s v="Advance"/>
    <x v="1"/>
  </r>
  <r>
    <x v="33"/>
    <x v="0"/>
    <n v="81.400000000000006"/>
    <n v="1.85"/>
    <n v="194"/>
    <n v="150"/>
    <n v="74"/>
    <n v="1.6"/>
    <n v="1320"/>
    <x v="2"/>
    <n v="12.4"/>
    <n v="3.5"/>
    <n v="4"/>
    <x v="0"/>
    <n v="23.78"/>
    <s v="Advance"/>
    <x v="1"/>
  </r>
  <r>
    <x v="21"/>
    <x v="1"/>
    <n v="50.9"/>
    <n v="1.65"/>
    <n v="170"/>
    <n v="136"/>
    <n v="50"/>
    <n v="1.45"/>
    <n v="887"/>
    <x v="3"/>
    <n v="30.1"/>
    <n v="2.2999999999999998"/>
    <n v="2"/>
    <x v="2"/>
    <n v="18.7"/>
    <s v="Beginer"/>
    <x v="0"/>
  </r>
  <r>
    <x v="32"/>
    <x v="0"/>
    <n v="52"/>
    <n v="1.78"/>
    <n v="171"/>
    <n v="130"/>
    <n v="53"/>
    <n v="1.38"/>
    <n v="987"/>
    <x v="3"/>
    <n v="22.4"/>
    <n v="2.7"/>
    <n v="4"/>
    <x v="1"/>
    <n v="16.41"/>
    <s v="intermediate"/>
    <x v="1"/>
  </r>
  <r>
    <x v="39"/>
    <x v="0"/>
    <n v="71"/>
    <n v="1.93"/>
    <n v="162"/>
    <n v="139"/>
    <n v="53"/>
    <n v="1.42"/>
    <n v="1086"/>
    <x v="0"/>
    <n v="21.2"/>
    <n v="2.9"/>
    <n v="4"/>
    <x v="1"/>
    <n v="19.059999999999999"/>
    <s v="intermediate"/>
    <x v="1"/>
  </r>
  <r>
    <x v="36"/>
    <x v="0"/>
    <n v="80.599999999999994"/>
    <n v="1.77"/>
    <n v="198"/>
    <n v="167"/>
    <n v="66"/>
    <n v="1.51"/>
    <n v="1248"/>
    <x v="2"/>
    <n v="12.9"/>
    <n v="3.5"/>
    <n v="4"/>
    <x v="0"/>
    <n v="25.73"/>
    <s v="Advance"/>
    <x v="0"/>
  </r>
  <r>
    <x v="39"/>
    <x v="1"/>
    <n v="58.3"/>
    <n v="1.72"/>
    <n v="173"/>
    <n v="128"/>
    <n v="63"/>
    <n v="1"/>
    <n v="640"/>
    <x v="0"/>
    <n v="32.6"/>
    <n v="1.6"/>
    <n v="3"/>
    <x v="1"/>
    <n v="19.71"/>
    <s v="intermediate"/>
    <x v="1"/>
  </r>
  <r>
    <x v="15"/>
    <x v="1"/>
    <n v="63"/>
    <n v="1.7"/>
    <n v="187"/>
    <n v="121"/>
    <n v="67"/>
    <n v="1.32"/>
    <n v="719"/>
    <x v="3"/>
    <n v="34.9"/>
    <n v="2.5"/>
    <n v="3"/>
    <x v="2"/>
    <n v="21.8"/>
    <s v="Beginer"/>
    <x v="0"/>
  </r>
  <r>
    <x v="11"/>
    <x v="0"/>
    <n v="111"/>
    <n v="1.94"/>
    <n v="170"/>
    <n v="156"/>
    <n v="50"/>
    <n v="1.02"/>
    <n v="875"/>
    <x v="2"/>
    <n v="27.6"/>
    <n v="3.3"/>
    <n v="4"/>
    <x v="1"/>
    <n v="29.49"/>
    <s v="intermediate"/>
    <x v="1"/>
  </r>
  <r>
    <x v="6"/>
    <x v="1"/>
    <n v="52.6"/>
    <n v="1.66"/>
    <n v="198"/>
    <n v="120"/>
    <n v="71"/>
    <n v="1.27"/>
    <n v="762"/>
    <x v="3"/>
    <n v="32.9"/>
    <n v="1.7"/>
    <n v="3"/>
    <x v="1"/>
    <n v="19.09"/>
    <s v="intermediate"/>
    <x v="0"/>
  </r>
  <r>
    <x v="23"/>
    <x v="0"/>
    <n v="116.4"/>
    <n v="2"/>
    <n v="184"/>
    <n v="123"/>
    <n v="65"/>
    <n v="1.1299999999999999"/>
    <n v="688"/>
    <x v="0"/>
    <n v="26.2"/>
    <n v="3.1"/>
    <n v="3"/>
    <x v="2"/>
    <n v="29.1"/>
    <s v="Beginer"/>
    <x v="0"/>
  </r>
  <r>
    <x v="23"/>
    <x v="1"/>
    <n v="75.599999999999994"/>
    <n v="1.61"/>
    <n v="180"/>
    <n v="155"/>
    <n v="52"/>
    <n v="1.41"/>
    <n v="983"/>
    <x v="0"/>
    <n v="34.9"/>
    <n v="2.5"/>
    <n v="4"/>
    <x v="1"/>
    <n v="29.17"/>
    <s v="intermediate"/>
    <x v="0"/>
  </r>
  <r>
    <x v="35"/>
    <x v="0"/>
    <n v="61.6"/>
    <n v="1.8"/>
    <n v="169"/>
    <n v="144"/>
    <n v="72"/>
    <n v="1.48"/>
    <n v="1172"/>
    <x v="0"/>
    <n v="26.4"/>
    <n v="3.1"/>
    <n v="2"/>
    <x v="2"/>
    <n v="19.010000000000002"/>
    <s v="Beginer"/>
    <x v="1"/>
  </r>
  <r>
    <x v="35"/>
    <x v="0"/>
    <n v="108"/>
    <n v="1.8"/>
    <n v="174"/>
    <n v="122"/>
    <n v="70"/>
    <n v="1.38"/>
    <n v="926"/>
    <x v="2"/>
    <n v="28.6"/>
    <n v="2.5"/>
    <n v="4"/>
    <x v="1"/>
    <n v="33.33"/>
    <s v="intermediate"/>
    <x v="1"/>
  </r>
  <r>
    <x v="5"/>
    <x v="1"/>
    <n v="59.3"/>
    <n v="1.75"/>
    <n v="178"/>
    <n v="128"/>
    <n v="58"/>
    <n v="0.99"/>
    <n v="634"/>
    <x v="3"/>
    <n v="34.5"/>
    <n v="2.2999999999999998"/>
    <n v="3"/>
    <x v="2"/>
    <n v="19.36"/>
    <s v="Beginer"/>
    <x v="1"/>
  </r>
  <r>
    <x v="32"/>
    <x v="0"/>
    <n v="75.7"/>
    <n v="1.94"/>
    <n v="181"/>
    <n v="141"/>
    <n v="72"/>
    <n v="1.18"/>
    <n v="915"/>
    <x v="3"/>
    <n v="29.3"/>
    <n v="2.4"/>
    <n v="4"/>
    <x v="1"/>
    <n v="20.11"/>
    <s v="intermediate"/>
    <x v="1"/>
  </r>
  <r>
    <x v="4"/>
    <x v="1"/>
    <n v="56.3"/>
    <n v="1.6"/>
    <n v="180"/>
    <n v="142"/>
    <n v="53"/>
    <n v="1.21"/>
    <n v="859"/>
    <x v="0"/>
    <n v="28.8"/>
    <n v="1.9"/>
    <n v="4"/>
    <x v="1"/>
    <n v="21.99"/>
    <s v="intermediate"/>
    <x v="1"/>
  </r>
  <r>
    <x v="28"/>
    <x v="1"/>
    <n v="58.2"/>
    <n v="1.73"/>
    <n v="191"/>
    <n v="131"/>
    <n v="70"/>
    <n v="1.17"/>
    <n v="766"/>
    <x v="0"/>
    <n v="25.8"/>
    <n v="1.8"/>
    <n v="3"/>
    <x v="1"/>
    <n v="19.45"/>
    <s v="intermediate"/>
    <x v="1"/>
  </r>
  <r>
    <x v="25"/>
    <x v="0"/>
    <n v="55.7"/>
    <n v="1.68"/>
    <n v="182"/>
    <n v="129"/>
    <n v="54"/>
    <n v="1.1299999999999999"/>
    <n v="802"/>
    <x v="0"/>
    <n v="21.7"/>
    <n v="2.9"/>
    <n v="3"/>
    <x v="2"/>
    <n v="19.73"/>
    <s v="Beginer"/>
    <x v="1"/>
  </r>
  <r>
    <x v="38"/>
    <x v="0"/>
    <n v="125.9"/>
    <n v="1.67"/>
    <n v="172"/>
    <n v="153"/>
    <n v="60"/>
    <n v="1.46"/>
    <n v="1229"/>
    <x v="0"/>
    <n v="20.6"/>
    <n v="2.2000000000000002"/>
    <n v="3"/>
    <x v="1"/>
    <n v="45.14"/>
    <s v="intermediate"/>
    <x v="2"/>
  </r>
  <r>
    <x v="40"/>
    <x v="1"/>
    <n v="62.7"/>
    <n v="1.67"/>
    <n v="164"/>
    <n v="162"/>
    <n v="70"/>
    <n v="1.02"/>
    <n v="826"/>
    <x v="1"/>
    <n v="26.1"/>
    <n v="2.6"/>
    <n v="4"/>
    <x v="1"/>
    <n v="22.48"/>
    <s v="intermediate"/>
    <x v="1"/>
  </r>
  <r>
    <x v="27"/>
    <x v="0"/>
    <n v="86.6"/>
    <n v="1.86"/>
    <n v="163"/>
    <n v="129"/>
    <n v="58"/>
    <n v="1.37"/>
    <n v="972"/>
    <x v="1"/>
    <n v="21.8"/>
    <n v="2.6"/>
    <n v="3"/>
    <x v="1"/>
    <n v="25.03"/>
    <s v="intermediate"/>
    <x v="1"/>
  </r>
  <r>
    <x v="38"/>
    <x v="0"/>
    <n v="64.5"/>
    <n v="1.82"/>
    <n v="187"/>
    <n v="149"/>
    <n v="52"/>
    <n v="1.2"/>
    <n v="983"/>
    <x v="1"/>
    <n v="23.4"/>
    <n v="2.4"/>
    <n v="3"/>
    <x v="1"/>
    <n v="19.47"/>
    <s v="intermediate"/>
    <x v="2"/>
  </r>
  <r>
    <x v="10"/>
    <x v="0"/>
    <n v="76.599999999999994"/>
    <n v="1.86"/>
    <n v="173"/>
    <n v="141"/>
    <n v="55"/>
    <n v="1.1399999999999999"/>
    <n v="796"/>
    <x v="0"/>
    <n v="25.4"/>
    <n v="2.8"/>
    <n v="4"/>
    <x v="1"/>
    <n v="22.14"/>
    <s v="intermediate"/>
    <x v="0"/>
  </r>
  <r>
    <x v="41"/>
    <x v="0"/>
    <n v="81.400000000000006"/>
    <n v="1.83"/>
    <n v="167"/>
    <n v="125"/>
    <n v="73"/>
    <n v="1.98"/>
    <n v="1225"/>
    <x v="0"/>
    <n v="13.6"/>
    <n v="3.5"/>
    <n v="5"/>
    <x v="0"/>
    <n v="24.31"/>
    <s v="Advance"/>
    <x v="0"/>
  </r>
  <r>
    <x v="34"/>
    <x v="0"/>
    <n v="60.7"/>
    <n v="1.71"/>
    <n v="168"/>
    <n v="169"/>
    <n v="60"/>
    <n v="1.1399999999999999"/>
    <n v="954"/>
    <x v="3"/>
    <n v="22.1"/>
    <n v="2.5"/>
    <n v="2"/>
    <x v="2"/>
    <n v="20.76"/>
    <s v="Beginer"/>
    <x v="0"/>
  </r>
  <r>
    <x v="21"/>
    <x v="1"/>
    <n v="57.2"/>
    <n v="1.55"/>
    <n v="194"/>
    <n v="121"/>
    <n v="58"/>
    <n v="1.67"/>
    <n v="909"/>
    <x v="2"/>
    <n v="18.399999999999999"/>
    <n v="2.7"/>
    <n v="5"/>
    <x v="0"/>
    <n v="23.81"/>
    <s v="Advance"/>
    <x v="0"/>
  </r>
  <r>
    <x v="36"/>
    <x v="1"/>
    <n v="73"/>
    <n v="1.59"/>
    <n v="196"/>
    <n v="149"/>
    <n v="64"/>
    <n v="1.19"/>
    <n v="798"/>
    <x v="3"/>
    <n v="32"/>
    <n v="2.1"/>
    <n v="3"/>
    <x v="1"/>
    <n v="28.88"/>
    <s v="intermediate"/>
    <x v="0"/>
  </r>
  <r>
    <x v="3"/>
    <x v="0"/>
    <n v="123.8"/>
    <n v="1.99"/>
    <n v="180"/>
    <n v="121"/>
    <n v="72"/>
    <n v="1.1299999999999999"/>
    <n v="752"/>
    <x v="1"/>
    <n v="25.6"/>
    <n v="2.6"/>
    <n v="3"/>
    <x v="2"/>
    <n v="31.26"/>
    <s v="Beginer"/>
    <x v="1"/>
  </r>
  <r>
    <x v="0"/>
    <x v="0"/>
    <n v="93.6"/>
    <n v="1.66"/>
    <n v="177"/>
    <n v="151"/>
    <n v="52"/>
    <n v="1.37"/>
    <n v="1024"/>
    <x v="3"/>
    <n v="29"/>
    <n v="2.2000000000000002"/>
    <n v="2"/>
    <x v="2"/>
    <n v="33.97"/>
    <s v="Beginer"/>
    <x v="0"/>
  </r>
  <r>
    <x v="29"/>
    <x v="0"/>
    <n v="76.8"/>
    <n v="1.92"/>
    <n v="192"/>
    <n v="161"/>
    <n v="50"/>
    <n v="1.24"/>
    <n v="988"/>
    <x v="0"/>
    <n v="21.1"/>
    <n v="2.5"/>
    <n v="3"/>
    <x v="2"/>
    <n v="20.83"/>
    <s v="Beginer"/>
    <x v="0"/>
  </r>
  <r>
    <x v="34"/>
    <x v="1"/>
    <n v="54.7"/>
    <n v="1.53"/>
    <n v="167"/>
    <n v="135"/>
    <n v="69"/>
    <n v="1.1100000000000001"/>
    <n v="674"/>
    <x v="1"/>
    <n v="26.8"/>
    <n v="2"/>
    <n v="4"/>
    <x v="1"/>
    <n v="23.37"/>
    <s v="intermediate"/>
    <x v="0"/>
  </r>
  <r>
    <x v="11"/>
    <x v="0"/>
    <n v="92.3"/>
    <n v="1.94"/>
    <n v="176"/>
    <n v="131"/>
    <n v="71"/>
    <n v="1.1399999999999999"/>
    <n v="821"/>
    <x v="1"/>
    <n v="24.3"/>
    <n v="2.1"/>
    <n v="3"/>
    <x v="1"/>
    <n v="24.52"/>
    <s v="intermediate"/>
    <x v="1"/>
  </r>
  <r>
    <x v="17"/>
    <x v="1"/>
    <n v="71.8"/>
    <n v="1.55"/>
    <n v="190"/>
    <n v="120"/>
    <n v="68"/>
    <n v="1.2"/>
    <n v="720"/>
    <x v="2"/>
    <n v="26.3"/>
    <n v="2.4"/>
    <n v="4"/>
    <x v="1"/>
    <n v="29.89"/>
    <s v="intermediate"/>
    <x v="1"/>
  </r>
  <r>
    <x v="38"/>
    <x v="1"/>
    <n v="66.900000000000006"/>
    <n v="1.57"/>
    <n v="193"/>
    <n v="127"/>
    <n v="63"/>
    <n v="1.07"/>
    <n v="679"/>
    <x v="2"/>
    <n v="30.7"/>
    <n v="2.2000000000000002"/>
    <n v="3"/>
    <x v="1"/>
    <n v="27.14"/>
    <s v="intermediate"/>
    <x v="2"/>
  </r>
  <r>
    <x v="39"/>
    <x v="1"/>
    <n v="48.7"/>
    <n v="1.76"/>
    <n v="165"/>
    <n v="167"/>
    <n v="66"/>
    <n v="1.37"/>
    <n v="1144"/>
    <x v="1"/>
    <n v="29"/>
    <n v="2.2000000000000002"/>
    <n v="4"/>
    <x v="1"/>
    <n v="15.72"/>
    <s v="intermediate"/>
    <x v="1"/>
  </r>
  <r>
    <x v="14"/>
    <x v="0"/>
    <n v="66.2"/>
    <n v="1.71"/>
    <n v="181"/>
    <n v="169"/>
    <n v="71"/>
    <n v="1.42"/>
    <n v="1188"/>
    <x v="1"/>
    <n v="22.8"/>
    <n v="2.9"/>
    <n v="3"/>
    <x v="2"/>
    <n v="22.64"/>
    <s v="Beginer"/>
    <x v="0"/>
  </r>
  <r>
    <x v="14"/>
    <x v="1"/>
    <n v="40"/>
    <n v="1.76"/>
    <n v="173"/>
    <n v="132"/>
    <n v="63"/>
    <n v="0.8"/>
    <n v="475"/>
    <x v="3"/>
    <n v="26.7"/>
    <n v="2.2000000000000002"/>
    <n v="3"/>
    <x v="2"/>
    <n v="12.91"/>
    <s v="Beginer"/>
    <x v="0"/>
  </r>
  <r>
    <x v="32"/>
    <x v="0"/>
    <n v="112.4"/>
    <n v="1.85"/>
    <n v="162"/>
    <n v="134"/>
    <n v="66"/>
    <n v="1.18"/>
    <n v="870"/>
    <x v="1"/>
    <n v="23.4"/>
    <n v="3.6"/>
    <n v="4"/>
    <x v="1"/>
    <n v="32.840000000000003"/>
    <s v="intermediate"/>
    <x v="1"/>
  </r>
  <r>
    <x v="6"/>
    <x v="1"/>
    <n v="70"/>
    <n v="1.55"/>
    <n v="171"/>
    <n v="163"/>
    <n v="74"/>
    <n v="0.85"/>
    <n v="693"/>
    <x v="0"/>
    <n v="31.1"/>
    <n v="1.5"/>
    <n v="3"/>
    <x v="2"/>
    <n v="29.14"/>
    <s v="Beginer"/>
    <x v="0"/>
  </r>
  <r>
    <x v="2"/>
    <x v="0"/>
    <n v="84"/>
    <n v="1.74"/>
    <n v="195"/>
    <n v="127"/>
    <n v="63"/>
    <n v="1.45"/>
    <n v="1013"/>
    <x v="3"/>
    <n v="25.8"/>
    <n v="2.1"/>
    <n v="3"/>
    <x v="2"/>
    <n v="27.74"/>
    <s v="Beginer"/>
    <x v="1"/>
  </r>
  <r>
    <x v="23"/>
    <x v="1"/>
    <n v="43.8"/>
    <n v="1.65"/>
    <n v="171"/>
    <n v="129"/>
    <n v="61"/>
    <n v="1.29"/>
    <n v="749"/>
    <x v="0"/>
    <n v="26.6"/>
    <n v="1.7"/>
    <n v="4"/>
    <x v="1"/>
    <n v="16.09"/>
    <s v="intermediate"/>
    <x v="0"/>
  </r>
  <r>
    <x v="4"/>
    <x v="0"/>
    <n v="123.3"/>
    <n v="1.62"/>
    <n v="161"/>
    <n v="165"/>
    <n v="65"/>
    <n v="1.34"/>
    <n v="1216"/>
    <x v="0"/>
    <n v="21.2"/>
    <n v="2.2999999999999998"/>
    <n v="4"/>
    <x v="1"/>
    <n v="46.98"/>
    <s v="intermediate"/>
    <x v="1"/>
  </r>
  <r>
    <x v="28"/>
    <x v="1"/>
    <n v="57.9"/>
    <n v="1.56"/>
    <n v="161"/>
    <n v="124"/>
    <n v="50"/>
    <n v="1.8"/>
    <n v="1116"/>
    <x v="0"/>
    <n v="15.1"/>
    <n v="2.7"/>
    <n v="5"/>
    <x v="0"/>
    <n v="23.79"/>
    <s v="Advance"/>
    <x v="1"/>
  </r>
  <r>
    <x v="13"/>
    <x v="0"/>
    <n v="82.4"/>
    <n v="1.96"/>
    <n v="174"/>
    <n v="169"/>
    <n v="62"/>
    <n v="1.9"/>
    <n v="1766"/>
    <x v="1"/>
    <n v="10.1"/>
    <n v="3.5"/>
    <n v="5"/>
    <x v="0"/>
    <n v="21.45"/>
    <s v="Advance"/>
    <x v="2"/>
  </r>
  <r>
    <x v="7"/>
    <x v="0"/>
    <n v="84.8"/>
    <n v="1.79"/>
    <n v="182"/>
    <n v="138"/>
    <n v="55"/>
    <n v="1.35"/>
    <n v="1025"/>
    <x v="2"/>
    <n v="28.8"/>
    <n v="2.2999999999999998"/>
    <n v="4"/>
    <x v="1"/>
    <n v="26.47"/>
    <s v="intermediate"/>
    <x v="1"/>
  </r>
  <r>
    <x v="0"/>
    <x v="0"/>
    <n v="109.6"/>
    <n v="1.66"/>
    <n v="188"/>
    <n v="166"/>
    <n v="66"/>
    <n v="1.29"/>
    <n v="1060"/>
    <x v="2"/>
    <n v="20.5"/>
    <n v="3.1"/>
    <n v="3"/>
    <x v="1"/>
    <n v="39.770000000000003"/>
    <s v="intermediate"/>
    <x v="0"/>
  </r>
  <r>
    <x v="15"/>
    <x v="0"/>
    <n v="86.4"/>
    <n v="1.77"/>
    <n v="176"/>
    <n v="157"/>
    <n v="61"/>
    <n v="1"/>
    <n v="777"/>
    <x v="0"/>
    <n v="27.3"/>
    <n v="2.8"/>
    <n v="3"/>
    <x v="1"/>
    <n v="27.58"/>
    <s v="intermediate"/>
    <x v="0"/>
  </r>
  <r>
    <x v="34"/>
    <x v="1"/>
    <n v="63.9"/>
    <n v="1.8"/>
    <n v="191"/>
    <n v="130"/>
    <n v="72"/>
    <n v="1.07"/>
    <n v="626"/>
    <x v="1"/>
    <n v="33.700000000000003"/>
    <n v="2.7"/>
    <n v="4"/>
    <x v="1"/>
    <n v="19.72"/>
    <s v="intermediate"/>
    <x v="0"/>
  </r>
  <r>
    <x v="15"/>
    <x v="1"/>
    <n v="70.8"/>
    <n v="1.62"/>
    <n v="166"/>
    <n v="162"/>
    <n v="68"/>
    <n v="0.54"/>
    <n v="394"/>
    <x v="3"/>
    <n v="26"/>
    <n v="1.8"/>
    <n v="3"/>
    <x v="2"/>
    <n v="26.98"/>
    <s v="Beginer"/>
    <x v="0"/>
  </r>
  <r>
    <x v="34"/>
    <x v="0"/>
    <n v="115.3"/>
    <n v="1.67"/>
    <n v="189"/>
    <n v="139"/>
    <n v="55"/>
    <n v="1.38"/>
    <n v="950"/>
    <x v="0"/>
    <n v="24.4"/>
    <n v="2.5"/>
    <n v="3"/>
    <x v="1"/>
    <n v="41.34"/>
    <s v="intermediate"/>
    <x v="0"/>
  </r>
  <r>
    <x v="26"/>
    <x v="1"/>
    <n v="55.3"/>
    <n v="1.56"/>
    <n v="187"/>
    <n v="139"/>
    <n v="56"/>
    <n v="1.71"/>
    <n v="1188"/>
    <x v="3"/>
    <n v="19.8"/>
    <n v="2.7"/>
    <n v="5"/>
    <x v="0"/>
    <n v="22.72"/>
    <s v="Advance"/>
    <x v="1"/>
  </r>
  <r>
    <x v="14"/>
    <x v="0"/>
    <n v="73.900000000000006"/>
    <n v="1.8"/>
    <n v="173"/>
    <n v="140"/>
    <n v="50"/>
    <n v="1.36"/>
    <n v="942"/>
    <x v="3"/>
    <n v="28.3"/>
    <n v="3.7"/>
    <n v="3"/>
    <x v="2"/>
    <n v="22.81"/>
    <s v="Beginer"/>
    <x v="0"/>
  </r>
  <r>
    <x v="2"/>
    <x v="0"/>
    <n v="97.3"/>
    <n v="1.96"/>
    <n v="189"/>
    <n v="137"/>
    <n v="50"/>
    <n v="1.36"/>
    <n v="1025"/>
    <x v="1"/>
    <n v="24.9"/>
    <n v="3.4"/>
    <n v="3"/>
    <x v="1"/>
    <n v="25.33"/>
    <s v="intermediate"/>
    <x v="1"/>
  </r>
  <r>
    <x v="19"/>
    <x v="1"/>
    <n v="60.4"/>
    <n v="1.65"/>
    <n v="176"/>
    <n v="169"/>
    <n v="54"/>
    <n v="1.27"/>
    <n v="966"/>
    <x v="1"/>
    <n v="32.6"/>
    <n v="2.1"/>
    <n v="4"/>
    <x v="1"/>
    <n v="22.19"/>
    <s v="intermediate"/>
    <x v="0"/>
  </r>
  <r>
    <x v="34"/>
    <x v="0"/>
    <n v="49.3"/>
    <n v="1.61"/>
    <n v="191"/>
    <n v="129"/>
    <n v="55"/>
    <n v="1.36"/>
    <n v="868"/>
    <x v="2"/>
    <n v="28.3"/>
    <n v="2.9"/>
    <n v="2"/>
    <x v="2"/>
    <n v="19.02"/>
    <s v="Beginer"/>
    <x v="0"/>
  </r>
  <r>
    <x v="15"/>
    <x v="0"/>
    <n v="91.8"/>
    <n v="1.78"/>
    <n v="165"/>
    <n v="153"/>
    <n v="65"/>
    <n v="1.44"/>
    <n v="1091"/>
    <x v="2"/>
    <n v="23.5"/>
    <n v="3.4"/>
    <n v="3"/>
    <x v="2"/>
    <n v="28.97"/>
    <s v="Beginer"/>
    <x v="0"/>
  </r>
  <r>
    <x v="16"/>
    <x v="1"/>
    <n v="73.599999999999994"/>
    <n v="1.55"/>
    <n v="183"/>
    <n v="145"/>
    <n v="74"/>
    <n v="0.89"/>
    <n v="581"/>
    <x v="1"/>
    <n v="33.9"/>
    <n v="2.1"/>
    <n v="3"/>
    <x v="2"/>
    <n v="30.63"/>
    <s v="Beginer"/>
    <x v="0"/>
  </r>
  <r>
    <x v="8"/>
    <x v="0"/>
    <n v="47.1"/>
    <n v="1.78"/>
    <n v="165"/>
    <n v="149"/>
    <n v="65"/>
    <n v="1.26"/>
    <n v="929"/>
    <x v="0"/>
    <n v="24.7"/>
    <n v="2.4"/>
    <n v="3"/>
    <x v="2"/>
    <n v="14.87"/>
    <s v="Beginer"/>
    <x v="0"/>
  </r>
  <r>
    <x v="2"/>
    <x v="0"/>
    <n v="65.2"/>
    <n v="1.62"/>
    <n v="186"/>
    <n v="128"/>
    <n v="63"/>
    <n v="0.57999999999999996"/>
    <n v="408"/>
    <x v="2"/>
    <n v="25.3"/>
    <n v="3.4"/>
    <n v="2"/>
    <x v="2"/>
    <n v="24.84"/>
    <s v="Beginer"/>
    <x v="1"/>
  </r>
  <r>
    <x v="14"/>
    <x v="0"/>
    <n v="87.2"/>
    <n v="1.64"/>
    <n v="177"/>
    <n v="165"/>
    <n v="50"/>
    <n v="2"/>
    <n v="1634"/>
    <x v="3"/>
    <n v="15"/>
    <n v="3.5"/>
    <n v="4"/>
    <x v="0"/>
    <n v="32.42"/>
    <s v="Advance"/>
    <x v="0"/>
  </r>
  <r>
    <x v="20"/>
    <x v="0"/>
    <n v="96.7"/>
    <n v="1.71"/>
    <n v="183"/>
    <n v="150"/>
    <n v="62"/>
    <n v="0.56999999999999995"/>
    <n v="423"/>
    <x v="0"/>
    <n v="28.4"/>
    <n v="2.9"/>
    <n v="3"/>
    <x v="2"/>
    <n v="33.07"/>
    <s v="Beginer"/>
    <x v="0"/>
  </r>
  <r>
    <x v="32"/>
    <x v="1"/>
    <n v="46.9"/>
    <n v="1.61"/>
    <n v="196"/>
    <n v="161"/>
    <n v="69"/>
    <n v="1.02"/>
    <n v="821"/>
    <x v="3"/>
    <n v="28.6"/>
    <n v="1.7"/>
    <n v="3"/>
    <x v="1"/>
    <n v="18.09"/>
    <s v="intermediate"/>
    <x v="1"/>
  </r>
  <r>
    <x v="39"/>
    <x v="1"/>
    <n v="72.099999999999994"/>
    <n v="1.62"/>
    <n v="183"/>
    <n v="123"/>
    <n v="59"/>
    <n v="1.38"/>
    <n v="849"/>
    <x v="1"/>
    <n v="25.1"/>
    <n v="2.1"/>
    <n v="3"/>
    <x v="2"/>
    <n v="27.47"/>
    <s v="Beginer"/>
    <x v="1"/>
  </r>
  <r>
    <x v="1"/>
    <x v="1"/>
    <n v="62.5"/>
    <n v="1.54"/>
    <n v="197"/>
    <n v="125"/>
    <n v="73"/>
    <n v="1.61"/>
    <n v="906"/>
    <x v="3"/>
    <n v="18.100000000000001"/>
    <n v="2.7"/>
    <n v="4"/>
    <x v="0"/>
    <n v="26.35"/>
    <s v="Advance"/>
    <x v="0"/>
  </r>
  <r>
    <x v="27"/>
    <x v="0"/>
    <n v="110.7"/>
    <n v="1.69"/>
    <n v="193"/>
    <n v="133"/>
    <n v="59"/>
    <n v="1.06"/>
    <n v="775"/>
    <x v="0"/>
    <n v="27"/>
    <n v="2.7"/>
    <n v="3"/>
    <x v="2"/>
    <n v="38.76"/>
    <s v="Beginer"/>
    <x v="1"/>
  </r>
  <r>
    <x v="35"/>
    <x v="0"/>
    <n v="102.6"/>
    <n v="1.83"/>
    <n v="199"/>
    <n v="123"/>
    <n v="58"/>
    <n v="1.41"/>
    <n v="954"/>
    <x v="1"/>
    <n v="26.5"/>
    <n v="3.5"/>
    <n v="3"/>
    <x v="1"/>
    <n v="30.64"/>
    <s v="intermediate"/>
    <x v="1"/>
  </r>
  <r>
    <x v="32"/>
    <x v="1"/>
    <n v="64.3"/>
    <n v="1.62"/>
    <n v="174"/>
    <n v="145"/>
    <n v="62"/>
    <n v="1.76"/>
    <n v="1276"/>
    <x v="0"/>
    <n v="19.8"/>
    <n v="2.7"/>
    <n v="5"/>
    <x v="0"/>
    <n v="24.5"/>
    <s v="Advance"/>
    <x v="1"/>
  </r>
  <r>
    <x v="35"/>
    <x v="0"/>
    <n v="80.7"/>
    <n v="1.61"/>
    <n v="170"/>
    <n v="166"/>
    <n v="52"/>
    <n v="1.75"/>
    <n v="1598"/>
    <x v="3"/>
    <n v="14.3"/>
    <n v="3.5"/>
    <n v="4"/>
    <x v="0"/>
    <n v="31.13"/>
    <s v="Advance"/>
    <x v="1"/>
  </r>
  <r>
    <x v="32"/>
    <x v="0"/>
    <n v="115.3"/>
    <n v="1.81"/>
    <n v="181"/>
    <n v="167"/>
    <n v="67"/>
    <n v="1.36"/>
    <n v="1249"/>
    <x v="0"/>
    <n v="24.5"/>
    <n v="2.2000000000000002"/>
    <n v="2"/>
    <x v="2"/>
    <n v="35.19"/>
    <s v="Beginer"/>
    <x v="1"/>
  </r>
  <r>
    <x v="30"/>
    <x v="0"/>
    <n v="87.8"/>
    <n v="1.69"/>
    <n v="183"/>
    <n v="158"/>
    <n v="69"/>
    <n v="1.81"/>
    <n v="1573"/>
    <x v="1"/>
    <n v="10.3"/>
    <n v="3.5"/>
    <n v="5"/>
    <x v="0"/>
    <n v="30.74"/>
    <s v="Advance"/>
    <x v="1"/>
  </r>
  <r>
    <x v="8"/>
    <x v="0"/>
    <n v="74.3"/>
    <n v="1.61"/>
    <n v="160"/>
    <n v="136"/>
    <n v="51"/>
    <n v="1.06"/>
    <n v="714"/>
    <x v="3"/>
    <n v="24.8"/>
    <n v="3.5"/>
    <n v="4"/>
    <x v="1"/>
    <n v="28.66"/>
    <s v="intermediate"/>
    <x v="0"/>
  </r>
  <r>
    <x v="39"/>
    <x v="1"/>
    <n v="78.5"/>
    <n v="1.7"/>
    <n v="177"/>
    <n v="138"/>
    <n v="66"/>
    <n v="1.36"/>
    <n v="938"/>
    <x v="3"/>
    <n v="31.9"/>
    <n v="2.1"/>
    <n v="4"/>
    <x v="1"/>
    <n v="27.16"/>
    <s v="intermediate"/>
    <x v="1"/>
  </r>
  <r>
    <x v="34"/>
    <x v="1"/>
    <n v="77.3"/>
    <n v="1.58"/>
    <n v="171"/>
    <n v="168"/>
    <n v="68"/>
    <n v="0.97"/>
    <n v="733"/>
    <x v="2"/>
    <n v="31.1"/>
    <n v="2"/>
    <n v="2"/>
    <x v="2"/>
    <n v="30.96"/>
    <s v="Beginer"/>
    <x v="0"/>
  </r>
  <r>
    <x v="33"/>
    <x v="1"/>
    <n v="64.5"/>
    <n v="1.7"/>
    <n v="187"/>
    <n v="125"/>
    <n v="72"/>
    <n v="0.51"/>
    <n v="319"/>
    <x v="2"/>
    <n v="30.4"/>
    <n v="1.7"/>
    <n v="2"/>
    <x v="2"/>
    <n v="22.32"/>
    <s v="Beginer"/>
    <x v="1"/>
  </r>
  <r>
    <x v="13"/>
    <x v="0"/>
    <n v="72"/>
    <n v="1.94"/>
    <n v="199"/>
    <n v="148"/>
    <n v="62"/>
    <n v="1.17"/>
    <n v="952"/>
    <x v="0"/>
    <n v="24.7"/>
    <n v="3.2"/>
    <n v="3"/>
    <x v="1"/>
    <n v="19.13"/>
    <s v="intermediate"/>
    <x v="2"/>
  </r>
  <r>
    <x v="40"/>
    <x v="1"/>
    <n v="77.900000000000006"/>
    <n v="1.77"/>
    <n v="166"/>
    <n v="130"/>
    <n v="62"/>
    <n v="1.41"/>
    <n v="916"/>
    <x v="2"/>
    <n v="27.9"/>
    <n v="2.6"/>
    <n v="4"/>
    <x v="1"/>
    <n v="24.87"/>
    <s v="intermediate"/>
    <x v="1"/>
  </r>
  <r>
    <x v="7"/>
    <x v="1"/>
    <n v="69.599999999999994"/>
    <n v="1.58"/>
    <n v="182"/>
    <n v="135"/>
    <n v="50"/>
    <n v="1.49"/>
    <n v="1006"/>
    <x v="2"/>
    <n v="27.8"/>
    <n v="2"/>
    <n v="3"/>
    <x v="1"/>
    <n v="27.88"/>
    <s v="intermediate"/>
    <x v="1"/>
  </r>
  <r>
    <x v="6"/>
    <x v="0"/>
    <n v="68.900000000000006"/>
    <n v="1.99"/>
    <n v="180"/>
    <n v="149"/>
    <n v="51"/>
    <n v="1.1599999999999999"/>
    <n v="951"/>
    <x v="2"/>
    <n v="25"/>
    <n v="2.4"/>
    <n v="4"/>
    <x v="1"/>
    <n v="17.399999999999999"/>
    <s v="intermediate"/>
    <x v="0"/>
  </r>
  <r>
    <x v="22"/>
    <x v="0"/>
    <n v="45.9"/>
    <n v="1.89"/>
    <n v="193"/>
    <n v="144"/>
    <n v="50"/>
    <n v="1.45"/>
    <n v="1148"/>
    <x v="2"/>
    <n v="21.6"/>
    <n v="2.9"/>
    <n v="3"/>
    <x v="1"/>
    <n v="12.85"/>
    <s v="intermediate"/>
    <x v="1"/>
  </r>
  <r>
    <x v="36"/>
    <x v="1"/>
    <n v="68.2"/>
    <n v="1.69"/>
    <n v="170"/>
    <n v="159"/>
    <n v="73"/>
    <n v="0.75"/>
    <n v="537"/>
    <x v="1"/>
    <n v="28.4"/>
    <n v="2.5"/>
    <n v="3"/>
    <x v="2"/>
    <n v="23.88"/>
    <s v="Beginer"/>
    <x v="0"/>
  </r>
  <r>
    <x v="7"/>
    <x v="1"/>
    <n v="79.599999999999994"/>
    <n v="1.59"/>
    <n v="181"/>
    <n v="130"/>
    <n v="54"/>
    <n v="1.49"/>
    <n v="968"/>
    <x v="1"/>
    <n v="28.2"/>
    <n v="1.5"/>
    <n v="3"/>
    <x v="1"/>
    <n v="31.49"/>
    <s v="intermediate"/>
    <x v="1"/>
  </r>
  <r>
    <x v="22"/>
    <x v="1"/>
    <n v="53.6"/>
    <n v="1.52"/>
    <n v="194"/>
    <n v="126"/>
    <n v="73"/>
    <n v="1.02"/>
    <n v="643"/>
    <x v="2"/>
    <n v="30.9"/>
    <n v="2.2999999999999998"/>
    <n v="2"/>
    <x v="2"/>
    <n v="23.2"/>
    <s v="Beginer"/>
    <x v="1"/>
  </r>
  <r>
    <x v="3"/>
    <x v="1"/>
    <n v="57.7"/>
    <n v="1.58"/>
    <n v="188"/>
    <n v="145"/>
    <n v="52"/>
    <n v="1.36"/>
    <n v="986"/>
    <x v="0"/>
    <n v="25.7"/>
    <n v="2.2000000000000002"/>
    <n v="3"/>
    <x v="1"/>
    <n v="23.11"/>
    <s v="intermediate"/>
    <x v="1"/>
  </r>
  <r>
    <x v="27"/>
    <x v="0"/>
    <n v="74.2"/>
    <n v="1.93"/>
    <n v="187"/>
    <n v="141"/>
    <n v="56"/>
    <n v="1.32"/>
    <n v="1024"/>
    <x v="1"/>
    <n v="28.3"/>
    <n v="2.5"/>
    <n v="3"/>
    <x v="1"/>
    <n v="19.920000000000002"/>
    <s v="intermediate"/>
    <x v="1"/>
  </r>
  <r>
    <x v="10"/>
    <x v="1"/>
    <n v="64.400000000000006"/>
    <n v="1.56"/>
    <n v="177"/>
    <n v="144"/>
    <n v="73"/>
    <n v="1.52"/>
    <n v="985"/>
    <x v="2"/>
    <n v="17.8"/>
    <n v="2.7"/>
    <n v="5"/>
    <x v="0"/>
    <n v="26.46"/>
    <s v="Advance"/>
    <x v="0"/>
  </r>
  <r>
    <x v="27"/>
    <x v="1"/>
    <n v="54.9"/>
    <n v="1.78"/>
    <n v="173"/>
    <n v="138"/>
    <n v="71"/>
    <n v="0.55000000000000004"/>
    <n v="380"/>
    <x v="1"/>
    <n v="31.7"/>
    <n v="2"/>
    <n v="2"/>
    <x v="2"/>
    <n v="17.329999999999998"/>
    <s v="Beginer"/>
    <x v="1"/>
  </r>
  <r>
    <x v="18"/>
    <x v="0"/>
    <n v="50.3"/>
    <n v="1.64"/>
    <n v="177"/>
    <n v="150"/>
    <n v="62"/>
    <n v="0.63"/>
    <n v="468"/>
    <x v="3"/>
    <n v="27"/>
    <n v="2.4"/>
    <n v="3"/>
    <x v="2"/>
    <n v="18.7"/>
    <s v="Beginer"/>
    <x v="0"/>
  </r>
  <r>
    <x v="11"/>
    <x v="1"/>
    <n v="46.5"/>
    <n v="1.68"/>
    <n v="187"/>
    <n v="145"/>
    <n v="72"/>
    <n v="0.91"/>
    <n v="660"/>
    <x v="1"/>
    <n v="27.9"/>
    <n v="2.4"/>
    <n v="2"/>
    <x v="2"/>
    <n v="16.48"/>
    <s v="Beginer"/>
    <x v="1"/>
  </r>
  <r>
    <x v="41"/>
    <x v="0"/>
    <n v="57.8"/>
    <n v="1.99"/>
    <n v="183"/>
    <n v="161"/>
    <n v="67"/>
    <n v="0.93"/>
    <n v="741"/>
    <x v="1"/>
    <n v="24.7"/>
    <n v="3.1"/>
    <n v="3"/>
    <x v="2"/>
    <n v="14.6"/>
    <s v="Beginer"/>
    <x v="0"/>
  </r>
  <r>
    <x v="11"/>
    <x v="0"/>
    <n v="83"/>
    <n v="1.8"/>
    <n v="167"/>
    <n v="160"/>
    <n v="73"/>
    <n v="0.79"/>
    <n v="695"/>
    <x v="0"/>
    <n v="29.6"/>
    <n v="2.9"/>
    <n v="2"/>
    <x v="2"/>
    <n v="25.62"/>
    <s v="Beginer"/>
    <x v="1"/>
  </r>
  <r>
    <x v="19"/>
    <x v="0"/>
    <n v="82.5"/>
    <n v="1.79"/>
    <n v="167"/>
    <n v="155"/>
    <n v="70"/>
    <n v="1.51"/>
    <n v="1159"/>
    <x v="1"/>
    <n v="13.8"/>
    <n v="3.5"/>
    <n v="5"/>
    <x v="0"/>
    <n v="25.75"/>
    <s v="Advance"/>
    <x v="0"/>
  </r>
  <r>
    <x v="1"/>
    <x v="1"/>
    <n v="66.5"/>
    <n v="1.73"/>
    <n v="163"/>
    <n v="142"/>
    <n v="56"/>
    <n v="1.1100000000000001"/>
    <n v="709"/>
    <x v="0"/>
    <n v="34.700000000000003"/>
    <n v="2"/>
    <n v="3"/>
    <x v="2"/>
    <n v="22.22"/>
    <s v="Beginer"/>
    <x v="0"/>
  </r>
  <r>
    <x v="41"/>
    <x v="1"/>
    <n v="70.2"/>
    <n v="1.67"/>
    <n v="186"/>
    <n v="166"/>
    <n v="50"/>
    <n v="0.93"/>
    <n v="695"/>
    <x v="3"/>
    <n v="32.5"/>
    <n v="1.8"/>
    <n v="3"/>
    <x v="2"/>
    <n v="25.17"/>
    <s v="Beginer"/>
    <x v="0"/>
  </r>
  <r>
    <x v="5"/>
    <x v="0"/>
    <n v="121.9"/>
    <n v="1.93"/>
    <n v="195"/>
    <n v="132"/>
    <n v="54"/>
    <n v="1.49"/>
    <n v="1082"/>
    <x v="2"/>
    <n v="21.8"/>
    <n v="3.4"/>
    <n v="3"/>
    <x v="1"/>
    <n v="32.729999999999997"/>
    <s v="intermediate"/>
    <x v="1"/>
  </r>
  <r>
    <x v="4"/>
    <x v="1"/>
    <n v="70.3"/>
    <n v="1.52"/>
    <n v="164"/>
    <n v="144"/>
    <n v="66"/>
    <n v="1.19"/>
    <n v="857"/>
    <x v="0"/>
    <n v="25.6"/>
    <n v="2"/>
    <n v="4"/>
    <x v="1"/>
    <n v="30.43"/>
    <s v="intermediate"/>
    <x v="1"/>
  </r>
  <r>
    <x v="39"/>
    <x v="1"/>
    <n v="40.299999999999997"/>
    <n v="1.56"/>
    <n v="192"/>
    <n v="121"/>
    <n v="57"/>
    <n v="1.45"/>
    <n v="877"/>
    <x v="1"/>
    <n v="30.8"/>
    <n v="2.1"/>
    <n v="4"/>
    <x v="1"/>
    <n v="16.559999999999999"/>
    <s v="intermediate"/>
    <x v="1"/>
  </r>
  <r>
    <x v="26"/>
    <x v="0"/>
    <n v="101.4"/>
    <n v="1.76"/>
    <n v="193"/>
    <n v="121"/>
    <n v="64"/>
    <n v="0.84"/>
    <n v="559"/>
    <x v="1"/>
    <n v="23.6"/>
    <n v="2.9"/>
    <n v="2"/>
    <x v="2"/>
    <n v="32.74"/>
    <s v="Beginer"/>
    <x v="1"/>
  </r>
  <r>
    <x v="21"/>
    <x v="0"/>
    <n v="79.2"/>
    <n v="1.95"/>
    <n v="189"/>
    <n v="135"/>
    <n v="69"/>
    <n v="1.47"/>
    <n v="982"/>
    <x v="0"/>
    <n v="22.8"/>
    <n v="2.8"/>
    <n v="3"/>
    <x v="1"/>
    <n v="20.83"/>
    <s v="intermediate"/>
    <x v="0"/>
  </r>
  <r>
    <x v="20"/>
    <x v="1"/>
    <n v="75.8"/>
    <n v="1.77"/>
    <n v="167"/>
    <n v="128"/>
    <n v="53"/>
    <n v="1.46"/>
    <n v="841"/>
    <x v="3"/>
    <n v="33.1"/>
    <n v="1.8"/>
    <n v="3"/>
    <x v="2"/>
    <n v="24.19"/>
    <s v="Beginer"/>
    <x v="0"/>
  </r>
  <r>
    <x v="12"/>
    <x v="0"/>
    <n v="71.7"/>
    <n v="1.88"/>
    <n v="198"/>
    <n v="147"/>
    <n v="51"/>
    <n v="0.55000000000000004"/>
    <n v="445"/>
    <x v="2"/>
    <n v="23.7"/>
    <n v="2.2000000000000002"/>
    <n v="2"/>
    <x v="2"/>
    <n v="20.29"/>
    <s v="Beginer"/>
    <x v="0"/>
  </r>
  <r>
    <x v="4"/>
    <x v="1"/>
    <n v="57.7"/>
    <n v="1.56"/>
    <n v="185"/>
    <n v="132"/>
    <n v="54"/>
    <n v="1.64"/>
    <n v="1082"/>
    <x v="1"/>
    <n v="16.600000000000001"/>
    <n v="2.7"/>
    <n v="5"/>
    <x v="0"/>
    <n v="23.71"/>
    <s v="Advance"/>
    <x v="1"/>
  </r>
  <r>
    <x v="33"/>
    <x v="1"/>
    <n v="47.4"/>
    <n v="1.6"/>
    <n v="196"/>
    <n v="154"/>
    <n v="50"/>
    <n v="0.76"/>
    <n v="585"/>
    <x v="3"/>
    <n v="33.5"/>
    <n v="1.6"/>
    <n v="3"/>
    <x v="2"/>
    <n v="18.52"/>
    <s v="Beginer"/>
    <x v="1"/>
  </r>
  <r>
    <x v="38"/>
    <x v="1"/>
    <n v="57.2"/>
    <n v="1.75"/>
    <n v="193"/>
    <n v="160"/>
    <n v="74"/>
    <n v="1.29"/>
    <n v="1032"/>
    <x v="2"/>
    <n v="33.5"/>
    <n v="2.4"/>
    <n v="3"/>
    <x v="1"/>
    <n v="18.68"/>
    <s v="intermediate"/>
    <x v="2"/>
  </r>
  <r>
    <x v="39"/>
    <x v="1"/>
    <n v="44.8"/>
    <n v="1.72"/>
    <n v="166"/>
    <n v="132"/>
    <n v="54"/>
    <n v="1.48"/>
    <n v="977"/>
    <x v="2"/>
    <n v="28.6"/>
    <n v="1.8"/>
    <n v="4"/>
    <x v="1"/>
    <n v="15.14"/>
    <s v="intermediate"/>
    <x v="1"/>
  </r>
  <r>
    <x v="37"/>
    <x v="0"/>
    <n v="90.2"/>
    <n v="1.72"/>
    <n v="199"/>
    <n v="150"/>
    <n v="55"/>
    <n v="0.9"/>
    <n v="668"/>
    <x v="1"/>
    <n v="28.3"/>
    <n v="2.1"/>
    <n v="2"/>
    <x v="2"/>
    <n v="30.49"/>
    <s v="Beginer"/>
    <x v="0"/>
  </r>
  <r>
    <x v="17"/>
    <x v="0"/>
    <n v="84.9"/>
    <n v="1.72"/>
    <n v="187"/>
    <n v="140"/>
    <n v="51"/>
    <n v="1.79"/>
    <n v="1378"/>
    <x v="0"/>
    <n v="14.3"/>
    <n v="3.5"/>
    <n v="4"/>
    <x v="0"/>
    <n v="28.7"/>
    <s v="Advance"/>
    <x v="1"/>
  </r>
  <r>
    <x v="29"/>
    <x v="0"/>
    <n v="95.7"/>
    <n v="1.77"/>
    <n v="198"/>
    <n v="151"/>
    <n v="50"/>
    <n v="1.08"/>
    <n v="807"/>
    <x v="1"/>
    <n v="24.2"/>
    <n v="3.4"/>
    <n v="3"/>
    <x v="2"/>
    <n v="30.55"/>
    <s v="Beginer"/>
    <x v="0"/>
  </r>
  <r>
    <x v="34"/>
    <x v="0"/>
    <n v="59"/>
    <n v="1.65"/>
    <n v="198"/>
    <n v="153"/>
    <n v="53"/>
    <n v="1.22"/>
    <n v="924"/>
    <x v="1"/>
    <n v="20.7"/>
    <n v="2.2999999999999998"/>
    <n v="3"/>
    <x v="1"/>
    <n v="21.67"/>
    <s v="intermediate"/>
    <x v="0"/>
  </r>
  <r>
    <x v="28"/>
    <x v="1"/>
    <n v="60.5"/>
    <n v="1.77"/>
    <n v="187"/>
    <n v="127"/>
    <n v="56"/>
    <n v="1.72"/>
    <n v="1092"/>
    <x v="1"/>
    <n v="15"/>
    <n v="2.7"/>
    <n v="4"/>
    <x v="0"/>
    <n v="19.309999999999999"/>
    <s v="Advance"/>
    <x v="1"/>
  </r>
  <r>
    <x v="29"/>
    <x v="1"/>
    <n v="53.8"/>
    <n v="1.72"/>
    <n v="173"/>
    <n v="160"/>
    <n v="71"/>
    <n v="1.03"/>
    <n v="742"/>
    <x v="3"/>
    <n v="30.2"/>
    <n v="2.2999999999999998"/>
    <n v="4"/>
    <x v="1"/>
    <n v="18.190000000000001"/>
    <s v="intermediate"/>
    <x v="0"/>
  </r>
  <r>
    <x v="19"/>
    <x v="0"/>
    <n v="86.6"/>
    <n v="1.97"/>
    <n v="197"/>
    <n v="167"/>
    <n v="50"/>
    <n v="1.66"/>
    <n v="1372"/>
    <x v="0"/>
    <n v="11.7"/>
    <n v="3.5"/>
    <n v="5"/>
    <x v="0"/>
    <n v="22.31"/>
    <s v="Advance"/>
    <x v="0"/>
  </r>
  <r>
    <x v="25"/>
    <x v="1"/>
    <n v="72.8"/>
    <n v="1.67"/>
    <n v="163"/>
    <n v="121"/>
    <n v="50"/>
    <n v="1.37"/>
    <n v="829"/>
    <x v="3"/>
    <n v="35"/>
    <n v="1.9"/>
    <n v="2"/>
    <x v="2"/>
    <n v="26.1"/>
    <s v="Beginer"/>
    <x v="1"/>
  </r>
  <r>
    <x v="29"/>
    <x v="1"/>
    <n v="66.3"/>
    <n v="1.77"/>
    <n v="177"/>
    <n v="157"/>
    <n v="57"/>
    <n v="1.48"/>
    <n v="1046"/>
    <x v="1"/>
    <n v="32.700000000000003"/>
    <n v="1.7"/>
    <n v="4"/>
    <x v="1"/>
    <n v="21.16"/>
    <s v="intermediate"/>
    <x v="0"/>
  </r>
  <r>
    <x v="12"/>
    <x v="1"/>
    <n v="56"/>
    <n v="1.6"/>
    <n v="184"/>
    <n v="151"/>
    <n v="69"/>
    <n v="0.89"/>
    <n v="672"/>
    <x v="0"/>
    <n v="32.6"/>
    <n v="2"/>
    <n v="2"/>
    <x v="2"/>
    <n v="21.87"/>
    <s v="Beginer"/>
    <x v="0"/>
  </r>
  <r>
    <x v="14"/>
    <x v="0"/>
    <n v="45.9"/>
    <n v="1.93"/>
    <n v="166"/>
    <n v="159"/>
    <n v="65"/>
    <n v="1.29"/>
    <n v="1015"/>
    <x v="2"/>
    <n v="29.6"/>
    <n v="2"/>
    <n v="3"/>
    <x v="1"/>
    <n v="12.32"/>
    <s v="intermediate"/>
    <x v="0"/>
  </r>
  <r>
    <x v="32"/>
    <x v="0"/>
    <n v="88"/>
    <n v="1.64"/>
    <n v="197"/>
    <n v="147"/>
    <n v="70"/>
    <n v="1.9"/>
    <n v="1536"/>
    <x v="0"/>
    <n v="14.4"/>
    <n v="3.5"/>
    <n v="4"/>
    <x v="0"/>
    <n v="32.72"/>
    <s v="Advance"/>
    <x v="1"/>
  </r>
  <r>
    <x v="29"/>
    <x v="0"/>
    <n v="94"/>
    <n v="1.79"/>
    <n v="187"/>
    <n v="156"/>
    <n v="62"/>
    <n v="1.31"/>
    <n v="1012"/>
    <x v="1"/>
    <n v="23.2"/>
    <n v="3.4"/>
    <n v="2"/>
    <x v="2"/>
    <n v="29.34"/>
    <s v="Beginer"/>
    <x v="0"/>
  </r>
  <r>
    <x v="9"/>
    <x v="1"/>
    <n v="44.7"/>
    <n v="1.79"/>
    <n v="164"/>
    <n v="160"/>
    <n v="72"/>
    <n v="1.34"/>
    <n v="965"/>
    <x v="0"/>
    <n v="26.7"/>
    <n v="2.1"/>
    <n v="3"/>
    <x v="1"/>
    <n v="13.95"/>
    <s v="intermediate"/>
    <x v="0"/>
  </r>
  <r>
    <x v="38"/>
    <x v="0"/>
    <n v="63.2"/>
    <n v="1.63"/>
    <n v="162"/>
    <n v="120"/>
    <n v="73"/>
    <n v="0.66"/>
    <n v="436"/>
    <x v="2"/>
    <n v="27.5"/>
    <n v="2.2000000000000002"/>
    <n v="3"/>
    <x v="2"/>
    <n v="23.79"/>
    <s v="Beginer"/>
    <x v="2"/>
  </r>
  <r>
    <x v="3"/>
    <x v="0"/>
    <n v="95.6"/>
    <n v="1.9"/>
    <n v="190"/>
    <n v="160"/>
    <n v="72"/>
    <n v="1.47"/>
    <n v="1294"/>
    <x v="2"/>
    <n v="23.8"/>
    <n v="2.4"/>
    <n v="4"/>
    <x v="1"/>
    <n v="26.48"/>
    <s v="intermediate"/>
    <x v="1"/>
  </r>
  <r>
    <x v="31"/>
    <x v="0"/>
    <n v="47.8"/>
    <n v="1.86"/>
    <n v="179"/>
    <n v="129"/>
    <n v="67"/>
    <n v="1.01"/>
    <n v="645"/>
    <x v="0"/>
    <n v="24.7"/>
    <n v="2.8"/>
    <n v="3"/>
    <x v="1"/>
    <n v="13.82"/>
    <s v="intermediate"/>
    <x v="0"/>
  </r>
  <r>
    <x v="2"/>
    <x v="0"/>
    <n v="85.3"/>
    <n v="1.64"/>
    <n v="178"/>
    <n v="123"/>
    <n v="69"/>
    <n v="1.77"/>
    <n v="1197"/>
    <x v="2"/>
    <n v="13.2"/>
    <n v="3.5"/>
    <n v="4"/>
    <x v="0"/>
    <n v="31.71"/>
    <s v="Advance"/>
    <x v="1"/>
  </r>
  <r>
    <x v="12"/>
    <x v="0"/>
    <n v="59.7"/>
    <n v="1.83"/>
    <n v="170"/>
    <n v="154"/>
    <n v="59"/>
    <n v="1.35"/>
    <n v="1143"/>
    <x v="3"/>
    <n v="29.1"/>
    <n v="2.2999999999999998"/>
    <n v="4"/>
    <x v="1"/>
    <n v="17.829999999999998"/>
    <s v="intermediate"/>
    <x v="0"/>
  </r>
  <r>
    <x v="28"/>
    <x v="0"/>
    <n v="70.2"/>
    <n v="1.98"/>
    <n v="199"/>
    <n v="129"/>
    <n v="61"/>
    <n v="0.71"/>
    <n v="504"/>
    <x v="0"/>
    <n v="24.2"/>
    <n v="2.5"/>
    <n v="2"/>
    <x v="2"/>
    <n v="17.91"/>
    <s v="Beginer"/>
    <x v="1"/>
  </r>
  <r>
    <x v="29"/>
    <x v="1"/>
    <n v="72.7"/>
    <n v="1.8"/>
    <n v="162"/>
    <n v="166"/>
    <n v="50"/>
    <n v="0.79"/>
    <n v="590"/>
    <x v="2"/>
    <n v="32.799999999999997"/>
    <n v="2.1"/>
    <n v="3"/>
    <x v="2"/>
    <n v="22.44"/>
    <s v="Beginer"/>
    <x v="0"/>
  </r>
  <r>
    <x v="21"/>
    <x v="1"/>
    <n v="50.4"/>
    <n v="1.79"/>
    <n v="182"/>
    <n v="130"/>
    <n v="59"/>
    <n v="0.74"/>
    <n v="433"/>
    <x v="2"/>
    <n v="27.7"/>
    <n v="2.5"/>
    <n v="2"/>
    <x v="2"/>
    <n v="15.73"/>
    <s v="Beginer"/>
    <x v="0"/>
  </r>
  <r>
    <x v="6"/>
    <x v="0"/>
    <n v="81.7"/>
    <n v="1.74"/>
    <n v="166"/>
    <n v="133"/>
    <n v="58"/>
    <n v="0.91"/>
    <n v="666"/>
    <x v="0"/>
    <n v="27"/>
    <n v="2.7"/>
    <n v="2"/>
    <x v="2"/>
    <n v="26.99"/>
    <s v="Beginer"/>
    <x v="0"/>
  </r>
  <r>
    <x v="28"/>
    <x v="0"/>
    <n v="49.3"/>
    <n v="1.62"/>
    <n v="182"/>
    <n v="157"/>
    <n v="52"/>
    <n v="0.56000000000000005"/>
    <n v="484"/>
    <x v="3"/>
    <n v="20"/>
    <n v="3.2"/>
    <n v="2"/>
    <x v="2"/>
    <n v="18.79"/>
    <s v="Beginer"/>
    <x v="1"/>
  </r>
  <r>
    <x v="8"/>
    <x v="1"/>
    <n v="61.9"/>
    <n v="1.64"/>
    <n v="166"/>
    <n v="131"/>
    <n v="68"/>
    <n v="1.93"/>
    <n v="1138"/>
    <x v="0"/>
    <n v="19.399999999999999"/>
    <n v="2.7"/>
    <n v="4"/>
    <x v="0"/>
    <n v="23.01"/>
    <s v="Advance"/>
    <x v="0"/>
  </r>
  <r>
    <x v="13"/>
    <x v="1"/>
    <n v="49.1"/>
    <n v="1.68"/>
    <n v="193"/>
    <n v="164"/>
    <n v="58"/>
    <n v="1.42"/>
    <n v="1164"/>
    <x v="2"/>
    <n v="25.3"/>
    <n v="2.6"/>
    <n v="4"/>
    <x v="1"/>
    <n v="17.399999999999999"/>
    <s v="intermediate"/>
    <x v="2"/>
  </r>
  <r>
    <x v="29"/>
    <x v="0"/>
    <n v="66.5"/>
    <n v="1.83"/>
    <n v="178"/>
    <n v="136"/>
    <n v="59"/>
    <n v="1.1100000000000001"/>
    <n v="747"/>
    <x v="0"/>
    <n v="27.1"/>
    <n v="2.4"/>
    <n v="3"/>
    <x v="1"/>
    <n v="19.86"/>
    <s v="intermediate"/>
    <x v="0"/>
  </r>
  <r>
    <x v="28"/>
    <x v="0"/>
    <n v="75.5"/>
    <n v="1.93"/>
    <n v="168"/>
    <n v="135"/>
    <n v="68"/>
    <n v="0.6"/>
    <n v="446"/>
    <x v="2"/>
    <n v="20.5"/>
    <n v="3.4"/>
    <n v="2"/>
    <x v="2"/>
    <n v="20.27"/>
    <s v="Beginer"/>
    <x v="1"/>
  </r>
  <r>
    <x v="24"/>
    <x v="0"/>
    <n v="88.2"/>
    <n v="1.79"/>
    <n v="177"/>
    <n v="154"/>
    <n v="65"/>
    <n v="1.76"/>
    <n v="1491"/>
    <x v="1"/>
    <n v="11.3"/>
    <n v="3.5"/>
    <n v="4"/>
    <x v="0"/>
    <n v="27.53"/>
    <s v="Advance"/>
    <x v="1"/>
  </r>
  <r>
    <x v="11"/>
    <x v="0"/>
    <n v="74.8"/>
    <n v="1.75"/>
    <n v="184"/>
    <n v="121"/>
    <n v="73"/>
    <n v="1.33"/>
    <n v="885"/>
    <x v="0"/>
    <n v="25"/>
    <n v="3.3"/>
    <n v="3"/>
    <x v="1"/>
    <n v="24.42"/>
    <s v="intermediate"/>
    <x v="1"/>
  </r>
  <r>
    <x v="6"/>
    <x v="1"/>
    <n v="72.2"/>
    <n v="1.6"/>
    <n v="173"/>
    <n v="130"/>
    <n v="67"/>
    <n v="0.87"/>
    <n v="566"/>
    <x v="0"/>
    <n v="29.2"/>
    <n v="1.9"/>
    <n v="3"/>
    <x v="2"/>
    <n v="28.2"/>
    <s v="Beginer"/>
    <x v="0"/>
  </r>
  <r>
    <x v="26"/>
    <x v="0"/>
    <n v="62.8"/>
    <n v="1.63"/>
    <n v="184"/>
    <n v="160"/>
    <n v="63"/>
    <n v="1.41"/>
    <n v="1241"/>
    <x v="2"/>
    <n v="21.9"/>
    <n v="3.7"/>
    <n v="4"/>
    <x v="1"/>
    <n v="23.64"/>
    <s v="intermediate"/>
    <x v="1"/>
  </r>
  <r>
    <x v="15"/>
    <x v="0"/>
    <n v="84.7"/>
    <n v="1.79"/>
    <n v="178"/>
    <n v="122"/>
    <n v="52"/>
    <n v="1.19"/>
    <n v="719"/>
    <x v="2"/>
    <n v="23.3"/>
    <n v="2.4"/>
    <n v="3"/>
    <x v="1"/>
    <n v="26.43"/>
    <s v="intermediate"/>
    <x v="0"/>
  </r>
  <r>
    <x v="31"/>
    <x v="0"/>
    <n v="116.5"/>
    <n v="1.69"/>
    <n v="198"/>
    <n v="148"/>
    <n v="51"/>
    <n v="0.53"/>
    <n v="388"/>
    <x v="2"/>
    <n v="27.3"/>
    <n v="2.4"/>
    <n v="2"/>
    <x v="2"/>
    <n v="40.79"/>
    <s v="Beginer"/>
    <x v="0"/>
  </r>
  <r>
    <x v="2"/>
    <x v="0"/>
    <n v="77.400000000000006"/>
    <n v="1.92"/>
    <n v="174"/>
    <n v="137"/>
    <n v="50"/>
    <n v="1.39"/>
    <n v="1047"/>
    <x v="2"/>
    <n v="26.7"/>
    <n v="3.3"/>
    <n v="3"/>
    <x v="1"/>
    <n v="21"/>
    <s v="intermediate"/>
    <x v="1"/>
  </r>
  <r>
    <x v="18"/>
    <x v="1"/>
    <n v="72.900000000000006"/>
    <n v="1.62"/>
    <n v="175"/>
    <n v="139"/>
    <n v="67"/>
    <n v="1.17"/>
    <n v="732"/>
    <x v="0"/>
    <n v="25.7"/>
    <n v="2"/>
    <n v="4"/>
    <x v="1"/>
    <n v="27.78"/>
    <s v="intermediate"/>
    <x v="0"/>
  </r>
  <r>
    <x v="23"/>
    <x v="1"/>
    <n v="58.4"/>
    <n v="1.59"/>
    <n v="186"/>
    <n v="166"/>
    <n v="73"/>
    <n v="1.08"/>
    <n v="807"/>
    <x v="2"/>
    <n v="32.5"/>
    <n v="1.9"/>
    <n v="2"/>
    <x v="2"/>
    <n v="23.1"/>
    <s v="Beginer"/>
    <x v="0"/>
  </r>
  <r>
    <x v="21"/>
    <x v="1"/>
    <n v="64.3"/>
    <n v="1.54"/>
    <n v="199"/>
    <n v="133"/>
    <n v="58"/>
    <n v="1.67"/>
    <n v="999"/>
    <x v="0"/>
    <n v="15.3"/>
    <n v="2.7"/>
    <n v="4"/>
    <x v="0"/>
    <n v="27.11"/>
    <s v="Advance"/>
    <x v="0"/>
  </r>
  <r>
    <x v="35"/>
    <x v="0"/>
    <n v="89.3"/>
    <n v="1.87"/>
    <n v="169"/>
    <n v="153"/>
    <n v="62"/>
    <n v="1.62"/>
    <n v="1363"/>
    <x v="3"/>
    <n v="12.7"/>
    <n v="3.5"/>
    <n v="5"/>
    <x v="0"/>
    <n v="25.54"/>
    <s v="Advance"/>
    <x v="1"/>
  </r>
  <r>
    <x v="0"/>
    <x v="0"/>
    <n v="90.2"/>
    <n v="1.61"/>
    <n v="163"/>
    <n v="168"/>
    <n v="51"/>
    <n v="1.38"/>
    <n v="1148"/>
    <x v="0"/>
    <n v="22.6"/>
    <n v="2.2999999999999998"/>
    <n v="3"/>
    <x v="1"/>
    <n v="34.799999999999997"/>
    <s v="intermediate"/>
    <x v="0"/>
  </r>
  <r>
    <x v="32"/>
    <x v="1"/>
    <n v="59"/>
    <n v="1.62"/>
    <n v="178"/>
    <n v="150"/>
    <n v="56"/>
    <n v="1.1299999999999999"/>
    <n v="847"/>
    <x v="2"/>
    <n v="30.9"/>
    <n v="2.4"/>
    <n v="4"/>
    <x v="1"/>
    <n v="22.48"/>
    <s v="intermediate"/>
    <x v="1"/>
  </r>
  <r>
    <x v="0"/>
    <x v="0"/>
    <n v="58.7"/>
    <n v="1.86"/>
    <n v="187"/>
    <n v="159"/>
    <n v="65"/>
    <n v="1.0900000000000001"/>
    <n v="858"/>
    <x v="2"/>
    <n v="22.6"/>
    <n v="3.3"/>
    <n v="3"/>
    <x v="1"/>
    <n v="16.97"/>
    <s v="intermediate"/>
    <x v="0"/>
  </r>
  <r>
    <x v="12"/>
    <x v="0"/>
    <n v="127.5"/>
    <n v="1.82"/>
    <n v="180"/>
    <n v="161"/>
    <n v="70"/>
    <n v="1.26"/>
    <n v="1116"/>
    <x v="3"/>
    <n v="29.8"/>
    <n v="3"/>
    <n v="3"/>
    <x v="1"/>
    <n v="38.49"/>
    <s v="intermediate"/>
    <x v="0"/>
  </r>
  <r>
    <x v="29"/>
    <x v="1"/>
    <n v="68.599999999999994"/>
    <n v="1.52"/>
    <n v="173"/>
    <n v="137"/>
    <n v="68"/>
    <n v="1.42"/>
    <n v="875"/>
    <x v="0"/>
    <n v="28.1"/>
    <n v="2.6"/>
    <n v="4"/>
    <x v="1"/>
    <n v="29.69"/>
    <s v="intermediate"/>
    <x v="0"/>
  </r>
  <r>
    <x v="18"/>
    <x v="1"/>
    <n v="56.7"/>
    <n v="1.53"/>
    <n v="192"/>
    <n v="149"/>
    <n v="74"/>
    <n v="1.07"/>
    <n v="717"/>
    <x v="3"/>
    <n v="27.4"/>
    <n v="1.9"/>
    <n v="3"/>
    <x v="2"/>
    <n v="24.22"/>
    <s v="Beginer"/>
    <x v="0"/>
  </r>
  <r>
    <x v="32"/>
    <x v="1"/>
    <n v="64.5"/>
    <n v="1.78"/>
    <n v="169"/>
    <n v="144"/>
    <n v="64"/>
    <n v="1.33"/>
    <n v="958"/>
    <x v="0"/>
    <n v="27.8"/>
    <n v="1.8"/>
    <n v="4"/>
    <x v="1"/>
    <n v="20.36"/>
    <s v="intermediate"/>
    <x v="1"/>
  </r>
  <r>
    <x v="40"/>
    <x v="1"/>
    <n v="61.6"/>
    <n v="1.52"/>
    <n v="178"/>
    <n v="138"/>
    <n v="71"/>
    <n v="1.78"/>
    <n v="1228"/>
    <x v="2"/>
    <n v="19.5"/>
    <n v="2.7"/>
    <n v="4"/>
    <x v="0"/>
    <n v="26.66"/>
    <s v="Advance"/>
    <x v="1"/>
  </r>
  <r>
    <x v="30"/>
    <x v="0"/>
    <n v="75.099999999999994"/>
    <n v="1.82"/>
    <n v="189"/>
    <n v="127"/>
    <n v="60"/>
    <n v="1.23"/>
    <n v="859"/>
    <x v="0"/>
    <n v="26.4"/>
    <n v="3.2"/>
    <n v="4"/>
    <x v="1"/>
    <n v="22.67"/>
    <s v="intermediate"/>
    <x v="1"/>
  </r>
  <r>
    <x v="18"/>
    <x v="0"/>
    <n v="79.3"/>
    <n v="1.93"/>
    <n v="181"/>
    <n v="147"/>
    <n v="50"/>
    <n v="1.22"/>
    <n v="888"/>
    <x v="2"/>
    <n v="27.3"/>
    <n v="3.3"/>
    <n v="2"/>
    <x v="2"/>
    <n v="21.29"/>
    <s v="Beginer"/>
    <x v="0"/>
  </r>
  <r>
    <x v="27"/>
    <x v="1"/>
    <n v="72.599999999999994"/>
    <n v="1.68"/>
    <n v="162"/>
    <n v="127"/>
    <n v="70"/>
    <n v="1.19"/>
    <n v="756"/>
    <x v="2"/>
    <n v="34.200000000000003"/>
    <n v="1.8"/>
    <n v="3"/>
    <x v="1"/>
    <n v="25.72"/>
    <s v="intermediate"/>
    <x v="1"/>
  </r>
  <r>
    <x v="35"/>
    <x v="0"/>
    <n v="76.7"/>
    <n v="1.7"/>
    <n v="196"/>
    <n v="150"/>
    <n v="56"/>
    <n v="0.96"/>
    <n v="792"/>
    <x v="1"/>
    <n v="29.1"/>
    <n v="2.1"/>
    <n v="3"/>
    <x v="2"/>
    <n v="26.54"/>
    <s v="Beginer"/>
    <x v="1"/>
  </r>
  <r>
    <x v="11"/>
    <x v="1"/>
    <n v="44.2"/>
    <n v="1.61"/>
    <n v="177"/>
    <n v="122"/>
    <n v="69"/>
    <n v="1.08"/>
    <n v="659"/>
    <x v="1"/>
    <n v="32.4"/>
    <n v="2.5"/>
    <n v="2"/>
    <x v="2"/>
    <n v="17.05"/>
    <s v="Beginer"/>
    <x v="1"/>
  </r>
  <r>
    <x v="37"/>
    <x v="1"/>
    <n v="56.5"/>
    <n v="1.7"/>
    <n v="170"/>
    <n v="122"/>
    <n v="57"/>
    <n v="0.74"/>
    <n v="406"/>
    <x v="0"/>
    <n v="27"/>
    <n v="2.7"/>
    <n v="2"/>
    <x v="2"/>
    <n v="19.55"/>
    <s v="Beginer"/>
    <x v="0"/>
  </r>
  <r>
    <x v="26"/>
    <x v="0"/>
    <n v="100.9"/>
    <n v="1.63"/>
    <n v="161"/>
    <n v="163"/>
    <n v="59"/>
    <n v="1.1000000000000001"/>
    <n v="986"/>
    <x v="2"/>
    <n v="28.4"/>
    <n v="3.1"/>
    <n v="2"/>
    <x v="2"/>
    <n v="37.979999999999997"/>
    <s v="Beginer"/>
    <x v="1"/>
  </r>
  <r>
    <x v="9"/>
    <x v="1"/>
    <n v="55.8"/>
    <n v="1.55"/>
    <n v="171"/>
    <n v="141"/>
    <n v="54"/>
    <n v="1.1200000000000001"/>
    <n v="711"/>
    <x v="3"/>
    <n v="27"/>
    <n v="1.8"/>
    <n v="4"/>
    <x v="1"/>
    <n v="23.23"/>
    <s v="intermediate"/>
    <x v="0"/>
  </r>
  <r>
    <x v="12"/>
    <x v="0"/>
    <n v="58.3"/>
    <n v="1.93"/>
    <n v="165"/>
    <n v="136"/>
    <n v="58"/>
    <n v="1.35"/>
    <n v="1010"/>
    <x v="2"/>
    <n v="27.4"/>
    <n v="3.7"/>
    <n v="4"/>
    <x v="1"/>
    <n v="15.65"/>
    <s v="intermediate"/>
    <x v="0"/>
  </r>
  <r>
    <x v="34"/>
    <x v="0"/>
    <n v="48.6"/>
    <n v="1.77"/>
    <n v="199"/>
    <n v="155"/>
    <n v="74"/>
    <n v="1.47"/>
    <n v="1128"/>
    <x v="3"/>
    <n v="26.9"/>
    <n v="3.5"/>
    <n v="2"/>
    <x v="2"/>
    <n v="15.51"/>
    <s v="Beginer"/>
    <x v="0"/>
  </r>
  <r>
    <x v="3"/>
    <x v="0"/>
    <n v="81.7"/>
    <n v="1.95"/>
    <n v="188"/>
    <n v="136"/>
    <n v="74"/>
    <n v="1.94"/>
    <n v="1451"/>
    <x v="0"/>
    <n v="13.8"/>
    <n v="3.5"/>
    <n v="4"/>
    <x v="0"/>
    <n v="21.49"/>
    <s v="Advance"/>
    <x v="1"/>
  </r>
  <r>
    <x v="10"/>
    <x v="0"/>
    <n v="85.6"/>
    <n v="1.69"/>
    <n v="189"/>
    <n v="133"/>
    <n v="50"/>
    <n v="1.76"/>
    <n v="1159"/>
    <x v="0"/>
    <n v="12.7"/>
    <n v="3.5"/>
    <n v="5"/>
    <x v="0"/>
    <n v="29.97"/>
    <s v="Advance"/>
    <x v="0"/>
  </r>
  <r>
    <x v="5"/>
    <x v="1"/>
    <n v="60"/>
    <n v="1.72"/>
    <n v="161"/>
    <n v="128"/>
    <n v="51"/>
    <n v="1.63"/>
    <n v="1043"/>
    <x v="3"/>
    <n v="18.2"/>
    <n v="2.7"/>
    <n v="5"/>
    <x v="0"/>
    <n v="20.28"/>
    <s v="Advance"/>
    <x v="1"/>
  </r>
  <r>
    <x v="20"/>
    <x v="0"/>
    <n v="126.4"/>
    <n v="1.69"/>
    <n v="168"/>
    <n v="149"/>
    <n v="68"/>
    <n v="1.24"/>
    <n v="915"/>
    <x v="3"/>
    <n v="29.5"/>
    <n v="2.9"/>
    <n v="3"/>
    <x v="2"/>
    <n v="44.26"/>
    <s v="Beginer"/>
    <x v="0"/>
  </r>
  <r>
    <x v="37"/>
    <x v="1"/>
    <n v="75.400000000000006"/>
    <n v="1.78"/>
    <n v="161"/>
    <n v="140"/>
    <n v="63"/>
    <n v="1.05"/>
    <n v="662"/>
    <x v="2"/>
    <n v="26"/>
    <n v="2.5"/>
    <n v="4"/>
    <x v="1"/>
    <n v="23.8"/>
    <s v="intermediate"/>
    <x v="0"/>
  </r>
  <r>
    <x v="23"/>
    <x v="1"/>
    <n v="64.2"/>
    <n v="1.69"/>
    <n v="188"/>
    <n v="131"/>
    <n v="69"/>
    <n v="1.69"/>
    <n v="996"/>
    <x v="0"/>
    <n v="16.5"/>
    <n v="2.7"/>
    <n v="4"/>
    <x v="0"/>
    <n v="22.48"/>
    <s v="Advance"/>
    <x v="0"/>
  </r>
  <r>
    <x v="33"/>
    <x v="1"/>
    <n v="65.2"/>
    <n v="1.62"/>
    <n v="192"/>
    <n v="156"/>
    <n v="59"/>
    <n v="1.37"/>
    <n v="1069"/>
    <x v="2"/>
    <n v="31.1"/>
    <n v="2.5"/>
    <n v="3"/>
    <x v="1"/>
    <n v="24.84"/>
    <s v="intermediate"/>
    <x v="1"/>
  </r>
  <r>
    <x v="29"/>
    <x v="1"/>
    <n v="70.099999999999994"/>
    <n v="1.66"/>
    <n v="169"/>
    <n v="151"/>
    <n v="58"/>
    <n v="0.99"/>
    <n v="673"/>
    <x v="3"/>
    <n v="34.6"/>
    <n v="2.6"/>
    <n v="2"/>
    <x v="2"/>
    <n v="25.44"/>
    <s v="Beginer"/>
    <x v="0"/>
  </r>
  <r>
    <x v="34"/>
    <x v="0"/>
    <n v="102.6"/>
    <n v="1.77"/>
    <n v="193"/>
    <n v="130"/>
    <n v="59"/>
    <n v="1.21"/>
    <n v="779"/>
    <x v="1"/>
    <n v="21"/>
    <n v="3.4"/>
    <n v="2"/>
    <x v="2"/>
    <n v="32.75"/>
    <s v="Beginer"/>
    <x v="0"/>
  </r>
  <r>
    <x v="33"/>
    <x v="0"/>
    <n v="107.2"/>
    <n v="1.93"/>
    <n v="167"/>
    <n v="139"/>
    <n v="55"/>
    <n v="1.1499999999999999"/>
    <n v="879"/>
    <x v="1"/>
    <n v="20.2"/>
    <n v="3.1"/>
    <n v="4"/>
    <x v="1"/>
    <n v="28.78"/>
    <s v="intermediate"/>
    <x v="1"/>
  </r>
  <r>
    <x v="23"/>
    <x v="1"/>
    <n v="56.5"/>
    <n v="1.75"/>
    <n v="196"/>
    <n v="154"/>
    <n v="66"/>
    <n v="1.76"/>
    <n v="1220"/>
    <x v="1"/>
    <n v="15.3"/>
    <n v="2.7"/>
    <n v="5"/>
    <x v="0"/>
    <n v="18.45"/>
    <s v="Advance"/>
    <x v="0"/>
  </r>
  <r>
    <x v="16"/>
    <x v="1"/>
    <n v="61.6"/>
    <n v="1.75"/>
    <n v="192"/>
    <n v="166"/>
    <n v="74"/>
    <n v="1.22"/>
    <n v="911"/>
    <x v="3"/>
    <n v="25.5"/>
    <n v="2.2000000000000002"/>
    <n v="4"/>
    <x v="1"/>
    <n v="20.11"/>
    <s v="intermediate"/>
    <x v="0"/>
  </r>
  <r>
    <x v="12"/>
    <x v="0"/>
    <n v="81.7"/>
    <n v="1.75"/>
    <n v="165"/>
    <n v="165"/>
    <n v="55"/>
    <n v="1.32"/>
    <n v="1198"/>
    <x v="2"/>
    <n v="29.1"/>
    <n v="2.8"/>
    <n v="4"/>
    <x v="1"/>
    <n v="26.68"/>
    <s v="intermediate"/>
    <x v="0"/>
  </r>
  <r>
    <x v="4"/>
    <x v="1"/>
    <n v="76.599999999999994"/>
    <n v="1.58"/>
    <n v="199"/>
    <n v="130"/>
    <n v="53"/>
    <n v="0.74"/>
    <n v="481"/>
    <x v="0"/>
    <n v="32.200000000000003"/>
    <n v="2.2999999999999998"/>
    <n v="2"/>
    <x v="2"/>
    <n v="30.68"/>
    <s v="Beginer"/>
    <x v="1"/>
  </r>
  <r>
    <x v="33"/>
    <x v="0"/>
    <n v="116.8"/>
    <n v="1.79"/>
    <n v="178"/>
    <n v="127"/>
    <n v="69"/>
    <n v="1"/>
    <n v="698"/>
    <x v="3"/>
    <n v="26.8"/>
    <n v="3.4"/>
    <n v="4"/>
    <x v="1"/>
    <n v="36.450000000000003"/>
    <s v="intermediate"/>
    <x v="1"/>
  </r>
  <r>
    <x v="33"/>
    <x v="1"/>
    <n v="60.1"/>
    <n v="1.59"/>
    <n v="191"/>
    <n v="123"/>
    <n v="52"/>
    <n v="1.8"/>
    <n v="1107"/>
    <x v="1"/>
    <n v="17.600000000000001"/>
    <n v="2.7"/>
    <n v="4"/>
    <x v="0"/>
    <n v="23.77"/>
    <s v="Advance"/>
    <x v="1"/>
  </r>
  <r>
    <x v="27"/>
    <x v="0"/>
    <n v="93.7"/>
    <n v="1.73"/>
    <n v="186"/>
    <n v="146"/>
    <n v="72"/>
    <n v="1"/>
    <n v="803"/>
    <x v="2"/>
    <n v="27.8"/>
    <n v="3.6"/>
    <n v="2"/>
    <x v="2"/>
    <n v="31.31"/>
    <s v="Beginer"/>
    <x v="1"/>
  </r>
  <r>
    <x v="14"/>
    <x v="1"/>
    <n v="41.6"/>
    <n v="1.58"/>
    <n v="160"/>
    <n v="163"/>
    <n v="68"/>
    <n v="1.03"/>
    <n v="756"/>
    <x v="0"/>
    <n v="26.6"/>
    <n v="2.1"/>
    <n v="4"/>
    <x v="1"/>
    <n v="16.66"/>
    <s v="intermediate"/>
    <x v="0"/>
  </r>
  <r>
    <x v="7"/>
    <x v="1"/>
    <n v="55.1"/>
    <n v="1.79"/>
    <n v="192"/>
    <n v="159"/>
    <n v="67"/>
    <n v="1.99"/>
    <n v="1582"/>
    <x v="0"/>
    <n v="17"/>
    <n v="2.7"/>
    <n v="5"/>
    <x v="0"/>
    <n v="17.2"/>
    <s v="Advance"/>
    <x v="1"/>
  </r>
  <r>
    <x v="14"/>
    <x v="0"/>
    <n v="127.1"/>
    <n v="1.76"/>
    <n v="199"/>
    <n v="157"/>
    <n v="73"/>
    <n v="0.71"/>
    <n v="552"/>
    <x v="3"/>
    <n v="24.9"/>
    <n v="3"/>
    <n v="2"/>
    <x v="2"/>
    <n v="41.03"/>
    <s v="Beginer"/>
    <x v="0"/>
  </r>
  <r>
    <x v="36"/>
    <x v="1"/>
    <n v="69.099999999999994"/>
    <n v="1.6"/>
    <n v="191"/>
    <n v="166"/>
    <n v="53"/>
    <n v="1.34"/>
    <n v="1001"/>
    <x v="3"/>
    <n v="26.1"/>
    <n v="2"/>
    <n v="4"/>
    <x v="1"/>
    <n v="26.99"/>
    <s v="intermediate"/>
    <x v="0"/>
  </r>
  <r>
    <x v="8"/>
    <x v="1"/>
    <n v="66.8"/>
    <n v="1.74"/>
    <n v="164"/>
    <n v="149"/>
    <n v="57"/>
    <n v="1.34"/>
    <n v="898"/>
    <x v="0"/>
    <n v="29.2"/>
    <n v="2.2999999999999998"/>
    <n v="3"/>
    <x v="2"/>
    <n v="22.06"/>
    <s v="Beginer"/>
    <x v="0"/>
  </r>
  <r>
    <x v="25"/>
    <x v="0"/>
    <n v="125.5"/>
    <n v="1.76"/>
    <n v="176"/>
    <n v="163"/>
    <n v="66"/>
    <n v="1.1499999999999999"/>
    <n v="1031"/>
    <x v="0"/>
    <n v="23.2"/>
    <n v="3.1"/>
    <n v="4"/>
    <x v="1"/>
    <n v="40.520000000000003"/>
    <s v="intermediate"/>
    <x v="1"/>
  </r>
  <r>
    <x v="11"/>
    <x v="1"/>
    <n v="71.3"/>
    <n v="1.58"/>
    <n v="167"/>
    <n v="167"/>
    <n v="54"/>
    <n v="1.07"/>
    <n v="893"/>
    <x v="1"/>
    <n v="25.4"/>
    <n v="1.5"/>
    <n v="3"/>
    <x v="1"/>
    <n v="28.56"/>
    <s v="intermediate"/>
    <x v="1"/>
  </r>
  <r>
    <x v="36"/>
    <x v="0"/>
    <n v="129.19999999999999"/>
    <n v="1.61"/>
    <n v="193"/>
    <n v="167"/>
    <n v="62"/>
    <n v="1.06"/>
    <n v="876"/>
    <x v="0"/>
    <n v="21.4"/>
    <n v="2.9"/>
    <n v="4"/>
    <x v="1"/>
    <n v="49.84"/>
    <s v="intermediate"/>
    <x v="0"/>
  </r>
  <r>
    <x v="10"/>
    <x v="0"/>
    <n v="96.3"/>
    <n v="1.86"/>
    <n v="168"/>
    <n v="146"/>
    <n v="74"/>
    <n v="1.1000000000000001"/>
    <n v="795"/>
    <x v="3"/>
    <n v="27.6"/>
    <n v="2.2000000000000002"/>
    <n v="3"/>
    <x v="1"/>
    <n v="27.84"/>
    <s v="intermediate"/>
    <x v="0"/>
  </r>
  <r>
    <x v="23"/>
    <x v="1"/>
    <n v="67.5"/>
    <n v="1.54"/>
    <n v="182"/>
    <n v="140"/>
    <n v="50"/>
    <n v="0.72"/>
    <n v="454"/>
    <x v="2"/>
    <n v="25.2"/>
    <n v="1.5"/>
    <n v="3"/>
    <x v="2"/>
    <n v="28.46"/>
    <s v="Beginer"/>
    <x v="0"/>
  </r>
  <r>
    <x v="9"/>
    <x v="1"/>
    <n v="64.400000000000006"/>
    <n v="1.55"/>
    <n v="194"/>
    <n v="139"/>
    <n v="62"/>
    <n v="1.77"/>
    <n v="1107"/>
    <x v="1"/>
    <n v="19.7"/>
    <n v="2.7"/>
    <n v="4"/>
    <x v="0"/>
    <n v="26.81"/>
    <s v="Advance"/>
    <x v="0"/>
  </r>
  <r>
    <x v="8"/>
    <x v="1"/>
    <n v="64.900000000000006"/>
    <n v="1.57"/>
    <n v="166"/>
    <n v="123"/>
    <n v="53"/>
    <n v="1.04"/>
    <n v="576"/>
    <x v="1"/>
    <n v="25.9"/>
    <n v="2.4"/>
    <n v="4"/>
    <x v="1"/>
    <n v="26.33"/>
    <s v="intermediate"/>
    <x v="0"/>
  </r>
  <r>
    <x v="36"/>
    <x v="1"/>
    <n v="52.3"/>
    <n v="1.66"/>
    <n v="174"/>
    <n v="130"/>
    <n v="71"/>
    <n v="0.74"/>
    <n v="433"/>
    <x v="0"/>
    <n v="33"/>
    <n v="1.8"/>
    <n v="3"/>
    <x v="2"/>
    <n v="18.98"/>
    <s v="Beginer"/>
    <x v="0"/>
  </r>
  <r>
    <x v="33"/>
    <x v="1"/>
    <n v="56.7"/>
    <n v="1.55"/>
    <n v="179"/>
    <n v="132"/>
    <n v="73"/>
    <n v="1.38"/>
    <n v="911"/>
    <x v="2"/>
    <n v="34"/>
    <n v="1.9"/>
    <n v="4"/>
    <x v="1"/>
    <n v="23.6"/>
    <s v="intermediate"/>
    <x v="1"/>
  </r>
  <r>
    <x v="13"/>
    <x v="1"/>
    <n v="46.8"/>
    <n v="1.63"/>
    <n v="184"/>
    <n v="128"/>
    <n v="63"/>
    <n v="1.35"/>
    <n v="864"/>
    <x v="1"/>
    <n v="34.4"/>
    <n v="1.6"/>
    <n v="4"/>
    <x v="1"/>
    <n v="17.61"/>
    <s v="intermediate"/>
    <x v="2"/>
  </r>
  <r>
    <x v="30"/>
    <x v="1"/>
    <n v="70.3"/>
    <n v="1.77"/>
    <n v="162"/>
    <n v="123"/>
    <n v="52"/>
    <n v="1.01"/>
    <n v="621"/>
    <x v="3"/>
    <n v="33.700000000000003"/>
    <n v="1.7"/>
    <n v="2"/>
    <x v="2"/>
    <n v="22.44"/>
    <s v="Beginer"/>
    <x v="1"/>
  </r>
  <r>
    <x v="21"/>
    <x v="0"/>
    <n v="80.8"/>
    <n v="1.76"/>
    <n v="183"/>
    <n v="131"/>
    <n v="54"/>
    <n v="1.7"/>
    <n v="1102"/>
    <x v="0"/>
    <n v="11.4"/>
    <n v="3.5"/>
    <n v="4"/>
    <x v="0"/>
    <n v="26.08"/>
    <s v="Advance"/>
    <x v="0"/>
  </r>
  <r>
    <x v="7"/>
    <x v="1"/>
    <n v="56"/>
    <n v="1.5"/>
    <n v="193"/>
    <n v="128"/>
    <n v="56"/>
    <n v="1.94"/>
    <n v="1242"/>
    <x v="3"/>
    <n v="16.7"/>
    <n v="2.7"/>
    <n v="5"/>
    <x v="0"/>
    <n v="24.89"/>
    <s v="Advance"/>
    <x v="1"/>
  </r>
  <r>
    <x v="27"/>
    <x v="0"/>
    <n v="101.2"/>
    <n v="1.84"/>
    <n v="181"/>
    <n v="132"/>
    <n v="50"/>
    <n v="1.3"/>
    <n v="944"/>
    <x v="0"/>
    <n v="24.3"/>
    <n v="3.3"/>
    <n v="2"/>
    <x v="2"/>
    <n v="29.89"/>
    <s v="Beginer"/>
    <x v="1"/>
  </r>
  <r>
    <x v="2"/>
    <x v="1"/>
    <n v="56.6"/>
    <n v="1.57"/>
    <n v="170"/>
    <n v="167"/>
    <n v="72"/>
    <n v="1.65"/>
    <n v="1378"/>
    <x v="1"/>
    <n v="15.7"/>
    <n v="2.7"/>
    <n v="4"/>
    <x v="0"/>
    <n v="22.96"/>
    <s v="Advance"/>
    <x v="1"/>
  </r>
  <r>
    <x v="33"/>
    <x v="1"/>
    <n v="40.9"/>
    <n v="1.75"/>
    <n v="167"/>
    <n v="145"/>
    <n v="61"/>
    <n v="0.82"/>
    <n v="594"/>
    <x v="0"/>
    <n v="25.2"/>
    <n v="2.1"/>
    <n v="3"/>
    <x v="2"/>
    <n v="13.36"/>
    <s v="Beginer"/>
    <x v="1"/>
  </r>
  <r>
    <x v="14"/>
    <x v="0"/>
    <n v="127.8"/>
    <n v="1.65"/>
    <n v="198"/>
    <n v="157"/>
    <n v="60"/>
    <n v="0.77"/>
    <n v="598"/>
    <x v="2"/>
    <n v="28.7"/>
    <n v="3.5"/>
    <n v="2"/>
    <x v="2"/>
    <n v="46.94"/>
    <s v="Beginer"/>
    <x v="0"/>
  </r>
  <r>
    <x v="15"/>
    <x v="1"/>
    <n v="49.3"/>
    <n v="1.76"/>
    <n v="194"/>
    <n v="161"/>
    <n v="73"/>
    <n v="1.28"/>
    <n v="927"/>
    <x v="3"/>
    <n v="30.5"/>
    <n v="2"/>
    <n v="2"/>
    <x v="2"/>
    <n v="15.92"/>
    <s v="Beginer"/>
    <x v="0"/>
  </r>
  <r>
    <x v="13"/>
    <x v="1"/>
    <n v="64.3"/>
    <n v="1.63"/>
    <n v="197"/>
    <n v="132"/>
    <n v="57"/>
    <n v="1.87"/>
    <n v="1234"/>
    <x v="2"/>
    <n v="18"/>
    <n v="2.7"/>
    <n v="5"/>
    <x v="0"/>
    <n v="24.2"/>
    <s v="Advance"/>
    <x v="2"/>
  </r>
  <r>
    <x v="2"/>
    <x v="0"/>
    <n v="49.3"/>
    <n v="1.62"/>
    <n v="167"/>
    <n v="158"/>
    <n v="74"/>
    <n v="1.18"/>
    <n v="1025"/>
    <x v="3"/>
    <n v="29.3"/>
    <n v="2.5"/>
    <n v="3"/>
    <x v="1"/>
    <n v="18.79"/>
    <s v="intermediate"/>
    <x v="1"/>
  </r>
  <r>
    <x v="7"/>
    <x v="1"/>
    <n v="63"/>
    <n v="1.62"/>
    <n v="196"/>
    <n v="147"/>
    <n v="55"/>
    <n v="0.68"/>
    <n v="500"/>
    <x v="3"/>
    <n v="31.7"/>
    <n v="1.9"/>
    <n v="2"/>
    <x v="2"/>
    <n v="24.01"/>
    <s v="Beginer"/>
    <x v="1"/>
  </r>
  <r>
    <x v="3"/>
    <x v="1"/>
    <n v="41.1"/>
    <n v="1.67"/>
    <n v="186"/>
    <n v="138"/>
    <n v="71"/>
    <n v="1.03"/>
    <n v="711"/>
    <x v="0"/>
    <n v="31.9"/>
    <n v="2.4"/>
    <n v="3"/>
    <x v="1"/>
    <n v="14.74"/>
    <s v="intermediate"/>
    <x v="1"/>
  </r>
  <r>
    <x v="29"/>
    <x v="1"/>
    <n v="40.5"/>
    <n v="1.74"/>
    <n v="187"/>
    <n v="143"/>
    <n v="51"/>
    <n v="1.5"/>
    <n v="965"/>
    <x v="1"/>
    <n v="32.9"/>
    <n v="2.2000000000000002"/>
    <n v="3"/>
    <x v="1"/>
    <n v="13.38"/>
    <s v="intermediate"/>
    <x v="0"/>
  </r>
  <r>
    <x v="39"/>
    <x v="0"/>
    <n v="71"/>
    <n v="1.62"/>
    <n v="199"/>
    <n v="138"/>
    <n v="68"/>
    <n v="0.91"/>
    <n v="691"/>
    <x v="1"/>
    <n v="21.2"/>
    <n v="3.5"/>
    <n v="2"/>
    <x v="2"/>
    <n v="27.05"/>
    <s v="Beginer"/>
    <x v="1"/>
  </r>
  <r>
    <x v="33"/>
    <x v="1"/>
    <n v="60.9"/>
    <n v="1.62"/>
    <n v="193"/>
    <n v="168"/>
    <n v="69"/>
    <n v="1.59"/>
    <n v="1336"/>
    <x v="2"/>
    <n v="16.8"/>
    <n v="2.7"/>
    <n v="5"/>
    <x v="0"/>
    <n v="23.21"/>
    <s v="Advance"/>
    <x v="1"/>
  </r>
  <r>
    <x v="29"/>
    <x v="1"/>
    <n v="64.7"/>
    <n v="1.66"/>
    <n v="191"/>
    <n v="132"/>
    <n v="69"/>
    <n v="1.88"/>
    <n v="1117"/>
    <x v="0"/>
    <n v="19.8"/>
    <n v="2.7"/>
    <n v="4"/>
    <x v="0"/>
    <n v="23.48"/>
    <s v="Advance"/>
    <x v="0"/>
  </r>
  <r>
    <x v="27"/>
    <x v="1"/>
    <n v="51"/>
    <n v="1.71"/>
    <n v="174"/>
    <n v="132"/>
    <n v="73"/>
    <n v="1.07"/>
    <n v="706"/>
    <x v="1"/>
    <n v="34.200000000000003"/>
    <n v="2.2000000000000002"/>
    <n v="3"/>
    <x v="1"/>
    <n v="17.440000000000001"/>
    <s v="intermediate"/>
    <x v="1"/>
  </r>
  <r>
    <x v="5"/>
    <x v="1"/>
    <n v="57.7"/>
    <n v="1.77"/>
    <n v="176"/>
    <n v="147"/>
    <n v="63"/>
    <n v="1.65"/>
    <n v="1213"/>
    <x v="3"/>
    <n v="19.399999999999999"/>
    <n v="2.7"/>
    <n v="4"/>
    <x v="0"/>
    <n v="18.420000000000002"/>
    <s v="Advance"/>
    <x v="1"/>
  </r>
  <r>
    <x v="30"/>
    <x v="0"/>
    <n v="76.900000000000006"/>
    <n v="1.82"/>
    <n v="192"/>
    <n v="121"/>
    <n v="50"/>
    <n v="1.49"/>
    <n v="992"/>
    <x v="3"/>
    <n v="24.5"/>
    <n v="2.8"/>
    <n v="4"/>
    <x v="1"/>
    <n v="23.22"/>
    <s v="intermediate"/>
    <x v="1"/>
  </r>
  <r>
    <x v="16"/>
    <x v="0"/>
    <n v="80.5"/>
    <n v="1.77"/>
    <n v="175"/>
    <n v="129"/>
    <n v="59"/>
    <n v="1.85"/>
    <n v="1181"/>
    <x v="0"/>
    <n v="14.3"/>
    <n v="3.5"/>
    <n v="4"/>
    <x v="0"/>
    <n v="25.7"/>
    <s v="Advance"/>
    <x v="0"/>
  </r>
  <r>
    <x v="30"/>
    <x v="1"/>
    <n v="73.3"/>
    <n v="1.74"/>
    <n v="188"/>
    <n v="141"/>
    <n v="65"/>
    <n v="1.03"/>
    <n v="726"/>
    <x v="2"/>
    <n v="25.5"/>
    <n v="2.4"/>
    <n v="3"/>
    <x v="1"/>
    <n v="24.21"/>
    <s v="intermediate"/>
    <x v="1"/>
  </r>
  <r>
    <x v="17"/>
    <x v="1"/>
    <n v="49"/>
    <n v="1.57"/>
    <n v="168"/>
    <n v="132"/>
    <n v="53"/>
    <n v="1.33"/>
    <n v="878"/>
    <x v="0"/>
    <n v="26.5"/>
    <n v="2.6"/>
    <n v="3"/>
    <x v="1"/>
    <n v="19.88"/>
    <s v="intermediate"/>
    <x v="1"/>
  </r>
  <r>
    <x v="38"/>
    <x v="0"/>
    <n v="114.5"/>
    <n v="1.97"/>
    <n v="192"/>
    <n v="128"/>
    <n v="60"/>
    <n v="1.03"/>
    <n v="725"/>
    <x v="2"/>
    <n v="24.1"/>
    <n v="2.6"/>
    <n v="3"/>
    <x v="2"/>
    <n v="29.5"/>
    <s v="Beginer"/>
    <x v="2"/>
  </r>
  <r>
    <x v="29"/>
    <x v="0"/>
    <n v="81"/>
    <n v="1.78"/>
    <n v="188"/>
    <n v="152"/>
    <n v="65"/>
    <n v="1.58"/>
    <n v="1189"/>
    <x v="0"/>
    <n v="12.4"/>
    <n v="3.5"/>
    <n v="5"/>
    <x v="0"/>
    <n v="25.56"/>
    <s v="Advance"/>
    <x v="0"/>
  </r>
  <r>
    <x v="28"/>
    <x v="1"/>
    <n v="53.5"/>
    <n v="1.76"/>
    <n v="172"/>
    <n v="133"/>
    <n v="69"/>
    <n v="1.22"/>
    <n v="811"/>
    <x v="3"/>
    <n v="27.6"/>
    <n v="1.8"/>
    <n v="4"/>
    <x v="1"/>
    <n v="17.27"/>
    <s v="intermediate"/>
    <x v="1"/>
  </r>
  <r>
    <x v="15"/>
    <x v="0"/>
    <n v="52.1"/>
    <n v="1.68"/>
    <n v="180"/>
    <n v="167"/>
    <n v="50"/>
    <n v="0.77"/>
    <n v="637"/>
    <x v="0"/>
    <n v="23.6"/>
    <n v="3"/>
    <n v="3"/>
    <x v="2"/>
    <n v="18.46"/>
    <s v="Beginer"/>
    <x v="0"/>
  </r>
  <r>
    <x v="23"/>
    <x v="1"/>
    <n v="70.099999999999994"/>
    <n v="1.52"/>
    <n v="180"/>
    <n v="139"/>
    <n v="65"/>
    <n v="0.76"/>
    <n v="475"/>
    <x v="1"/>
    <n v="26.6"/>
    <n v="2.1"/>
    <n v="2"/>
    <x v="2"/>
    <n v="30.34"/>
    <s v="Beginer"/>
    <x v="0"/>
  </r>
  <r>
    <x v="7"/>
    <x v="0"/>
    <n v="86.9"/>
    <n v="1.78"/>
    <n v="164"/>
    <n v="134"/>
    <n v="68"/>
    <n v="1.29"/>
    <n v="951"/>
    <x v="1"/>
    <n v="24.9"/>
    <n v="3.7"/>
    <n v="4"/>
    <x v="1"/>
    <n v="27.43"/>
    <s v="intermediate"/>
    <x v="1"/>
  </r>
  <r>
    <x v="9"/>
    <x v="0"/>
    <n v="73.400000000000006"/>
    <n v="1.76"/>
    <n v="169"/>
    <n v="151"/>
    <n v="70"/>
    <n v="1.0900000000000001"/>
    <n v="815"/>
    <x v="0"/>
    <n v="27.9"/>
    <n v="2.8"/>
    <n v="3"/>
    <x v="1"/>
    <n v="23.7"/>
    <s v="intermediate"/>
    <x v="0"/>
  </r>
  <r>
    <x v="40"/>
    <x v="0"/>
    <n v="90"/>
    <n v="1.66"/>
    <n v="165"/>
    <n v="152"/>
    <n v="71"/>
    <n v="1.32"/>
    <n v="1104"/>
    <x v="2"/>
    <n v="26.6"/>
    <n v="2.1"/>
    <n v="4"/>
    <x v="1"/>
    <n v="32.659999999999997"/>
    <s v="intermediate"/>
    <x v="1"/>
  </r>
  <r>
    <x v="11"/>
    <x v="0"/>
    <n v="85.7"/>
    <n v="1.92"/>
    <n v="172"/>
    <n v="136"/>
    <n v="58"/>
    <n v="1.72"/>
    <n v="1287"/>
    <x v="2"/>
    <n v="10.5"/>
    <n v="3.5"/>
    <n v="5"/>
    <x v="0"/>
    <n v="23.25"/>
    <s v="Advance"/>
    <x v="1"/>
  </r>
  <r>
    <x v="16"/>
    <x v="1"/>
    <n v="70.400000000000006"/>
    <n v="1.55"/>
    <n v="160"/>
    <n v="143"/>
    <n v="58"/>
    <n v="0.73"/>
    <n v="470"/>
    <x v="3"/>
    <n v="29.9"/>
    <n v="2.7"/>
    <n v="2"/>
    <x v="2"/>
    <n v="29.3"/>
    <s v="Beginer"/>
    <x v="0"/>
  </r>
  <r>
    <x v="33"/>
    <x v="0"/>
    <n v="57.7"/>
    <n v="1.71"/>
    <n v="179"/>
    <n v="149"/>
    <n v="58"/>
    <n v="1.1499999999999999"/>
    <n v="942"/>
    <x v="3"/>
    <n v="27"/>
    <n v="3.4"/>
    <n v="3"/>
    <x v="1"/>
    <n v="19.73"/>
    <s v="intermediate"/>
    <x v="1"/>
  </r>
  <r>
    <x v="35"/>
    <x v="0"/>
    <n v="75.7"/>
    <n v="1.76"/>
    <n v="167"/>
    <n v="132"/>
    <n v="66"/>
    <n v="0.68"/>
    <n v="494"/>
    <x v="2"/>
    <n v="25.3"/>
    <n v="2.2999999999999998"/>
    <n v="3"/>
    <x v="2"/>
    <n v="24.44"/>
    <s v="Beginer"/>
    <x v="1"/>
  </r>
  <r>
    <x v="39"/>
    <x v="1"/>
    <n v="61.8"/>
    <n v="1.52"/>
    <n v="169"/>
    <n v="166"/>
    <n v="61"/>
    <n v="1.83"/>
    <n v="1519"/>
    <x v="0"/>
    <n v="17"/>
    <n v="2.7"/>
    <n v="5"/>
    <x v="0"/>
    <n v="26.75"/>
    <s v="Advance"/>
    <x v="1"/>
  </r>
  <r>
    <x v="6"/>
    <x v="0"/>
    <n v="80.3"/>
    <n v="1.76"/>
    <n v="168"/>
    <n v="167"/>
    <n v="74"/>
    <n v="1.63"/>
    <n v="1497"/>
    <x v="3"/>
    <n v="13.1"/>
    <n v="3.5"/>
    <n v="5"/>
    <x v="0"/>
    <n v="25.92"/>
    <s v="Advance"/>
    <x v="0"/>
  </r>
  <r>
    <x v="35"/>
    <x v="0"/>
    <n v="104.3"/>
    <n v="1.68"/>
    <n v="162"/>
    <n v="135"/>
    <n v="62"/>
    <n v="1.28"/>
    <n v="950"/>
    <x v="2"/>
    <n v="29.7"/>
    <n v="3.5"/>
    <n v="3"/>
    <x v="1"/>
    <n v="36.950000000000003"/>
    <s v="intermediate"/>
    <x v="1"/>
  </r>
  <r>
    <x v="13"/>
    <x v="1"/>
    <n v="65.7"/>
    <n v="1.58"/>
    <n v="170"/>
    <n v="121"/>
    <n v="57"/>
    <n v="1.46"/>
    <n v="883"/>
    <x v="2"/>
    <n v="25.9"/>
    <n v="1.9"/>
    <n v="3"/>
    <x v="1"/>
    <n v="26.32"/>
    <s v="intermediate"/>
    <x v="2"/>
  </r>
  <r>
    <x v="40"/>
    <x v="0"/>
    <n v="120.3"/>
    <n v="1.96"/>
    <n v="171"/>
    <n v="136"/>
    <n v="65"/>
    <n v="0.66"/>
    <n v="494"/>
    <x v="0"/>
    <n v="23.9"/>
    <n v="2.6"/>
    <n v="2"/>
    <x v="2"/>
    <n v="31.32"/>
    <s v="Beginer"/>
    <x v="1"/>
  </r>
  <r>
    <x v="10"/>
    <x v="1"/>
    <n v="51.9"/>
    <n v="1.57"/>
    <n v="169"/>
    <n v="151"/>
    <n v="67"/>
    <n v="1.05"/>
    <n v="713"/>
    <x v="1"/>
    <n v="29.1"/>
    <n v="2.6"/>
    <n v="3"/>
    <x v="1"/>
    <n v="21.06"/>
    <s v="intermediate"/>
    <x v="0"/>
  </r>
  <r>
    <x v="13"/>
    <x v="1"/>
    <n v="59.1"/>
    <n v="1.57"/>
    <n v="184"/>
    <n v="162"/>
    <n v="50"/>
    <n v="1.65"/>
    <n v="1336"/>
    <x v="2"/>
    <n v="17.899999999999999"/>
    <n v="2.7"/>
    <n v="5"/>
    <x v="0"/>
    <n v="23.98"/>
    <s v="Advance"/>
    <x v="2"/>
  </r>
  <r>
    <x v="30"/>
    <x v="1"/>
    <n v="66.900000000000006"/>
    <n v="1.75"/>
    <n v="184"/>
    <n v="127"/>
    <n v="50"/>
    <n v="1.38"/>
    <n v="876"/>
    <x v="3"/>
    <n v="26.5"/>
    <n v="2.1"/>
    <n v="4"/>
    <x v="1"/>
    <n v="21.84"/>
    <s v="intermediate"/>
    <x v="1"/>
  </r>
  <r>
    <x v="38"/>
    <x v="1"/>
    <n v="66.900000000000006"/>
    <n v="1.75"/>
    <n v="170"/>
    <n v="122"/>
    <n v="61"/>
    <n v="0.94"/>
    <n v="573"/>
    <x v="0"/>
    <n v="26.8"/>
    <n v="1.7"/>
    <n v="2"/>
    <x v="2"/>
    <n v="21.84"/>
    <s v="Beginer"/>
    <x v="2"/>
  </r>
  <r>
    <x v="23"/>
    <x v="0"/>
    <n v="78.7"/>
    <n v="1.66"/>
    <n v="195"/>
    <n v="131"/>
    <n v="55"/>
    <n v="1.42"/>
    <n v="921"/>
    <x v="0"/>
    <n v="22.9"/>
    <n v="2.6"/>
    <n v="3"/>
    <x v="1"/>
    <n v="28.56"/>
    <s v="intermediate"/>
    <x v="0"/>
  </r>
  <r>
    <x v="25"/>
    <x v="1"/>
    <n v="62.4"/>
    <n v="1.61"/>
    <n v="198"/>
    <n v="139"/>
    <n v="58"/>
    <n v="1.88"/>
    <n v="1307"/>
    <x v="0"/>
    <n v="19.8"/>
    <n v="2.7"/>
    <n v="4"/>
    <x v="0"/>
    <n v="24.07"/>
    <s v="Advance"/>
    <x v="1"/>
  </r>
  <r>
    <x v="32"/>
    <x v="0"/>
    <n v="102.1"/>
    <n v="1.71"/>
    <n v="185"/>
    <n v="135"/>
    <n v="72"/>
    <n v="0.96"/>
    <n v="713"/>
    <x v="1"/>
    <n v="27.3"/>
    <n v="3.2"/>
    <n v="2"/>
    <x v="2"/>
    <n v="34.92"/>
    <s v="Beginer"/>
    <x v="1"/>
  </r>
  <r>
    <x v="25"/>
    <x v="0"/>
    <n v="51.9"/>
    <n v="2"/>
    <n v="173"/>
    <n v="133"/>
    <n v="54"/>
    <n v="0.75"/>
    <n v="549"/>
    <x v="1"/>
    <n v="26.6"/>
    <n v="2.2999999999999998"/>
    <n v="2"/>
    <x v="2"/>
    <n v="12.97"/>
    <s v="Beginer"/>
    <x v="1"/>
  </r>
  <r>
    <x v="7"/>
    <x v="0"/>
    <n v="58.3"/>
    <n v="2"/>
    <n v="198"/>
    <n v="135"/>
    <n v="65"/>
    <n v="1.32"/>
    <n v="980"/>
    <x v="3"/>
    <n v="28.2"/>
    <n v="3"/>
    <n v="4"/>
    <x v="1"/>
    <n v="14.57"/>
    <s v="intermediate"/>
    <x v="1"/>
  </r>
  <r>
    <x v="2"/>
    <x v="0"/>
    <n v="89.8"/>
    <n v="1.92"/>
    <n v="199"/>
    <n v="168"/>
    <n v="67"/>
    <n v="1.93"/>
    <n v="1783"/>
    <x v="3"/>
    <n v="10.6"/>
    <n v="3.5"/>
    <n v="4"/>
    <x v="0"/>
    <n v="24.36"/>
    <s v="Advance"/>
    <x v="1"/>
  </r>
  <r>
    <x v="8"/>
    <x v="0"/>
    <n v="101.1"/>
    <n v="1.83"/>
    <n v="160"/>
    <n v="162"/>
    <n v="66"/>
    <n v="0.79"/>
    <n v="634"/>
    <x v="0"/>
    <n v="28.6"/>
    <n v="3.2"/>
    <n v="2"/>
    <x v="2"/>
    <n v="30.19"/>
    <s v="Beginer"/>
    <x v="0"/>
  </r>
  <r>
    <x v="15"/>
    <x v="0"/>
    <n v="118.6"/>
    <n v="1.72"/>
    <n v="163"/>
    <n v="168"/>
    <n v="67"/>
    <n v="0.77"/>
    <n v="640"/>
    <x v="3"/>
    <n v="25.9"/>
    <n v="2.6"/>
    <n v="3"/>
    <x v="2"/>
    <n v="40.090000000000003"/>
    <s v="Beginer"/>
    <x v="0"/>
  </r>
  <r>
    <x v="31"/>
    <x v="0"/>
    <n v="84.8"/>
    <n v="1.85"/>
    <n v="189"/>
    <n v="152"/>
    <n v="50"/>
    <n v="1.19"/>
    <n v="895"/>
    <x v="2"/>
    <n v="23.4"/>
    <n v="3.2"/>
    <n v="2"/>
    <x v="2"/>
    <n v="24.78"/>
    <s v="Beginer"/>
    <x v="0"/>
  </r>
  <r>
    <x v="14"/>
    <x v="0"/>
    <n v="80"/>
    <n v="1.77"/>
    <n v="171"/>
    <n v="149"/>
    <n v="68"/>
    <n v="0.72"/>
    <n v="531"/>
    <x v="1"/>
    <n v="28.2"/>
    <n v="3.5"/>
    <n v="3"/>
    <x v="2"/>
    <n v="25.54"/>
    <s v="Beginer"/>
    <x v="0"/>
  </r>
  <r>
    <x v="36"/>
    <x v="0"/>
    <n v="73.099999999999994"/>
    <n v="1.83"/>
    <n v="194"/>
    <n v="131"/>
    <n v="71"/>
    <n v="1.05"/>
    <n v="681"/>
    <x v="0"/>
    <n v="28"/>
    <n v="2.8"/>
    <n v="4"/>
    <x v="1"/>
    <n v="21.83"/>
    <s v="intermediate"/>
    <x v="0"/>
  </r>
  <r>
    <x v="39"/>
    <x v="0"/>
    <n v="117.3"/>
    <n v="1.68"/>
    <n v="172"/>
    <n v="134"/>
    <n v="57"/>
    <n v="1.24"/>
    <n v="914"/>
    <x v="0"/>
    <n v="28.5"/>
    <n v="2.7"/>
    <n v="3"/>
    <x v="1"/>
    <n v="41.56"/>
    <s v="intermediate"/>
    <x v="1"/>
  </r>
  <r>
    <x v="28"/>
    <x v="1"/>
    <n v="77.400000000000006"/>
    <n v="1.71"/>
    <n v="190"/>
    <n v="137"/>
    <n v="52"/>
    <n v="1.26"/>
    <n v="863"/>
    <x v="2"/>
    <n v="26.2"/>
    <n v="1.8"/>
    <n v="4"/>
    <x v="1"/>
    <n v="26.47"/>
    <s v="intermediate"/>
    <x v="1"/>
  </r>
  <r>
    <x v="7"/>
    <x v="1"/>
    <n v="72.900000000000006"/>
    <n v="1.67"/>
    <n v="197"/>
    <n v="147"/>
    <n v="74"/>
    <n v="1.1299999999999999"/>
    <n v="831"/>
    <x v="2"/>
    <n v="34.700000000000003"/>
    <n v="2.2000000000000002"/>
    <n v="3"/>
    <x v="1"/>
    <n v="26.14"/>
    <s v="intermediate"/>
    <x v="1"/>
  </r>
  <r>
    <x v="25"/>
    <x v="1"/>
    <n v="71.2"/>
    <n v="1.5"/>
    <n v="182"/>
    <n v="142"/>
    <n v="54"/>
    <n v="1.1499999999999999"/>
    <n v="816"/>
    <x v="2"/>
    <n v="34.6"/>
    <n v="2.6"/>
    <n v="2"/>
    <x v="2"/>
    <n v="31.64"/>
    <s v="Beginer"/>
    <x v="1"/>
  </r>
  <r>
    <x v="34"/>
    <x v="0"/>
    <n v="88.2"/>
    <n v="1.62"/>
    <n v="163"/>
    <n v="133"/>
    <n v="72"/>
    <n v="1.56"/>
    <n v="1027"/>
    <x v="2"/>
    <n v="11.8"/>
    <n v="3.5"/>
    <n v="4"/>
    <x v="0"/>
    <n v="33.61"/>
    <s v="Advance"/>
    <x v="0"/>
  </r>
  <r>
    <x v="17"/>
    <x v="1"/>
    <n v="75.599999999999994"/>
    <n v="1.8"/>
    <n v="175"/>
    <n v="149"/>
    <n v="57"/>
    <n v="1.31"/>
    <n v="976"/>
    <x v="0"/>
    <n v="25.7"/>
    <n v="1.9"/>
    <n v="4"/>
    <x v="1"/>
    <n v="23.33"/>
    <s v="intermediate"/>
    <x v="1"/>
  </r>
  <r>
    <x v="31"/>
    <x v="1"/>
    <n v="57.9"/>
    <n v="1.56"/>
    <n v="166"/>
    <n v="152"/>
    <n v="68"/>
    <n v="1.66"/>
    <n v="1135"/>
    <x v="1"/>
    <n v="15.8"/>
    <n v="2.7"/>
    <n v="4"/>
    <x v="0"/>
    <n v="23.79"/>
    <s v="Advance"/>
    <x v="0"/>
  </r>
  <r>
    <x v="31"/>
    <x v="1"/>
    <n v="70.599999999999994"/>
    <n v="1.58"/>
    <n v="181"/>
    <n v="164"/>
    <n v="67"/>
    <n v="1.02"/>
    <n v="753"/>
    <x v="1"/>
    <n v="34.9"/>
    <n v="2"/>
    <n v="3"/>
    <x v="1"/>
    <n v="28.28"/>
    <s v="intermediate"/>
    <x v="0"/>
  </r>
  <r>
    <x v="38"/>
    <x v="0"/>
    <n v="118.6"/>
    <n v="1.64"/>
    <n v="188"/>
    <n v="134"/>
    <n v="67"/>
    <n v="0.94"/>
    <n v="693"/>
    <x v="2"/>
    <n v="25.6"/>
    <n v="2.7"/>
    <n v="3"/>
    <x v="2"/>
    <n v="44.1"/>
    <s v="Beginer"/>
    <x v="2"/>
  </r>
  <r>
    <x v="10"/>
    <x v="0"/>
    <n v="55.7"/>
    <n v="1.99"/>
    <n v="170"/>
    <n v="126"/>
    <n v="70"/>
    <n v="1.1299999999999999"/>
    <n v="705"/>
    <x v="3"/>
    <n v="23.6"/>
    <n v="3"/>
    <n v="3"/>
    <x v="1"/>
    <n v="14.07"/>
    <s v="intermediate"/>
    <x v="0"/>
  </r>
  <r>
    <x v="12"/>
    <x v="0"/>
    <n v="102.3"/>
    <n v="1.94"/>
    <n v="192"/>
    <n v="134"/>
    <n v="50"/>
    <n v="0.89"/>
    <n v="656"/>
    <x v="0"/>
    <n v="22.9"/>
    <n v="2.4"/>
    <n v="3"/>
    <x v="2"/>
    <n v="27.18"/>
    <s v="Beginer"/>
    <x v="0"/>
  </r>
  <r>
    <x v="1"/>
    <x v="0"/>
    <n v="72.599999999999994"/>
    <n v="1.87"/>
    <n v="188"/>
    <n v="161"/>
    <n v="64"/>
    <n v="1.31"/>
    <n v="1044"/>
    <x v="1"/>
    <n v="22.6"/>
    <n v="3.4"/>
    <n v="4"/>
    <x v="1"/>
    <n v="20.76"/>
    <s v="intermediate"/>
    <x v="0"/>
  </r>
  <r>
    <x v="3"/>
    <x v="1"/>
    <n v="63.8"/>
    <n v="1.68"/>
    <n v="198"/>
    <n v="165"/>
    <n v="67"/>
    <n v="0.95"/>
    <n v="784"/>
    <x v="2"/>
    <n v="31.6"/>
    <n v="1.9"/>
    <n v="2"/>
    <x v="2"/>
    <n v="22.6"/>
    <s v="Beginer"/>
    <x v="1"/>
  </r>
  <r>
    <x v="7"/>
    <x v="1"/>
    <n v="67.3"/>
    <n v="1.67"/>
    <n v="171"/>
    <n v="157"/>
    <n v="74"/>
    <n v="0.61"/>
    <n v="479"/>
    <x v="3"/>
    <n v="29.2"/>
    <n v="2.2999999999999998"/>
    <n v="3"/>
    <x v="2"/>
    <n v="24.13"/>
    <s v="Beginer"/>
    <x v="1"/>
  </r>
  <r>
    <x v="37"/>
    <x v="1"/>
    <n v="59.3"/>
    <n v="1.58"/>
    <n v="166"/>
    <n v="165"/>
    <n v="56"/>
    <n v="1.97"/>
    <n v="1463"/>
    <x v="3"/>
    <n v="19.8"/>
    <n v="2.7"/>
    <n v="4"/>
    <x v="0"/>
    <n v="23.75"/>
    <s v="Advance"/>
    <x v="0"/>
  </r>
  <r>
    <x v="23"/>
    <x v="1"/>
    <n v="70.7"/>
    <n v="1.57"/>
    <n v="198"/>
    <n v="163"/>
    <n v="65"/>
    <n v="1.1399999999999999"/>
    <n v="836"/>
    <x v="2"/>
    <n v="31.8"/>
    <n v="2.1"/>
    <n v="3"/>
    <x v="2"/>
    <n v="28.68"/>
    <s v="Beginer"/>
    <x v="0"/>
  </r>
  <r>
    <x v="28"/>
    <x v="0"/>
    <n v="86.9"/>
    <n v="1.69"/>
    <n v="185"/>
    <n v="130"/>
    <n v="65"/>
    <n v="1.72"/>
    <n v="1230"/>
    <x v="0"/>
    <n v="14"/>
    <n v="3.5"/>
    <n v="4"/>
    <x v="0"/>
    <n v="30.43"/>
    <s v="Advance"/>
    <x v="1"/>
  </r>
  <r>
    <x v="14"/>
    <x v="0"/>
    <n v="98.2"/>
    <n v="1.9"/>
    <n v="199"/>
    <n v="148"/>
    <n v="64"/>
    <n v="0.76"/>
    <n v="557"/>
    <x v="1"/>
    <n v="22.9"/>
    <n v="3"/>
    <n v="3"/>
    <x v="2"/>
    <n v="27.2"/>
    <s v="Beginer"/>
    <x v="0"/>
  </r>
  <r>
    <x v="31"/>
    <x v="0"/>
    <n v="63.6"/>
    <n v="1.62"/>
    <n v="168"/>
    <n v="150"/>
    <n v="55"/>
    <n v="1.3"/>
    <n v="965"/>
    <x v="3"/>
    <n v="20.8"/>
    <n v="2.2999999999999998"/>
    <n v="4"/>
    <x v="1"/>
    <n v="24.23"/>
    <s v="intermediate"/>
    <x v="0"/>
  </r>
  <r>
    <x v="4"/>
    <x v="1"/>
    <n v="45.2"/>
    <n v="1.68"/>
    <n v="193"/>
    <n v="144"/>
    <n v="58"/>
    <n v="1.01"/>
    <n v="727"/>
    <x v="1"/>
    <n v="29.9"/>
    <n v="2.4"/>
    <n v="3"/>
    <x v="1"/>
    <n v="16.010000000000002"/>
    <s v="intermediate"/>
    <x v="1"/>
  </r>
  <r>
    <x v="23"/>
    <x v="0"/>
    <n v="117.2"/>
    <n v="1.62"/>
    <n v="172"/>
    <n v="143"/>
    <n v="56"/>
    <n v="1.04"/>
    <n v="736"/>
    <x v="1"/>
    <n v="23.1"/>
    <n v="2.2999999999999998"/>
    <n v="4"/>
    <x v="1"/>
    <n v="44.66"/>
    <s v="intermediate"/>
    <x v="0"/>
  </r>
  <r>
    <x v="39"/>
    <x v="0"/>
    <n v="107.4"/>
    <n v="1.74"/>
    <n v="195"/>
    <n v="138"/>
    <n v="63"/>
    <n v="1.34"/>
    <n v="1017"/>
    <x v="3"/>
    <n v="22"/>
    <n v="2.2000000000000002"/>
    <n v="2"/>
    <x v="2"/>
    <n v="35.47"/>
    <s v="Beginer"/>
    <x v="1"/>
  </r>
  <r>
    <x v="5"/>
    <x v="1"/>
    <n v="59.1"/>
    <n v="1.78"/>
    <n v="184"/>
    <n v="121"/>
    <n v="60"/>
    <n v="0.85"/>
    <n v="514"/>
    <x v="2"/>
    <n v="34.5"/>
    <n v="2.2000000000000002"/>
    <n v="2"/>
    <x v="2"/>
    <n v="18.649999999999999"/>
    <s v="Beginer"/>
    <x v="1"/>
  </r>
  <r>
    <x v="28"/>
    <x v="1"/>
    <n v="53.3"/>
    <n v="1.64"/>
    <n v="183"/>
    <n v="141"/>
    <n v="70"/>
    <n v="0.56999999999999995"/>
    <n v="402"/>
    <x v="3"/>
    <n v="29.4"/>
    <n v="2.4"/>
    <n v="3"/>
    <x v="2"/>
    <n v="19.82"/>
    <s v="Beginer"/>
    <x v="1"/>
  </r>
  <r>
    <x v="29"/>
    <x v="0"/>
    <n v="46.2"/>
    <n v="1.63"/>
    <n v="176"/>
    <n v="139"/>
    <n v="65"/>
    <n v="1.18"/>
    <n v="812"/>
    <x v="3"/>
    <n v="21.7"/>
    <n v="2.1"/>
    <n v="2"/>
    <x v="2"/>
    <n v="17.39"/>
    <s v="Beginer"/>
    <x v="0"/>
  </r>
  <r>
    <x v="27"/>
    <x v="0"/>
    <n v="67"/>
    <n v="1.61"/>
    <n v="161"/>
    <n v="152"/>
    <n v="74"/>
    <n v="1.32"/>
    <n v="1104"/>
    <x v="0"/>
    <n v="22"/>
    <n v="2.1"/>
    <n v="3"/>
    <x v="1"/>
    <n v="25.85"/>
    <s v="intermediate"/>
    <x v="1"/>
  </r>
  <r>
    <x v="18"/>
    <x v="0"/>
    <n v="86.3"/>
    <n v="1.77"/>
    <n v="172"/>
    <n v="127"/>
    <n v="55"/>
    <n v="1.77"/>
    <n v="1113"/>
    <x v="1"/>
    <n v="11.4"/>
    <n v="3.5"/>
    <n v="4"/>
    <x v="0"/>
    <n v="27.55"/>
    <s v="Advance"/>
    <x v="0"/>
  </r>
  <r>
    <x v="20"/>
    <x v="0"/>
    <n v="85.5"/>
    <n v="1.67"/>
    <n v="190"/>
    <n v="144"/>
    <n v="71"/>
    <n v="1.99"/>
    <n v="1418"/>
    <x v="2"/>
    <n v="15"/>
    <n v="3.5"/>
    <n v="5"/>
    <x v="0"/>
    <n v="30.66"/>
    <s v="Advance"/>
    <x v="0"/>
  </r>
  <r>
    <x v="18"/>
    <x v="0"/>
    <n v="70.2"/>
    <n v="1.87"/>
    <n v="188"/>
    <n v="165"/>
    <n v="65"/>
    <n v="1.38"/>
    <n v="1127"/>
    <x v="1"/>
    <n v="22.7"/>
    <n v="3.4"/>
    <n v="3"/>
    <x v="1"/>
    <n v="20.07"/>
    <s v="intermediate"/>
    <x v="0"/>
  </r>
  <r>
    <x v="26"/>
    <x v="0"/>
    <n v="127.1"/>
    <n v="1.62"/>
    <n v="187"/>
    <n v="128"/>
    <n v="69"/>
    <n v="1.02"/>
    <n v="718"/>
    <x v="3"/>
    <n v="23.3"/>
    <n v="3.4"/>
    <n v="4"/>
    <x v="1"/>
    <n v="48.43"/>
    <s v="intermediate"/>
    <x v="1"/>
  </r>
  <r>
    <x v="10"/>
    <x v="1"/>
    <n v="75.599999999999994"/>
    <n v="1.67"/>
    <n v="186"/>
    <n v="153"/>
    <n v="65"/>
    <n v="1.05"/>
    <n v="723"/>
    <x v="2"/>
    <n v="31.6"/>
    <n v="1.8"/>
    <n v="3"/>
    <x v="1"/>
    <n v="27.11"/>
    <s v="intermediate"/>
    <x v="0"/>
  </r>
  <r>
    <x v="3"/>
    <x v="1"/>
    <n v="62.6"/>
    <n v="1.65"/>
    <n v="174"/>
    <n v="142"/>
    <n v="61"/>
    <n v="1.2"/>
    <n v="852"/>
    <x v="2"/>
    <n v="27.9"/>
    <n v="2.2000000000000002"/>
    <n v="3"/>
    <x v="2"/>
    <n v="22.99"/>
    <s v="Beginer"/>
    <x v="1"/>
  </r>
  <r>
    <x v="0"/>
    <x v="1"/>
    <n v="55.7"/>
    <n v="1.53"/>
    <n v="190"/>
    <n v="124"/>
    <n v="66"/>
    <n v="1.91"/>
    <n v="1066"/>
    <x v="2"/>
    <n v="16.100000000000001"/>
    <n v="2.7"/>
    <n v="5"/>
    <x v="0"/>
    <n v="23.79"/>
    <s v="Advance"/>
    <x v="0"/>
  </r>
  <r>
    <x v="10"/>
    <x v="0"/>
    <n v="96.1"/>
    <n v="1.74"/>
    <n v="199"/>
    <n v="144"/>
    <n v="54"/>
    <n v="1.21"/>
    <n v="862"/>
    <x v="2"/>
    <n v="21.6"/>
    <n v="2.8"/>
    <n v="3"/>
    <x v="1"/>
    <n v="31.74"/>
    <s v="intermediate"/>
    <x v="0"/>
  </r>
  <r>
    <x v="28"/>
    <x v="1"/>
    <n v="76.7"/>
    <n v="1.62"/>
    <n v="174"/>
    <n v="127"/>
    <n v="74"/>
    <n v="1.39"/>
    <n v="883"/>
    <x v="0"/>
    <n v="28.1"/>
    <n v="2.2999999999999998"/>
    <n v="4"/>
    <x v="1"/>
    <n v="29.23"/>
    <s v="intermediate"/>
    <x v="1"/>
  </r>
  <r>
    <x v="41"/>
    <x v="0"/>
    <n v="57.2"/>
    <n v="1.89"/>
    <n v="192"/>
    <n v="135"/>
    <n v="62"/>
    <n v="1.1399999999999999"/>
    <n v="762"/>
    <x v="2"/>
    <n v="21.1"/>
    <n v="3.5"/>
    <n v="2"/>
    <x v="2"/>
    <n v="16.010000000000002"/>
    <s v="Beginer"/>
    <x v="0"/>
  </r>
  <r>
    <x v="15"/>
    <x v="0"/>
    <n v="69.900000000000006"/>
    <n v="1.81"/>
    <n v="179"/>
    <n v="167"/>
    <n v="57"/>
    <n v="1.2"/>
    <n v="992"/>
    <x v="3"/>
    <n v="20.2"/>
    <n v="2.1"/>
    <n v="4"/>
    <x v="1"/>
    <n v="21.34"/>
    <s v="intermediate"/>
    <x v="0"/>
  </r>
  <r>
    <x v="16"/>
    <x v="1"/>
    <n v="67.900000000000006"/>
    <n v="1.77"/>
    <n v="171"/>
    <n v="164"/>
    <n v="73"/>
    <n v="1.03"/>
    <n v="760"/>
    <x v="0"/>
    <n v="33"/>
    <n v="2.4"/>
    <n v="3"/>
    <x v="1"/>
    <n v="21.67"/>
    <s v="intermediate"/>
    <x v="0"/>
  </r>
  <r>
    <x v="6"/>
    <x v="0"/>
    <n v="87.9"/>
    <n v="1.87"/>
    <n v="196"/>
    <n v="134"/>
    <n v="54"/>
    <n v="1.96"/>
    <n v="1445"/>
    <x v="3"/>
    <n v="10.7"/>
    <n v="3.5"/>
    <n v="5"/>
    <x v="0"/>
    <n v="25.14"/>
    <s v="Advance"/>
    <x v="0"/>
  </r>
  <r>
    <x v="2"/>
    <x v="0"/>
    <n v="102.8"/>
    <n v="1.98"/>
    <n v="168"/>
    <n v="120"/>
    <n v="61"/>
    <n v="1.24"/>
    <n v="818"/>
    <x v="3"/>
    <n v="27.8"/>
    <n v="2.8"/>
    <n v="3"/>
    <x v="1"/>
    <n v="26.22"/>
    <s v="intermediate"/>
    <x v="1"/>
  </r>
  <r>
    <x v="16"/>
    <x v="1"/>
    <n v="51.8"/>
    <n v="1.5"/>
    <n v="182"/>
    <n v="141"/>
    <n v="58"/>
    <n v="1.32"/>
    <n v="838"/>
    <x v="1"/>
    <n v="33"/>
    <n v="2.2000000000000002"/>
    <n v="3"/>
    <x v="2"/>
    <n v="23.02"/>
    <s v="Beginer"/>
    <x v="0"/>
  </r>
  <r>
    <x v="18"/>
    <x v="1"/>
    <n v="57.7"/>
    <n v="1.57"/>
    <n v="167"/>
    <n v="122"/>
    <n v="52"/>
    <n v="1.83"/>
    <n v="1005"/>
    <x v="2"/>
    <n v="17.7"/>
    <n v="2.7"/>
    <n v="4"/>
    <x v="0"/>
    <n v="23.41"/>
    <s v="Advance"/>
    <x v="0"/>
  </r>
  <r>
    <x v="32"/>
    <x v="1"/>
    <n v="66.5"/>
    <n v="1.69"/>
    <n v="191"/>
    <n v="157"/>
    <n v="52"/>
    <n v="0.81"/>
    <n v="636"/>
    <x v="2"/>
    <n v="28.1"/>
    <n v="2.2999999999999998"/>
    <n v="3"/>
    <x v="2"/>
    <n v="23.28"/>
    <s v="Beginer"/>
    <x v="1"/>
  </r>
  <r>
    <x v="16"/>
    <x v="0"/>
    <n v="95.4"/>
    <n v="1.61"/>
    <n v="173"/>
    <n v="133"/>
    <n v="50"/>
    <n v="1.1599999999999999"/>
    <n v="764"/>
    <x v="3"/>
    <n v="21.5"/>
    <n v="3.6"/>
    <n v="4"/>
    <x v="1"/>
    <n v="36.799999999999997"/>
    <s v="intermediate"/>
    <x v="0"/>
  </r>
  <r>
    <x v="13"/>
    <x v="1"/>
    <n v="69.2"/>
    <n v="1.6"/>
    <n v="186"/>
    <n v="155"/>
    <n v="74"/>
    <n v="1.17"/>
    <n v="907"/>
    <x v="2"/>
    <n v="32.4"/>
    <n v="1.6"/>
    <n v="3"/>
    <x v="2"/>
    <n v="27.03"/>
    <s v="Beginer"/>
    <x v="2"/>
  </r>
  <r>
    <x v="28"/>
    <x v="1"/>
    <n v="66.599999999999994"/>
    <n v="1.67"/>
    <n v="184"/>
    <n v="137"/>
    <n v="71"/>
    <n v="1.02"/>
    <n v="699"/>
    <x v="0"/>
    <n v="31"/>
    <n v="1.5"/>
    <n v="4"/>
    <x v="1"/>
    <n v="23.88"/>
    <s v="intermediate"/>
    <x v="1"/>
  </r>
  <r>
    <x v="10"/>
    <x v="0"/>
    <n v="83.4"/>
    <n v="1.65"/>
    <n v="172"/>
    <n v="166"/>
    <n v="67"/>
    <n v="1.57"/>
    <n v="1290"/>
    <x v="1"/>
    <n v="13.3"/>
    <n v="3.5"/>
    <n v="4"/>
    <x v="0"/>
    <n v="30.63"/>
    <s v="Advance"/>
    <x v="0"/>
  </r>
  <r>
    <x v="10"/>
    <x v="1"/>
    <n v="43.8"/>
    <n v="1.75"/>
    <n v="180"/>
    <n v="160"/>
    <n v="73"/>
    <n v="1.39"/>
    <n v="1001"/>
    <x v="2"/>
    <n v="25.1"/>
    <n v="1.7"/>
    <n v="2"/>
    <x v="2"/>
    <n v="14.3"/>
    <s v="Beginer"/>
    <x v="0"/>
  </r>
  <r>
    <x v="0"/>
    <x v="1"/>
    <n v="64.2"/>
    <n v="1.69"/>
    <n v="190"/>
    <n v="137"/>
    <n v="61"/>
    <n v="1.99"/>
    <n v="1227"/>
    <x v="2"/>
    <n v="19.600000000000001"/>
    <n v="2.7"/>
    <n v="5"/>
    <x v="0"/>
    <n v="22.48"/>
    <s v="Advance"/>
    <x v="0"/>
  </r>
  <r>
    <x v="33"/>
    <x v="1"/>
    <n v="44.1"/>
    <n v="1.62"/>
    <n v="196"/>
    <n v="122"/>
    <n v="58"/>
    <n v="0.57999999999999996"/>
    <n v="354"/>
    <x v="0"/>
    <n v="25.7"/>
    <n v="2.7"/>
    <n v="2"/>
    <x v="2"/>
    <n v="16.8"/>
    <s v="Beginer"/>
    <x v="1"/>
  </r>
  <r>
    <x v="33"/>
    <x v="0"/>
    <n v="87.3"/>
    <n v="1.91"/>
    <n v="164"/>
    <n v="129"/>
    <n v="58"/>
    <n v="1.87"/>
    <n v="1327"/>
    <x v="1"/>
    <n v="11.8"/>
    <n v="3.5"/>
    <n v="5"/>
    <x v="0"/>
    <n v="23.93"/>
    <s v="Advance"/>
    <x v="1"/>
  </r>
  <r>
    <x v="11"/>
    <x v="0"/>
    <n v="55"/>
    <n v="1.6"/>
    <n v="172"/>
    <n v="168"/>
    <n v="67"/>
    <n v="1.1200000000000001"/>
    <n v="1035"/>
    <x v="0"/>
    <n v="24"/>
    <n v="3.2"/>
    <n v="4"/>
    <x v="1"/>
    <n v="21.48"/>
    <s v="intermediate"/>
    <x v="1"/>
  </r>
  <r>
    <x v="24"/>
    <x v="0"/>
    <n v="87.1"/>
    <n v="1.74"/>
    <n v="187"/>
    <n v="158"/>
    <n v="67"/>
    <n v="1.57"/>
    <n v="1364"/>
    <x v="3"/>
    <n v="10"/>
    <n v="3.5"/>
    <n v="4"/>
    <x v="0"/>
    <n v="28.77"/>
    <s v="Advance"/>
    <x v="1"/>
  </r>
  <r>
    <x v="3"/>
    <x v="0"/>
    <n v="66.599999999999994"/>
    <n v="1.61"/>
    <n v="184"/>
    <n v="166"/>
    <n v="56"/>
    <n v="1.38"/>
    <n v="1260"/>
    <x v="3"/>
    <n v="25"/>
    <n v="3"/>
    <n v="2"/>
    <x v="2"/>
    <n v="25.69"/>
    <s v="Beginer"/>
    <x v="1"/>
  </r>
  <r>
    <x v="20"/>
    <x v="1"/>
    <n v="60.4"/>
    <n v="1.76"/>
    <n v="194"/>
    <n v="120"/>
    <n v="53"/>
    <n v="1.72"/>
    <n v="929"/>
    <x v="2"/>
    <n v="18.8"/>
    <n v="2.7"/>
    <n v="5"/>
    <x v="0"/>
    <n v="19.5"/>
    <s v="Advance"/>
    <x v="0"/>
  </r>
  <r>
    <x v="2"/>
    <x v="0"/>
    <n v="126.4"/>
    <n v="1.83"/>
    <n v="198"/>
    <n v="146"/>
    <n v="62"/>
    <n v="1.1000000000000001"/>
    <n v="883"/>
    <x v="1"/>
    <n v="28.2"/>
    <n v="2.1"/>
    <n v="3"/>
    <x v="1"/>
    <n v="37.74"/>
    <s v="intermediate"/>
    <x v="1"/>
  </r>
  <r>
    <x v="1"/>
    <x v="0"/>
    <n v="88.7"/>
    <n v="1.63"/>
    <n v="166"/>
    <n v="146"/>
    <n v="66"/>
    <n v="0.75"/>
    <n v="542"/>
    <x v="3"/>
    <n v="28.8"/>
    <n v="3.5"/>
    <n v="2"/>
    <x v="2"/>
    <n v="33.380000000000003"/>
    <s v="Begine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B3329-91AB-4911-AD58-7B710478489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D61" firstHeaderRow="1" firstDataRow="1" firstDataCol="1"/>
  <pivotFields count="17">
    <pivotField axis="axisRow"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items count="3">
        <item x="1"/>
        <item x="0"/>
        <item t="default"/>
      </items>
    </pivotField>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 dataField="1" showAll="0"/>
    <pivotField showAll="0"/>
    <pivotField showAll="0">
      <items count="4">
        <item x="0"/>
        <item x="1"/>
        <item x="2"/>
        <item t="default"/>
      </items>
    </pivotField>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Sum of BMI" fld="14" baseField="0" baseItem="0"/>
  </dataFields>
  <formats count="2">
    <format dxfId="521">
      <pivotArea type="all" dataOnly="0" outline="0" fieldPosition="0"/>
    </format>
    <format dxfId="5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A00F4F-3031-4A39-9039-7BDF9CDA5DF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C163:F167" firstHeaderRow="0" firstDataRow="1" firstDataCol="1"/>
  <pivotFields count="17">
    <pivotField showAll="0"/>
    <pivotField showAll="0">
      <items count="3">
        <item x="1"/>
        <item x="0"/>
        <item t="default"/>
      </items>
    </pivotField>
    <pivotField dataField="1" showAll="0"/>
    <pivotField dataField="1"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items count="4">
        <item x="2"/>
        <item x="1"/>
        <item x="0"/>
        <item t="default"/>
      </items>
    </pivotField>
    <pivotField dataField="1" showAll="0"/>
    <pivotField showAll="0"/>
    <pivotField axis="axisRow" showAll="0">
      <items count="4">
        <item x="0"/>
        <item x="1"/>
        <item x="2"/>
        <item t="default"/>
      </items>
    </pivotField>
  </pivotFields>
  <rowFields count="1">
    <field x="16"/>
  </rowFields>
  <rowItems count="4">
    <i>
      <x/>
    </i>
    <i>
      <x v="1"/>
    </i>
    <i>
      <x v="2"/>
    </i>
    <i t="grand">
      <x/>
    </i>
  </rowItems>
  <colFields count="1">
    <field x="-2"/>
  </colFields>
  <colItems count="3">
    <i>
      <x/>
    </i>
    <i i="1">
      <x v="1"/>
    </i>
    <i i="2">
      <x v="2"/>
    </i>
  </colItems>
  <dataFields count="3">
    <dataField name="Average of Height (m)" fld="3" subtotal="average" baseField="16" baseItem="0"/>
    <dataField name="Average of Weight (kg)" fld="2" subtotal="average" baseField="16" baseItem="0"/>
    <dataField name="Average of BMI" fld="14" subtotal="average" baseField="16" baseItem="0"/>
  </dataFields>
  <formats count="5">
    <format dxfId="526">
      <pivotArea type="all" dataOnly="0" outline="0" fieldPosition="0"/>
    </format>
    <format dxfId="525">
      <pivotArea type="all" dataOnly="0" outline="0" fieldPosition="0"/>
    </format>
    <format dxfId="524">
      <pivotArea outline="0" collapsedLevelsAreSubtotals="1" fieldPosition="0"/>
    </format>
    <format dxfId="523">
      <pivotArea field="9" type="button" dataOnly="0" labelOnly="1" outline="0"/>
    </format>
    <format dxfId="522">
      <pivotArea dataOnly="0" labelOnly="1" grandRow="1" outline="0" fieldPosition="0"/>
    </format>
  </formats>
  <chartFormats count="6">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2"/>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B86BD9-9075-437C-9B04-CAF6ED65D66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112:D155" firstHeaderRow="1" firstDataRow="1" firstDataCol="1"/>
  <pivotFields count="17">
    <pivotField axis="axisRow" showAll="0">
      <items count="43">
        <item x="38"/>
        <item x="13"/>
        <item x="11"/>
        <item x="27"/>
        <item x="39"/>
        <item x="33"/>
        <item x="24"/>
        <item x="3"/>
        <item x="25"/>
        <item x="35"/>
        <item x="7"/>
        <item x="17"/>
        <item x="40"/>
        <item x="28"/>
        <item x="2"/>
        <item x="22"/>
        <item x="32"/>
        <item x="26"/>
        <item x="5"/>
        <item x="30"/>
        <item x="4"/>
        <item x="12"/>
        <item x="6"/>
        <item x="8"/>
        <item x="18"/>
        <item x="29"/>
        <item x="19"/>
        <item x="21"/>
        <item x="1"/>
        <item x="14"/>
        <item x="36"/>
        <item x="41"/>
        <item x="16"/>
        <item x="34"/>
        <item x="31"/>
        <item x="9"/>
        <item x="23"/>
        <item x="15"/>
        <item x="0"/>
        <item x="10"/>
        <item x="37"/>
        <item x="20"/>
        <item t="default"/>
      </items>
    </pivotField>
    <pivotField showAll="0">
      <items count="3">
        <item x="1"/>
        <item x="0"/>
        <item t="default"/>
      </items>
    </pivotField>
    <pivotField showAll="0"/>
    <pivotField showAll="0"/>
    <pivotField showAll="0"/>
    <pivotField dataField="1" showAll="0"/>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items count="4">
        <item x="0"/>
        <item x="1"/>
        <item x="2"/>
        <item t="default"/>
      </items>
    </pivotField>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Sum of Avg_BPM" fld="5" baseField="0" baseItem="0"/>
  </dataFields>
  <formats count="6">
    <format dxfId="532">
      <pivotArea type="all" dataOnly="0" outline="0" fieldPosition="0"/>
    </format>
    <format dxfId="531">
      <pivotArea type="all" dataOnly="0" outline="0" fieldPosition="0"/>
    </format>
    <format dxfId="530">
      <pivotArea outline="0" collapsedLevelsAreSubtotals="1" fieldPosition="0"/>
    </format>
    <format dxfId="529">
      <pivotArea field="9" type="button" dataOnly="0" labelOnly="1" outline="0"/>
    </format>
    <format dxfId="528">
      <pivotArea dataOnly="0" labelOnly="1" grandRow="1" outline="0" fieldPosition="0"/>
    </format>
    <format dxfId="527">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FF8D91-B408-429C-BB8B-68EC3B12A2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F6" firstHeaderRow="0" firstDataRow="1" firstDataCol="0"/>
  <pivotFields count="17">
    <pivotField dataField="1" showAll="0"/>
    <pivotField dataField="1" showAll="0">
      <items count="3">
        <item x="1"/>
        <item x="0"/>
        <item t="default"/>
      </items>
    </pivotField>
    <pivotField showAll="0"/>
    <pivotField showAll="0"/>
    <pivotField showAll="0"/>
    <pivotField showAll="0"/>
    <pivotField showAll="0"/>
    <pivotField dataField="1" showAll="0"/>
    <pivotField showAll="0"/>
    <pivotField showAll="0">
      <items count="5">
        <item x="2"/>
        <item x="1"/>
        <item x="3"/>
        <item x="0"/>
        <item t="default"/>
      </items>
    </pivotField>
    <pivotField showAll="0"/>
    <pivotField showAll="0"/>
    <pivotField showAll="0"/>
    <pivotField dataField="1" showAll="0"/>
    <pivotField showAll="0"/>
    <pivotField showAll="0"/>
    <pivotField showAll="0">
      <items count="4">
        <item x="0"/>
        <item x="1"/>
        <item x="2"/>
        <item t="default"/>
      </items>
    </pivotField>
  </pivotFields>
  <rowItems count="1">
    <i/>
  </rowItems>
  <colFields count="1">
    <field x="-2"/>
  </colFields>
  <colItems count="4">
    <i>
      <x/>
    </i>
    <i i="1">
      <x v="1"/>
    </i>
    <i i="2">
      <x v="2"/>
    </i>
    <i i="3">
      <x v="3"/>
    </i>
  </colItems>
  <dataFields count="4">
    <dataField name="Count of Gender" fld="1" subtotal="count" baseField="0" baseItem="0"/>
    <dataField name="Average of Age" fld="0" subtotal="average" baseField="0" baseItem="1" numFmtId="1"/>
    <dataField name="Average of Session_Duration (hours)" fld="7" subtotal="average" baseField="0" baseItem="1" numFmtId="164"/>
    <dataField name="Average of Experience_Level" fld="13" subtotal="average" baseField="0" baseItem="1" numFmtId="1"/>
  </dataFields>
  <formats count="6">
    <format dxfId="538">
      <pivotArea outline="0" collapsedLevelsAreSubtotals="1" fieldPosition="0">
        <references count="1">
          <reference field="4294967294" count="1" selected="0">
            <x v="1"/>
          </reference>
        </references>
      </pivotArea>
    </format>
    <format dxfId="537">
      <pivotArea outline="0" collapsedLevelsAreSubtotals="1" fieldPosition="0">
        <references count="1">
          <reference field="4294967294" count="1" selected="0">
            <x v="2"/>
          </reference>
        </references>
      </pivotArea>
    </format>
    <format dxfId="536">
      <pivotArea outline="0" collapsedLevelsAreSubtotals="1" fieldPosition="0">
        <references count="1">
          <reference field="4294967294" count="1" selected="0">
            <x v="3"/>
          </reference>
        </references>
      </pivotArea>
    </format>
    <format dxfId="535">
      <pivotArea type="all" dataOnly="0" outline="0" fieldPosition="0"/>
    </format>
    <format dxfId="534">
      <pivotArea outline="0" collapsedLevelsAreSubtotals="1" fieldPosition="0"/>
    </format>
    <format dxfId="53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C1A5BF-8C5F-4549-801F-CA0CCFC5522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96:G102" firstHeaderRow="1" firstDataRow="2" firstDataCol="1"/>
  <pivotFields count="17">
    <pivotField showAll="0"/>
    <pivotField showAll="0">
      <items count="3">
        <item x="1"/>
        <item x="0"/>
        <item t="default"/>
      </items>
    </pivotField>
    <pivotField showAll="0"/>
    <pivotField showAll="0"/>
    <pivotField showAll="0"/>
    <pivotField showAll="0"/>
    <pivotField showAll="0"/>
    <pivotField showAll="0"/>
    <pivotField dataField="1" showAll="0"/>
    <pivotField axis="axisRow" showAll="0">
      <items count="5">
        <item x="2"/>
        <item x="1"/>
        <item x="3"/>
        <item x="0"/>
        <item t="default"/>
      </items>
    </pivotField>
    <pivotField showAll="0"/>
    <pivotField showAll="0"/>
    <pivotField showAll="0"/>
    <pivotField axis="axisCol" showAll="0">
      <items count="4">
        <item x="2"/>
        <item x="1"/>
        <item x="0"/>
        <item t="default"/>
      </items>
    </pivotField>
    <pivotField showAll="0"/>
    <pivotField showAll="0"/>
    <pivotField showAll="0">
      <items count="4">
        <item x="0"/>
        <item x="1"/>
        <item x="2"/>
        <item t="default"/>
      </items>
    </pivotField>
  </pivotFields>
  <rowFields count="1">
    <field x="9"/>
  </rowFields>
  <rowItems count="5">
    <i>
      <x/>
    </i>
    <i>
      <x v="1"/>
    </i>
    <i>
      <x v="2"/>
    </i>
    <i>
      <x v="3"/>
    </i>
    <i t="grand">
      <x/>
    </i>
  </rowItems>
  <colFields count="1">
    <field x="13"/>
  </colFields>
  <colItems count="4">
    <i>
      <x/>
    </i>
    <i>
      <x v="1"/>
    </i>
    <i>
      <x v="2"/>
    </i>
    <i t="grand">
      <x/>
    </i>
  </colItems>
  <dataFields count="1">
    <dataField name="Sum of Calories_Burned" fld="8" baseField="0" baseItem="0"/>
  </dataFields>
  <formats count="6">
    <format dxfId="544">
      <pivotArea type="all" dataOnly="0" outline="0" fieldPosition="0"/>
    </format>
    <format dxfId="543">
      <pivotArea type="all" dataOnly="0" outline="0" fieldPosition="0"/>
    </format>
    <format dxfId="542">
      <pivotArea outline="0" collapsedLevelsAreSubtotals="1" fieldPosition="0"/>
    </format>
    <format dxfId="541">
      <pivotArea field="9" type="button" dataOnly="0" labelOnly="1" outline="0" axis="axisRow" fieldPosition="0"/>
    </format>
    <format dxfId="540">
      <pivotArea dataOnly="0" labelOnly="1" grandRow="1" outline="0" fieldPosition="0"/>
    </format>
    <format dxfId="539">
      <pivotArea dataOnly="0" labelOnly="1" outline="0" axis="axisValues" fieldPosition="0"/>
    </format>
  </formats>
  <chartFormats count="6">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2"/>
          </reference>
        </references>
      </pivotArea>
    </chartFormat>
    <chartFormat chart="13" format="6" series="1">
      <pivotArea type="data" outline="0" fieldPosition="0">
        <references count="2">
          <reference field="4294967294" count="1" selected="0">
            <x v="0"/>
          </reference>
          <reference field="13" count="1" selected="0">
            <x v="0"/>
          </reference>
        </references>
      </pivotArea>
    </chartFormat>
    <chartFormat chart="13" format="7"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6CA72A-D080-4FE9-AEBC-8FFC7BAE44A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81:D84" firstHeaderRow="1" firstDataRow="1" firstDataCol="1"/>
  <pivotFields count="17">
    <pivotField showAll="0"/>
    <pivotField axis="axisRow" showAll="0">
      <items count="3">
        <item x="1"/>
        <item x="0"/>
        <item t="default"/>
      </items>
    </pivotField>
    <pivotField showAll="0"/>
    <pivotField showAll="0"/>
    <pivotField showAll="0"/>
    <pivotField showAll="0"/>
    <pivotField showAll="0"/>
    <pivotField showAll="0"/>
    <pivotField showAll="0"/>
    <pivotField showAll="0">
      <items count="5">
        <item x="2"/>
        <item x="1"/>
        <item x="3"/>
        <item x="0"/>
        <item t="default"/>
      </items>
    </pivotField>
    <pivotField dataField="1" showAll="0"/>
    <pivotField showAll="0"/>
    <pivotField showAll="0"/>
    <pivotField showAll="0"/>
    <pivotField showAll="0"/>
    <pivotField showAll="0"/>
    <pivotField showAll="0">
      <items count="4">
        <item x="0"/>
        <item x="1"/>
        <item x="2"/>
        <item t="default"/>
      </items>
    </pivotField>
  </pivotFields>
  <rowFields count="1">
    <field x="1"/>
  </rowFields>
  <rowItems count="3">
    <i>
      <x/>
    </i>
    <i>
      <x v="1"/>
    </i>
    <i t="grand">
      <x/>
    </i>
  </rowItems>
  <colItems count="1">
    <i/>
  </colItems>
  <dataFields count="1">
    <dataField name="Sum of Fat_Percentage" fld="10" showDataAs="percentOfTotal" baseField="0" baseItem="0" numFmtId="10"/>
  </dataFields>
  <formats count="7">
    <format dxfId="551">
      <pivotArea type="all" dataOnly="0" outline="0" fieldPosition="0"/>
    </format>
    <format dxfId="550">
      <pivotArea type="all" dataOnly="0" outline="0" fieldPosition="0"/>
    </format>
    <format dxfId="549">
      <pivotArea outline="0" collapsedLevelsAreSubtotals="1" fieldPosition="0"/>
    </format>
    <format dxfId="548">
      <pivotArea field="9" type="button" dataOnly="0" labelOnly="1" outline="0"/>
    </format>
    <format dxfId="547">
      <pivotArea dataOnly="0" labelOnly="1" grandRow="1" outline="0" fieldPosition="0"/>
    </format>
    <format dxfId="546">
      <pivotArea dataOnly="0" labelOnly="1" outline="0" axis="axisValues" fieldPosition="0"/>
    </format>
    <format dxfId="545">
      <pivotArea outline="0" fieldPosition="0">
        <references count="1">
          <reference field="4294967294" count="1">
            <x v="0"/>
          </reference>
        </references>
      </pivotArea>
    </format>
  </formats>
  <chartFormats count="3">
    <chartFormat chart="6"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C5B282-DD45-496D-AD6A-5C39A6A9BF7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67:D72" firstHeaderRow="1" firstDataRow="1" firstDataCol="1"/>
  <pivotFields count="17">
    <pivotField showAll="0"/>
    <pivotField showAll="0">
      <items count="3">
        <item x="1"/>
        <item x="0"/>
        <item t="default"/>
      </items>
    </pivotField>
    <pivotField showAll="0"/>
    <pivotField showAll="0"/>
    <pivotField showAll="0"/>
    <pivotField showAll="0"/>
    <pivotField showAll="0"/>
    <pivotField showAll="0"/>
    <pivotField dataField="1" showAll="0"/>
    <pivotField axis="axisRow" showAll="0">
      <items count="5">
        <item x="2"/>
        <item x="1"/>
        <item x="3"/>
        <item x="0"/>
        <item t="default"/>
      </items>
    </pivotField>
    <pivotField showAll="0"/>
    <pivotField showAll="0"/>
    <pivotField showAll="0"/>
    <pivotField showAll="0"/>
    <pivotField showAll="0"/>
    <pivotField showAll="0"/>
    <pivotField showAll="0">
      <items count="4">
        <item x="0"/>
        <item x="1"/>
        <item x="2"/>
        <item t="default"/>
      </items>
    </pivotField>
  </pivotFields>
  <rowFields count="1">
    <field x="9"/>
  </rowFields>
  <rowItems count="5">
    <i>
      <x/>
    </i>
    <i>
      <x v="1"/>
    </i>
    <i>
      <x v="2"/>
    </i>
    <i>
      <x v="3"/>
    </i>
    <i t="grand">
      <x/>
    </i>
  </rowItems>
  <colItems count="1">
    <i/>
  </colItems>
  <dataFields count="1">
    <dataField name="Sum of Calories_Burned" fld="8" showDataAs="percentOfTotal" baseField="0" baseItem="0" numFmtId="10"/>
  </dataFields>
  <formats count="8">
    <format dxfId="559">
      <pivotArea type="all" dataOnly="0" outline="0" fieldPosition="0"/>
    </format>
    <format dxfId="558">
      <pivotArea outline="0" fieldPosition="0">
        <references count="1">
          <reference field="4294967294" count="1">
            <x v="0"/>
          </reference>
        </references>
      </pivotArea>
    </format>
    <format dxfId="557">
      <pivotArea type="all" dataOnly="0" outline="0" fieldPosition="0"/>
    </format>
    <format dxfId="556">
      <pivotArea outline="0" collapsedLevelsAreSubtotals="1" fieldPosition="0"/>
    </format>
    <format dxfId="555">
      <pivotArea field="9" type="button" dataOnly="0" labelOnly="1" outline="0" axis="axisRow" fieldPosition="0"/>
    </format>
    <format dxfId="554">
      <pivotArea dataOnly="0" labelOnly="1" fieldPosition="0">
        <references count="1">
          <reference field="9" count="0"/>
        </references>
      </pivotArea>
    </format>
    <format dxfId="553">
      <pivotArea dataOnly="0" labelOnly="1" grandRow="1" outline="0" fieldPosition="0"/>
    </format>
    <format dxfId="552">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3"/>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1"/>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9" count="1" selected="0">
            <x v="0"/>
          </reference>
        </references>
      </pivotArea>
    </chartFormat>
    <chartFormat chart="7" format="22">
      <pivotArea type="data" outline="0" fieldPosition="0">
        <references count="2">
          <reference field="4294967294" count="1" selected="0">
            <x v="0"/>
          </reference>
          <reference field="9" count="1" selected="0">
            <x v="1"/>
          </reference>
        </references>
      </pivotArea>
    </chartFormat>
    <chartFormat chart="7" format="23">
      <pivotArea type="data" outline="0" fieldPosition="0">
        <references count="2">
          <reference field="4294967294" count="1" selected="0">
            <x v="0"/>
          </reference>
          <reference field="9" count="1" selected="0">
            <x v="2"/>
          </reference>
        </references>
      </pivotArea>
    </chartFormat>
    <chartFormat chart="7" format="2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90584C0-7408-4DF2-95B3-F250819E8D0C}" sourceName="Gender">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178797854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out_Type" xr10:uid="{964F664A-437D-424B-B772-97F564F4E6CB}" sourceName="Workout_Type">
  <pivotTables>
    <pivotTable tabId="2" name="PivotTable2"/>
    <pivotTable tabId="2" name="PivotTable1"/>
    <pivotTable tabId="2" name="PivotTable3"/>
    <pivotTable tabId="2" name="PivotTable4"/>
    <pivotTable tabId="2" name="PivotTable5"/>
    <pivotTable tabId="2" name="PivotTable6"/>
    <pivotTable tabId="2" name="PivotTable7"/>
  </pivotTables>
  <data>
    <tabular pivotCacheId="1787978546">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Status" xr10:uid="{5C159F1B-C64E-4B14-AEAF-B08302A0E069}" sourceName="Age_Status">
  <pivotTables>
    <pivotTable tabId="2" name="PivotTable2"/>
    <pivotTable tabId="2" name="PivotTable1"/>
    <pivotTable tabId="2" name="PivotTable3"/>
    <pivotTable tabId="2" name="PivotTable4"/>
    <pivotTable tabId="2" name="PivotTable5"/>
    <pivotTable tabId="2" name="PivotTable6"/>
    <pivotTable tabId="2" name="PivotTable7"/>
  </pivotTables>
  <data>
    <tabular pivotCacheId="17879785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8399B14-F4B0-4438-88C8-9BD2992C1EBA}" cache="Slicer_Gender" caption="Gender" rowHeight="247650"/>
  <slicer name="Workout_Type" xr10:uid="{DFA75099-A7E3-4EBF-AE39-31FA7966AABA}" cache="Slicer_Workout_Type" caption="Workout_Type" rowHeight="247650"/>
  <slicer name="Age_Status" xr10:uid="{3F0241AD-EDE9-4B54-9A91-510703A6EE89}" cache="Slicer_Age_Status" caption="Age_Status"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BD33D6-75AC-43B8-BC0E-428A95DD8D65}" cache="Slicer_Gender" caption="Gender" style="SlicerStyleDark3" rowHeight="247650"/>
  <slicer name="Workout_Type 1" xr10:uid="{1F6B3E0E-657A-4764-80C9-625E98E0E93D}" cache="Slicer_Workout_Type" caption="Workout_Type" style="SlicerStyleDark3" rowHeight="247650"/>
  <slicer name="Age_Status 1" xr10:uid="{9BCDAE6E-43BD-4CC4-8A95-6FDDD7A45A15}" cache="Slicer_Age_Status" caption="Age_Status" style="SlicerStyleDark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F59DE-BDD1-42F0-A9F3-CD8D76DE91B5}" name="Table1" displayName="Table1" ref="A1:Q974" totalsRowShown="0" headerRowDxfId="580" headerRowBorderDxfId="579" tableBorderDxfId="578" totalsRowBorderDxfId="577">
  <autoFilter ref="A1:Q974" xr:uid="{5B6F8CF3-5B02-4519-9867-9D4999D01FB2}"/>
  <tableColumns count="17">
    <tableColumn id="1" xr3:uid="{0ED5E464-B21F-44E1-BEB2-3AC0BF1E4DBC}" name="Age" dataDxfId="576"/>
    <tableColumn id="2" xr3:uid="{4AC3CF26-B185-4055-8DD5-F29EF080BE60}" name="Gender" dataDxfId="575"/>
    <tableColumn id="3" xr3:uid="{1B0BA239-42A6-4A53-98C4-01EFF23575DD}" name="Weight (kg)" dataDxfId="574"/>
    <tableColumn id="4" xr3:uid="{C9557F1A-3E39-4ACE-B93F-3F2BE96DFE58}" name="Height (m)" dataDxfId="573"/>
    <tableColumn id="5" xr3:uid="{97FAB629-86FC-489F-BFE4-BBCA3B326F07}" name="Max_BPM" dataDxfId="572"/>
    <tableColumn id="6" xr3:uid="{52D2632B-40C3-45E5-B9BA-A1DC0BA71C02}" name="Avg_BPM" dataDxfId="571"/>
    <tableColumn id="7" xr3:uid="{FE895482-3393-4DFB-B5CD-3EF9DD94E7FD}" name="Resting_BPM" dataDxfId="570"/>
    <tableColumn id="8" xr3:uid="{998A86E0-8050-451F-8777-DE4B52425A17}" name="Session_Duration (hours)" dataDxfId="569"/>
    <tableColumn id="9" xr3:uid="{4B49569C-EA0B-4F7B-B8BF-5C2E4B9CB6DE}" name="Calories_Burned" dataDxfId="568"/>
    <tableColumn id="10" xr3:uid="{F8505DE5-4930-49EF-877C-C92D24E36811}" name="Workout_Type" dataDxfId="567"/>
    <tableColumn id="11" xr3:uid="{22946E27-CFB0-4F16-AE19-9CE8806E36AA}" name="Fat_Percentage" dataDxfId="566"/>
    <tableColumn id="12" xr3:uid="{B4DA2D66-D566-4924-9846-7234BC7D73E5}" name="Water_Intake (liters)" dataDxfId="565"/>
    <tableColumn id="13" xr3:uid="{484A8E0F-ADE3-47B5-8CEE-CE471F22859B}" name="Workout_Frequency (days/week)" dataDxfId="564"/>
    <tableColumn id="14" xr3:uid="{E488253A-3663-4AE9-B556-6072DB64CD11}" name="Experience_Level" dataDxfId="563"/>
    <tableColumn id="15" xr3:uid="{AAD8729B-7123-4226-A8D6-A9E63EF687CA}" name="BMI" dataDxfId="562"/>
    <tableColumn id="16" xr3:uid="{6B4DC81B-9AB3-4756-ACD8-94DDAF7DBFE3}" name="Experience Type" dataDxfId="561">
      <calculatedColumnFormula array="1">_xlfn.IFS(Table1[[#This Row],[Experience_Level]]=1,"Beginer",Table1[[#This Row],[Experience_Level]]=2,"intermediate",Table1[[#This Row],[Experience_Level]]=3,"Advance")</calculatedColumnFormula>
    </tableColumn>
    <tableColumn id="17" xr3:uid="{795B3F27-E8AA-455D-A2B4-DBC942F4D9C8}" name="Age_Status" dataDxfId="560">
      <calculatedColumnFormula array="1">_xlfn.IFS(Table1[[#This Row],[Age]]&lt;20,"Teenager",Table1[[#This Row],[Age]]&lt;=38,"Middle Aged",Table1[[#This Row],[Age]]&gt;38,"Aged")</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8CF3-5B02-4519-9867-9D4999D01FB2}">
  <dimension ref="A1:Q974"/>
  <sheetViews>
    <sheetView topLeftCell="H1" workbookViewId="0">
      <selection activeCell="Q3" sqref="Q3"/>
    </sheetView>
  </sheetViews>
  <sheetFormatPr defaultRowHeight="14.4" x14ac:dyDescent="0.3"/>
  <cols>
    <col min="1" max="1" width="7.5546875" customWidth="1"/>
    <col min="2" max="2" width="9" customWidth="1"/>
    <col min="3" max="3" width="12.88671875" customWidth="1"/>
    <col min="4" max="4" width="13.33203125" customWidth="1"/>
    <col min="5" max="5" width="10.6640625" customWidth="1"/>
    <col min="6" max="6" width="10.21875" customWidth="1"/>
    <col min="7" max="7" width="13.44140625" customWidth="1"/>
    <col min="8" max="8" width="23.44140625" customWidth="1"/>
    <col min="9" max="9" width="16.44140625" customWidth="1"/>
    <col min="10" max="10" width="14.5546875" customWidth="1"/>
    <col min="11" max="11" width="15.6640625" customWidth="1"/>
    <col min="12" max="12" width="19.88671875" customWidth="1"/>
    <col min="13" max="13" width="29.88671875" customWidth="1"/>
    <col min="14" max="14" width="17.21875" customWidth="1"/>
    <col min="15" max="15" width="13.44140625" customWidth="1"/>
    <col min="16" max="16" width="17.5546875" customWidth="1"/>
    <col min="17" max="17" width="13.5546875" customWidth="1"/>
  </cols>
  <sheetData>
    <row r="1" spans="1:17" ht="21.6" customHeight="1" x14ac:dyDescent="0.3">
      <c r="A1" s="6" t="s">
        <v>0</v>
      </c>
      <c r="B1" s="7" t="s">
        <v>1</v>
      </c>
      <c r="C1" s="7" t="s">
        <v>2</v>
      </c>
      <c r="D1" s="7" t="s">
        <v>3</v>
      </c>
      <c r="E1" s="7" t="s">
        <v>4</v>
      </c>
      <c r="F1" s="7" t="s">
        <v>5</v>
      </c>
      <c r="G1" s="7" t="s">
        <v>6</v>
      </c>
      <c r="H1" s="7" t="s">
        <v>7</v>
      </c>
      <c r="I1" s="7" t="s">
        <v>8</v>
      </c>
      <c r="J1" s="7" t="s">
        <v>9</v>
      </c>
      <c r="K1" s="7" t="s">
        <v>10</v>
      </c>
      <c r="L1" s="7" t="s">
        <v>11</v>
      </c>
      <c r="M1" s="7" t="s">
        <v>12</v>
      </c>
      <c r="N1" s="7" t="s">
        <v>13</v>
      </c>
      <c r="O1" s="8" t="s">
        <v>14</v>
      </c>
      <c r="P1" s="7" t="s">
        <v>47</v>
      </c>
      <c r="Q1" s="7" t="s">
        <v>49</v>
      </c>
    </row>
    <row r="2" spans="1:17" x14ac:dyDescent="0.3">
      <c r="A2" s="4">
        <v>56</v>
      </c>
      <c r="B2" s="1" t="s">
        <v>15</v>
      </c>
      <c r="C2" s="1">
        <v>88.3</v>
      </c>
      <c r="D2" s="1">
        <v>1.71</v>
      </c>
      <c r="E2" s="1">
        <v>180</v>
      </c>
      <c r="F2" s="1">
        <v>157</v>
      </c>
      <c r="G2" s="1">
        <v>60</v>
      </c>
      <c r="H2" s="1">
        <v>1.69</v>
      </c>
      <c r="I2" s="1">
        <v>1313</v>
      </c>
      <c r="J2" s="1" t="s">
        <v>16</v>
      </c>
      <c r="K2" s="1">
        <v>12.6</v>
      </c>
      <c r="L2" s="1">
        <v>3.5</v>
      </c>
      <c r="M2" s="1">
        <v>4</v>
      </c>
      <c r="N2" s="1">
        <v>3</v>
      </c>
      <c r="O2" s="5">
        <v>30.2</v>
      </c>
      <c r="P2" s="31" t="str" cm="1">
        <f t="array" ref="P2">_xlfn.IFS(Table1[[#This Row],[Experience_Level]]=1,"Beginer",Table1[[#This Row],[Experience_Level]]=2,"intermediate",Table1[[#This Row],[Experience_Level]]=3,"Advance")</f>
        <v>Advance</v>
      </c>
      <c r="Q2" s="31" t="str" cm="1">
        <f t="array" ref="Q2">_xlfn.IFS(Table1[[#This Row],[Age]]&lt;20,"Teenager",Table1[[#This Row],[Age]]&lt;=38,"Middle Aged",Table1[[#This Row],[Age]]&gt;38,"Aged")</f>
        <v>Aged</v>
      </c>
    </row>
    <row r="3" spans="1:17" x14ac:dyDescent="0.3">
      <c r="A3" s="4">
        <v>46</v>
      </c>
      <c r="B3" s="1" t="s">
        <v>17</v>
      </c>
      <c r="C3" s="1">
        <v>74.900000000000006</v>
      </c>
      <c r="D3" s="1">
        <v>1.53</v>
      </c>
      <c r="E3" s="1">
        <v>179</v>
      </c>
      <c r="F3" s="1">
        <v>151</v>
      </c>
      <c r="G3" s="1">
        <v>66</v>
      </c>
      <c r="H3" s="1">
        <v>1.3</v>
      </c>
      <c r="I3" s="1">
        <v>883</v>
      </c>
      <c r="J3" s="1" t="s">
        <v>18</v>
      </c>
      <c r="K3" s="1">
        <v>33.9</v>
      </c>
      <c r="L3" s="1">
        <v>2.1</v>
      </c>
      <c r="M3" s="1">
        <v>4</v>
      </c>
      <c r="N3" s="1">
        <v>2</v>
      </c>
      <c r="O3" s="5">
        <v>32</v>
      </c>
      <c r="P3" s="1" t="str" cm="1">
        <f t="array" ref="P3">_xlfn.IFS(Table1[[#This Row],[Experience_Level]]=1,"Beginer",Table1[[#This Row],[Experience_Level]]=2,"intermediate",Table1[[#This Row],[Experience_Level]]=3,"Advance")</f>
        <v>intermediate</v>
      </c>
      <c r="Q3" s="1" t="str" cm="1">
        <f t="array" ref="Q3">_xlfn.IFS(Table1[[#This Row],[Age]]&lt;20,"Teenager",Table1[[#This Row],[Age]]&lt;=38,"Middle Aged",Table1[[#This Row],[Age]]&gt;38,"Aged")</f>
        <v>Aged</v>
      </c>
    </row>
    <row r="4" spans="1:17" x14ac:dyDescent="0.3">
      <c r="A4" s="4">
        <v>32</v>
      </c>
      <c r="B4" s="1" t="s">
        <v>17</v>
      </c>
      <c r="C4" s="1">
        <v>68.099999999999994</v>
      </c>
      <c r="D4" s="1">
        <v>1.66</v>
      </c>
      <c r="E4" s="1">
        <v>167</v>
      </c>
      <c r="F4" s="1">
        <v>122</v>
      </c>
      <c r="G4" s="1">
        <v>54</v>
      </c>
      <c r="H4" s="1">
        <v>1.1100000000000001</v>
      </c>
      <c r="I4" s="1">
        <v>677</v>
      </c>
      <c r="J4" s="1" t="s">
        <v>19</v>
      </c>
      <c r="K4" s="1">
        <v>33.4</v>
      </c>
      <c r="L4" s="1">
        <v>2.2999999999999998</v>
      </c>
      <c r="M4" s="1">
        <v>4</v>
      </c>
      <c r="N4" s="1">
        <v>2</v>
      </c>
      <c r="O4" s="5">
        <v>24.71</v>
      </c>
      <c r="P4" s="1" t="str" cm="1">
        <f t="array" ref="P4">_xlfn.IFS(Table1[[#This Row],[Experience_Level]]=1,"Beginer",Table1[[#This Row],[Experience_Level]]=2,"intermediate",Table1[[#This Row],[Experience_Level]]=3,"Advance")</f>
        <v>intermediate</v>
      </c>
      <c r="Q4" s="1" t="str" cm="1">
        <f t="array" ref="Q4">_xlfn.IFS(Table1[[#This Row],[Age]]&lt;20,"Teenager",Table1[[#This Row],[Age]]&lt;=38,"Middle Aged",Table1[[#This Row],[Age]]&gt;38,"Aged")</f>
        <v>Middle Aged</v>
      </c>
    </row>
    <row r="5" spans="1:17" x14ac:dyDescent="0.3">
      <c r="A5" s="4">
        <v>25</v>
      </c>
      <c r="B5" s="1" t="s">
        <v>15</v>
      </c>
      <c r="C5" s="1">
        <v>53.2</v>
      </c>
      <c r="D5" s="1">
        <v>1.7</v>
      </c>
      <c r="E5" s="1">
        <v>190</v>
      </c>
      <c r="F5" s="1">
        <v>164</v>
      </c>
      <c r="G5" s="1">
        <v>56</v>
      </c>
      <c r="H5" s="1">
        <v>0.59</v>
      </c>
      <c r="I5" s="1">
        <v>532</v>
      </c>
      <c r="J5" s="1" t="s">
        <v>20</v>
      </c>
      <c r="K5" s="1">
        <v>28.8</v>
      </c>
      <c r="L5" s="1">
        <v>2.1</v>
      </c>
      <c r="M5" s="1">
        <v>3</v>
      </c>
      <c r="N5" s="1">
        <v>1</v>
      </c>
      <c r="O5" s="5">
        <v>18.41</v>
      </c>
      <c r="P5" s="1" t="str" cm="1">
        <f t="array" ref="P5">_xlfn.IFS(Table1[[#This Row],[Experience_Level]]=1,"Beginer",Table1[[#This Row],[Experience_Level]]=2,"intermediate",Table1[[#This Row],[Experience_Level]]=3,"Advance")</f>
        <v>Beginer</v>
      </c>
      <c r="Q5" s="1" t="str" cm="1">
        <f t="array" ref="Q5">_xlfn.IFS(Table1[[#This Row],[Age]]&lt;20,"Teenager",Table1[[#This Row],[Age]]&lt;=38,"Middle Aged",Table1[[#This Row],[Age]]&gt;38,"Aged")</f>
        <v>Middle Aged</v>
      </c>
    </row>
    <row r="6" spans="1:17" x14ac:dyDescent="0.3">
      <c r="A6" s="4">
        <v>38</v>
      </c>
      <c r="B6" s="1" t="s">
        <v>15</v>
      </c>
      <c r="C6" s="1">
        <v>46.1</v>
      </c>
      <c r="D6" s="1">
        <v>1.79</v>
      </c>
      <c r="E6" s="1">
        <v>188</v>
      </c>
      <c r="F6" s="1">
        <v>158</v>
      </c>
      <c r="G6" s="1">
        <v>68</v>
      </c>
      <c r="H6" s="1">
        <v>0.64</v>
      </c>
      <c r="I6" s="1">
        <v>556</v>
      </c>
      <c r="J6" s="1" t="s">
        <v>20</v>
      </c>
      <c r="K6" s="1">
        <v>29.2</v>
      </c>
      <c r="L6" s="1">
        <v>2.8</v>
      </c>
      <c r="M6" s="1">
        <v>3</v>
      </c>
      <c r="N6" s="1">
        <v>1</v>
      </c>
      <c r="O6" s="5">
        <v>14.39</v>
      </c>
      <c r="P6" s="1" t="str" cm="1">
        <f t="array" ref="P6">_xlfn.IFS(Table1[[#This Row],[Experience_Level]]=1,"Beginer",Table1[[#This Row],[Experience_Level]]=2,"intermediate",Table1[[#This Row],[Experience_Level]]=3,"Advance")</f>
        <v>Beginer</v>
      </c>
      <c r="Q6" s="1" t="str" cm="1">
        <f t="array" ref="Q6">_xlfn.IFS(Table1[[#This Row],[Age]]&lt;20,"Teenager",Table1[[#This Row],[Age]]&lt;=38,"Middle Aged",Table1[[#This Row],[Age]]&gt;38,"Aged")</f>
        <v>Middle Aged</v>
      </c>
    </row>
    <row r="7" spans="1:17" x14ac:dyDescent="0.3">
      <c r="A7" s="4">
        <v>56</v>
      </c>
      <c r="B7" s="1" t="s">
        <v>17</v>
      </c>
      <c r="C7" s="1">
        <v>58</v>
      </c>
      <c r="D7" s="1">
        <v>1.68</v>
      </c>
      <c r="E7" s="1">
        <v>168</v>
      </c>
      <c r="F7" s="1">
        <v>156</v>
      </c>
      <c r="G7" s="1">
        <v>74</v>
      </c>
      <c r="H7" s="1">
        <v>1.59</v>
      </c>
      <c r="I7" s="1">
        <v>1116</v>
      </c>
      <c r="J7" s="1" t="s">
        <v>18</v>
      </c>
      <c r="K7" s="1">
        <v>15.5</v>
      </c>
      <c r="L7" s="1">
        <v>2.7</v>
      </c>
      <c r="M7" s="1">
        <v>5</v>
      </c>
      <c r="N7" s="1">
        <v>3</v>
      </c>
      <c r="O7" s="5">
        <v>20.55</v>
      </c>
      <c r="P7" s="1" t="str" cm="1">
        <f t="array" ref="P7">_xlfn.IFS(Table1[[#This Row],[Experience_Level]]=1,"Beginer",Table1[[#This Row],[Experience_Level]]=2,"intermediate",Table1[[#This Row],[Experience_Level]]=3,"Advance")</f>
        <v>Advance</v>
      </c>
      <c r="Q7" s="1" t="str" cm="1">
        <f t="array" ref="Q7">_xlfn.IFS(Table1[[#This Row],[Age]]&lt;20,"Teenager",Table1[[#This Row],[Age]]&lt;=38,"Middle Aged",Table1[[#This Row],[Age]]&gt;38,"Aged")</f>
        <v>Aged</v>
      </c>
    </row>
    <row r="8" spans="1:17" x14ac:dyDescent="0.3">
      <c r="A8" s="4">
        <v>36</v>
      </c>
      <c r="B8" s="1" t="s">
        <v>15</v>
      </c>
      <c r="C8" s="1">
        <v>70.3</v>
      </c>
      <c r="D8" s="1">
        <v>1.72</v>
      </c>
      <c r="E8" s="1">
        <v>174</v>
      </c>
      <c r="F8" s="1">
        <v>169</v>
      </c>
      <c r="G8" s="1">
        <v>73</v>
      </c>
      <c r="H8" s="1">
        <v>1.49</v>
      </c>
      <c r="I8" s="1">
        <v>1385</v>
      </c>
      <c r="J8" s="1" t="s">
        <v>19</v>
      </c>
      <c r="K8" s="1">
        <v>21.3</v>
      </c>
      <c r="L8" s="1">
        <v>2.2999999999999998</v>
      </c>
      <c r="M8" s="1">
        <v>3</v>
      </c>
      <c r="N8" s="1">
        <v>2</v>
      </c>
      <c r="O8" s="5">
        <v>23.76</v>
      </c>
      <c r="P8" s="1" t="str" cm="1">
        <f t="array" ref="P8">_xlfn.IFS(Table1[[#This Row],[Experience_Level]]=1,"Beginer",Table1[[#This Row],[Experience_Level]]=2,"intermediate",Table1[[#This Row],[Experience_Level]]=3,"Advance")</f>
        <v>intermediate</v>
      </c>
      <c r="Q8" s="1" t="str" cm="1">
        <f t="array" ref="Q8">_xlfn.IFS(Table1[[#This Row],[Age]]&lt;20,"Teenager",Table1[[#This Row],[Age]]&lt;=38,"Middle Aged",Table1[[#This Row],[Age]]&gt;38,"Aged")</f>
        <v>Middle Aged</v>
      </c>
    </row>
    <row r="9" spans="1:17" x14ac:dyDescent="0.3">
      <c r="A9" s="4">
        <v>40</v>
      </c>
      <c r="B9" s="1" t="s">
        <v>17</v>
      </c>
      <c r="C9" s="1">
        <v>69.7</v>
      </c>
      <c r="D9" s="1">
        <v>1.51</v>
      </c>
      <c r="E9" s="1">
        <v>189</v>
      </c>
      <c r="F9" s="1">
        <v>141</v>
      </c>
      <c r="G9" s="1">
        <v>64</v>
      </c>
      <c r="H9" s="1">
        <v>1.27</v>
      </c>
      <c r="I9" s="1">
        <v>895</v>
      </c>
      <c r="J9" s="1" t="s">
        <v>19</v>
      </c>
      <c r="K9" s="1">
        <v>30.6</v>
      </c>
      <c r="L9" s="1">
        <v>1.9</v>
      </c>
      <c r="M9" s="1">
        <v>3</v>
      </c>
      <c r="N9" s="1">
        <v>2</v>
      </c>
      <c r="O9" s="5">
        <v>30.57</v>
      </c>
      <c r="P9" s="1" t="str" cm="1">
        <f t="array" ref="P9">_xlfn.IFS(Table1[[#This Row],[Experience_Level]]=1,"Beginer",Table1[[#This Row],[Experience_Level]]=2,"intermediate",Table1[[#This Row],[Experience_Level]]=3,"Advance")</f>
        <v>intermediate</v>
      </c>
      <c r="Q9" s="1" t="str" cm="1">
        <f t="array" ref="Q9">_xlfn.IFS(Table1[[#This Row],[Age]]&lt;20,"Teenager",Table1[[#This Row],[Age]]&lt;=38,"Middle Aged",Table1[[#This Row],[Age]]&gt;38,"Aged")</f>
        <v>Aged</v>
      </c>
    </row>
    <row r="10" spans="1:17" x14ac:dyDescent="0.3">
      <c r="A10" s="4">
        <v>28</v>
      </c>
      <c r="B10" s="1" t="s">
        <v>15</v>
      </c>
      <c r="C10" s="1">
        <v>121.7</v>
      </c>
      <c r="D10" s="1">
        <v>1.94</v>
      </c>
      <c r="E10" s="1">
        <v>185</v>
      </c>
      <c r="F10" s="1">
        <v>127</v>
      </c>
      <c r="G10" s="1">
        <v>52</v>
      </c>
      <c r="H10" s="1">
        <v>1.03</v>
      </c>
      <c r="I10" s="1">
        <v>719</v>
      </c>
      <c r="J10" s="1" t="s">
        <v>20</v>
      </c>
      <c r="K10" s="1">
        <v>28.9</v>
      </c>
      <c r="L10" s="1">
        <v>2.6</v>
      </c>
      <c r="M10" s="1">
        <v>4</v>
      </c>
      <c r="N10" s="1">
        <v>2</v>
      </c>
      <c r="O10" s="5">
        <v>32.340000000000003</v>
      </c>
      <c r="P10" s="1" t="str" cm="1">
        <f t="array" ref="P10">_xlfn.IFS(Table1[[#This Row],[Experience_Level]]=1,"Beginer",Table1[[#This Row],[Experience_Level]]=2,"intermediate",Table1[[#This Row],[Experience_Level]]=3,"Advance")</f>
        <v>intermediate</v>
      </c>
      <c r="Q10" s="1" t="str" cm="1">
        <f t="array" ref="Q10">_xlfn.IFS(Table1[[#This Row],[Age]]&lt;20,"Teenager",Table1[[#This Row],[Age]]&lt;=38,"Middle Aged",Table1[[#This Row],[Age]]&gt;38,"Aged")</f>
        <v>Middle Aged</v>
      </c>
    </row>
    <row r="11" spans="1:17" x14ac:dyDescent="0.3">
      <c r="A11" s="4">
        <v>28</v>
      </c>
      <c r="B11" s="1" t="s">
        <v>15</v>
      </c>
      <c r="C11" s="1">
        <v>101.8</v>
      </c>
      <c r="D11" s="1">
        <v>1.84</v>
      </c>
      <c r="E11" s="1">
        <v>169</v>
      </c>
      <c r="F11" s="1">
        <v>136</v>
      </c>
      <c r="G11" s="1">
        <v>64</v>
      </c>
      <c r="H11" s="1">
        <v>1.08</v>
      </c>
      <c r="I11" s="1">
        <v>808</v>
      </c>
      <c r="J11" s="1" t="s">
        <v>19</v>
      </c>
      <c r="K11" s="1">
        <v>29.7</v>
      </c>
      <c r="L11" s="1">
        <v>2.7</v>
      </c>
      <c r="M11" s="1">
        <v>3</v>
      </c>
      <c r="N11" s="1">
        <v>1</v>
      </c>
      <c r="O11" s="5">
        <v>30.07</v>
      </c>
      <c r="P11" s="1" t="str" cm="1">
        <f t="array" ref="P11">_xlfn.IFS(Table1[[#This Row],[Experience_Level]]=1,"Beginer",Table1[[#This Row],[Experience_Level]]=2,"intermediate",Table1[[#This Row],[Experience_Level]]=3,"Advance")</f>
        <v>Beginer</v>
      </c>
      <c r="Q11" s="1" t="str" cm="1">
        <f t="array" ref="Q11">_xlfn.IFS(Table1[[#This Row],[Age]]&lt;20,"Teenager",Table1[[#This Row],[Age]]&lt;=38,"Middle Aged",Table1[[#This Row],[Age]]&gt;38,"Aged")</f>
        <v>Middle Aged</v>
      </c>
    </row>
    <row r="12" spans="1:17" x14ac:dyDescent="0.3">
      <c r="A12" s="4">
        <v>41</v>
      </c>
      <c r="B12" s="1" t="s">
        <v>15</v>
      </c>
      <c r="C12" s="1">
        <v>120.8</v>
      </c>
      <c r="D12" s="1">
        <v>1.67</v>
      </c>
      <c r="E12" s="1">
        <v>188</v>
      </c>
      <c r="F12" s="1">
        <v>146</v>
      </c>
      <c r="G12" s="1">
        <v>54</v>
      </c>
      <c r="H12" s="1">
        <v>0.82</v>
      </c>
      <c r="I12" s="1">
        <v>593</v>
      </c>
      <c r="J12" s="1" t="s">
        <v>18</v>
      </c>
      <c r="K12" s="1">
        <v>20.5</v>
      </c>
      <c r="L12" s="1">
        <v>3</v>
      </c>
      <c r="M12" s="1">
        <v>2</v>
      </c>
      <c r="N12" s="1">
        <v>1</v>
      </c>
      <c r="O12" s="5">
        <v>43.31</v>
      </c>
      <c r="P12" s="1" t="str" cm="1">
        <f t="array" ref="P12">_xlfn.IFS(Table1[[#This Row],[Experience_Level]]=1,"Beginer",Table1[[#This Row],[Experience_Level]]=2,"intermediate",Table1[[#This Row],[Experience_Level]]=3,"Advance")</f>
        <v>Beginer</v>
      </c>
      <c r="Q12" s="1" t="str" cm="1">
        <f t="array" ref="Q12">_xlfn.IFS(Table1[[#This Row],[Age]]&lt;20,"Teenager",Table1[[#This Row],[Age]]&lt;=38,"Middle Aged",Table1[[#This Row],[Age]]&gt;38,"Aged")</f>
        <v>Aged</v>
      </c>
    </row>
    <row r="13" spans="1:17" x14ac:dyDescent="0.3">
      <c r="A13" s="4">
        <v>53</v>
      </c>
      <c r="B13" s="1" t="s">
        <v>15</v>
      </c>
      <c r="C13" s="1">
        <v>51.7</v>
      </c>
      <c r="D13" s="1">
        <v>1.7</v>
      </c>
      <c r="E13" s="1">
        <v>175</v>
      </c>
      <c r="F13" s="1">
        <v>152</v>
      </c>
      <c r="G13" s="1">
        <v>72</v>
      </c>
      <c r="H13" s="1">
        <v>1.1499999999999999</v>
      </c>
      <c r="I13" s="1">
        <v>865</v>
      </c>
      <c r="J13" s="1" t="s">
        <v>18</v>
      </c>
      <c r="K13" s="1">
        <v>23.6</v>
      </c>
      <c r="L13" s="1">
        <v>3.5</v>
      </c>
      <c r="M13" s="1">
        <v>3</v>
      </c>
      <c r="N13" s="1">
        <v>2</v>
      </c>
      <c r="O13" s="5">
        <v>17.89</v>
      </c>
      <c r="P13" s="1" t="str" cm="1">
        <f t="array" ref="P13">_xlfn.IFS(Table1[[#This Row],[Experience_Level]]=1,"Beginer",Table1[[#This Row],[Experience_Level]]=2,"intermediate",Table1[[#This Row],[Experience_Level]]=3,"Advance")</f>
        <v>intermediate</v>
      </c>
      <c r="Q13" s="1" t="str" cm="1">
        <f t="array" ref="Q13">_xlfn.IFS(Table1[[#This Row],[Age]]&lt;20,"Teenager",Table1[[#This Row],[Age]]&lt;=38,"Middle Aged",Table1[[#This Row],[Age]]&gt;38,"Aged")</f>
        <v>Aged</v>
      </c>
    </row>
    <row r="14" spans="1:17" x14ac:dyDescent="0.3">
      <c r="A14" s="4">
        <v>57</v>
      </c>
      <c r="B14" s="1" t="s">
        <v>15</v>
      </c>
      <c r="C14" s="1">
        <v>112.5</v>
      </c>
      <c r="D14" s="1">
        <v>1.61</v>
      </c>
      <c r="E14" s="1">
        <v>195</v>
      </c>
      <c r="F14" s="1">
        <v>165</v>
      </c>
      <c r="G14" s="1">
        <v>61</v>
      </c>
      <c r="H14" s="1">
        <v>1.24</v>
      </c>
      <c r="I14" s="1">
        <v>1013</v>
      </c>
      <c r="J14" s="1" t="s">
        <v>19</v>
      </c>
      <c r="K14" s="1">
        <v>22.1</v>
      </c>
      <c r="L14" s="1">
        <v>2.7</v>
      </c>
      <c r="M14" s="1">
        <v>3</v>
      </c>
      <c r="N14" s="1">
        <v>2</v>
      </c>
      <c r="O14" s="5">
        <v>43.4</v>
      </c>
      <c r="P14" s="1" t="str" cm="1">
        <f t="array" ref="P14">_xlfn.IFS(Table1[[#This Row],[Experience_Level]]=1,"Beginer",Table1[[#This Row],[Experience_Level]]=2,"intermediate",Table1[[#This Row],[Experience_Level]]=3,"Advance")</f>
        <v>intermediate</v>
      </c>
      <c r="Q14" s="1" t="str" cm="1">
        <f t="array" ref="Q14">_xlfn.IFS(Table1[[#This Row],[Age]]&lt;20,"Teenager",Table1[[#This Row],[Age]]&lt;=38,"Middle Aged",Table1[[#This Row],[Age]]&gt;38,"Aged")</f>
        <v>Aged</v>
      </c>
    </row>
    <row r="15" spans="1:17" x14ac:dyDescent="0.3">
      <c r="A15" s="4">
        <v>41</v>
      </c>
      <c r="B15" s="1" t="s">
        <v>15</v>
      </c>
      <c r="C15" s="1">
        <v>94.5</v>
      </c>
      <c r="D15" s="1">
        <v>2</v>
      </c>
      <c r="E15" s="1">
        <v>179</v>
      </c>
      <c r="F15" s="1">
        <v>136</v>
      </c>
      <c r="G15" s="1">
        <v>69</v>
      </c>
      <c r="H15" s="1">
        <v>1.18</v>
      </c>
      <c r="I15" s="1">
        <v>794</v>
      </c>
      <c r="J15" s="1" t="s">
        <v>18</v>
      </c>
      <c r="K15" s="1">
        <v>27.6</v>
      </c>
      <c r="L15" s="1">
        <v>3.7</v>
      </c>
      <c r="M15" s="1">
        <v>3</v>
      </c>
      <c r="N15" s="1">
        <v>1</v>
      </c>
      <c r="O15" s="5">
        <v>23.62</v>
      </c>
      <c r="P15" s="1" t="str" cm="1">
        <f t="array" ref="P15">_xlfn.IFS(Table1[[#This Row],[Experience_Level]]=1,"Beginer",Table1[[#This Row],[Experience_Level]]=2,"intermediate",Table1[[#This Row],[Experience_Level]]=3,"Advance")</f>
        <v>Beginer</v>
      </c>
      <c r="Q15" s="1" t="str" cm="1">
        <f t="array" ref="Q15">_xlfn.IFS(Table1[[#This Row],[Age]]&lt;20,"Teenager",Table1[[#This Row],[Age]]&lt;=38,"Middle Aged",Table1[[#This Row],[Age]]&gt;38,"Aged")</f>
        <v>Aged</v>
      </c>
    </row>
    <row r="16" spans="1:17" x14ac:dyDescent="0.3">
      <c r="A16" s="4">
        <v>20</v>
      </c>
      <c r="B16" s="1" t="s">
        <v>15</v>
      </c>
      <c r="C16" s="1">
        <v>117.7</v>
      </c>
      <c r="D16" s="1">
        <v>1.81</v>
      </c>
      <c r="E16" s="1">
        <v>196</v>
      </c>
      <c r="F16" s="1">
        <v>161</v>
      </c>
      <c r="G16" s="1">
        <v>54</v>
      </c>
      <c r="H16" s="1">
        <v>1.35</v>
      </c>
      <c r="I16" s="1">
        <v>1195</v>
      </c>
      <c r="J16" s="1" t="s">
        <v>16</v>
      </c>
      <c r="K16" s="1">
        <v>26.4</v>
      </c>
      <c r="L16" s="1">
        <v>3.3</v>
      </c>
      <c r="M16" s="1">
        <v>3</v>
      </c>
      <c r="N16" s="1">
        <v>2</v>
      </c>
      <c r="O16" s="5">
        <v>35.93</v>
      </c>
      <c r="P16" s="1" t="str" cm="1">
        <f t="array" ref="P16">_xlfn.IFS(Table1[[#This Row],[Experience_Level]]=1,"Beginer",Table1[[#This Row],[Experience_Level]]=2,"intermediate",Table1[[#This Row],[Experience_Level]]=3,"Advance")</f>
        <v>intermediate</v>
      </c>
      <c r="Q16" s="1" t="str" cm="1">
        <f t="array" ref="Q16">_xlfn.IFS(Table1[[#This Row],[Age]]&lt;20,"Teenager",Table1[[#This Row],[Age]]&lt;=38,"Middle Aged",Table1[[#This Row],[Age]]&gt;38,"Aged")</f>
        <v>Middle Aged</v>
      </c>
    </row>
    <row r="17" spans="1:17" x14ac:dyDescent="0.3">
      <c r="A17" s="4">
        <v>39</v>
      </c>
      <c r="B17" s="1" t="s">
        <v>17</v>
      </c>
      <c r="C17" s="1">
        <v>42.5</v>
      </c>
      <c r="D17" s="1">
        <v>1.75</v>
      </c>
      <c r="E17" s="1">
        <v>181</v>
      </c>
      <c r="F17" s="1">
        <v>131</v>
      </c>
      <c r="G17" s="1">
        <v>52</v>
      </c>
      <c r="H17" s="1">
        <v>1.1299999999999999</v>
      </c>
      <c r="I17" s="1">
        <v>740</v>
      </c>
      <c r="J17" s="1" t="s">
        <v>20</v>
      </c>
      <c r="K17" s="1">
        <v>26.2</v>
      </c>
      <c r="L17" s="1">
        <v>2.1</v>
      </c>
      <c r="M17" s="1">
        <v>2</v>
      </c>
      <c r="N17" s="1">
        <v>1</v>
      </c>
      <c r="O17" s="5">
        <v>13.88</v>
      </c>
      <c r="P17" s="1" t="str" cm="1">
        <f t="array" ref="P17">_xlfn.IFS(Table1[[#This Row],[Experience_Level]]=1,"Beginer",Table1[[#This Row],[Experience_Level]]=2,"intermediate",Table1[[#This Row],[Experience_Level]]=3,"Advance")</f>
        <v>Beginer</v>
      </c>
      <c r="Q17" s="1" t="str" cm="1">
        <f t="array" ref="Q17">_xlfn.IFS(Table1[[#This Row],[Age]]&lt;20,"Teenager",Table1[[#This Row],[Age]]&lt;=38,"Middle Aged",Table1[[#This Row],[Age]]&gt;38,"Aged")</f>
        <v>Aged</v>
      </c>
    </row>
    <row r="18" spans="1:17" x14ac:dyDescent="0.3">
      <c r="A18" s="4">
        <v>19</v>
      </c>
      <c r="B18" s="1" t="s">
        <v>17</v>
      </c>
      <c r="C18" s="1">
        <v>64</v>
      </c>
      <c r="D18" s="1">
        <v>1.53</v>
      </c>
      <c r="E18" s="1">
        <v>166</v>
      </c>
      <c r="F18" s="1">
        <v>167</v>
      </c>
      <c r="G18" s="1">
        <v>58</v>
      </c>
      <c r="H18" s="1">
        <v>1.33</v>
      </c>
      <c r="I18" s="1">
        <v>1111</v>
      </c>
      <c r="J18" s="1" t="s">
        <v>18</v>
      </c>
      <c r="K18" s="1">
        <v>29.8</v>
      </c>
      <c r="L18" s="1">
        <v>2.2999999999999998</v>
      </c>
      <c r="M18" s="1">
        <v>3</v>
      </c>
      <c r="N18" s="1">
        <v>2</v>
      </c>
      <c r="O18" s="5">
        <v>27.34</v>
      </c>
      <c r="P18" s="1" t="str" cm="1">
        <f t="array" ref="P18">_xlfn.IFS(Table1[[#This Row],[Experience_Level]]=1,"Beginer",Table1[[#This Row],[Experience_Level]]=2,"intermediate",Table1[[#This Row],[Experience_Level]]=3,"Advance")</f>
        <v>intermediate</v>
      </c>
      <c r="Q18" s="1" t="str" cm="1">
        <f t="array" ref="Q18">_xlfn.IFS(Table1[[#This Row],[Age]]&lt;20,"Teenager",Table1[[#This Row],[Age]]&lt;=38,"Middle Aged",Table1[[#This Row],[Age]]&gt;38,"Aged")</f>
        <v>Teenager</v>
      </c>
    </row>
    <row r="19" spans="1:17" x14ac:dyDescent="0.3">
      <c r="A19" s="4">
        <v>41</v>
      </c>
      <c r="B19" s="1" t="s">
        <v>17</v>
      </c>
      <c r="C19" s="1">
        <v>43.8</v>
      </c>
      <c r="D19" s="1">
        <v>1.77</v>
      </c>
      <c r="E19" s="1">
        <v>182</v>
      </c>
      <c r="F19" s="1">
        <v>165</v>
      </c>
      <c r="G19" s="1">
        <v>58</v>
      </c>
      <c r="H19" s="1">
        <v>1.19</v>
      </c>
      <c r="I19" s="1">
        <v>884</v>
      </c>
      <c r="J19" s="1" t="s">
        <v>19</v>
      </c>
      <c r="K19" s="1">
        <v>31.9</v>
      </c>
      <c r="L19" s="1">
        <v>1.6</v>
      </c>
      <c r="M19" s="1">
        <v>3</v>
      </c>
      <c r="N19" s="1">
        <v>1</v>
      </c>
      <c r="O19" s="5">
        <v>13.98</v>
      </c>
      <c r="P19" s="1" t="str" cm="1">
        <f t="array" ref="P19">_xlfn.IFS(Table1[[#This Row],[Experience_Level]]=1,"Beginer",Table1[[#This Row],[Experience_Level]]=2,"intermediate",Table1[[#This Row],[Experience_Level]]=3,"Advance")</f>
        <v>Beginer</v>
      </c>
      <c r="Q19" s="1" t="str" cm="1">
        <f t="array" ref="Q19">_xlfn.IFS(Table1[[#This Row],[Age]]&lt;20,"Teenager",Table1[[#This Row],[Age]]&lt;=38,"Middle Aged",Table1[[#This Row],[Age]]&gt;38,"Aged")</f>
        <v>Aged</v>
      </c>
    </row>
    <row r="20" spans="1:17" x14ac:dyDescent="0.3">
      <c r="A20" s="4">
        <v>47</v>
      </c>
      <c r="B20" s="1" t="s">
        <v>17</v>
      </c>
      <c r="C20" s="1">
        <v>66.8</v>
      </c>
      <c r="D20" s="1">
        <v>1.75</v>
      </c>
      <c r="E20" s="1">
        <v>199</v>
      </c>
      <c r="F20" s="1">
        <v>146</v>
      </c>
      <c r="G20" s="1">
        <v>56</v>
      </c>
      <c r="H20" s="1">
        <v>1.1299999999999999</v>
      </c>
      <c r="I20" s="1">
        <v>742</v>
      </c>
      <c r="J20" s="1" t="s">
        <v>20</v>
      </c>
      <c r="K20" s="1">
        <v>32.799999999999997</v>
      </c>
      <c r="L20" s="1">
        <v>2.5</v>
      </c>
      <c r="M20" s="1">
        <v>3</v>
      </c>
      <c r="N20" s="1">
        <v>2</v>
      </c>
      <c r="O20" s="5">
        <v>21.81</v>
      </c>
      <c r="P20" s="1" t="str" cm="1">
        <f t="array" ref="P20">_xlfn.IFS(Table1[[#This Row],[Experience_Level]]=1,"Beginer",Table1[[#This Row],[Experience_Level]]=2,"intermediate",Table1[[#This Row],[Experience_Level]]=3,"Advance")</f>
        <v>intermediate</v>
      </c>
      <c r="Q20" s="1" t="str" cm="1">
        <f t="array" ref="Q20">_xlfn.IFS(Table1[[#This Row],[Age]]&lt;20,"Teenager",Table1[[#This Row],[Age]]&lt;=38,"Middle Aged",Table1[[#This Row],[Age]]&gt;38,"Aged")</f>
        <v>Aged</v>
      </c>
    </row>
    <row r="21" spans="1:17" x14ac:dyDescent="0.3">
      <c r="A21" s="4">
        <v>55</v>
      </c>
      <c r="B21" s="1" t="s">
        <v>17</v>
      </c>
      <c r="C21" s="1">
        <v>75.2</v>
      </c>
      <c r="D21" s="1">
        <v>1.67</v>
      </c>
      <c r="E21" s="1">
        <v>188</v>
      </c>
      <c r="F21" s="1">
        <v>167</v>
      </c>
      <c r="G21" s="1">
        <v>51</v>
      </c>
      <c r="H21" s="1">
        <v>1.37</v>
      </c>
      <c r="I21" s="1">
        <v>1030</v>
      </c>
      <c r="J21" s="1" t="s">
        <v>18</v>
      </c>
      <c r="K21" s="1">
        <v>25.2</v>
      </c>
      <c r="L21" s="1">
        <v>2.2000000000000002</v>
      </c>
      <c r="M21" s="1">
        <v>2</v>
      </c>
      <c r="N21" s="1">
        <v>1</v>
      </c>
      <c r="O21" s="5">
        <v>26.96</v>
      </c>
      <c r="P21" s="1" t="str" cm="1">
        <f t="array" ref="P21">_xlfn.IFS(Table1[[#This Row],[Experience_Level]]=1,"Beginer",Table1[[#This Row],[Experience_Level]]=2,"intermediate",Table1[[#This Row],[Experience_Level]]=3,"Advance")</f>
        <v>Beginer</v>
      </c>
      <c r="Q21" s="1" t="str" cm="1">
        <f t="array" ref="Q21">_xlfn.IFS(Table1[[#This Row],[Age]]&lt;20,"Teenager",Table1[[#This Row],[Age]]&lt;=38,"Middle Aged",Table1[[#This Row],[Age]]&gt;38,"Aged")</f>
        <v>Aged</v>
      </c>
    </row>
    <row r="22" spans="1:17" x14ac:dyDescent="0.3">
      <c r="A22" s="4">
        <v>19</v>
      </c>
      <c r="B22" s="1" t="s">
        <v>15</v>
      </c>
      <c r="C22" s="1">
        <v>89</v>
      </c>
      <c r="D22" s="1">
        <v>1.77</v>
      </c>
      <c r="E22" s="1">
        <v>175</v>
      </c>
      <c r="F22" s="1">
        <v>127</v>
      </c>
      <c r="G22" s="1">
        <v>72</v>
      </c>
      <c r="H22" s="1">
        <v>1.5</v>
      </c>
      <c r="I22" s="1">
        <v>1048</v>
      </c>
      <c r="J22" s="1" t="s">
        <v>20</v>
      </c>
      <c r="K22" s="1">
        <v>28.9</v>
      </c>
      <c r="L22" s="1">
        <v>3.7</v>
      </c>
      <c r="M22" s="1">
        <v>4</v>
      </c>
      <c r="N22" s="1">
        <v>2</v>
      </c>
      <c r="O22" s="5">
        <v>28.41</v>
      </c>
      <c r="P22" s="1" t="str" cm="1">
        <f t="array" ref="P22">_xlfn.IFS(Table1[[#This Row],[Experience_Level]]=1,"Beginer",Table1[[#This Row],[Experience_Level]]=2,"intermediate",Table1[[#This Row],[Experience_Level]]=3,"Advance")</f>
        <v>intermediate</v>
      </c>
      <c r="Q22" s="1" t="str" cm="1">
        <f t="array" ref="Q22">_xlfn.IFS(Table1[[#This Row],[Age]]&lt;20,"Teenager",Table1[[#This Row],[Age]]&lt;=38,"Middle Aged",Table1[[#This Row],[Age]]&gt;38,"Aged")</f>
        <v>Teenager</v>
      </c>
    </row>
    <row r="23" spans="1:17" x14ac:dyDescent="0.3">
      <c r="A23" s="4">
        <v>38</v>
      </c>
      <c r="B23" s="1" t="s">
        <v>15</v>
      </c>
      <c r="C23" s="1">
        <v>71.900000000000006</v>
      </c>
      <c r="D23" s="1">
        <v>1.77</v>
      </c>
      <c r="E23" s="1">
        <v>197</v>
      </c>
      <c r="F23" s="1">
        <v>142</v>
      </c>
      <c r="G23" s="1">
        <v>72</v>
      </c>
      <c r="H23" s="1">
        <v>1.1200000000000001</v>
      </c>
      <c r="I23" s="1">
        <v>875</v>
      </c>
      <c r="J23" s="1" t="s">
        <v>19</v>
      </c>
      <c r="K23" s="1">
        <v>25.7</v>
      </c>
      <c r="L23" s="1">
        <v>3.1</v>
      </c>
      <c r="M23" s="1">
        <v>2</v>
      </c>
      <c r="N23" s="1">
        <v>1</v>
      </c>
      <c r="O23" s="5">
        <v>22.95</v>
      </c>
      <c r="P23" s="1" t="str" cm="1">
        <f t="array" ref="P23">_xlfn.IFS(Table1[[#This Row],[Experience_Level]]=1,"Beginer",Table1[[#This Row],[Experience_Level]]=2,"intermediate",Table1[[#This Row],[Experience_Level]]=3,"Advance")</f>
        <v>Beginer</v>
      </c>
      <c r="Q23" s="1" t="str" cm="1">
        <f t="array" ref="Q23">_xlfn.IFS(Table1[[#This Row],[Age]]&lt;20,"Teenager",Table1[[#This Row],[Age]]&lt;=38,"Middle Aged",Table1[[#This Row],[Age]]&gt;38,"Aged")</f>
        <v>Middle Aged</v>
      </c>
    </row>
    <row r="24" spans="1:17" x14ac:dyDescent="0.3">
      <c r="A24" s="4">
        <v>50</v>
      </c>
      <c r="B24" s="1" t="s">
        <v>17</v>
      </c>
      <c r="C24" s="1">
        <v>71</v>
      </c>
      <c r="D24" s="1">
        <v>1.68</v>
      </c>
      <c r="E24" s="1">
        <v>187</v>
      </c>
      <c r="F24" s="1">
        <v>161</v>
      </c>
      <c r="G24" s="1">
        <v>70</v>
      </c>
      <c r="H24" s="1">
        <v>1.17</v>
      </c>
      <c r="I24" s="1">
        <v>848</v>
      </c>
      <c r="J24" s="1" t="s">
        <v>16</v>
      </c>
      <c r="K24" s="1">
        <v>33.1</v>
      </c>
      <c r="L24" s="1">
        <v>2.5</v>
      </c>
      <c r="M24" s="1">
        <v>2</v>
      </c>
      <c r="N24" s="1">
        <v>1</v>
      </c>
      <c r="O24" s="5">
        <v>25.16</v>
      </c>
      <c r="P24" s="1" t="str" cm="1">
        <f t="array" ref="P24">_xlfn.IFS(Table1[[#This Row],[Experience_Level]]=1,"Beginer",Table1[[#This Row],[Experience_Level]]=2,"intermediate",Table1[[#This Row],[Experience_Level]]=3,"Advance")</f>
        <v>Beginer</v>
      </c>
      <c r="Q24" s="1" t="str" cm="1">
        <f t="array" ref="Q24">_xlfn.IFS(Table1[[#This Row],[Age]]&lt;20,"Teenager",Table1[[#This Row],[Age]]&lt;=38,"Middle Aged",Table1[[#This Row],[Age]]&gt;38,"Aged")</f>
        <v>Aged</v>
      </c>
    </row>
    <row r="25" spans="1:17" x14ac:dyDescent="0.3">
      <c r="A25" s="4">
        <v>29</v>
      </c>
      <c r="B25" s="1" t="s">
        <v>15</v>
      </c>
      <c r="C25" s="1">
        <v>120.9</v>
      </c>
      <c r="D25" s="1">
        <v>1.78</v>
      </c>
      <c r="E25" s="1">
        <v>197</v>
      </c>
      <c r="F25" s="1">
        <v>168</v>
      </c>
      <c r="G25" s="1">
        <v>65</v>
      </c>
      <c r="H25" s="1">
        <v>0.78</v>
      </c>
      <c r="I25" s="1">
        <v>721</v>
      </c>
      <c r="J25" s="1" t="s">
        <v>16</v>
      </c>
      <c r="K25" s="1">
        <v>28.1</v>
      </c>
      <c r="L25" s="1">
        <v>3.4</v>
      </c>
      <c r="M25" s="1">
        <v>2</v>
      </c>
      <c r="N25" s="1">
        <v>1</v>
      </c>
      <c r="O25" s="5">
        <v>38.159999999999997</v>
      </c>
      <c r="P25" s="1" t="str" cm="1">
        <f t="array" ref="P25">_xlfn.IFS(Table1[[#This Row],[Experience_Level]]=1,"Beginer",Table1[[#This Row],[Experience_Level]]=2,"intermediate",Table1[[#This Row],[Experience_Level]]=3,"Advance")</f>
        <v>Beginer</v>
      </c>
      <c r="Q25" s="1" t="str" cm="1">
        <f t="array" ref="Q25">_xlfn.IFS(Table1[[#This Row],[Age]]&lt;20,"Teenager",Table1[[#This Row],[Age]]&lt;=38,"Middle Aged",Table1[[#This Row],[Age]]&gt;38,"Aged")</f>
        <v>Middle Aged</v>
      </c>
    </row>
    <row r="26" spans="1:17" x14ac:dyDescent="0.3">
      <c r="A26" s="4">
        <v>39</v>
      </c>
      <c r="B26" s="1" t="s">
        <v>17</v>
      </c>
      <c r="C26" s="1">
        <v>64.3</v>
      </c>
      <c r="D26" s="1">
        <v>1.69</v>
      </c>
      <c r="E26" s="1">
        <v>190</v>
      </c>
      <c r="F26" s="1">
        <v>148</v>
      </c>
      <c r="G26" s="1">
        <v>58</v>
      </c>
      <c r="H26" s="1">
        <v>1.25</v>
      </c>
      <c r="I26" s="1">
        <v>925</v>
      </c>
      <c r="J26" s="1" t="s">
        <v>18</v>
      </c>
      <c r="K26" s="1">
        <v>26.9</v>
      </c>
      <c r="L26" s="1">
        <v>1.9</v>
      </c>
      <c r="M26" s="1">
        <v>4</v>
      </c>
      <c r="N26" s="1">
        <v>2</v>
      </c>
      <c r="O26" s="5">
        <v>22.51</v>
      </c>
      <c r="P26" s="1" t="str" cm="1">
        <f t="array" ref="P26">_xlfn.IFS(Table1[[#This Row],[Experience_Level]]=1,"Beginer",Table1[[#This Row],[Experience_Level]]=2,"intermediate",Table1[[#This Row],[Experience_Level]]=3,"Advance")</f>
        <v>intermediate</v>
      </c>
      <c r="Q26" s="1" t="str" cm="1">
        <f t="array" ref="Q26">_xlfn.IFS(Table1[[#This Row],[Age]]&lt;20,"Teenager",Table1[[#This Row],[Age]]&lt;=38,"Middle Aged",Table1[[#This Row],[Age]]&gt;38,"Aged")</f>
        <v>Aged</v>
      </c>
    </row>
    <row r="27" spans="1:17" x14ac:dyDescent="0.3">
      <c r="A27" s="4">
        <v>42</v>
      </c>
      <c r="B27" s="1" t="s">
        <v>17</v>
      </c>
      <c r="C27" s="1">
        <v>63.7</v>
      </c>
      <c r="D27" s="1">
        <v>1.71</v>
      </c>
      <c r="E27" s="1">
        <v>173</v>
      </c>
      <c r="F27" s="1">
        <v>169</v>
      </c>
      <c r="G27" s="1">
        <v>62</v>
      </c>
      <c r="H27" s="1">
        <v>1.42</v>
      </c>
      <c r="I27" s="1">
        <v>1080</v>
      </c>
      <c r="J27" s="1" t="s">
        <v>16</v>
      </c>
      <c r="K27" s="1">
        <v>26.1</v>
      </c>
      <c r="L27" s="1">
        <v>1.8</v>
      </c>
      <c r="M27" s="1">
        <v>3</v>
      </c>
      <c r="N27" s="1">
        <v>2</v>
      </c>
      <c r="O27" s="5">
        <v>21.78</v>
      </c>
      <c r="P27" s="1" t="str" cm="1">
        <f t="array" ref="P27">_xlfn.IFS(Table1[[#This Row],[Experience_Level]]=1,"Beginer",Table1[[#This Row],[Experience_Level]]=2,"intermediate",Table1[[#This Row],[Experience_Level]]=3,"Advance")</f>
        <v>intermediate</v>
      </c>
      <c r="Q27" s="1" t="str" cm="1">
        <f t="array" ref="Q27">_xlfn.IFS(Table1[[#This Row],[Age]]&lt;20,"Teenager",Table1[[#This Row],[Age]]&lt;=38,"Middle Aged",Table1[[#This Row],[Age]]&gt;38,"Aged")</f>
        <v>Aged</v>
      </c>
    </row>
    <row r="28" spans="1:17" x14ac:dyDescent="0.3">
      <c r="A28" s="4">
        <v>44</v>
      </c>
      <c r="B28" s="1" t="s">
        <v>15</v>
      </c>
      <c r="C28" s="1">
        <v>65.2</v>
      </c>
      <c r="D28" s="1">
        <v>1.8</v>
      </c>
      <c r="E28" s="1">
        <v>192</v>
      </c>
      <c r="F28" s="1">
        <v>139</v>
      </c>
      <c r="G28" s="1">
        <v>68</v>
      </c>
      <c r="H28" s="1">
        <v>0.73</v>
      </c>
      <c r="I28" s="1">
        <v>502</v>
      </c>
      <c r="J28" s="1" t="s">
        <v>18</v>
      </c>
      <c r="K28" s="1">
        <v>27.2</v>
      </c>
      <c r="L28" s="1">
        <v>2.7</v>
      </c>
      <c r="M28" s="1">
        <v>2</v>
      </c>
      <c r="N28" s="1">
        <v>1</v>
      </c>
      <c r="O28" s="5">
        <v>20.12</v>
      </c>
      <c r="P28" s="1" t="str" cm="1">
        <f t="array" ref="P28">_xlfn.IFS(Table1[[#This Row],[Experience_Level]]=1,"Beginer",Table1[[#This Row],[Experience_Level]]=2,"intermediate",Table1[[#This Row],[Experience_Level]]=3,"Advance")</f>
        <v>Beginer</v>
      </c>
      <c r="Q28" s="1" t="str" cm="1">
        <f t="array" ref="Q28">_xlfn.IFS(Table1[[#This Row],[Age]]&lt;20,"Teenager",Table1[[#This Row],[Age]]&lt;=38,"Middle Aged",Table1[[#This Row],[Age]]&gt;38,"Aged")</f>
        <v>Aged</v>
      </c>
    </row>
    <row r="29" spans="1:17" x14ac:dyDescent="0.3">
      <c r="A29" s="4">
        <v>59</v>
      </c>
      <c r="B29" s="1" t="s">
        <v>15</v>
      </c>
      <c r="C29" s="1">
        <v>53.9</v>
      </c>
      <c r="D29" s="1">
        <v>1.75</v>
      </c>
      <c r="E29" s="1">
        <v>168</v>
      </c>
      <c r="F29" s="1">
        <v>135</v>
      </c>
      <c r="G29" s="1">
        <v>69</v>
      </c>
      <c r="H29" s="1">
        <v>1.48</v>
      </c>
      <c r="I29" s="1">
        <v>989</v>
      </c>
      <c r="J29" s="1" t="s">
        <v>20</v>
      </c>
      <c r="K29" s="1">
        <v>21.6</v>
      </c>
      <c r="L29" s="1">
        <v>2.8</v>
      </c>
      <c r="M29" s="1">
        <v>4</v>
      </c>
      <c r="N29" s="1">
        <v>2</v>
      </c>
      <c r="O29" s="5">
        <v>17.600000000000001</v>
      </c>
      <c r="P29" s="1" t="str" cm="1">
        <f t="array" ref="P29">_xlfn.IFS(Table1[[#This Row],[Experience_Level]]=1,"Beginer",Table1[[#This Row],[Experience_Level]]=2,"intermediate",Table1[[#This Row],[Experience_Level]]=3,"Advance")</f>
        <v>intermediate</v>
      </c>
      <c r="Q29" s="1" t="str" cm="1">
        <f t="array" ref="Q29">_xlfn.IFS(Table1[[#This Row],[Age]]&lt;20,"Teenager",Table1[[#This Row],[Age]]&lt;=38,"Middle Aged",Table1[[#This Row],[Age]]&gt;38,"Aged")</f>
        <v>Aged</v>
      </c>
    </row>
    <row r="30" spans="1:17" x14ac:dyDescent="0.3">
      <c r="A30" s="4">
        <v>45</v>
      </c>
      <c r="B30" s="1" t="s">
        <v>15</v>
      </c>
      <c r="C30" s="1">
        <v>84.9</v>
      </c>
      <c r="D30" s="1">
        <v>1.86</v>
      </c>
      <c r="E30" s="1">
        <v>186</v>
      </c>
      <c r="F30" s="1">
        <v>136</v>
      </c>
      <c r="G30" s="1">
        <v>66</v>
      </c>
      <c r="H30" s="1">
        <v>1.64</v>
      </c>
      <c r="I30" s="1">
        <v>1104</v>
      </c>
      <c r="J30" s="1" t="s">
        <v>18</v>
      </c>
      <c r="K30" s="1">
        <v>14.2</v>
      </c>
      <c r="L30" s="1">
        <v>3.5</v>
      </c>
      <c r="M30" s="1">
        <v>5</v>
      </c>
      <c r="N30" s="1">
        <v>3</v>
      </c>
      <c r="O30" s="5">
        <v>24.54</v>
      </c>
      <c r="P30" s="1" t="str" cm="1">
        <f t="array" ref="P30">_xlfn.IFS(Table1[[#This Row],[Experience_Level]]=1,"Beginer",Table1[[#This Row],[Experience_Level]]=2,"intermediate",Table1[[#This Row],[Experience_Level]]=3,"Advance")</f>
        <v>Advance</v>
      </c>
      <c r="Q30" s="1" t="str" cm="1">
        <f t="array" ref="Q30">_xlfn.IFS(Table1[[#This Row],[Age]]&lt;20,"Teenager",Table1[[#This Row],[Age]]&lt;=38,"Middle Aged",Table1[[#This Row],[Age]]&gt;38,"Aged")</f>
        <v>Aged</v>
      </c>
    </row>
    <row r="31" spans="1:17" x14ac:dyDescent="0.3">
      <c r="A31" s="4">
        <v>33</v>
      </c>
      <c r="B31" s="1" t="s">
        <v>17</v>
      </c>
      <c r="C31" s="1">
        <v>78</v>
      </c>
      <c r="D31" s="1">
        <v>1.68</v>
      </c>
      <c r="E31" s="1">
        <v>183</v>
      </c>
      <c r="F31" s="1">
        <v>135</v>
      </c>
      <c r="G31" s="1">
        <v>55</v>
      </c>
      <c r="H31" s="1">
        <v>1.29</v>
      </c>
      <c r="I31" s="1">
        <v>871</v>
      </c>
      <c r="J31" s="1" t="s">
        <v>18</v>
      </c>
      <c r="K31" s="1">
        <v>32.299999999999997</v>
      </c>
      <c r="L31" s="1">
        <v>1.8</v>
      </c>
      <c r="M31" s="1">
        <v>3</v>
      </c>
      <c r="N31" s="1">
        <v>2</v>
      </c>
      <c r="O31" s="5">
        <v>27.64</v>
      </c>
      <c r="P31" s="1" t="str" cm="1">
        <f t="array" ref="P31">_xlfn.IFS(Table1[[#This Row],[Experience_Level]]=1,"Beginer",Table1[[#This Row],[Experience_Level]]=2,"intermediate",Table1[[#This Row],[Experience_Level]]=3,"Advance")</f>
        <v>intermediate</v>
      </c>
      <c r="Q31" s="1" t="str" cm="1">
        <f t="array" ref="Q31">_xlfn.IFS(Table1[[#This Row],[Age]]&lt;20,"Teenager",Table1[[#This Row],[Age]]&lt;=38,"Middle Aged",Table1[[#This Row],[Age]]&gt;38,"Aged")</f>
        <v>Middle Aged</v>
      </c>
    </row>
    <row r="32" spans="1:17" x14ac:dyDescent="0.3">
      <c r="A32" s="4">
        <v>32</v>
      </c>
      <c r="B32" s="1" t="s">
        <v>15</v>
      </c>
      <c r="C32" s="1">
        <v>108.2</v>
      </c>
      <c r="D32" s="1">
        <v>1.8</v>
      </c>
      <c r="E32" s="1">
        <v>172</v>
      </c>
      <c r="F32" s="1">
        <v>138</v>
      </c>
      <c r="G32" s="1">
        <v>53</v>
      </c>
      <c r="H32" s="1">
        <v>1.27</v>
      </c>
      <c r="I32" s="1">
        <v>964</v>
      </c>
      <c r="J32" s="1" t="s">
        <v>18</v>
      </c>
      <c r="K32" s="1">
        <v>28.4</v>
      </c>
      <c r="L32" s="1">
        <v>3.5</v>
      </c>
      <c r="M32" s="1">
        <v>3</v>
      </c>
      <c r="N32" s="1">
        <v>1</v>
      </c>
      <c r="O32" s="5">
        <v>33.4</v>
      </c>
      <c r="P32" s="1" t="str" cm="1">
        <f t="array" ref="P32">_xlfn.IFS(Table1[[#This Row],[Experience_Level]]=1,"Beginer",Table1[[#This Row],[Experience_Level]]=2,"intermediate",Table1[[#This Row],[Experience_Level]]=3,"Advance")</f>
        <v>Beginer</v>
      </c>
      <c r="Q32" s="1" t="str" cm="1">
        <f t="array" ref="Q32">_xlfn.IFS(Table1[[#This Row],[Age]]&lt;20,"Teenager",Table1[[#This Row],[Age]]&lt;=38,"Middle Aged",Table1[[#This Row],[Age]]&gt;38,"Aged")</f>
        <v>Middle Aged</v>
      </c>
    </row>
    <row r="33" spans="1:17" x14ac:dyDescent="0.3">
      <c r="A33" s="4">
        <v>20</v>
      </c>
      <c r="B33" s="1" t="s">
        <v>17</v>
      </c>
      <c r="C33" s="1">
        <v>65.400000000000006</v>
      </c>
      <c r="D33" s="1">
        <v>1.52</v>
      </c>
      <c r="E33" s="1">
        <v>185</v>
      </c>
      <c r="F33" s="1">
        <v>127</v>
      </c>
      <c r="G33" s="1">
        <v>50</v>
      </c>
      <c r="H33" s="1">
        <v>1.03</v>
      </c>
      <c r="I33" s="1">
        <v>654</v>
      </c>
      <c r="J33" s="1" t="s">
        <v>16</v>
      </c>
      <c r="K33" s="1">
        <v>28</v>
      </c>
      <c r="L33" s="1">
        <v>2.2000000000000002</v>
      </c>
      <c r="M33" s="1">
        <v>4</v>
      </c>
      <c r="N33" s="1">
        <v>2</v>
      </c>
      <c r="O33" s="5">
        <v>28.31</v>
      </c>
      <c r="P33" s="1" t="str" cm="1">
        <f t="array" ref="P33">_xlfn.IFS(Table1[[#This Row],[Experience_Level]]=1,"Beginer",Table1[[#This Row],[Experience_Level]]=2,"intermediate",Table1[[#This Row],[Experience_Level]]=3,"Advance")</f>
        <v>intermediate</v>
      </c>
      <c r="Q33" s="1" t="str" cm="1">
        <f t="array" ref="Q33">_xlfn.IFS(Table1[[#This Row],[Age]]&lt;20,"Teenager",Table1[[#This Row],[Age]]&lt;=38,"Middle Aged",Table1[[#This Row],[Age]]&gt;38,"Aged")</f>
        <v>Middle Aged</v>
      </c>
    </row>
    <row r="34" spans="1:17" x14ac:dyDescent="0.3">
      <c r="A34" s="4">
        <v>54</v>
      </c>
      <c r="B34" s="1" t="s">
        <v>17</v>
      </c>
      <c r="C34" s="1">
        <v>50.2</v>
      </c>
      <c r="D34" s="1">
        <v>1.61</v>
      </c>
      <c r="E34" s="1">
        <v>188</v>
      </c>
      <c r="F34" s="1">
        <v>157</v>
      </c>
      <c r="G34" s="1">
        <v>67</v>
      </c>
      <c r="H34" s="1">
        <v>1.48</v>
      </c>
      <c r="I34" s="1">
        <v>1046</v>
      </c>
      <c r="J34" s="1" t="s">
        <v>18</v>
      </c>
      <c r="K34" s="1">
        <v>28.2</v>
      </c>
      <c r="L34" s="1">
        <v>2.7</v>
      </c>
      <c r="M34" s="1">
        <v>2</v>
      </c>
      <c r="N34" s="1">
        <v>1</v>
      </c>
      <c r="O34" s="5">
        <v>19.37</v>
      </c>
      <c r="P34" s="1" t="str" cm="1">
        <f t="array" ref="P34">_xlfn.IFS(Table1[[#This Row],[Experience_Level]]=1,"Beginer",Table1[[#This Row],[Experience_Level]]=2,"intermediate",Table1[[#This Row],[Experience_Level]]=3,"Advance")</f>
        <v>Beginer</v>
      </c>
      <c r="Q34" s="1" t="str" cm="1">
        <f t="array" ref="Q34">_xlfn.IFS(Table1[[#This Row],[Age]]&lt;20,"Teenager",Table1[[#This Row],[Age]]&lt;=38,"Middle Aged",Table1[[#This Row],[Age]]&gt;38,"Aged")</f>
        <v>Aged</v>
      </c>
    </row>
    <row r="35" spans="1:17" x14ac:dyDescent="0.3">
      <c r="A35" s="4">
        <v>24</v>
      </c>
      <c r="B35" s="1" t="s">
        <v>17</v>
      </c>
      <c r="C35" s="1">
        <v>58.9</v>
      </c>
      <c r="D35" s="1">
        <v>1.51</v>
      </c>
      <c r="E35" s="1">
        <v>187</v>
      </c>
      <c r="F35" s="1">
        <v>157</v>
      </c>
      <c r="G35" s="1">
        <v>68</v>
      </c>
      <c r="H35" s="1">
        <v>1.04</v>
      </c>
      <c r="I35" s="1">
        <v>816</v>
      </c>
      <c r="J35" s="1" t="s">
        <v>19</v>
      </c>
      <c r="K35" s="1">
        <v>31.7</v>
      </c>
      <c r="L35" s="1">
        <v>2.5</v>
      </c>
      <c r="M35" s="1">
        <v>2</v>
      </c>
      <c r="N35" s="1">
        <v>1</v>
      </c>
      <c r="O35" s="5">
        <v>25.83</v>
      </c>
      <c r="P35" s="1" t="str" cm="1">
        <f t="array" ref="P35">_xlfn.IFS(Table1[[#This Row],[Experience_Level]]=1,"Beginer",Table1[[#This Row],[Experience_Level]]=2,"intermediate",Table1[[#This Row],[Experience_Level]]=3,"Advance")</f>
        <v>Beginer</v>
      </c>
      <c r="Q35" s="1" t="str" cm="1">
        <f t="array" ref="Q35">_xlfn.IFS(Table1[[#This Row],[Age]]&lt;20,"Teenager",Table1[[#This Row],[Age]]&lt;=38,"Middle Aged",Table1[[#This Row],[Age]]&gt;38,"Aged")</f>
        <v>Middle Aged</v>
      </c>
    </row>
    <row r="36" spans="1:17" x14ac:dyDescent="0.3">
      <c r="A36" s="4">
        <v>38</v>
      </c>
      <c r="B36" s="1" t="s">
        <v>15</v>
      </c>
      <c r="C36" s="1">
        <v>81.400000000000006</v>
      </c>
      <c r="D36" s="1">
        <v>1.71</v>
      </c>
      <c r="E36" s="1">
        <v>187</v>
      </c>
      <c r="F36" s="1">
        <v>148</v>
      </c>
      <c r="G36" s="1">
        <v>58</v>
      </c>
      <c r="H36" s="1">
        <v>1.52</v>
      </c>
      <c r="I36" s="1">
        <v>1237</v>
      </c>
      <c r="J36" s="1" t="s">
        <v>18</v>
      </c>
      <c r="K36" s="1">
        <v>10.199999999999999</v>
      </c>
      <c r="L36" s="1">
        <v>3.5</v>
      </c>
      <c r="M36" s="1">
        <v>5</v>
      </c>
      <c r="N36" s="1">
        <v>3</v>
      </c>
      <c r="O36" s="5">
        <v>27.84</v>
      </c>
      <c r="P36" s="1" t="str" cm="1">
        <f t="array" ref="P36">_xlfn.IFS(Table1[[#This Row],[Experience_Level]]=1,"Beginer",Table1[[#This Row],[Experience_Level]]=2,"intermediate",Table1[[#This Row],[Experience_Level]]=3,"Advance")</f>
        <v>Advance</v>
      </c>
      <c r="Q36" s="1" t="str" cm="1">
        <f t="array" ref="Q36">_xlfn.IFS(Table1[[#This Row],[Age]]&lt;20,"Teenager",Table1[[#This Row],[Age]]&lt;=38,"Middle Aged",Table1[[#This Row],[Age]]&gt;38,"Aged")</f>
        <v>Middle Aged</v>
      </c>
    </row>
    <row r="37" spans="1:17" x14ac:dyDescent="0.3">
      <c r="A37" s="4">
        <v>26</v>
      </c>
      <c r="B37" s="1" t="s">
        <v>15</v>
      </c>
      <c r="C37" s="1">
        <v>127.6</v>
      </c>
      <c r="D37" s="1">
        <v>1.73</v>
      </c>
      <c r="E37" s="1">
        <v>167</v>
      </c>
      <c r="F37" s="1">
        <v>160</v>
      </c>
      <c r="G37" s="1">
        <v>62</v>
      </c>
      <c r="H37" s="1">
        <v>1.32</v>
      </c>
      <c r="I37" s="1">
        <v>1162</v>
      </c>
      <c r="J37" s="1" t="s">
        <v>20</v>
      </c>
      <c r="K37" s="1">
        <v>27.3</v>
      </c>
      <c r="L37" s="1">
        <v>2.9</v>
      </c>
      <c r="M37" s="1">
        <v>3</v>
      </c>
      <c r="N37" s="1">
        <v>1</v>
      </c>
      <c r="O37" s="5">
        <v>42.63</v>
      </c>
      <c r="P37" s="1" t="str" cm="1">
        <f t="array" ref="P37">_xlfn.IFS(Table1[[#This Row],[Experience_Level]]=1,"Beginer",Table1[[#This Row],[Experience_Level]]=2,"intermediate",Table1[[#This Row],[Experience_Level]]=3,"Advance")</f>
        <v>Beginer</v>
      </c>
      <c r="Q37" s="1" t="str" cm="1">
        <f t="array" ref="Q37">_xlfn.IFS(Table1[[#This Row],[Age]]&lt;20,"Teenager",Table1[[#This Row],[Age]]&lt;=38,"Middle Aged",Table1[[#This Row],[Age]]&gt;38,"Aged")</f>
        <v>Middle Aged</v>
      </c>
    </row>
    <row r="38" spans="1:17" x14ac:dyDescent="0.3">
      <c r="A38" s="4">
        <v>56</v>
      </c>
      <c r="B38" s="1" t="s">
        <v>17</v>
      </c>
      <c r="C38" s="1">
        <v>59.3</v>
      </c>
      <c r="D38" s="1">
        <v>1.56</v>
      </c>
      <c r="E38" s="1">
        <v>182</v>
      </c>
      <c r="F38" s="1">
        <v>155</v>
      </c>
      <c r="G38" s="1">
        <v>57</v>
      </c>
      <c r="H38" s="1">
        <v>1.26</v>
      </c>
      <c r="I38" s="1">
        <v>879</v>
      </c>
      <c r="J38" s="1" t="s">
        <v>19</v>
      </c>
      <c r="K38" s="1">
        <v>33.4</v>
      </c>
      <c r="L38" s="1">
        <v>2.6</v>
      </c>
      <c r="M38" s="1">
        <v>4</v>
      </c>
      <c r="N38" s="1">
        <v>2</v>
      </c>
      <c r="O38" s="5">
        <v>24.37</v>
      </c>
      <c r="P38" s="1" t="str" cm="1">
        <f t="array" ref="P38">_xlfn.IFS(Table1[[#This Row],[Experience_Level]]=1,"Beginer",Table1[[#This Row],[Experience_Level]]=2,"intermediate",Table1[[#This Row],[Experience_Level]]=3,"Advance")</f>
        <v>intermediate</v>
      </c>
      <c r="Q38" s="1" t="str" cm="1">
        <f t="array" ref="Q38">_xlfn.IFS(Table1[[#This Row],[Age]]&lt;20,"Teenager",Table1[[#This Row],[Age]]&lt;=38,"Middle Aged",Table1[[#This Row],[Age]]&gt;38,"Aged")</f>
        <v>Aged</v>
      </c>
    </row>
    <row r="39" spans="1:17" x14ac:dyDescent="0.3">
      <c r="A39" s="4">
        <v>35</v>
      </c>
      <c r="B39" s="1" t="s">
        <v>15</v>
      </c>
      <c r="C39" s="1">
        <v>96.9</v>
      </c>
      <c r="D39" s="1">
        <v>1.71</v>
      </c>
      <c r="E39" s="1">
        <v>188</v>
      </c>
      <c r="F39" s="1">
        <v>145</v>
      </c>
      <c r="G39" s="1">
        <v>72</v>
      </c>
      <c r="H39" s="1">
        <v>1.34</v>
      </c>
      <c r="I39" s="1">
        <v>1069</v>
      </c>
      <c r="J39" s="1" t="s">
        <v>20</v>
      </c>
      <c r="K39" s="1">
        <v>24.2</v>
      </c>
      <c r="L39" s="1">
        <v>2.9</v>
      </c>
      <c r="M39" s="1">
        <v>3</v>
      </c>
      <c r="N39" s="1">
        <v>2</v>
      </c>
      <c r="O39" s="5">
        <v>33.14</v>
      </c>
      <c r="P39" s="1" t="str" cm="1">
        <f t="array" ref="P39">_xlfn.IFS(Table1[[#This Row],[Experience_Level]]=1,"Beginer",Table1[[#This Row],[Experience_Level]]=2,"intermediate",Table1[[#This Row],[Experience_Level]]=3,"Advance")</f>
        <v>intermediate</v>
      </c>
      <c r="Q39" s="1" t="str" cm="1">
        <f t="array" ref="Q39">_xlfn.IFS(Table1[[#This Row],[Age]]&lt;20,"Teenager",Table1[[#This Row],[Age]]&lt;=38,"Middle Aged",Table1[[#This Row],[Age]]&gt;38,"Aged")</f>
        <v>Middle Aged</v>
      </c>
    </row>
    <row r="40" spans="1:17" x14ac:dyDescent="0.3">
      <c r="A40" s="4">
        <v>21</v>
      </c>
      <c r="B40" s="1" t="s">
        <v>15</v>
      </c>
      <c r="C40" s="1">
        <v>62.6</v>
      </c>
      <c r="D40" s="1">
        <v>1.81</v>
      </c>
      <c r="E40" s="1">
        <v>164</v>
      </c>
      <c r="F40" s="1">
        <v>150</v>
      </c>
      <c r="G40" s="1">
        <v>62</v>
      </c>
      <c r="H40" s="1">
        <v>1.3</v>
      </c>
      <c r="I40" s="1">
        <v>1072</v>
      </c>
      <c r="J40" s="1" t="s">
        <v>20</v>
      </c>
      <c r="K40" s="1">
        <v>27.6</v>
      </c>
      <c r="L40" s="1">
        <v>3.5</v>
      </c>
      <c r="M40" s="1">
        <v>4</v>
      </c>
      <c r="N40" s="1">
        <v>2</v>
      </c>
      <c r="O40" s="5">
        <v>19.11</v>
      </c>
      <c r="P40" s="1" t="str" cm="1">
        <f t="array" ref="P40">_xlfn.IFS(Table1[[#This Row],[Experience_Level]]=1,"Beginer",Table1[[#This Row],[Experience_Level]]=2,"intermediate",Table1[[#This Row],[Experience_Level]]=3,"Advance")</f>
        <v>intermediate</v>
      </c>
      <c r="Q40" s="1" t="str" cm="1">
        <f t="array" ref="Q40">_xlfn.IFS(Table1[[#This Row],[Age]]&lt;20,"Teenager",Table1[[#This Row],[Age]]&lt;=38,"Middle Aged",Table1[[#This Row],[Age]]&gt;38,"Aged")</f>
        <v>Middle Aged</v>
      </c>
    </row>
    <row r="41" spans="1:17" x14ac:dyDescent="0.3">
      <c r="A41" s="4">
        <v>42</v>
      </c>
      <c r="B41" s="1" t="s">
        <v>15</v>
      </c>
      <c r="C41" s="1">
        <v>45.5</v>
      </c>
      <c r="D41" s="1">
        <v>1.6</v>
      </c>
      <c r="E41" s="1">
        <v>166</v>
      </c>
      <c r="F41" s="1">
        <v>163</v>
      </c>
      <c r="G41" s="1">
        <v>64</v>
      </c>
      <c r="H41" s="1">
        <v>1.31</v>
      </c>
      <c r="I41" s="1">
        <v>1057</v>
      </c>
      <c r="J41" s="1" t="s">
        <v>20</v>
      </c>
      <c r="K41" s="1">
        <v>21.7</v>
      </c>
      <c r="L41" s="1">
        <v>2.6</v>
      </c>
      <c r="M41" s="1">
        <v>3</v>
      </c>
      <c r="N41" s="1">
        <v>2</v>
      </c>
      <c r="O41" s="5">
        <v>17.77</v>
      </c>
      <c r="P41" s="1" t="str" cm="1">
        <f t="array" ref="P41">_xlfn.IFS(Table1[[#This Row],[Experience_Level]]=1,"Beginer",Table1[[#This Row],[Experience_Level]]=2,"intermediate",Table1[[#This Row],[Experience_Level]]=3,"Advance")</f>
        <v>intermediate</v>
      </c>
      <c r="Q41" s="1" t="str" cm="1">
        <f t="array" ref="Q41">_xlfn.IFS(Table1[[#This Row],[Age]]&lt;20,"Teenager",Table1[[#This Row],[Age]]&lt;=38,"Middle Aged",Table1[[#This Row],[Age]]&gt;38,"Aged")</f>
        <v>Aged</v>
      </c>
    </row>
    <row r="42" spans="1:17" x14ac:dyDescent="0.3">
      <c r="A42" s="4">
        <v>31</v>
      </c>
      <c r="B42" s="1" t="s">
        <v>17</v>
      </c>
      <c r="C42" s="1">
        <v>48.8</v>
      </c>
      <c r="D42" s="1">
        <v>1.51</v>
      </c>
      <c r="E42" s="1">
        <v>195</v>
      </c>
      <c r="F42" s="1">
        <v>131</v>
      </c>
      <c r="G42" s="1">
        <v>60</v>
      </c>
      <c r="H42" s="1">
        <v>1.48</v>
      </c>
      <c r="I42" s="1">
        <v>969</v>
      </c>
      <c r="J42" s="1" t="s">
        <v>19</v>
      </c>
      <c r="K42" s="1">
        <v>28.2</v>
      </c>
      <c r="L42" s="1">
        <v>2</v>
      </c>
      <c r="M42" s="1">
        <v>2</v>
      </c>
      <c r="N42" s="1">
        <v>1</v>
      </c>
      <c r="O42" s="5">
        <v>21.4</v>
      </c>
      <c r="P42" s="1" t="str" cm="1">
        <f t="array" ref="P42">_xlfn.IFS(Table1[[#This Row],[Experience_Level]]=1,"Beginer",Table1[[#This Row],[Experience_Level]]=2,"intermediate",Table1[[#This Row],[Experience_Level]]=3,"Advance")</f>
        <v>Beginer</v>
      </c>
      <c r="Q42" s="1" t="str" cm="1">
        <f t="array" ref="Q42">_xlfn.IFS(Table1[[#This Row],[Age]]&lt;20,"Teenager",Table1[[#This Row],[Age]]&lt;=38,"Middle Aged",Table1[[#This Row],[Age]]&gt;38,"Aged")</f>
        <v>Middle Aged</v>
      </c>
    </row>
    <row r="43" spans="1:17" x14ac:dyDescent="0.3">
      <c r="A43" s="4">
        <v>26</v>
      </c>
      <c r="B43" s="1" t="s">
        <v>17</v>
      </c>
      <c r="C43" s="1">
        <v>44.3</v>
      </c>
      <c r="D43" s="1">
        <v>1.6</v>
      </c>
      <c r="E43" s="1">
        <v>186</v>
      </c>
      <c r="F43" s="1">
        <v>136</v>
      </c>
      <c r="G43" s="1">
        <v>61</v>
      </c>
      <c r="H43" s="1">
        <v>1.08</v>
      </c>
      <c r="I43" s="1">
        <v>734</v>
      </c>
      <c r="J43" s="1" t="s">
        <v>19</v>
      </c>
      <c r="K43" s="1">
        <v>34.700000000000003</v>
      </c>
      <c r="L43" s="1">
        <v>2</v>
      </c>
      <c r="M43" s="1">
        <v>3</v>
      </c>
      <c r="N43" s="1">
        <v>1</v>
      </c>
      <c r="O43" s="5">
        <v>17.3</v>
      </c>
      <c r="P43" s="1" t="str" cm="1">
        <f t="array" ref="P43">_xlfn.IFS(Table1[[#This Row],[Experience_Level]]=1,"Beginer",Table1[[#This Row],[Experience_Level]]=2,"intermediate",Table1[[#This Row],[Experience_Level]]=3,"Advance")</f>
        <v>Beginer</v>
      </c>
      <c r="Q43" s="1" t="str" cm="1">
        <f t="array" ref="Q43">_xlfn.IFS(Table1[[#This Row],[Age]]&lt;20,"Teenager",Table1[[#This Row],[Age]]&lt;=38,"Middle Aged",Table1[[#This Row],[Age]]&gt;38,"Aged")</f>
        <v>Middle Aged</v>
      </c>
    </row>
    <row r="44" spans="1:17" x14ac:dyDescent="0.3">
      <c r="A44" s="4">
        <v>43</v>
      </c>
      <c r="B44" s="1" t="s">
        <v>15</v>
      </c>
      <c r="C44" s="1">
        <v>113.2</v>
      </c>
      <c r="D44" s="1">
        <v>1.83</v>
      </c>
      <c r="E44" s="1">
        <v>161</v>
      </c>
      <c r="F44" s="1">
        <v>134</v>
      </c>
      <c r="G44" s="1">
        <v>63</v>
      </c>
      <c r="H44" s="1">
        <v>1.45</v>
      </c>
      <c r="I44" s="1">
        <v>962</v>
      </c>
      <c r="J44" s="1" t="s">
        <v>16</v>
      </c>
      <c r="K44" s="1">
        <v>29.9</v>
      </c>
      <c r="L44" s="1">
        <v>2.9</v>
      </c>
      <c r="M44" s="1">
        <v>4</v>
      </c>
      <c r="N44" s="1">
        <v>2</v>
      </c>
      <c r="O44" s="5">
        <v>33.799999999999997</v>
      </c>
      <c r="P44" s="1" t="str" cm="1">
        <f t="array" ref="P44">_xlfn.IFS(Table1[[#This Row],[Experience_Level]]=1,"Beginer",Table1[[#This Row],[Experience_Level]]=2,"intermediate",Table1[[#This Row],[Experience_Level]]=3,"Advance")</f>
        <v>intermediate</v>
      </c>
      <c r="Q44" s="1" t="str" cm="1">
        <f t="array" ref="Q44">_xlfn.IFS(Table1[[#This Row],[Age]]&lt;20,"Teenager",Table1[[#This Row],[Age]]&lt;=38,"Middle Aged",Table1[[#This Row],[Age]]&gt;38,"Aged")</f>
        <v>Aged</v>
      </c>
    </row>
    <row r="45" spans="1:17" x14ac:dyDescent="0.3">
      <c r="A45" s="4">
        <v>19</v>
      </c>
      <c r="B45" s="1" t="s">
        <v>17</v>
      </c>
      <c r="C45" s="1">
        <v>60.5</v>
      </c>
      <c r="D45" s="1">
        <v>1.59</v>
      </c>
      <c r="E45" s="1">
        <v>184</v>
      </c>
      <c r="F45" s="1">
        <v>128</v>
      </c>
      <c r="G45" s="1">
        <v>53</v>
      </c>
      <c r="H45" s="1">
        <v>1.1399999999999999</v>
      </c>
      <c r="I45" s="1">
        <v>730</v>
      </c>
      <c r="J45" s="1" t="s">
        <v>19</v>
      </c>
      <c r="K45" s="1">
        <v>30.1</v>
      </c>
      <c r="L45" s="1">
        <v>2.2000000000000002</v>
      </c>
      <c r="M45" s="1">
        <v>2</v>
      </c>
      <c r="N45" s="1">
        <v>1</v>
      </c>
      <c r="O45" s="5">
        <v>23.93</v>
      </c>
      <c r="P45" s="1" t="str" cm="1">
        <f t="array" ref="P45">_xlfn.IFS(Table1[[#This Row],[Experience_Level]]=1,"Beginer",Table1[[#This Row],[Experience_Level]]=2,"intermediate",Table1[[#This Row],[Experience_Level]]=3,"Advance")</f>
        <v>Beginer</v>
      </c>
      <c r="Q45" s="1" t="str" cm="1">
        <f t="array" ref="Q45">_xlfn.IFS(Table1[[#This Row],[Age]]&lt;20,"Teenager",Table1[[#This Row],[Age]]&lt;=38,"Middle Aged",Table1[[#This Row],[Age]]&gt;38,"Aged")</f>
        <v>Teenager</v>
      </c>
    </row>
    <row r="46" spans="1:17" x14ac:dyDescent="0.3">
      <c r="A46" s="4">
        <v>37</v>
      </c>
      <c r="B46" s="1" t="s">
        <v>15</v>
      </c>
      <c r="C46" s="1">
        <v>124.2</v>
      </c>
      <c r="D46" s="1">
        <v>1.76</v>
      </c>
      <c r="E46" s="1">
        <v>168</v>
      </c>
      <c r="F46" s="1">
        <v>158</v>
      </c>
      <c r="G46" s="1">
        <v>50</v>
      </c>
      <c r="H46" s="1">
        <v>1.5</v>
      </c>
      <c r="I46" s="1">
        <v>1304</v>
      </c>
      <c r="J46" s="1" t="s">
        <v>18</v>
      </c>
      <c r="K46" s="1">
        <v>29.3</v>
      </c>
      <c r="L46" s="1">
        <v>2.8</v>
      </c>
      <c r="M46" s="1">
        <v>2</v>
      </c>
      <c r="N46" s="1">
        <v>1</v>
      </c>
      <c r="O46" s="5">
        <v>40.1</v>
      </c>
      <c r="P46" s="1" t="str" cm="1">
        <f t="array" ref="P46">_xlfn.IFS(Table1[[#This Row],[Experience_Level]]=1,"Beginer",Table1[[#This Row],[Experience_Level]]=2,"intermediate",Table1[[#This Row],[Experience_Level]]=3,"Advance")</f>
        <v>Beginer</v>
      </c>
      <c r="Q46" s="1" t="str" cm="1">
        <f t="array" ref="Q46">_xlfn.IFS(Table1[[#This Row],[Age]]&lt;20,"Teenager",Table1[[#This Row],[Age]]&lt;=38,"Middle Aged",Table1[[#This Row],[Age]]&gt;38,"Aged")</f>
        <v>Middle Aged</v>
      </c>
    </row>
    <row r="47" spans="1:17" x14ac:dyDescent="0.3">
      <c r="A47" s="4">
        <v>45</v>
      </c>
      <c r="B47" s="1" t="s">
        <v>15</v>
      </c>
      <c r="C47" s="1">
        <v>52.4</v>
      </c>
      <c r="D47" s="1">
        <v>1.85</v>
      </c>
      <c r="E47" s="1">
        <v>186</v>
      </c>
      <c r="F47" s="1">
        <v>161</v>
      </c>
      <c r="G47" s="1">
        <v>73</v>
      </c>
      <c r="H47" s="1">
        <v>1.2</v>
      </c>
      <c r="I47" s="1">
        <v>956</v>
      </c>
      <c r="J47" s="1" t="s">
        <v>20</v>
      </c>
      <c r="K47" s="1">
        <v>25.2</v>
      </c>
      <c r="L47" s="1">
        <v>2.5</v>
      </c>
      <c r="M47" s="1">
        <v>3</v>
      </c>
      <c r="N47" s="1">
        <v>1</v>
      </c>
      <c r="O47" s="5">
        <v>15.31</v>
      </c>
      <c r="P47" s="1" t="str" cm="1">
        <f t="array" ref="P47">_xlfn.IFS(Table1[[#This Row],[Experience_Level]]=1,"Beginer",Table1[[#This Row],[Experience_Level]]=2,"intermediate",Table1[[#This Row],[Experience_Level]]=3,"Advance")</f>
        <v>Beginer</v>
      </c>
      <c r="Q47" s="1" t="str" cm="1">
        <f t="array" ref="Q47">_xlfn.IFS(Table1[[#This Row],[Age]]&lt;20,"Teenager",Table1[[#This Row],[Age]]&lt;=38,"Middle Aged",Table1[[#This Row],[Age]]&gt;38,"Aged")</f>
        <v>Aged</v>
      </c>
    </row>
    <row r="48" spans="1:17" x14ac:dyDescent="0.3">
      <c r="A48" s="4">
        <v>24</v>
      </c>
      <c r="B48" s="1" t="s">
        <v>15</v>
      </c>
      <c r="C48" s="1">
        <v>54.7</v>
      </c>
      <c r="D48" s="1">
        <v>1.74</v>
      </c>
      <c r="E48" s="1">
        <v>160</v>
      </c>
      <c r="F48" s="1">
        <v>167</v>
      </c>
      <c r="G48" s="1">
        <v>53</v>
      </c>
      <c r="H48" s="1">
        <v>0.84</v>
      </c>
      <c r="I48" s="1">
        <v>772</v>
      </c>
      <c r="J48" s="1" t="s">
        <v>16</v>
      </c>
      <c r="K48" s="1">
        <v>22.9</v>
      </c>
      <c r="L48" s="1">
        <v>3.6</v>
      </c>
      <c r="M48" s="1">
        <v>3</v>
      </c>
      <c r="N48" s="1">
        <v>1</v>
      </c>
      <c r="O48" s="5">
        <v>18.07</v>
      </c>
      <c r="P48" s="1" t="str" cm="1">
        <f t="array" ref="P48">_xlfn.IFS(Table1[[#This Row],[Experience_Level]]=1,"Beginer",Table1[[#This Row],[Experience_Level]]=2,"intermediate",Table1[[#This Row],[Experience_Level]]=3,"Advance")</f>
        <v>Beginer</v>
      </c>
      <c r="Q48" s="1" t="str" cm="1">
        <f t="array" ref="Q48">_xlfn.IFS(Table1[[#This Row],[Age]]&lt;20,"Teenager",Table1[[#This Row],[Age]]&lt;=38,"Middle Aged",Table1[[#This Row],[Age]]&gt;38,"Aged")</f>
        <v>Middle Aged</v>
      </c>
    </row>
    <row r="49" spans="1:17" x14ac:dyDescent="0.3">
      <c r="A49" s="4">
        <v>25</v>
      </c>
      <c r="B49" s="1" t="s">
        <v>15</v>
      </c>
      <c r="C49" s="1">
        <v>88.1</v>
      </c>
      <c r="D49" s="1">
        <v>1.95</v>
      </c>
      <c r="E49" s="1">
        <v>182</v>
      </c>
      <c r="F49" s="1">
        <v>131</v>
      </c>
      <c r="G49" s="1">
        <v>68</v>
      </c>
      <c r="H49" s="1">
        <v>1.41</v>
      </c>
      <c r="I49" s="1">
        <v>1016</v>
      </c>
      <c r="J49" s="1" t="s">
        <v>19</v>
      </c>
      <c r="K49" s="1">
        <v>22.7</v>
      </c>
      <c r="L49" s="1">
        <v>3</v>
      </c>
      <c r="M49" s="1">
        <v>2</v>
      </c>
      <c r="N49" s="1">
        <v>1</v>
      </c>
      <c r="O49" s="5">
        <v>23.17</v>
      </c>
      <c r="P49" s="1" t="str" cm="1">
        <f t="array" ref="P49">_xlfn.IFS(Table1[[#This Row],[Experience_Level]]=1,"Beginer",Table1[[#This Row],[Experience_Level]]=2,"intermediate",Table1[[#This Row],[Experience_Level]]=3,"Advance")</f>
        <v>Beginer</v>
      </c>
      <c r="Q49" s="1" t="str" cm="1">
        <f t="array" ref="Q49">_xlfn.IFS(Table1[[#This Row],[Age]]&lt;20,"Teenager",Table1[[#This Row],[Age]]&lt;=38,"Middle Aged",Table1[[#This Row],[Age]]&gt;38,"Aged")</f>
        <v>Middle Aged</v>
      </c>
    </row>
    <row r="50" spans="1:17" x14ac:dyDescent="0.3">
      <c r="A50" s="4">
        <v>52</v>
      </c>
      <c r="B50" s="1" t="s">
        <v>17</v>
      </c>
      <c r="C50" s="1">
        <v>59.7</v>
      </c>
      <c r="D50" s="1">
        <v>1.71</v>
      </c>
      <c r="E50" s="1">
        <v>169</v>
      </c>
      <c r="F50" s="1">
        <v>151</v>
      </c>
      <c r="G50" s="1">
        <v>58</v>
      </c>
      <c r="H50" s="1">
        <v>1.23</v>
      </c>
      <c r="I50" s="1">
        <v>836</v>
      </c>
      <c r="J50" s="1" t="s">
        <v>20</v>
      </c>
      <c r="K50" s="1">
        <v>34.299999999999997</v>
      </c>
      <c r="L50" s="1">
        <v>2</v>
      </c>
      <c r="M50" s="1">
        <v>3</v>
      </c>
      <c r="N50" s="1">
        <v>1</v>
      </c>
      <c r="O50" s="5">
        <v>20.420000000000002</v>
      </c>
      <c r="P50" s="1" t="str" cm="1">
        <f t="array" ref="P50">_xlfn.IFS(Table1[[#This Row],[Experience_Level]]=1,"Beginer",Table1[[#This Row],[Experience_Level]]=2,"intermediate",Table1[[#This Row],[Experience_Level]]=3,"Advance")</f>
        <v>Beginer</v>
      </c>
      <c r="Q50" s="1" t="str" cm="1">
        <f t="array" ref="Q50">_xlfn.IFS(Table1[[#This Row],[Age]]&lt;20,"Teenager",Table1[[#This Row],[Age]]&lt;=38,"Middle Aged",Table1[[#This Row],[Age]]&gt;38,"Aged")</f>
        <v>Aged</v>
      </c>
    </row>
    <row r="51" spans="1:17" x14ac:dyDescent="0.3">
      <c r="A51" s="4">
        <v>31</v>
      </c>
      <c r="B51" s="1" t="s">
        <v>17</v>
      </c>
      <c r="C51" s="1">
        <v>79.7</v>
      </c>
      <c r="D51" s="1">
        <v>1.54</v>
      </c>
      <c r="E51" s="1">
        <v>184</v>
      </c>
      <c r="F51" s="1">
        <v>144</v>
      </c>
      <c r="G51" s="1">
        <v>59</v>
      </c>
      <c r="H51" s="1">
        <v>1.03</v>
      </c>
      <c r="I51" s="1">
        <v>742</v>
      </c>
      <c r="J51" s="1" t="s">
        <v>19</v>
      </c>
      <c r="K51" s="1">
        <v>26.7</v>
      </c>
      <c r="L51" s="1">
        <v>2.2999999999999998</v>
      </c>
      <c r="M51" s="1">
        <v>4</v>
      </c>
      <c r="N51" s="1">
        <v>2</v>
      </c>
      <c r="O51" s="5">
        <v>33.61</v>
      </c>
      <c r="P51" s="1" t="str" cm="1">
        <f t="array" ref="P51">_xlfn.IFS(Table1[[#This Row],[Experience_Level]]=1,"Beginer",Table1[[#This Row],[Experience_Level]]=2,"intermediate",Table1[[#This Row],[Experience_Level]]=3,"Advance")</f>
        <v>intermediate</v>
      </c>
      <c r="Q51" s="1" t="str" cm="1">
        <f t="array" ref="Q51">_xlfn.IFS(Table1[[#This Row],[Age]]&lt;20,"Teenager",Table1[[#This Row],[Age]]&lt;=38,"Middle Aged",Table1[[#This Row],[Age]]&gt;38,"Aged")</f>
        <v>Middle Aged</v>
      </c>
    </row>
    <row r="52" spans="1:17" x14ac:dyDescent="0.3">
      <c r="A52" s="4">
        <v>34</v>
      </c>
      <c r="B52" s="1" t="s">
        <v>17</v>
      </c>
      <c r="C52" s="1">
        <v>51</v>
      </c>
      <c r="D52" s="1">
        <v>1.62</v>
      </c>
      <c r="E52" s="1">
        <v>162</v>
      </c>
      <c r="F52" s="1">
        <v>158</v>
      </c>
      <c r="G52" s="1">
        <v>53</v>
      </c>
      <c r="H52" s="1">
        <v>1.42</v>
      </c>
      <c r="I52" s="1">
        <v>1122</v>
      </c>
      <c r="J52" s="1" t="s">
        <v>16</v>
      </c>
      <c r="K52" s="1">
        <v>30.8</v>
      </c>
      <c r="L52" s="1">
        <v>2.4</v>
      </c>
      <c r="M52" s="1">
        <v>3</v>
      </c>
      <c r="N52" s="1">
        <v>2</v>
      </c>
      <c r="O52" s="5">
        <v>19.43</v>
      </c>
      <c r="P52" s="1" t="str" cm="1">
        <f t="array" ref="P52">_xlfn.IFS(Table1[[#This Row],[Experience_Level]]=1,"Beginer",Table1[[#This Row],[Experience_Level]]=2,"intermediate",Table1[[#This Row],[Experience_Level]]=3,"Advance")</f>
        <v>intermediate</v>
      </c>
      <c r="Q52" s="1" t="str" cm="1">
        <f t="array" ref="Q52">_xlfn.IFS(Table1[[#This Row],[Age]]&lt;20,"Teenager",Table1[[#This Row],[Age]]&lt;=38,"Middle Aged",Table1[[#This Row],[Age]]&gt;38,"Aged")</f>
        <v>Middle Aged</v>
      </c>
    </row>
    <row r="53" spans="1:17" x14ac:dyDescent="0.3">
      <c r="A53" s="4">
        <v>53</v>
      </c>
      <c r="B53" s="1" t="s">
        <v>15</v>
      </c>
      <c r="C53" s="1">
        <v>84.2</v>
      </c>
      <c r="D53" s="1">
        <v>1.76</v>
      </c>
      <c r="E53" s="1">
        <v>165</v>
      </c>
      <c r="F53" s="1">
        <v>137</v>
      </c>
      <c r="G53" s="1">
        <v>69</v>
      </c>
      <c r="H53" s="1">
        <v>1.67</v>
      </c>
      <c r="I53" s="1">
        <v>1133</v>
      </c>
      <c r="J53" s="1" t="s">
        <v>19</v>
      </c>
      <c r="K53" s="1">
        <v>12.8</v>
      </c>
      <c r="L53" s="1">
        <v>3.5</v>
      </c>
      <c r="M53" s="1">
        <v>5</v>
      </c>
      <c r="N53" s="1">
        <v>3</v>
      </c>
      <c r="O53" s="5">
        <v>27.18</v>
      </c>
      <c r="P53" s="1" t="str" cm="1">
        <f t="array" ref="P53">_xlfn.IFS(Table1[[#This Row],[Experience_Level]]=1,"Beginer",Table1[[#This Row],[Experience_Level]]=2,"intermediate",Table1[[#This Row],[Experience_Level]]=3,"Advance")</f>
        <v>Advance</v>
      </c>
      <c r="Q53" s="1" t="str" cm="1">
        <f t="array" ref="Q53">_xlfn.IFS(Table1[[#This Row],[Age]]&lt;20,"Teenager",Table1[[#This Row],[Age]]&lt;=38,"Middle Aged",Table1[[#This Row],[Age]]&gt;38,"Aged")</f>
        <v>Aged</v>
      </c>
    </row>
    <row r="54" spans="1:17" x14ac:dyDescent="0.3">
      <c r="A54" s="4">
        <v>57</v>
      </c>
      <c r="B54" s="1" t="s">
        <v>15</v>
      </c>
      <c r="C54" s="1">
        <v>122.1</v>
      </c>
      <c r="D54" s="1">
        <v>1.89</v>
      </c>
      <c r="E54" s="1">
        <v>165</v>
      </c>
      <c r="F54" s="1">
        <v>134</v>
      </c>
      <c r="G54" s="1">
        <v>58</v>
      </c>
      <c r="H54" s="1">
        <v>1.1299999999999999</v>
      </c>
      <c r="I54" s="1">
        <v>750</v>
      </c>
      <c r="J54" s="1" t="s">
        <v>19</v>
      </c>
      <c r="K54" s="1">
        <v>27.4</v>
      </c>
      <c r="L54" s="1">
        <v>3.6</v>
      </c>
      <c r="M54" s="1">
        <v>3</v>
      </c>
      <c r="N54" s="1">
        <v>1</v>
      </c>
      <c r="O54" s="5">
        <v>34.18</v>
      </c>
      <c r="P54" s="1" t="str" cm="1">
        <f t="array" ref="P54">_xlfn.IFS(Table1[[#This Row],[Experience_Level]]=1,"Beginer",Table1[[#This Row],[Experience_Level]]=2,"intermediate",Table1[[#This Row],[Experience_Level]]=3,"Advance")</f>
        <v>Beginer</v>
      </c>
      <c r="Q54" s="1" t="str" cm="1">
        <f t="array" ref="Q54">_xlfn.IFS(Table1[[#This Row],[Age]]&lt;20,"Teenager",Table1[[#This Row],[Age]]&lt;=38,"Middle Aged",Table1[[#This Row],[Age]]&gt;38,"Aged")</f>
        <v>Aged</v>
      </c>
    </row>
    <row r="55" spans="1:17" x14ac:dyDescent="0.3">
      <c r="A55" s="4">
        <v>21</v>
      </c>
      <c r="B55" s="1" t="s">
        <v>15</v>
      </c>
      <c r="C55" s="1">
        <v>96.7</v>
      </c>
      <c r="D55" s="1">
        <v>1.72</v>
      </c>
      <c r="E55" s="1">
        <v>161</v>
      </c>
      <c r="F55" s="1">
        <v>151</v>
      </c>
      <c r="G55" s="1">
        <v>62</v>
      </c>
      <c r="H55" s="1">
        <v>1.26</v>
      </c>
      <c r="I55" s="1">
        <v>1046</v>
      </c>
      <c r="J55" s="1" t="s">
        <v>20</v>
      </c>
      <c r="K55" s="1">
        <v>25</v>
      </c>
      <c r="L55" s="1">
        <v>2.8</v>
      </c>
      <c r="M55" s="1">
        <v>3</v>
      </c>
      <c r="N55" s="1">
        <v>1</v>
      </c>
      <c r="O55" s="5">
        <v>32.69</v>
      </c>
      <c r="P55" s="1" t="str" cm="1">
        <f t="array" ref="P55">_xlfn.IFS(Table1[[#This Row],[Experience_Level]]=1,"Beginer",Table1[[#This Row],[Experience_Level]]=2,"intermediate",Table1[[#This Row],[Experience_Level]]=3,"Advance")</f>
        <v>Beginer</v>
      </c>
      <c r="Q55" s="1" t="str" cm="1">
        <f t="array" ref="Q55">_xlfn.IFS(Table1[[#This Row],[Age]]&lt;20,"Teenager",Table1[[#This Row],[Age]]&lt;=38,"Middle Aged",Table1[[#This Row],[Age]]&gt;38,"Aged")</f>
        <v>Middle Aged</v>
      </c>
    </row>
    <row r="56" spans="1:17" x14ac:dyDescent="0.3">
      <c r="A56" s="4">
        <v>19</v>
      </c>
      <c r="B56" s="1" t="s">
        <v>17</v>
      </c>
      <c r="C56" s="1">
        <v>73</v>
      </c>
      <c r="D56" s="1">
        <v>1.79</v>
      </c>
      <c r="E56" s="1">
        <v>177</v>
      </c>
      <c r="F56" s="1">
        <v>125</v>
      </c>
      <c r="G56" s="1">
        <v>61</v>
      </c>
      <c r="H56" s="1">
        <v>0.81</v>
      </c>
      <c r="I56" s="1">
        <v>506</v>
      </c>
      <c r="J56" s="1" t="s">
        <v>18</v>
      </c>
      <c r="K56" s="1">
        <v>27.7</v>
      </c>
      <c r="L56" s="1">
        <v>1.6</v>
      </c>
      <c r="M56" s="1">
        <v>3</v>
      </c>
      <c r="N56" s="1">
        <v>1</v>
      </c>
      <c r="O56" s="5">
        <v>22.78</v>
      </c>
      <c r="P56" s="1" t="str" cm="1">
        <f t="array" ref="P56">_xlfn.IFS(Table1[[#This Row],[Experience_Level]]=1,"Beginer",Table1[[#This Row],[Experience_Level]]=2,"intermediate",Table1[[#This Row],[Experience_Level]]=3,"Advance")</f>
        <v>Beginer</v>
      </c>
      <c r="Q56" s="1" t="str" cm="1">
        <f t="array" ref="Q56">_xlfn.IFS(Table1[[#This Row],[Age]]&lt;20,"Teenager",Table1[[#This Row],[Age]]&lt;=38,"Middle Aged",Table1[[#This Row],[Age]]&gt;38,"Aged")</f>
        <v>Teenager</v>
      </c>
    </row>
    <row r="57" spans="1:17" x14ac:dyDescent="0.3">
      <c r="A57" s="4">
        <v>23</v>
      </c>
      <c r="B57" s="1" t="s">
        <v>15</v>
      </c>
      <c r="C57" s="1">
        <v>114.8</v>
      </c>
      <c r="D57" s="1">
        <v>1.6</v>
      </c>
      <c r="E57" s="1">
        <v>182</v>
      </c>
      <c r="F57" s="1">
        <v>163</v>
      </c>
      <c r="G57" s="1">
        <v>60</v>
      </c>
      <c r="H57" s="1">
        <v>1.47</v>
      </c>
      <c r="I57" s="1">
        <v>1318</v>
      </c>
      <c r="J57" s="1" t="s">
        <v>19</v>
      </c>
      <c r="K57" s="1">
        <v>21.7</v>
      </c>
      <c r="L57" s="1">
        <v>2.7</v>
      </c>
      <c r="M57" s="1">
        <v>4</v>
      </c>
      <c r="N57" s="1">
        <v>2</v>
      </c>
      <c r="O57" s="5">
        <v>44.84</v>
      </c>
      <c r="P57" s="1" t="str" cm="1">
        <f t="array" ref="P57">_xlfn.IFS(Table1[[#This Row],[Experience_Level]]=1,"Beginer",Table1[[#This Row],[Experience_Level]]=2,"intermediate",Table1[[#This Row],[Experience_Level]]=3,"Advance")</f>
        <v>intermediate</v>
      </c>
      <c r="Q57" s="1" t="str" cm="1">
        <f t="array" ref="Q57">_xlfn.IFS(Table1[[#This Row],[Age]]&lt;20,"Teenager",Table1[[#This Row],[Age]]&lt;=38,"Middle Aged",Table1[[#This Row],[Age]]&gt;38,"Aged")</f>
        <v>Middle Aged</v>
      </c>
    </row>
    <row r="58" spans="1:17" x14ac:dyDescent="0.3">
      <c r="A58" s="4">
        <v>59</v>
      </c>
      <c r="B58" s="1" t="s">
        <v>17</v>
      </c>
      <c r="C58" s="1">
        <v>65.5</v>
      </c>
      <c r="D58" s="1">
        <v>1.52</v>
      </c>
      <c r="E58" s="1">
        <v>161</v>
      </c>
      <c r="F58" s="1">
        <v>162</v>
      </c>
      <c r="G58" s="1">
        <v>61</v>
      </c>
      <c r="H58" s="1">
        <v>1.4</v>
      </c>
      <c r="I58" s="1">
        <v>1021</v>
      </c>
      <c r="J58" s="1" t="s">
        <v>16</v>
      </c>
      <c r="K58" s="1">
        <v>31.2</v>
      </c>
      <c r="L58" s="1">
        <v>2.1</v>
      </c>
      <c r="M58" s="1">
        <v>3</v>
      </c>
      <c r="N58" s="1">
        <v>2</v>
      </c>
      <c r="O58" s="5">
        <v>28.35</v>
      </c>
      <c r="P58" s="1" t="str" cm="1">
        <f t="array" ref="P58">_xlfn.IFS(Table1[[#This Row],[Experience_Level]]=1,"Beginer",Table1[[#This Row],[Experience_Level]]=2,"intermediate",Table1[[#This Row],[Experience_Level]]=3,"Advance")</f>
        <v>intermediate</v>
      </c>
      <c r="Q58" s="1" t="str" cm="1">
        <f t="array" ref="Q58">_xlfn.IFS(Table1[[#This Row],[Age]]&lt;20,"Teenager",Table1[[#This Row],[Age]]&lt;=38,"Middle Aged",Table1[[#This Row],[Age]]&gt;38,"Aged")</f>
        <v>Aged</v>
      </c>
    </row>
    <row r="59" spans="1:17" x14ac:dyDescent="0.3">
      <c r="A59" s="4">
        <v>21</v>
      </c>
      <c r="B59" s="1" t="s">
        <v>17</v>
      </c>
      <c r="C59" s="1">
        <v>50.3</v>
      </c>
      <c r="D59" s="1">
        <v>1.52</v>
      </c>
      <c r="E59" s="1">
        <v>171</v>
      </c>
      <c r="F59" s="1">
        <v>154</v>
      </c>
      <c r="G59" s="1">
        <v>67</v>
      </c>
      <c r="H59" s="1">
        <v>1.08</v>
      </c>
      <c r="I59" s="1">
        <v>832</v>
      </c>
      <c r="J59" s="1" t="s">
        <v>19</v>
      </c>
      <c r="K59" s="1">
        <v>32.200000000000003</v>
      </c>
      <c r="L59" s="1">
        <v>2.6</v>
      </c>
      <c r="M59" s="1">
        <v>3</v>
      </c>
      <c r="N59" s="1">
        <v>1</v>
      </c>
      <c r="O59" s="5">
        <v>21.77</v>
      </c>
      <c r="P59" s="1" t="str" cm="1">
        <f t="array" ref="P59">_xlfn.IFS(Table1[[#This Row],[Experience_Level]]=1,"Beginer",Table1[[#This Row],[Experience_Level]]=2,"intermediate",Table1[[#This Row],[Experience_Level]]=3,"Advance")</f>
        <v>Beginer</v>
      </c>
      <c r="Q59" s="1" t="str" cm="1">
        <f t="array" ref="Q59">_xlfn.IFS(Table1[[#This Row],[Age]]&lt;20,"Teenager",Table1[[#This Row],[Age]]&lt;=38,"Middle Aged",Table1[[#This Row],[Age]]&gt;38,"Aged")</f>
        <v>Middle Aged</v>
      </c>
    </row>
    <row r="60" spans="1:17" x14ac:dyDescent="0.3">
      <c r="A60" s="4">
        <v>46</v>
      </c>
      <c r="B60" s="1" t="s">
        <v>17</v>
      </c>
      <c r="C60" s="1">
        <v>61</v>
      </c>
      <c r="D60" s="1">
        <v>1.71</v>
      </c>
      <c r="E60" s="1">
        <v>181</v>
      </c>
      <c r="F60" s="1">
        <v>153</v>
      </c>
      <c r="G60" s="1">
        <v>61</v>
      </c>
      <c r="H60" s="1">
        <v>1.67</v>
      </c>
      <c r="I60" s="1">
        <v>1150</v>
      </c>
      <c r="J60" s="1" t="s">
        <v>19</v>
      </c>
      <c r="K60" s="1">
        <v>17.8</v>
      </c>
      <c r="L60" s="1">
        <v>2.7</v>
      </c>
      <c r="M60" s="1">
        <v>4</v>
      </c>
      <c r="N60" s="1">
        <v>3</v>
      </c>
      <c r="O60" s="5">
        <v>20.86</v>
      </c>
      <c r="P60" s="1" t="str" cm="1">
        <f t="array" ref="P60">_xlfn.IFS(Table1[[#This Row],[Experience_Level]]=1,"Beginer",Table1[[#This Row],[Experience_Level]]=2,"intermediate",Table1[[#This Row],[Experience_Level]]=3,"Advance")</f>
        <v>Advance</v>
      </c>
      <c r="Q60" s="1" t="str" cm="1">
        <f t="array" ref="Q60">_xlfn.IFS(Table1[[#This Row],[Age]]&lt;20,"Teenager",Table1[[#This Row],[Age]]&lt;=38,"Middle Aged",Table1[[#This Row],[Age]]&gt;38,"Aged")</f>
        <v>Aged</v>
      </c>
    </row>
    <row r="61" spans="1:17" x14ac:dyDescent="0.3">
      <c r="A61" s="4">
        <v>35</v>
      </c>
      <c r="B61" s="1" t="s">
        <v>17</v>
      </c>
      <c r="C61" s="1">
        <v>44.6</v>
      </c>
      <c r="D61" s="1">
        <v>1.62</v>
      </c>
      <c r="E61" s="1">
        <v>196</v>
      </c>
      <c r="F61" s="1">
        <v>157</v>
      </c>
      <c r="G61" s="1">
        <v>65</v>
      </c>
      <c r="H61" s="1">
        <v>0.56000000000000005</v>
      </c>
      <c r="I61" s="1">
        <v>440</v>
      </c>
      <c r="J61" s="1" t="s">
        <v>18</v>
      </c>
      <c r="K61" s="1">
        <v>32.4</v>
      </c>
      <c r="L61" s="1">
        <v>2</v>
      </c>
      <c r="M61" s="1">
        <v>2</v>
      </c>
      <c r="N61" s="1">
        <v>1</v>
      </c>
      <c r="O61" s="5">
        <v>16.989999999999998</v>
      </c>
      <c r="P61" s="1" t="str" cm="1">
        <f t="array" ref="P61">_xlfn.IFS(Table1[[#This Row],[Experience_Level]]=1,"Beginer",Table1[[#This Row],[Experience_Level]]=2,"intermediate",Table1[[#This Row],[Experience_Level]]=3,"Advance")</f>
        <v>Beginer</v>
      </c>
      <c r="Q61" s="1" t="str" cm="1">
        <f t="array" ref="Q61">_xlfn.IFS(Table1[[#This Row],[Age]]&lt;20,"Teenager",Table1[[#This Row],[Age]]&lt;=38,"Middle Aged",Table1[[#This Row],[Age]]&gt;38,"Aged")</f>
        <v>Middle Aged</v>
      </c>
    </row>
    <row r="62" spans="1:17" x14ac:dyDescent="0.3">
      <c r="A62" s="4">
        <v>43</v>
      </c>
      <c r="B62" s="1" t="s">
        <v>17</v>
      </c>
      <c r="C62" s="1">
        <v>58.2</v>
      </c>
      <c r="D62" s="1">
        <v>1.61</v>
      </c>
      <c r="E62" s="1">
        <v>179</v>
      </c>
      <c r="F62" s="1">
        <v>124</v>
      </c>
      <c r="G62" s="1">
        <v>54</v>
      </c>
      <c r="H62" s="1">
        <v>1.04</v>
      </c>
      <c r="I62" s="1">
        <v>580</v>
      </c>
      <c r="J62" s="1" t="s">
        <v>20</v>
      </c>
      <c r="K62" s="1">
        <v>26.4</v>
      </c>
      <c r="L62" s="1">
        <v>2.6</v>
      </c>
      <c r="M62" s="1">
        <v>3</v>
      </c>
      <c r="N62" s="1">
        <v>2</v>
      </c>
      <c r="O62" s="5">
        <v>22.45</v>
      </c>
      <c r="P62" s="1" t="str" cm="1">
        <f t="array" ref="P62">_xlfn.IFS(Table1[[#This Row],[Experience_Level]]=1,"Beginer",Table1[[#This Row],[Experience_Level]]=2,"intermediate",Table1[[#This Row],[Experience_Level]]=3,"Advance")</f>
        <v>intermediate</v>
      </c>
      <c r="Q62" s="1" t="str" cm="1">
        <f t="array" ref="Q62">_xlfn.IFS(Table1[[#This Row],[Age]]&lt;20,"Teenager",Table1[[#This Row],[Age]]&lt;=38,"Middle Aged",Table1[[#This Row],[Age]]&gt;38,"Aged")</f>
        <v>Aged</v>
      </c>
    </row>
    <row r="63" spans="1:17" x14ac:dyDescent="0.3">
      <c r="A63" s="4">
        <v>51</v>
      </c>
      <c r="B63" s="1" t="s">
        <v>17</v>
      </c>
      <c r="C63" s="1">
        <v>44.8</v>
      </c>
      <c r="D63" s="1">
        <v>1.63</v>
      </c>
      <c r="E63" s="1">
        <v>198</v>
      </c>
      <c r="F63" s="1">
        <v>137</v>
      </c>
      <c r="G63" s="1">
        <v>69</v>
      </c>
      <c r="H63" s="1">
        <v>1.08</v>
      </c>
      <c r="I63" s="1">
        <v>666</v>
      </c>
      <c r="J63" s="1" t="s">
        <v>16</v>
      </c>
      <c r="K63" s="1">
        <v>33.799999999999997</v>
      </c>
      <c r="L63" s="1">
        <v>2.1</v>
      </c>
      <c r="M63" s="1">
        <v>4</v>
      </c>
      <c r="N63" s="1">
        <v>2</v>
      </c>
      <c r="O63" s="5">
        <v>16.86</v>
      </c>
      <c r="P63" s="1" t="str" cm="1">
        <f t="array" ref="P63">_xlfn.IFS(Table1[[#This Row],[Experience_Level]]=1,"Beginer",Table1[[#This Row],[Experience_Level]]=2,"intermediate",Table1[[#This Row],[Experience_Level]]=3,"Advance")</f>
        <v>intermediate</v>
      </c>
      <c r="Q63" s="1" t="str" cm="1">
        <f t="array" ref="Q63">_xlfn.IFS(Table1[[#This Row],[Age]]&lt;20,"Teenager",Table1[[#This Row],[Age]]&lt;=38,"Middle Aged",Table1[[#This Row],[Age]]&gt;38,"Aged")</f>
        <v>Aged</v>
      </c>
    </row>
    <row r="64" spans="1:17" x14ac:dyDescent="0.3">
      <c r="A64" s="4">
        <v>27</v>
      </c>
      <c r="B64" s="1" t="s">
        <v>15</v>
      </c>
      <c r="C64" s="1">
        <v>87.5</v>
      </c>
      <c r="D64" s="1">
        <v>1.63</v>
      </c>
      <c r="E64" s="1">
        <v>183</v>
      </c>
      <c r="F64" s="1">
        <v>135</v>
      </c>
      <c r="G64" s="1">
        <v>74</v>
      </c>
      <c r="H64" s="1">
        <v>1.75</v>
      </c>
      <c r="I64" s="1">
        <v>1299</v>
      </c>
      <c r="J64" s="1" t="s">
        <v>20</v>
      </c>
      <c r="K64" s="1">
        <v>12.9</v>
      </c>
      <c r="L64" s="1">
        <v>3.5</v>
      </c>
      <c r="M64" s="1">
        <v>5</v>
      </c>
      <c r="N64" s="1">
        <v>3</v>
      </c>
      <c r="O64" s="5">
        <v>32.93</v>
      </c>
      <c r="P64" s="1" t="str" cm="1">
        <f t="array" ref="P64">_xlfn.IFS(Table1[[#This Row],[Experience_Level]]=1,"Beginer",Table1[[#This Row],[Experience_Level]]=2,"intermediate",Table1[[#This Row],[Experience_Level]]=3,"Advance")</f>
        <v>Advance</v>
      </c>
      <c r="Q64" s="1" t="str" cm="1">
        <f t="array" ref="Q64">_xlfn.IFS(Table1[[#This Row],[Age]]&lt;20,"Teenager",Table1[[#This Row],[Age]]&lt;=38,"Middle Aged",Table1[[#This Row],[Age]]&gt;38,"Aged")</f>
        <v>Middle Aged</v>
      </c>
    </row>
    <row r="65" spans="1:17" x14ac:dyDescent="0.3">
      <c r="A65" s="4">
        <v>53</v>
      </c>
      <c r="B65" s="1" t="s">
        <v>15</v>
      </c>
      <c r="C65" s="1">
        <v>51.8</v>
      </c>
      <c r="D65" s="1">
        <v>1.74</v>
      </c>
      <c r="E65" s="1">
        <v>179</v>
      </c>
      <c r="F65" s="1">
        <v>127</v>
      </c>
      <c r="G65" s="1">
        <v>61</v>
      </c>
      <c r="H65" s="1">
        <v>1.23</v>
      </c>
      <c r="I65" s="1">
        <v>773</v>
      </c>
      <c r="J65" s="1" t="s">
        <v>20</v>
      </c>
      <c r="K65" s="1">
        <v>21.3</v>
      </c>
      <c r="L65" s="1">
        <v>3.7</v>
      </c>
      <c r="M65" s="1">
        <v>3</v>
      </c>
      <c r="N65" s="1">
        <v>2</v>
      </c>
      <c r="O65" s="5">
        <v>17.11</v>
      </c>
      <c r="P65" s="1" t="str" cm="1">
        <f t="array" ref="P65">_xlfn.IFS(Table1[[#This Row],[Experience_Level]]=1,"Beginer",Table1[[#This Row],[Experience_Level]]=2,"intermediate",Table1[[#This Row],[Experience_Level]]=3,"Advance")</f>
        <v>intermediate</v>
      </c>
      <c r="Q65" s="1" t="str" cm="1">
        <f t="array" ref="Q65">_xlfn.IFS(Table1[[#This Row],[Age]]&lt;20,"Teenager",Table1[[#This Row],[Age]]&lt;=38,"Middle Aged",Table1[[#This Row],[Age]]&gt;38,"Aged")</f>
        <v>Aged</v>
      </c>
    </row>
    <row r="66" spans="1:17" x14ac:dyDescent="0.3">
      <c r="A66" s="4">
        <v>31</v>
      </c>
      <c r="B66" s="1" t="s">
        <v>17</v>
      </c>
      <c r="C66" s="1">
        <v>64.400000000000006</v>
      </c>
      <c r="D66" s="1">
        <v>1.7</v>
      </c>
      <c r="E66" s="1">
        <v>160</v>
      </c>
      <c r="F66" s="1">
        <v>144</v>
      </c>
      <c r="G66" s="1">
        <v>70</v>
      </c>
      <c r="H66" s="1">
        <v>1.97</v>
      </c>
      <c r="I66" s="1">
        <v>1418</v>
      </c>
      <c r="J66" s="1" t="s">
        <v>20</v>
      </c>
      <c r="K66" s="1">
        <v>17.3</v>
      </c>
      <c r="L66" s="1">
        <v>2.7</v>
      </c>
      <c r="M66" s="1">
        <v>5</v>
      </c>
      <c r="N66" s="1">
        <v>3</v>
      </c>
      <c r="O66" s="5">
        <v>22.28</v>
      </c>
      <c r="P66" s="1" t="str" cm="1">
        <f t="array" ref="P66">_xlfn.IFS(Table1[[#This Row],[Experience_Level]]=1,"Beginer",Table1[[#This Row],[Experience_Level]]=2,"intermediate",Table1[[#This Row],[Experience_Level]]=3,"Advance")</f>
        <v>Advance</v>
      </c>
      <c r="Q66" s="1" t="str" cm="1">
        <f t="array" ref="Q66">_xlfn.IFS(Table1[[#This Row],[Age]]&lt;20,"Teenager",Table1[[#This Row],[Age]]&lt;=38,"Middle Aged",Table1[[#This Row],[Age]]&gt;38,"Aged")</f>
        <v>Middle Aged</v>
      </c>
    </row>
    <row r="67" spans="1:17" x14ac:dyDescent="0.3">
      <c r="A67" s="4">
        <v>48</v>
      </c>
      <c r="B67" s="1" t="s">
        <v>17</v>
      </c>
      <c r="C67" s="1">
        <v>67.099999999999994</v>
      </c>
      <c r="D67" s="1">
        <v>1.61</v>
      </c>
      <c r="E67" s="1">
        <v>160</v>
      </c>
      <c r="F67" s="1">
        <v>151</v>
      </c>
      <c r="G67" s="1">
        <v>74</v>
      </c>
      <c r="H67" s="1">
        <v>0.62</v>
      </c>
      <c r="I67" s="1">
        <v>421</v>
      </c>
      <c r="J67" s="1" t="s">
        <v>19</v>
      </c>
      <c r="K67" s="1">
        <v>33.4</v>
      </c>
      <c r="L67" s="1">
        <v>1.5</v>
      </c>
      <c r="M67" s="1">
        <v>2</v>
      </c>
      <c r="N67" s="1">
        <v>1</v>
      </c>
      <c r="O67" s="5">
        <v>25.89</v>
      </c>
      <c r="P67" s="1" t="str" cm="1">
        <f t="array" ref="P67">_xlfn.IFS(Table1[[#This Row],[Experience_Level]]=1,"Beginer",Table1[[#This Row],[Experience_Level]]=2,"intermediate",Table1[[#This Row],[Experience_Level]]=3,"Advance")</f>
        <v>Beginer</v>
      </c>
      <c r="Q67" s="1" t="str" cm="1">
        <f t="array" ref="Q67">_xlfn.IFS(Table1[[#This Row],[Age]]&lt;20,"Teenager",Table1[[#This Row],[Age]]&lt;=38,"Middle Aged",Table1[[#This Row],[Age]]&gt;38,"Aged")</f>
        <v>Aged</v>
      </c>
    </row>
    <row r="68" spans="1:17" x14ac:dyDescent="0.3">
      <c r="A68" s="4">
        <v>32</v>
      </c>
      <c r="B68" s="1" t="s">
        <v>15</v>
      </c>
      <c r="C68" s="1">
        <v>85.9</v>
      </c>
      <c r="D68" s="1">
        <v>1.6</v>
      </c>
      <c r="E68" s="1">
        <v>176</v>
      </c>
      <c r="F68" s="1">
        <v>145</v>
      </c>
      <c r="G68" s="1">
        <v>60</v>
      </c>
      <c r="H68" s="1">
        <v>1.99</v>
      </c>
      <c r="I68" s="1">
        <v>1587</v>
      </c>
      <c r="J68" s="1" t="s">
        <v>18</v>
      </c>
      <c r="K68" s="1">
        <v>14.5</v>
      </c>
      <c r="L68" s="1">
        <v>3.5</v>
      </c>
      <c r="M68" s="1">
        <v>5</v>
      </c>
      <c r="N68" s="1">
        <v>3</v>
      </c>
      <c r="O68" s="5">
        <v>33.549999999999997</v>
      </c>
      <c r="P68" s="1" t="str" cm="1">
        <f t="array" ref="P68">_xlfn.IFS(Table1[[#This Row],[Experience_Level]]=1,"Beginer",Table1[[#This Row],[Experience_Level]]=2,"intermediate",Table1[[#This Row],[Experience_Level]]=3,"Advance")</f>
        <v>Advance</v>
      </c>
      <c r="Q68" s="1" t="str" cm="1">
        <f t="array" ref="Q68">_xlfn.IFS(Table1[[#This Row],[Age]]&lt;20,"Teenager",Table1[[#This Row],[Age]]&lt;=38,"Middle Aged",Table1[[#This Row],[Age]]&gt;38,"Aged")</f>
        <v>Middle Aged</v>
      </c>
    </row>
    <row r="69" spans="1:17" x14ac:dyDescent="0.3">
      <c r="A69" s="4">
        <v>25</v>
      </c>
      <c r="B69" s="1" t="s">
        <v>17</v>
      </c>
      <c r="C69" s="1">
        <v>65.400000000000006</v>
      </c>
      <c r="D69" s="1">
        <v>1.77</v>
      </c>
      <c r="E69" s="1">
        <v>160</v>
      </c>
      <c r="F69" s="1">
        <v>141</v>
      </c>
      <c r="G69" s="1">
        <v>58</v>
      </c>
      <c r="H69" s="1">
        <v>0.89</v>
      </c>
      <c r="I69" s="1">
        <v>627</v>
      </c>
      <c r="J69" s="1" t="s">
        <v>19</v>
      </c>
      <c r="K69" s="1">
        <v>27.6</v>
      </c>
      <c r="L69" s="1">
        <v>2.6</v>
      </c>
      <c r="M69" s="1">
        <v>3</v>
      </c>
      <c r="N69" s="1">
        <v>1</v>
      </c>
      <c r="O69" s="5">
        <v>20.88</v>
      </c>
      <c r="P69" s="1" t="str" cm="1">
        <f t="array" ref="P69">_xlfn.IFS(Table1[[#This Row],[Experience_Level]]=1,"Beginer",Table1[[#This Row],[Experience_Level]]=2,"intermediate",Table1[[#This Row],[Experience_Level]]=3,"Advance")</f>
        <v>Beginer</v>
      </c>
      <c r="Q69" s="1" t="str" cm="1">
        <f t="array" ref="Q69">_xlfn.IFS(Table1[[#This Row],[Age]]&lt;20,"Teenager",Table1[[#This Row],[Age]]&lt;=38,"Middle Aged",Table1[[#This Row],[Age]]&gt;38,"Aged")</f>
        <v>Middle Aged</v>
      </c>
    </row>
    <row r="70" spans="1:17" x14ac:dyDescent="0.3">
      <c r="A70" s="4">
        <v>31</v>
      </c>
      <c r="B70" s="1" t="s">
        <v>17</v>
      </c>
      <c r="C70" s="1">
        <v>61.1</v>
      </c>
      <c r="D70" s="1">
        <v>1.76</v>
      </c>
      <c r="E70" s="1">
        <v>189</v>
      </c>
      <c r="F70" s="1">
        <v>150</v>
      </c>
      <c r="G70" s="1">
        <v>67</v>
      </c>
      <c r="H70" s="1">
        <v>1.81</v>
      </c>
      <c r="I70" s="1">
        <v>1358</v>
      </c>
      <c r="J70" s="1" t="s">
        <v>16</v>
      </c>
      <c r="K70" s="1">
        <v>18.600000000000001</v>
      </c>
      <c r="L70" s="1">
        <v>2.7</v>
      </c>
      <c r="M70" s="1">
        <v>4</v>
      </c>
      <c r="N70" s="1">
        <v>3</v>
      </c>
      <c r="O70" s="5">
        <v>19.72</v>
      </c>
      <c r="P70" s="1" t="str" cm="1">
        <f t="array" ref="P70">_xlfn.IFS(Table1[[#This Row],[Experience_Level]]=1,"Beginer",Table1[[#This Row],[Experience_Level]]=2,"intermediate",Table1[[#This Row],[Experience_Level]]=3,"Advance")</f>
        <v>Advance</v>
      </c>
      <c r="Q70" s="1" t="str" cm="1">
        <f t="array" ref="Q70">_xlfn.IFS(Table1[[#This Row],[Age]]&lt;20,"Teenager",Table1[[#This Row],[Age]]&lt;=38,"Middle Aged",Table1[[#This Row],[Age]]&gt;38,"Aged")</f>
        <v>Middle Aged</v>
      </c>
    </row>
    <row r="71" spans="1:17" x14ac:dyDescent="0.3">
      <c r="A71" s="4">
        <v>40</v>
      </c>
      <c r="B71" s="1" t="s">
        <v>15</v>
      </c>
      <c r="C71" s="1">
        <v>106.5</v>
      </c>
      <c r="D71" s="1">
        <v>1.65</v>
      </c>
      <c r="E71" s="1">
        <v>162</v>
      </c>
      <c r="F71" s="1">
        <v>162</v>
      </c>
      <c r="G71" s="1">
        <v>74</v>
      </c>
      <c r="H71" s="1">
        <v>1.32</v>
      </c>
      <c r="I71" s="1">
        <v>1176</v>
      </c>
      <c r="J71" s="1" t="s">
        <v>18</v>
      </c>
      <c r="K71" s="1">
        <v>21</v>
      </c>
      <c r="L71" s="1">
        <v>3.6</v>
      </c>
      <c r="M71" s="1">
        <v>4</v>
      </c>
      <c r="N71" s="1">
        <v>2</v>
      </c>
      <c r="O71" s="5">
        <v>39.119999999999997</v>
      </c>
      <c r="P71" s="1" t="str" cm="1">
        <f t="array" ref="P71">_xlfn.IFS(Table1[[#This Row],[Experience_Level]]=1,"Beginer",Table1[[#This Row],[Experience_Level]]=2,"intermediate",Table1[[#This Row],[Experience_Level]]=3,"Advance")</f>
        <v>intermediate</v>
      </c>
      <c r="Q71" s="1" t="str" cm="1">
        <f t="array" ref="Q71">_xlfn.IFS(Table1[[#This Row],[Age]]&lt;20,"Teenager",Table1[[#This Row],[Age]]&lt;=38,"Middle Aged",Table1[[#This Row],[Age]]&gt;38,"Aged")</f>
        <v>Aged</v>
      </c>
    </row>
    <row r="72" spans="1:17" x14ac:dyDescent="0.3">
      <c r="A72" s="4">
        <v>57</v>
      </c>
      <c r="B72" s="1" t="s">
        <v>17</v>
      </c>
      <c r="C72" s="1">
        <v>64</v>
      </c>
      <c r="D72" s="1">
        <v>1.52</v>
      </c>
      <c r="E72" s="1">
        <v>170</v>
      </c>
      <c r="F72" s="1">
        <v>129</v>
      </c>
      <c r="G72" s="1">
        <v>52</v>
      </c>
      <c r="H72" s="1">
        <v>1.73</v>
      </c>
      <c r="I72" s="1">
        <v>1004</v>
      </c>
      <c r="J72" s="1" t="s">
        <v>20</v>
      </c>
      <c r="K72" s="1">
        <v>15.2</v>
      </c>
      <c r="L72" s="1">
        <v>2.7</v>
      </c>
      <c r="M72" s="1">
        <v>5</v>
      </c>
      <c r="N72" s="1">
        <v>3</v>
      </c>
      <c r="O72" s="5">
        <v>27.7</v>
      </c>
      <c r="P72" s="1" t="str" cm="1">
        <f t="array" ref="P72">_xlfn.IFS(Table1[[#This Row],[Experience_Level]]=1,"Beginer",Table1[[#This Row],[Experience_Level]]=2,"intermediate",Table1[[#This Row],[Experience_Level]]=3,"Advance")</f>
        <v>Advance</v>
      </c>
      <c r="Q72" s="1" t="str" cm="1">
        <f t="array" ref="Q72">_xlfn.IFS(Table1[[#This Row],[Age]]&lt;20,"Teenager",Table1[[#This Row],[Age]]&lt;=38,"Middle Aged",Table1[[#This Row],[Age]]&gt;38,"Aged")</f>
        <v>Aged</v>
      </c>
    </row>
    <row r="73" spans="1:17" x14ac:dyDescent="0.3">
      <c r="A73" s="4">
        <v>38</v>
      </c>
      <c r="B73" s="1" t="s">
        <v>17</v>
      </c>
      <c r="C73" s="1">
        <v>61.4</v>
      </c>
      <c r="D73" s="1">
        <v>1.54</v>
      </c>
      <c r="E73" s="1">
        <v>183</v>
      </c>
      <c r="F73" s="1">
        <v>131</v>
      </c>
      <c r="G73" s="1">
        <v>69</v>
      </c>
      <c r="H73" s="1">
        <v>1.47</v>
      </c>
      <c r="I73" s="1">
        <v>963</v>
      </c>
      <c r="J73" s="1" t="s">
        <v>18</v>
      </c>
      <c r="K73" s="1">
        <v>30.6</v>
      </c>
      <c r="L73" s="1">
        <v>2.7</v>
      </c>
      <c r="M73" s="1">
        <v>3</v>
      </c>
      <c r="N73" s="1">
        <v>2</v>
      </c>
      <c r="O73" s="5">
        <v>25.89</v>
      </c>
      <c r="P73" s="1" t="str" cm="1">
        <f t="array" ref="P73">_xlfn.IFS(Table1[[#This Row],[Experience_Level]]=1,"Beginer",Table1[[#This Row],[Experience_Level]]=2,"intermediate",Table1[[#This Row],[Experience_Level]]=3,"Advance")</f>
        <v>intermediate</v>
      </c>
      <c r="Q73" s="1" t="str" cm="1">
        <f t="array" ref="Q73">_xlfn.IFS(Table1[[#This Row],[Age]]&lt;20,"Teenager",Table1[[#This Row],[Age]]&lt;=38,"Middle Aged",Table1[[#This Row],[Age]]&gt;38,"Aged")</f>
        <v>Middle Aged</v>
      </c>
    </row>
    <row r="74" spans="1:17" x14ac:dyDescent="0.3">
      <c r="A74" s="4">
        <v>33</v>
      </c>
      <c r="B74" s="1" t="s">
        <v>17</v>
      </c>
      <c r="C74" s="1">
        <v>40.5</v>
      </c>
      <c r="D74" s="1">
        <v>1.63</v>
      </c>
      <c r="E74" s="1">
        <v>181</v>
      </c>
      <c r="F74" s="1">
        <v>147</v>
      </c>
      <c r="G74" s="1">
        <v>66</v>
      </c>
      <c r="H74" s="1">
        <v>1.07</v>
      </c>
      <c r="I74" s="1">
        <v>786</v>
      </c>
      <c r="J74" s="1" t="s">
        <v>16</v>
      </c>
      <c r="K74" s="1">
        <v>31.9</v>
      </c>
      <c r="L74" s="1">
        <v>1.5</v>
      </c>
      <c r="M74" s="1">
        <v>4</v>
      </c>
      <c r="N74" s="1">
        <v>2</v>
      </c>
      <c r="O74" s="5">
        <v>15.24</v>
      </c>
      <c r="P74" s="1" t="str" cm="1">
        <f t="array" ref="P74">_xlfn.IFS(Table1[[#This Row],[Experience_Level]]=1,"Beginer",Table1[[#This Row],[Experience_Level]]=2,"intermediate",Table1[[#This Row],[Experience_Level]]=3,"Advance")</f>
        <v>intermediate</v>
      </c>
      <c r="Q74" s="1" t="str" cm="1">
        <f t="array" ref="Q74">_xlfn.IFS(Table1[[#This Row],[Age]]&lt;20,"Teenager",Table1[[#This Row],[Age]]&lt;=38,"Middle Aged",Table1[[#This Row],[Age]]&gt;38,"Aged")</f>
        <v>Middle Aged</v>
      </c>
    </row>
    <row r="75" spans="1:17" x14ac:dyDescent="0.3">
      <c r="A75" s="4">
        <v>35</v>
      </c>
      <c r="B75" s="1" t="s">
        <v>15</v>
      </c>
      <c r="C75" s="1">
        <v>70.099999999999994</v>
      </c>
      <c r="D75" s="1">
        <v>1.79</v>
      </c>
      <c r="E75" s="1">
        <v>185</v>
      </c>
      <c r="F75" s="1">
        <v>125</v>
      </c>
      <c r="G75" s="1">
        <v>63</v>
      </c>
      <c r="H75" s="1">
        <v>1.08</v>
      </c>
      <c r="I75" s="1">
        <v>743</v>
      </c>
      <c r="J75" s="1" t="s">
        <v>19</v>
      </c>
      <c r="K75" s="1">
        <v>28</v>
      </c>
      <c r="L75" s="1">
        <v>2.2999999999999998</v>
      </c>
      <c r="M75" s="1">
        <v>3</v>
      </c>
      <c r="N75" s="1">
        <v>2</v>
      </c>
      <c r="O75" s="5">
        <v>21.88</v>
      </c>
      <c r="P75" s="1" t="str" cm="1">
        <f t="array" ref="P75">_xlfn.IFS(Table1[[#This Row],[Experience_Level]]=1,"Beginer",Table1[[#This Row],[Experience_Level]]=2,"intermediate",Table1[[#This Row],[Experience_Level]]=3,"Advance")</f>
        <v>intermediate</v>
      </c>
      <c r="Q75" s="1" t="str" cm="1">
        <f t="array" ref="Q75">_xlfn.IFS(Table1[[#This Row],[Age]]&lt;20,"Teenager",Table1[[#This Row],[Age]]&lt;=38,"Middle Aged",Table1[[#This Row],[Age]]&gt;38,"Aged")</f>
        <v>Middle Aged</v>
      </c>
    </row>
    <row r="76" spans="1:17" x14ac:dyDescent="0.3">
      <c r="A76" s="4">
        <v>41</v>
      </c>
      <c r="B76" s="1" t="s">
        <v>15</v>
      </c>
      <c r="C76" s="1">
        <v>94.1</v>
      </c>
      <c r="D76" s="1">
        <v>1.62</v>
      </c>
      <c r="E76" s="1">
        <v>172</v>
      </c>
      <c r="F76" s="1">
        <v>139</v>
      </c>
      <c r="G76" s="1">
        <v>50</v>
      </c>
      <c r="H76" s="1">
        <v>1.1299999999999999</v>
      </c>
      <c r="I76" s="1">
        <v>777</v>
      </c>
      <c r="J76" s="1" t="s">
        <v>19</v>
      </c>
      <c r="K76" s="1">
        <v>23.4</v>
      </c>
      <c r="L76" s="1">
        <v>3.1</v>
      </c>
      <c r="M76" s="1">
        <v>4</v>
      </c>
      <c r="N76" s="1">
        <v>2</v>
      </c>
      <c r="O76" s="5">
        <v>35.86</v>
      </c>
      <c r="P76" s="1" t="str" cm="1">
        <f t="array" ref="P76">_xlfn.IFS(Table1[[#This Row],[Experience_Level]]=1,"Beginer",Table1[[#This Row],[Experience_Level]]=2,"intermediate",Table1[[#This Row],[Experience_Level]]=3,"Advance")</f>
        <v>intermediate</v>
      </c>
      <c r="Q76" s="1" t="str" cm="1">
        <f t="array" ref="Q76">_xlfn.IFS(Table1[[#This Row],[Age]]&lt;20,"Teenager",Table1[[#This Row],[Age]]&lt;=38,"Middle Aged",Table1[[#This Row],[Age]]&gt;38,"Aged")</f>
        <v>Aged</v>
      </c>
    </row>
    <row r="77" spans="1:17" x14ac:dyDescent="0.3">
      <c r="A77" s="4">
        <v>43</v>
      </c>
      <c r="B77" s="1" t="s">
        <v>15</v>
      </c>
      <c r="C77" s="1">
        <v>55.5</v>
      </c>
      <c r="D77" s="1">
        <v>1.82</v>
      </c>
      <c r="E77" s="1">
        <v>160</v>
      </c>
      <c r="F77" s="1">
        <v>124</v>
      </c>
      <c r="G77" s="1">
        <v>66</v>
      </c>
      <c r="H77" s="1">
        <v>1.08</v>
      </c>
      <c r="I77" s="1">
        <v>663</v>
      </c>
      <c r="J77" s="1" t="s">
        <v>20</v>
      </c>
      <c r="K77" s="1">
        <v>20.100000000000001</v>
      </c>
      <c r="L77" s="1">
        <v>2</v>
      </c>
      <c r="M77" s="1">
        <v>3</v>
      </c>
      <c r="N77" s="1">
        <v>1</v>
      </c>
      <c r="O77" s="5">
        <v>16.760000000000002</v>
      </c>
      <c r="P77" s="1" t="str" cm="1">
        <f t="array" ref="P77">_xlfn.IFS(Table1[[#This Row],[Experience_Level]]=1,"Beginer",Table1[[#This Row],[Experience_Level]]=2,"intermediate",Table1[[#This Row],[Experience_Level]]=3,"Advance")</f>
        <v>Beginer</v>
      </c>
      <c r="Q77" s="1" t="str" cm="1">
        <f t="array" ref="Q77">_xlfn.IFS(Table1[[#This Row],[Age]]&lt;20,"Teenager",Table1[[#This Row],[Age]]&lt;=38,"Middle Aged",Table1[[#This Row],[Age]]&gt;38,"Aged")</f>
        <v>Aged</v>
      </c>
    </row>
    <row r="78" spans="1:17" x14ac:dyDescent="0.3">
      <c r="A78" s="4">
        <v>42</v>
      </c>
      <c r="B78" s="1" t="s">
        <v>17</v>
      </c>
      <c r="C78" s="1">
        <v>53.7</v>
      </c>
      <c r="D78" s="1">
        <v>1.72</v>
      </c>
      <c r="E78" s="1">
        <v>183</v>
      </c>
      <c r="F78" s="1">
        <v>142</v>
      </c>
      <c r="G78" s="1">
        <v>74</v>
      </c>
      <c r="H78" s="1">
        <v>1.37</v>
      </c>
      <c r="I78" s="1">
        <v>875</v>
      </c>
      <c r="J78" s="1" t="s">
        <v>19</v>
      </c>
      <c r="K78" s="1">
        <v>29.8</v>
      </c>
      <c r="L78" s="1">
        <v>1.6</v>
      </c>
      <c r="M78" s="1">
        <v>3</v>
      </c>
      <c r="N78" s="1">
        <v>1</v>
      </c>
      <c r="O78" s="5">
        <v>18.149999999999999</v>
      </c>
      <c r="P78" s="1" t="str" cm="1">
        <f t="array" ref="P78">_xlfn.IFS(Table1[[#This Row],[Experience_Level]]=1,"Beginer",Table1[[#This Row],[Experience_Level]]=2,"intermediate",Table1[[#This Row],[Experience_Level]]=3,"Advance")</f>
        <v>Beginer</v>
      </c>
      <c r="Q78" s="1" t="str" cm="1">
        <f t="array" ref="Q78">_xlfn.IFS(Table1[[#This Row],[Age]]&lt;20,"Teenager",Table1[[#This Row],[Age]]&lt;=38,"Middle Aged",Table1[[#This Row],[Age]]&gt;38,"Aged")</f>
        <v>Aged</v>
      </c>
    </row>
    <row r="79" spans="1:17" x14ac:dyDescent="0.3">
      <c r="A79" s="4">
        <v>58</v>
      </c>
      <c r="B79" s="1" t="s">
        <v>17</v>
      </c>
      <c r="C79" s="1">
        <v>66.099999999999994</v>
      </c>
      <c r="D79" s="1">
        <v>1.75</v>
      </c>
      <c r="E79" s="1">
        <v>169</v>
      </c>
      <c r="F79" s="1">
        <v>128</v>
      </c>
      <c r="G79" s="1">
        <v>57</v>
      </c>
      <c r="H79" s="1">
        <v>0.63</v>
      </c>
      <c r="I79" s="1">
        <v>363</v>
      </c>
      <c r="J79" s="1" t="s">
        <v>19</v>
      </c>
      <c r="K79" s="1">
        <v>25.2</v>
      </c>
      <c r="L79" s="1">
        <v>1.8</v>
      </c>
      <c r="M79" s="1">
        <v>2</v>
      </c>
      <c r="N79" s="1">
        <v>1</v>
      </c>
      <c r="O79" s="5">
        <v>21.58</v>
      </c>
      <c r="P79" s="1" t="str" cm="1">
        <f t="array" ref="P79">_xlfn.IFS(Table1[[#This Row],[Experience_Level]]=1,"Beginer",Table1[[#This Row],[Experience_Level]]=2,"intermediate",Table1[[#This Row],[Experience_Level]]=3,"Advance")</f>
        <v>Beginer</v>
      </c>
      <c r="Q79" s="1" t="str" cm="1">
        <f t="array" ref="Q79">_xlfn.IFS(Table1[[#This Row],[Age]]&lt;20,"Teenager",Table1[[#This Row],[Age]]&lt;=38,"Middle Aged",Table1[[#This Row],[Age]]&gt;38,"Aged")</f>
        <v>Aged</v>
      </c>
    </row>
    <row r="80" spans="1:17" x14ac:dyDescent="0.3">
      <c r="A80" s="4">
        <v>46</v>
      </c>
      <c r="B80" s="1" t="s">
        <v>15</v>
      </c>
      <c r="C80" s="1">
        <v>103.9</v>
      </c>
      <c r="D80" s="1">
        <v>1.77</v>
      </c>
      <c r="E80" s="1">
        <v>194</v>
      </c>
      <c r="F80" s="1">
        <v>148</v>
      </c>
      <c r="G80" s="1">
        <v>54</v>
      </c>
      <c r="H80" s="1">
        <v>1.18</v>
      </c>
      <c r="I80" s="1">
        <v>864</v>
      </c>
      <c r="J80" s="1" t="s">
        <v>16</v>
      </c>
      <c r="K80" s="1">
        <v>20.9</v>
      </c>
      <c r="L80" s="1">
        <v>2.9</v>
      </c>
      <c r="M80" s="1">
        <v>2</v>
      </c>
      <c r="N80" s="1">
        <v>1</v>
      </c>
      <c r="O80" s="5">
        <v>33.159999999999997</v>
      </c>
      <c r="P80" s="1" t="str" cm="1">
        <f t="array" ref="P80">_xlfn.IFS(Table1[[#This Row],[Experience_Level]]=1,"Beginer",Table1[[#This Row],[Experience_Level]]=2,"intermediate",Table1[[#This Row],[Experience_Level]]=3,"Advance")</f>
        <v>Beginer</v>
      </c>
      <c r="Q80" s="1" t="str" cm="1">
        <f t="array" ref="Q80">_xlfn.IFS(Table1[[#This Row],[Age]]&lt;20,"Teenager",Table1[[#This Row],[Age]]&lt;=38,"Middle Aged",Table1[[#This Row],[Age]]&gt;38,"Aged")</f>
        <v>Aged</v>
      </c>
    </row>
    <row r="81" spans="1:17" x14ac:dyDescent="0.3">
      <c r="A81" s="4">
        <v>32</v>
      </c>
      <c r="B81" s="1" t="s">
        <v>17</v>
      </c>
      <c r="C81" s="1">
        <v>61.7</v>
      </c>
      <c r="D81" s="1">
        <v>1.58</v>
      </c>
      <c r="E81" s="1">
        <v>183</v>
      </c>
      <c r="F81" s="1">
        <v>135</v>
      </c>
      <c r="G81" s="1">
        <v>54</v>
      </c>
      <c r="H81" s="1">
        <v>1.87</v>
      </c>
      <c r="I81" s="1">
        <v>1262</v>
      </c>
      <c r="J81" s="1" t="s">
        <v>18</v>
      </c>
      <c r="K81" s="1">
        <v>16.600000000000001</v>
      </c>
      <c r="L81" s="1">
        <v>2.7</v>
      </c>
      <c r="M81" s="1">
        <v>5</v>
      </c>
      <c r="N81" s="1">
        <v>3</v>
      </c>
      <c r="O81" s="5">
        <v>24.72</v>
      </c>
      <c r="P81" s="1" t="str" cm="1">
        <f t="array" ref="P81">_xlfn.IFS(Table1[[#This Row],[Experience_Level]]=1,"Beginer",Table1[[#This Row],[Experience_Level]]=2,"intermediate",Table1[[#This Row],[Experience_Level]]=3,"Advance")</f>
        <v>Advance</v>
      </c>
      <c r="Q81" s="1" t="str" cm="1">
        <f t="array" ref="Q81">_xlfn.IFS(Table1[[#This Row],[Age]]&lt;20,"Teenager",Table1[[#This Row],[Age]]&lt;=38,"Middle Aged",Table1[[#This Row],[Age]]&gt;38,"Aged")</f>
        <v>Middle Aged</v>
      </c>
    </row>
    <row r="82" spans="1:17" x14ac:dyDescent="0.3">
      <c r="A82" s="4">
        <v>18</v>
      </c>
      <c r="B82" s="1" t="s">
        <v>17</v>
      </c>
      <c r="C82" s="1">
        <v>52.3</v>
      </c>
      <c r="D82" s="1">
        <v>1.74</v>
      </c>
      <c r="E82" s="1">
        <v>187</v>
      </c>
      <c r="F82" s="1">
        <v>165</v>
      </c>
      <c r="G82" s="1">
        <v>58</v>
      </c>
      <c r="H82" s="1">
        <v>1.2</v>
      </c>
      <c r="I82" s="1">
        <v>990</v>
      </c>
      <c r="J82" s="1" t="s">
        <v>19</v>
      </c>
      <c r="K82" s="1">
        <v>29.4</v>
      </c>
      <c r="L82" s="1">
        <v>2.2000000000000002</v>
      </c>
      <c r="M82" s="1">
        <v>2</v>
      </c>
      <c r="N82" s="1">
        <v>1</v>
      </c>
      <c r="O82" s="5">
        <v>17.27</v>
      </c>
      <c r="P82" s="1" t="str" cm="1">
        <f t="array" ref="P82">_xlfn.IFS(Table1[[#This Row],[Experience_Level]]=1,"Beginer",Table1[[#This Row],[Experience_Level]]=2,"intermediate",Table1[[#This Row],[Experience_Level]]=3,"Advance")</f>
        <v>Beginer</v>
      </c>
      <c r="Q82" s="1" t="str" cm="1">
        <f t="array" ref="Q82">_xlfn.IFS(Table1[[#This Row],[Age]]&lt;20,"Teenager",Table1[[#This Row],[Age]]&lt;=38,"Middle Aged",Table1[[#This Row],[Age]]&gt;38,"Aged")</f>
        <v>Teenager</v>
      </c>
    </row>
    <row r="83" spans="1:17" x14ac:dyDescent="0.3">
      <c r="A83" s="4">
        <v>42</v>
      </c>
      <c r="B83" s="1" t="s">
        <v>17</v>
      </c>
      <c r="C83" s="1">
        <v>59.5</v>
      </c>
      <c r="D83" s="1">
        <v>1.74</v>
      </c>
      <c r="E83" s="1">
        <v>195</v>
      </c>
      <c r="F83" s="1">
        <v>141</v>
      </c>
      <c r="G83" s="1">
        <v>52</v>
      </c>
      <c r="H83" s="1">
        <v>1.78</v>
      </c>
      <c r="I83" s="1">
        <v>1129</v>
      </c>
      <c r="J83" s="1" t="s">
        <v>16</v>
      </c>
      <c r="K83" s="1">
        <v>16.399999999999999</v>
      </c>
      <c r="L83" s="1">
        <v>2.7</v>
      </c>
      <c r="M83" s="1">
        <v>5</v>
      </c>
      <c r="N83" s="1">
        <v>3</v>
      </c>
      <c r="O83" s="5">
        <v>19.649999999999999</v>
      </c>
      <c r="P83" s="1" t="str" cm="1">
        <f t="array" ref="P83">_xlfn.IFS(Table1[[#This Row],[Experience_Level]]=1,"Beginer",Table1[[#This Row],[Experience_Level]]=2,"intermediate",Table1[[#This Row],[Experience_Level]]=3,"Advance")</f>
        <v>Advance</v>
      </c>
      <c r="Q83" s="1" t="str" cm="1">
        <f t="array" ref="Q83">_xlfn.IFS(Table1[[#This Row],[Age]]&lt;20,"Teenager",Table1[[#This Row],[Age]]&lt;=38,"Middle Aged",Table1[[#This Row],[Age]]&gt;38,"Aged")</f>
        <v>Aged</v>
      </c>
    </row>
    <row r="84" spans="1:17" x14ac:dyDescent="0.3">
      <c r="A84" s="4">
        <v>24</v>
      </c>
      <c r="B84" s="1" t="s">
        <v>17</v>
      </c>
      <c r="C84" s="1">
        <v>72.900000000000006</v>
      </c>
      <c r="D84" s="1">
        <v>1.76</v>
      </c>
      <c r="E84" s="1">
        <v>175</v>
      </c>
      <c r="F84" s="1">
        <v>127</v>
      </c>
      <c r="G84" s="1">
        <v>68</v>
      </c>
      <c r="H84" s="1">
        <v>0.86</v>
      </c>
      <c r="I84" s="1">
        <v>546</v>
      </c>
      <c r="J84" s="1" t="s">
        <v>16</v>
      </c>
      <c r="K84" s="1">
        <v>30.8</v>
      </c>
      <c r="L84" s="1">
        <v>1.5</v>
      </c>
      <c r="M84" s="1">
        <v>3</v>
      </c>
      <c r="N84" s="1">
        <v>1</v>
      </c>
      <c r="O84" s="5">
        <v>23.53</v>
      </c>
      <c r="P84" s="1" t="str" cm="1">
        <f t="array" ref="P84">_xlfn.IFS(Table1[[#This Row],[Experience_Level]]=1,"Beginer",Table1[[#This Row],[Experience_Level]]=2,"intermediate",Table1[[#This Row],[Experience_Level]]=3,"Advance")</f>
        <v>Beginer</v>
      </c>
      <c r="Q84" s="1" t="str" cm="1">
        <f t="array" ref="Q84">_xlfn.IFS(Table1[[#This Row],[Age]]&lt;20,"Teenager",Table1[[#This Row],[Age]]&lt;=38,"Middle Aged",Table1[[#This Row],[Age]]&gt;38,"Aged")</f>
        <v>Middle Aged</v>
      </c>
    </row>
    <row r="85" spans="1:17" x14ac:dyDescent="0.3">
      <c r="A85" s="4">
        <v>26</v>
      </c>
      <c r="B85" s="1" t="s">
        <v>17</v>
      </c>
      <c r="C85" s="1">
        <v>76.7</v>
      </c>
      <c r="D85" s="1">
        <v>1.63</v>
      </c>
      <c r="E85" s="1">
        <v>199</v>
      </c>
      <c r="F85" s="1">
        <v>139</v>
      </c>
      <c r="G85" s="1">
        <v>72</v>
      </c>
      <c r="H85" s="1">
        <v>1.08</v>
      </c>
      <c r="I85" s="1">
        <v>751</v>
      </c>
      <c r="J85" s="1" t="s">
        <v>20</v>
      </c>
      <c r="K85" s="1">
        <v>25.6</v>
      </c>
      <c r="L85" s="1">
        <v>1.7</v>
      </c>
      <c r="M85" s="1">
        <v>2</v>
      </c>
      <c r="N85" s="1">
        <v>1</v>
      </c>
      <c r="O85" s="5">
        <v>28.87</v>
      </c>
      <c r="P85" s="1" t="str" cm="1">
        <f t="array" ref="P85">_xlfn.IFS(Table1[[#This Row],[Experience_Level]]=1,"Beginer",Table1[[#This Row],[Experience_Level]]=2,"intermediate",Table1[[#This Row],[Experience_Level]]=3,"Advance")</f>
        <v>Beginer</v>
      </c>
      <c r="Q85" s="1" t="str" cm="1">
        <f t="array" ref="Q85">_xlfn.IFS(Table1[[#This Row],[Age]]&lt;20,"Teenager",Table1[[#This Row],[Age]]&lt;=38,"Middle Aged",Table1[[#This Row],[Age]]&gt;38,"Aged")</f>
        <v>Middle Aged</v>
      </c>
    </row>
    <row r="86" spans="1:17" x14ac:dyDescent="0.3">
      <c r="A86" s="4">
        <v>41</v>
      </c>
      <c r="B86" s="1" t="s">
        <v>15</v>
      </c>
      <c r="C86" s="1">
        <v>72.099999999999994</v>
      </c>
      <c r="D86" s="1">
        <v>1.83</v>
      </c>
      <c r="E86" s="1">
        <v>175</v>
      </c>
      <c r="F86" s="1">
        <v>133</v>
      </c>
      <c r="G86" s="1">
        <v>58</v>
      </c>
      <c r="H86" s="1">
        <v>1.1299999999999999</v>
      </c>
      <c r="I86" s="1">
        <v>744</v>
      </c>
      <c r="J86" s="1" t="s">
        <v>16</v>
      </c>
      <c r="K86" s="1">
        <v>21.4</v>
      </c>
      <c r="L86" s="1">
        <v>2.8</v>
      </c>
      <c r="M86" s="1">
        <v>3</v>
      </c>
      <c r="N86" s="1">
        <v>2</v>
      </c>
      <c r="O86" s="5">
        <v>21.53</v>
      </c>
      <c r="P86" s="1" t="str" cm="1">
        <f t="array" ref="P86">_xlfn.IFS(Table1[[#This Row],[Experience_Level]]=1,"Beginer",Table1[[#This Row],[Experience_Level]]=2,"intermediate",Table1[[#This Row],[Experience_Level]]=3,"Advance")</f>
        <v>intermediate</v>
      </c>
      <c r="Q86" s="1" t="str" cm="1">
        <f t="array" ref="Q86">_xlfn.IFS(Table1[[#This Row],[Age]]&lt;20,"Teenager",Table1[[#This Row],[Age]]&lt;=38,"Middle Aged",Table1[[#This Row],[Age]]&gt;38,"Aged")</f>
        <v>Aged</v>
      </c>
    </row>
    <row r="87" spans="1:17" x14ac:dyDescent="0.3">
      <c r="A87" s="4">
        <v>18</v>
      </c>
      <c r="B87" s="1" t="s">
        <v>17</v>
      </c>
      <c r="C87" s="1">
        <v>54.8</v>
      </c>
      <c r="D87" s="1">
        <v>1.68</v>
      </c>
      <c r="E87" s="1">
        <v>176</v>
      </c>
      <c r="F87" s="1">
        <v>158</v>
      </c>
      <c r="G87" s="1">
        <v>71</v>
      </c>
      <c r="H87" s="1">
        <v>1.27</v>
      </c>
      <c r="I87" s="1">
        <v>1003</v>
      </c>
      <c r="J87" s="1" t="s">
        <v>20</v>
      </c>
      <c r="K87" s="1">
        <v>32</v>
      </c>
      <c r="L87" s="1">
        <v>2.2000000000000002</v>
      </c>
      <c r="M87" s="1">
        <v>4</v>
      </c>
      <c r="N87" s="1">
        <v>2</v>
      </c>
      <c r="O87" s="5">
        <v>19.420000000000002</v>
      </c>
      <c r="P87" s="1" t="str" cm="1">
        <f t="array" ref="P87">_xlfn.IFS(Table1[[#This Row],[Experience_Level]]=1,"Beginer",Table1[[#This Row],[Experience_Level]]=2,"intermediate",Table1[[#This Row],[Experience_Level]]=3,"Advance")</f>
        <v>intermediate</v>
      </c>
      <c r="Q87" s="1" t="str" cm="1">
        <f t="array" ref="Q87">_xlfn.IFS(Table1[[#This Row],[Age]]&lt;20,"Teenager",Table1[[#This Row],[Age]]&lt;=38,"Middle Aged",Table1[[#This Row],[Age]]&gt;38,"Aged")</f>
        <v>Teenager</v>
      </c>
    </row>
    <row r="88" spans="1:17" x14ac:dyDescent="0.3">
      <c r="A88" s="4">
        <v>25</v>
      </c>
      <c r="B88" s="1" t="s">
        <v>15</v>
      </c>
      <c r="C88" s="1">
        <v>105</v>
      </c>
      <c r="D88" s="1">
        <v>1.88</v>
      </c>
      <c r="E88" s="1">
        <v>174</v>
      </c>
      <c r="F88" s="1">
        <v>156</v>
      </c>
      <c r="G88" s="1">
        <v>67</v>
      </c>
      <c r="H88" s="1">
        <v>1.34</v>
      </c>
      <c r="I88" s="1">
        <v>1150</v>
      </c>
      <c r="J88" s="1" t="s">
        <v>19</v>
      </c>
      <c r="K88" s="1">
        <v>21.4</v>
      </c>
      <c r="L88" s="1">
        <v>2.2999999999999998</v>
      </c>
      <c r="M88" s="1">
        <v>3</v>
      </c>
      <c r="N88" s="1">
        <v>2</v>
      </c>
      <c r="O88" s="5">
        <v>29.71</v>
      </c>
      <c r="P88" s="1" t="str" cm="1">
        <f t="array" ref="P88">_xlfn.IFS(Table1[[#This Row],[Experience_Level]]=1,"Beginer",Table1[[#This Row],[Experience_Level]]=2,"intermediate",Table1[[#This Row],[Experience_Level]]=3,"Advance")</f>
        <v>intermediate</v>
      </c>
      <c r="Q88" s="1" t="str" cm="1">
        <f t="array" ref="Q88">_xlfn.IFS(Table1[[#This Row],[Age]]&lt;20,"Teenager",Table1[[#This Row],[Age]]&lt;=38,"Middle Aged",Table1[[#This Row],[Age]]&gt;38,"Aged")</f>
        <v>Middle Aged</v>
      </c>
    </row>
    <row r="89" spans="1:17" x14ac:dyDescent="0.3">
      <c r="A89" s="4">
        <v>41</v>
      </c>
      <c r="B89" s="1" t="s">
        <v>17</v>
      </c>
      <c r="C89" s="1">
        <v>55</v>
      </c>
      <c r="D89" s="1">
        <v>1.55</v>
      </c>
      <c r="E89" s="1">
        <v>175</v>
      </c>
      <c r="F89" s="1">
        <v>169</v>
      </c>
      <c r="G89" s="1">
        <v>65</v>
      </c>
      <c r="H89" s="1">
        <v>1.45</v>
      </c>
      <c r="I89" s="1">
        <v>1103</v>
      </c>
      <c r="J89" s="1" t="s">
        <v>20</v>
      </c>
      <c r="K89" s="1">
        <v>31.4</v>
      </c>
      <c r="L89" s="1">
        <v>2</v>
      </c>
      <c r="M89" s="1">
        <v>4</v>
      </c>
      <c r="N89" s="1">
        <v>2</v>
      </c>
      <c r="O89" s="5">
        <v>22.89</v>
      </c>
      <c r="P89" s="1" t="str" cm="1">
        <f t="array" ref="P89">_xlfn.IFS(Table1[[#This Row],[Experience_Level]]=1,"Beginer",Table1[[#This Row],[Experience_Level]]=2,"intermediate",Table1[[#This Row],[Experience_Level]]=3,"Advance")</f>
        <v>intermediate</v>
      </c>
      <c r="Q89" s="1" t="str" cm="1">
        <f t="array" ref="Q89">_xlfn.IFS(Table1[[#This Row],[Age]]&lt;20,"Teenager",Table1[[#This Row],[Age]]&lt;=38,"Middle Aged",Table1[[#This Row],[Age]]&gt;38,"Aged")</f>
        <v>Aged</v>
      </c>
    </row>
    <row r="90" spans="1:17" x14ac:dyDescent="0.3">
      <c r="A90" s="4">
        <v>28</v>
      </c>
      <c r="B90" s="1" t="s">
        <v>15</v>
      </c>
      <c r="C90" s="1">
        <v>81.599999999999994</v>
      </c>
      <c r="D90" s="1">
        <v>1.66</v>
      </c>
      <c r="E90" s="1">
        <v>174</v>
      </c>
      <c r="F90" s="1">
        <v>153</v>
      </c>
      <c r="G90" s="1">
        <v>50</v>
      </c>
      <c r="H90" s="1">
        <v>1.0900000000000001</v>
      </c>
      <c r="I90" s="1">
        <v>917</v>
      </c>
      <c r="J90" s="1" t="s">
        <v>16</v>
      </c>
      <c r="K90" s="1">
        <v>20.5</v>
      </c>
      <c r="L90" s="1">
        <v>3.5</v>
      </c>
      <c r="M90" s="1">
        <v>4</v>
      </c>
      <c r="N90" s="1">
        <v>2</v>
      </c>
      <c r="O90" s="5">
        <v>29.61</v>
      </c>
      <c r="P90" s="1" t="str" cm="1">
        <f t="array" ref="P90">_xlfn.IFS(Table1[[#This Row],[Experience_Level]]=1,"Beginer",Table1[[#This Row],[Experience_Level]]=2,"intermediate",Table1[[#This Row],[Experience_Level]]=3,"Advance")</f>
        <v>intermediate</v>
      </c>
      <c r="Q90" s="1" t="str" cm="1">
        <f t="array" ref="Q90">_xlfn.IFS(Table1[[#This Row],[Age]]&lt;20,"Teenager",Table1[[#This Row],[Age]]&lt;=38,"Middle Aged",Table1[[#This Row],[Age]]&gt;38,"Aged")</f>
        <v>Middle Aged</v>
      </c>
    </row>
    <row r="91" spans="1:17" x14ac:dyDescent="0.3">
      <c r="A91" s="4">
        <v>34</v>
      </c>
      <c r="B91" s="1" t="s">
        <v>17</v>
      </c>
      <c r="C91" s="1">
        <v>75.599999999999994</v>
      </c>
      <c r="D91" s="1">
        <v>1.6</v>
      </c>
      <c r="E91" s="1">
        <v>193</v>
      </c>
      <c r="F91" s="1">
        <v>130</v>
      </c>
      <c r="G91" s="1">
        <v>51</v>
      </c>
      <c r="H91" s="1">
        <v>0.64</v>
      </c>
      <c r="I91" s="1">
        <v>416</v>
      </c>
      <c r="J91" s="1" t="s">
        <v>18</v>
      </c>
      <c r="K91" s="1">
        <v>29.1</v>
      </c>
      <c r="L91" s="1">
        <v>2.7</v>
      </c>
      <c r="M91" s="1">
        <v>2</v>
      </c>
      <c r="N91" s="1">
        <v>1</v>
      </c>
      <c r="O91" s="5">
        <v>29.53</v>
      </c>
      <c r="P91" s="1" t="str" cm="1">
        <f t="array" ref="P91">_xlfn.IFS(Table1[[#This Row],[Experience_Level]]=1,"Beginer",Table1[[#This Row],[Experience_Level]]=2,"intermediate",Table1[[#This Row],[Experience_Level]]=3,"Advance")</f>
        <v>Beginer</v>
      </c>
      <c r="Q91" s="1" t="str" cm="1">
        <f t="array" ref="Q91">_xlfn.IFS(Table1[[#This Row],[Age]]&lt;20,"Teenager",Table1[[#This Row],[Age]]&lt;=38,"Middle Aged",Table1[[#This Row],[Age]]&gt;38,"Aged")</f>
        <v>Middle Aged</v>
      </c>
    </row>
    <row r="92" spans="1:17" x14ac:dyDescent="0.3">
      <c r="A92" s="4">
        <v>25</v>
      </c>
      <c r="B92" s="1" t="s">
        <v>15</v>
      </c>
      <c r="C92" s="1">
        <v>81.5</v>
      </c>
      <c r="D92" s="1">
        <v>1.61</v>
      </c>
      <c r="E92" s="1">
        <v>170</v>
      </c>
      <c r="F92" s="1">
        <v>159</v>
      </c>
      <c r="G92" s="1">
        <v>63</v>
      </c>
      <c r="H92" s="1">
        <v>1.93</v>
      </c>
      <c r="I92" s="1">
        <v>1688</v>
      </c>
      <c r="J92" s="1" t="s">
        <v>18</v>
      </c>
      <c r="K92" s="1">
        <v>10.9</v>
      </c>
      <c r="L92" s="1">
        <v>3.5</v>
      </c>
      <c r="M92" s="1">
        <v>4</v>
      </c>
      <c r="N92" s="1">
        <v>3</v>
      </c>
      <c r="O92" s="5">
        <v>31.44</v>
      </c>
      <c r="P92" s="1" t="str" cm="1">
        <f t="array" ref="P92">_xlfn.IFS(Table1[[#This Row],[Experience_Level]]=1,"Beginer",Table1[[#This Row],[Experience_Level]]=2,"intermediate",Table1[[#This Row],[Experience_Level]]=3,"Advance")</f>
        <v>Advance</v>
      </c>
      <c r="Q92" s="1" t="str" cm="1">
        <f t="array" ref="Q92">_xlfn.IFS(Table1[[#This Row],[Age]]&lt;20,"Teenager",Table1[[#This Row],[Age]]&lt;=38,"Middle Aged",Table1[[#This Row],[Age]]&gt;38,"Aged")</f>
        <v>Middle Aged</v>
      </c>
    </row>
    <row r="93" spans="1:17" x14ac:dyDescent="0.3">
      <c r="A93" s="4">
        <v>52</v>
      </c>
      <c r="B93" s="1" t="s">
        <v>17</v>
      </c>
      <c r="C93" s="1">
        <v>61.5</v>
      </c>
      <c r="D93" s="1">
        <v>1.69</v>
      </c>
      <c r="E93" s="1">
        <v>160</v>
      </c>
      <c r="F93" s="1">
        <v>152</v>
      </c>
      <c r="G93" s="1">
        <v>63</v>
      </c>
      <c r="H93" s="1">
        <v>1.8</v>
      </c>
      <c r="I93" s="1">
        <v>1231</v>
      </c>
      <c r="J93" s="1" t="s">
        <v>19</v>
      </c>
      <c r="K93" s="1">
        <v>15.5</v>
      </c>
      <c r="L93" s="1">
        <v>2.7</v>
      </c>
      <c r="M93" s="1">
        <v>4</v>
      </c>
      <c r="N93" s="1">
        <v>3</v>
      </c>
      <c r="O93" s="5">
        <v>21.53</v>
      </c>
      <c r="P93" s="1" t="str" cm="1">
        <f t="array" ref="P93">_xlfn.IFS(Table1[[#This Row],[Experience_Level]]=1,"Beginer",Table1[[#This Row],[Experience_Level]]=2,"intermediate",Table1[[#This Row],[Experience_Level]]=3,"Advance")</f>
        <v>Advance</v>
      </c>
      <c r="Q93" s="1" t="str" cm="1">
        <f t="array" ref="Q93">_xlfn.IFS(Table1[[#This Row],[Age]]&lt;20,"Teenager",Table1[[#This Row],[Age]]&lt;=38,"Middle Aged",Table1[[#This Row],[Age]]&gt;38,"Aged")</f>
        <v>Aged</v>
      </c>
    </row>
    <row r="94" spans="1:17" x14ac:dyDescent="0.3">
      <c r="A94" s="4">
        <v>52</v>
      </c>
      <c r="B94" s="1" t="s">
        <v>15</v>
      </c>
      <c r="C94" s="1">
        <v>74</v>
      </c>
      <c r="D94" s="1">
        <v>1.63</v>
      </c>
      <c r="E94" s="1">
        <v>174</v>
      </c>
      <c r="F94" s="1">
        <v>150</v>
      </c>
      <c r="G94" s="1">
        <v>50</v>
      </c>
      <c r="H94" s="1">
        <v>1.26</v>
      </c>
      <c r="I94" s="1">
        <v>936</v>
      </c>
      <c r="J94" s="1" t="s">
        <v>19</v>
      </c>
      <c r="K94" s="1">
        <v>25.7</v>
      </c>
      <c r="L94" s="1">
        <v>3.7</v>
      </c>
      <c r="M94" s="1">
        <v>3</v>
      </c>
      <c r="N94" s="1">
        <v>2</v>
      </c>
      <c r="O94" s="5">
        <v>27.85</v>
      </c>
      <c r="P94" s="1" t="str" cm="1">
        <f t="array" ref="P94">_xlfn.IFS(Table1[[#This Row],[Experience_Level]]=1,"Beginer",Table1[[#This Row],[Experience_Level]]=2,"intermediate",Table1[[#This Row],[Experience_Level]]=3,"Advance")</f>
        <v>intermediate</v>
      </c>
      <c r="Q94" s="1" t="str" cm="1">
        <f t="array" ref="Q94">_xlfn.IFS(Table1[[#This Row],[Age]]&lt;20,"Teenager",Table1[[#This Row],[Age]]&lt;=38,"Middle Aged",Table1[[#This Row],[Age]]&gt;38,"Aged")</f>
        <v>Aged</v>
      </c>
    </row>
    <row r="95" spans="1:17" x14ac:dyDescent="0.3">
      <c r="A95" s="4">
        <v>50</v>
      </c>
      <c r="B95" s="1" t="s">
        <v>17</v>
      </c>
      <c r="C95" s="1">
        <v>56.4</v>
      </c>
      <c r="D95" s="1">
        <v>1.59</v>
      </c>
      <c r="E95" s="1">
        <v>185</v>
      </c>
      <c r="F95" s="1">
        <v>163</v>
      </c>
      <c r="G95" s="1">
        <v>74</v>
      </c>
      <c r="H95" s="1">
        <v>1.26</v>
      </c>
      <c r="I95" s="1">
        <v>924</v>
      </c>
      <c r="J95" s="1" t="s">
        <v>18</v>
      </c>
      <c r="K95" s="1">
        <v>34.299999999999997</v>
      </c>
      <c r="L95" s="1">
        <v>2.6</v>
      </c>
      <c r="M95" s="1">
        <v>3</v>
      </c>
      <c r="N95" s="1">
        <v>1</v>
      </c>
      <c r="O95" s="5">
        <v>22.31</v>
      </c>
      <c r="P95" s="1" t="str" cm="1">
        <f t="array" ref="P95">_xlfn.IFS(Table1[[#This Row],[Experience_Level]]=1,"Beginer",Table1[[#This Row],[Experience_Level]]=2,"intermediate",Table1[[#This Row],[Experience_Level]]=3,"Advance")</f>
        <v>Beginer</v>
      </c>
      <c r="Q95" s="1" t="str" cm="1">
        <f t="array" ref="Q95">_xlfn.IFS(Table1[[#This Row],[Age]]&lt;20,"Teenager",Table1[[#This Row],[Age]]&lt;=38,"Middle Aged",Table1[[#This Row],[Age]]&gt;38,"Aged")</f>
        <v>Aged</v>
      </c>
    </row>
    <row r="96" spans="1:17" x14ac:dyDescent="0.3">
      <c r="A96" s="4">
        <v>22</v>
      </c>
      <c r="B96" s="1" t="s">
        <v>15</v>
      </c>
      <c r="C96" s="1">
        <v>102.6</v>
      </c>
      <c r="D96" s="1">
        <v>1.84</v>
      </c>
      <c r="E96" s="1">
        <v>163</v>
      </c>
      <c r="F96" s="1">
        <v>153</v>
      </c>
      <c r="G96" s="1">
        <v>65</v>
      </c>
      <c r="H96" s="1">
        <v>1.25</v>
      </c>
      <c r="I96" s="1">
        <v>1052</v>
      </c>
      <c r="J96" s="1" t="s">
        <v>20</v>
      </c>
      <c r="K96" s="1">
        <v>20.5</v>
      </c>
      <c r="L96" s="1">
        <v>2.7</v>
      </c>
      <c r="M96" s="1">
        <v>3</v>
      </c>
      <c r="N96" s="1">
        <v>2</v>
      </c>
      <c r="O96" s="5">
        <v>30.3</v>
      </c>
      <c r="P96" s="1" t="str" cm="1">
        <f t="array" ref="P96">_xlfn.IFS(Table1[[#This Row],[Experience_Level]]=1,"Beginer",Table1[[#This Row],[Experience_Level]]=2,"intermediate",Table1[[#This Row],[Experience_Level]]=3,"Advance")</f>
        <v>intermediate</v>
      </c>
      <c r="Q96" s="1" t="str" cm="1">
        <f t="array" ref="Q96">_xlfn.IFS(Table1[[#This Row],[Age]]&lt;20,"Teenager",Table1[[#This Row],[Age]]&lt;=38,"Middle Aged",Table1[[#This Row],[Age]]&gt;38,"Aged")</f>
        <v>Middle Aged</v>
      </c>
    </row>
    <row r="97" spans="1:17" x14ac:dyDescent="0.3">
      <c r="A97" s="4">
        <v>59</v>
      </c>
      <c r="B97" s="1" t="s">
        <v>17</v>
      </c>
      <c r="C97" s="1">
        <v>54.6</v>
      </c>
      <c r="D97" s="1">
        <v>1.57</v>
      </c>
      <c r="E97" s="1">
        <v>164</v>
      </c>
      <c r="F97" s="1">
        <v>169</v>
      </c>
      <c r="G97" s="1">
        <v>64</v>
      </c>
      <c r="H97" s="1">
        <v>0.57999999999999996</v>
      </c>
      <c r="I97" s="1">
        <v>441</v>
      </c>
      <c r="J97" s="1" t="s">
        <v>19</v>
      </c>
      <c r="K97" s="1">
        <v>29.2</v>
      </c>
      <c r="L97" s="1">
        <v>2.2999999999999998</v>
      </c>
      <c r="M97" s="1">
        <v>3</v>
      </c>
      <c r="N97" s="1">
        <v>1</v>
      </c>
      <c r="O97" s="5">
        <v>22.15</v>
      </c>
      <c r="P97" s="1" t="str" cm="1">
        <f t="array" ref="P97">_xlfn.IFS(Table1[[#This Row],[Experience_Level]]=1,"Beginer",Table1[[#This Row],[Experience_Level]]=2,"intermediate",Table1[[#This Row],[Experience_Level]]=3,"Advance")</f>
        <v>Beginer</v>
      </c>
      <c r="Q97" s="1" t="str" cm="1">
        <f t="array" ref="Q97">_xlfn.IFS(Table1[[#This Row],[Age]]&lt;20,"Teenager",Table1[[#This Row],[Age]]&lt;=38,"Middle Aged",Table1[[#This Row],[Age]]&gt;38,"Aged")</f>
        <v>Aged</v>
      </c>
    </row>
    <row r="98" spans="1:17" x14ac:dyDescent="0.3">
      <c r="A98" s="4">
        <v>56</v>
      </c>
      <c r="B98" s="1" t="s">
        <v>15</v>
      </c>
      <c r="C98" s="1">
        <v>129</v>
      </c>
      <c r="D98" s="1">
        <v>1.78</v>
      </c>
      <c r="E98" s="1">
        <v>194</v>
      </c>
      <c r="F98" s="1">
        <v>126</v>
      </c>
      <c r="G98" s="1">
        <v>64</v>
      </c>
      <c r="H98" s="1">
        <v>1.29</v>
      </c>
      <c r="I98" s="1">
        <v>805</v>
      </c>
      <c r="J98" s="1" t="s">
        <v>16</v>
      </c>
      <c r="K98" s="1">
        <v>27.1</v>
      </c>
      <c r="L98" s="1">
        <v>2.7</v>
      </c>
      <c r="M98" s="1">
        <v>2</v>
      </c>
      <c r="N98" s="1">
        <v>1</v>
      </c>
      <c r="O98" s="5">
        <v>40.71</v>
      </c>
      <c r="P98" s="1" t="str" cm="1">
        <f t="array" ref="P98">_xlfn.IFS(Table1[[#This Row],[Experience_Level]]=1,"Beginer",Table1[[#This Row],[Experience_Level]]=2,"intermediate",Table1[[#This Row],[Experience_Level]]=3,"Advance")</f>
        <v>Beginer</v>
      </c>
      <c r="Q98" s="1" t="str" cm="1">
        <f t="array" ref="Q98">_xlfn.IFS(Table1[[#This Row],[Age]]&lt;20,"Teenager",Table1[[#This Row],[Age]]&lt;=38,"Middle Aged",Table1[[#This Row],[Age]]&gt;38,"Aged")</f>
        <v>Aged</v>
      </c>
    </row>
    <row r="99" spans="1:17" x14ac:dyDescent="0.3">
      <c r="A99" s="4">
        <v>58</v>
      </c>
      <c r="B99" s="1" t="s">
        <v>15</v>
      </c>
      <c r="C99" s="1">
        <v>103.5</v>
      </c>
      <c r="D99" s="1">
        <v>1.66</v>
      </c>
      <c r="E99" s="1">
        <v>172</v>
      </c>
      <c r="F99" s="1">
        <v>168</v>
      </c>
      <c r="G99" s="1">
        <v>61</v>
      </c>
      <c r="H99" s="1">
        <v>1.33</v>
      </c>
      <c r="I99" s="1">
        <v>1106</v>
      </c>
      <c r="J99" s="1" t="s">
        <v>19</v>
      </c>
      <c r="K99" s="1">
        <v>24.6</v>
      </c>
      <c r="L99" s="1">
        <v>3.1</v>
      </c>
      <c r="M99" s="1">
        <v>3</v>
      </c>
      <c r="N99" s="1">
        <v>1</v>
      </c>
      <c r="O99" s="5">
        <v>37.56</v>
      </c>
      <c r="P99" s="1" t="str" cm="1">
        <f t="array" ref="P99">_xlfn.IFS(Table1[[#This Row],[Experience_Level]]=1,"Beginer",Table1[[#This Row],[Experience_Level]]=2,"intermediate",Table1[[#This Row],[Experience_Level]]=3,"Advance")</f>
        <v>Beginer</v>
      </c>
      <c r="Q99" s="1" t="str" cm="1">
        <f t="array" ref="Q99">_xlfn.IFS(Table1[[#This Row],[Age]]&lt;20,"Teenager",Table1[[#This Row],[Age]]&lt;=38,"Middle Aged",Table1[[#This Row],[Age]]&gt;38,"Aged")</f>
        <v>Aged</v>
      </c>
    </row>
    <row r="100" spans="1:17" x14ac:dyDescent="0.3">
      <c r="A100" s="4">
        <v>45</v>
      </c>
      <c r="B100" s="1" t="s">
        <v>17</v>
      </c>
      <c r="C100" s="1">
        <v>59.4</v>
      </c>
      <c r="D100" s="1">
        <v>1.51</v>
      </c>
      <c r="E100" s="1">
        <v>169</v>
      </c>
      <c r="F100" s="1">
        <v>142</v>
      </c>
      <c r="G100" s="1">
        <v>65</v>
      </c>
      <c r="H100" s="1">
        <v>1.1499999999999999</v>
      </c>
      <c r="I100" s="1">
        <v>735</v>
      </c>
      <c r="J100" s="1" t="s">
        <v>20</v>
      </c>
      <c r="K100" s="1">
        <v>33.1</v>
      </c>
      <c r="L100" s="1">
        <v>1.9</v>
      </c>
      <c r="M100" s="1">
        <v>4</v>
      </c>
      <c r="N100" s="1">
        <v>2</v>
      </c>
      <c r="O100" s="5">
        <v>26.05</v>
      </c>
      <c r="P100" s="1" t="str" cm="1">
        <f t="array" ref="P100">_xlfn.IFS(Table1[[#This Row],[Experience_Level]]=1,"Beginer",Table1[[#This Row],[Experience_Level]]=2,"intermediate",Table1[[#This Row],[Experience_Level]]=3,"Advance")</f>
        <v>intermediate</v>
      </c>
      <c r="Q100" s="1" t="str" cm="1">
        <f t="array" ref="Q100">_xlfn.IFS(Table1[[#This Row],[Age]]&lt;20,"Teenager",Table1[[#This Row],[Age]]&lt;=38,"Middle Aged",Table1[[#This Row],[Age]]&gt;38,"Aged")</f>
        <v>Aged</v>
      </c>
    </row>
    <row r="101" spans="1:17" x14ac:dyDescent="0.3">
      <c r="A101" s="4">
        <v>24</v>
      </c>
      <c r="B101" s="1" t="s">
        <v>17</v>
      </c>
      <c r="C101" s="1">
        <v>60.1</v>
      </c>
      <c r="D101" s="1">
        <v>1.79</v>
      </c>
      <c r="E101" s="1">
        <v>170</v>
      </c>
      <c r="F101" s="1">
        <v>165</v>
      </c>
      <c r="G101" s="1">
        <v>63</v>
      </c>
      <c r="H101" s="1">
        <v>1.97</v>
      </c>
      <c r="I101" s="1">
        <v>1625</v>
      </c>
      <c r="J101" s="1" t="s">
        <v>19</v>
      </c>
      <c r="K101" s="1">
        <v>15.9</v>
      </c>
      <c r="L101" s="1">
        <v>2.7</v>
      </c>
      <c r="M101" s="1">
        <v>4</v>
      </c>
      <c r="N101" s="1">
        <v>3</v>
      </c>
      <c r="O101" s="5">
        <v>18.760000000000002</v>
      </c>
      <c r="P101" s="1" t="str" cm="1">
        <f t="array" ref="P101">_xlfn.IFS(Table1[[#This Row],[Experience_Level]]=1,"Beginer",Table1[[#This Row],[Experience_Level]]=2,"intermediate",Table1[[#This Row],[Experience_Level]]=3,"Advance")</f>
        <v>Advance</v>
      </c>
      <c r="Q101" s="1" t="str" cm="1">
        <f t="array" ref="Q101">_xlfn.IFS(Table1[[#This Row],[Age]]&lt;20,"Teenager",Table1[[#This Row],[Age]]&lt;=38,"Middle Aged",Table1[[#This Row],[Age]]&gt;38,"Aged")</f>
        <v>Middle Aged</v>
      </c>
    </row>
    <row r="102" spans="1:17" x14ac:dyDescent="0.3">
      <c r="A102" s="4">
        <v>26</v>
      </c>
      <c r="B102" s="1" t="s">
        <v>15</v>
      </c>
      <c r="C102" s="1">
        <v>77.7</v>
      </c>
      <c r="D102" s="1">
        <v>1.62</v>
      </c>
      <c r="E102" s="1">
        <v>177</v>
      </c>
      <c r="F102" s="1">
        <v>126</v>
      </c>
      <c r="G102" s="1">
        <v>73</v>
      </c>
      <c r="H102" s="1">
        <v>1.1599999999999999</v>
      </c>
      <c r="I102" s="1">
        <v>804</v>
      </c>
      <c r="J102" s="1" t="s">
        <v>16</v>
      </c>
      <c r="K102" s="1">
        <v>29.6</v>
      </c>
      <c r="L102" s="1">
        <v>3</v>
      </c>
      <c r="M102" s="1">
        <v>3</v>
      </c>
      <c r="N102" s="1">
        <v>2</v>
      </c>
      <c r="O102" s="5">
        <v>29.61</v>
      </c>
      <c r="P102" s="1" t="str" cm="1">
        <f t="array" ref="P102">_xlfn.IFS(Table1[[#This Row],[Experience_Level]]=1,"Beginer",Table1[[#This Row],[Experience_Level]]=2,"intermediate",Table1[[#This Row],[Experience_Level]]=3,"Advance")</f>
        <v>intermediate</v>
      </c>
      <c r="Q102" s="1" t="str" cm="1">
        <f t="array" ref="Q102">_xlfn.IFS(Table1[[#This Row],[Age]]&lt;20,"Teenager",Table1[[#This Row],[Age]]&lt;=38,"Middle Aged",Table1[[#This Row],[Age]]&gt;38,"Aged")</f>
        <v>Middle Aged</v>
      </c>
    </row>
    <row r="103" spans="1:17" x14ac:dyDescent="0.3">
      <c r="A103" s="4">
        <v>25</v>
      </c>
      <c r="B103" s="1" t="s">
        <v>17</v>
      </c>
      <c r="C103" s="1">
        <v>41.2</v>
      </c>
      <c r="D103" s="1">
        <v>1.62</v>
      </c>
      <c r="E103" s="1">
        <v>193</v>
      </c>
      <c r="F103" s="1">
        <v>144</v>
      </c>
      <c r="G103" s="1">
        <v>64</v>
      </c>
      <c r="H103" s="1">
        <v>1.49</v>
      </c>
      <c r="I103" s="1">
        <v>1073</v>
      </c>
      <c r="J103" s="1" t="s">
        <v>16</v>
      </c>
      <c r="K103" s="1">
        <v>28.9</v>
      </c>
      <c r="L103" s="1">
        <v>2.1</v>
      </c>
      <c r="M103" s="1">
        <v>4</v>
      </c>
      <c r="N103" s="1">
        <v>2</v>
      </c>
      <c r="O103" s="5">
        <v>15.7</v>
      </c>
      <c r="P103" s="1" t="str" cm="1">
        <f t="array" ref="P103">_xlfn.IFS(Table1[[#This Row],[Experience_Level]]=1,"Beginer",Table1[[#This Row],[Experience_Level]]=2,"intermediate",Table1[[#This Row],[Experience_Level]]=3,"Advance")</f>
        <v>intermediate</v>
      </c>
      <c r="Q103" s="1" t="str" cm="1">
        <f t="array" ref="Q103">_xlfn.IFS(Table1[[#This Row],[Age]]&lt;20,"Teenager",Table1[[#This Row],[Age]]&lt;=38,"Middle Aged",Table1[[#This Row],[Age]]&gt;38,"Aged")</f>
        <v>Middle Aged</v>
      </c>
    </row>
    <row r="104" spans="1:17" x14ac:dyDescent="0.3">
      <c r="A104" s="4">
        <v>29</v>
      </c>
      <c r="B104" s="1" t="s">
        <v>15</v>
      </c>
      <c r="C104" s="1">
        <v>58.6</v>
      </c>
      <c r="D104" s="1">
        <v>1.61</v>
      </c>
      <c r="E104" s="1">
        <v>198</v>
      </c>
      <c r="F104" s="1">
        <v>122</v>
      </c>
      <c r="G104" s="1">
        <v>72</v>
      </c>
      <c r="H104" s="1">
        <v>1.2</v>
      </c>
      <c r="I104" s="1">
        <v>805</v>
      </c>
      <c r="J104" s="1" t="s">
        <v>16</v>
      </c>
      <c r="K104" s="1">
        <v>23.4</v>
      </c>
      <c r="L104" s="1">
        <v>2</v>
      </c>
      <c r="M104" s="1">
        <v>3</v>
      </c>
      <c r="N104" s="1">
        <v>2</v>
      </c>
      <c r="O104" s="5">
        <v>22.61</v>
      </c>
      <c r="P104" s="1" t="str" cm="1">
        <f t="array" ref="P104">_xlfn.IFS(Table1[[#This Row],[Experience_Level]]=1,"Beginer",Table1[[#This Row],[Experience_Level]]=2,"intermediate",Table1[[#This Row],[Experience_Level]]=3,"Advance")</f>
        <v>intermediate</v>
      </c>
      <c r="Q104" s="1" t="str" cm="1">
        <f t="array" ref="Q104">_xlfn.IFS(Table1[[#This Row],[Age]]&lt;20,"Teenager",Table1[[#This Row],[Age]]&lt;=38,"Middle Aged",Table1[[#This Row],[Age]]&gt;38,"Aged")</f>
        <v>Middle Aged</v>
      </c>
    </row>
    <row r="105" spans="1:17" x14ac:dyDescent="0.3">
      <c r="A105" s="4">
        <v>51</v>
      </c>
      <c r="B105" s="1" t="s">
        <v>15</v>
      </c>
      <c r="C105" s="1">
        <v>109.3</v>
      </c>
      <c r="D105" s="1">
        <v>1.78</v>
      </c>
      <c r="E105" s="1">
        <v>182</v>
      </c>
      <c r="F105" s="1">
        <v>157</v>
      </c>
      <c r="G105" s="1">
        <v>64</v>
      </c>
      <c r="H105" s="1">
        <v>0.54</v>
      </c>
      <c r="I105" s="1">
        <v>420</v>
      </c>
      <c r="J105" s="1" t="s">
        <v>20</v>
      </c>
      <c r="K105" s="1">
        <v>28.7</v>
      </c>
      <c r="L105" s="1">
        <v>3.3</v>
      </c>
      <c r="M105" s="1">
        <v>3</v>
      </c>
      <c r="N105" s="1">
        <v>1</v>
      </c>
      <c r="O105" s="5">
        <v>34.5</v>
      </c>
      <c r="P105" s="1" t="str" cm="1">
        <f t="array" ref="P105">_xlfn.IFS(Table1[[#This Row],[Experience_Level]]=1,"Beginer",Table1[[#This Row],[Experience_Level]]=2,"intermediate",Table1[[#This Row],[Experience_Level]]=3,"Advance")</f>
        <v>Beginer</v>
      </c>
      <c r="Q105" s="1" t="str" cm="1">
        <f t="array" ref="Q105">_xlfn.IFS(Table1[[#This Row],[Age]]&lt;20,"Teenager",Table1[[#This Row],[Age]]&lt;=38,"Middle Aged",Table1[[#This Row],[Age]]&gt;38,"Aged")</f>
        <v>Aged</v>
      </c>
    </row>
    <row r="106" spans="1:17" x14ac:dyDescent="0.3">
      <c r="A106" s="4">
        <v>50</v>
      </c>
      <c r="B106" s="1" t="s">
        <v>15</v>
      </c>
      <c r="C106" s="1">
        <v>69.599999999999994</v>
      </c>
      <c r="D106" s="1">
        <v>1.96</v>
      </c>
      <c r="E106" s="1">
        <v>166</v>
      </c>
      <c r="F106" s="1">
        <v>139</v>
      </c>
      <c r="G106" s="1">
        <v>68</v>
      </c>
      <c r="H106" s="1">
        <v>0.97</v>
      </c>
      <c r="I106" s="1">
        <v>667</v>
      </c>
      <c r="J106" s="1" t="s">
        <v>20</v>
      </c>
      <c r="K106" s="1">
        <v>25.6</v>
      </c>
      <c r="L106" s="1">
        <v>2</v>
      </c>
      <c r="M106" s="1">
        <v>3</v>
      </c>
      <c r="N106" s="1">
        <v>1</v>
      </c>
      <c r="O106" s="5">
        <v>18.12</v>
      </c>
      <c r="P106" s="1" t="str" cm="1">
        <f t="array" ref="P106">_xlfn.IFS(Table1[[#This Row],[Experience_Level]]=1,"Beginer",Table1[[#This Row],[Experience_Level]]=2,"intermediate",Table1[[#This Row],[Experience_Level]]=3,"Advance")</f>
        <v>Beginer</v>
      </c>
      <c r="Q106" s="1" t="str" cm="1">
        <f t="array" ref="Q106">_xlfn.IFS(Table1[[#This Row],[Age]]&lt;20,"Teenager",Table1[[#This Row],[Age]]&lt;=38,"Middle Aged",Table1[[#This Row],[Age]]&gt;38,"Aged")</f>
        <v>Aged</v>
      </c>
    </row>
    <row r="107" spans="1:17" x14ac:dyDescent="0.3">
      <c r="A107" s="4">
        <v>40</v>
      </c>
      <c r="B107" s="1" t="s">
        <v>17</v>
      </c>
      <c r="C107" s="1">
        <v>56.2</v>
      </c>
      <c r="D107" s="1">
        <v>1.79</v>
      </c>
      <c r="E107" s="1">
        <v>198</v>
      </c>
      <c r="F107" s="1">
        <v>153</v>
      </c>
      <c r="G107" s="1">
        <v>57</v>
      </c>
      <c r="H107" s="1">
        <v>1.79</v>
      </c>
      <c r="I107" s="1">
        <v>1369</v>
      </c>
      <c r="J107" s="1" t="s">
        <v>16</v>
      </c>
      <c r="K107" s="1">
        <v>17.600000000000001</v>
      </c>
      <c r="L107" s="1">
        <v>2.7</v>
      </c>
      <c r="M107" s="1">
        <v>5</v>
      </c>
      <c r="N107" s="1">
        <v>3</v>
      </c>
      <c r="O107" s="5">
        <v>17.54</v>
      </c>
      <c r="P107" s="1" t="str" cm="1">
        <f t="array" ref="P107">_xlfn.IFS(Table1[[#This Row],[Experience_Level]]=1,"Beginer",Table1[[#This Row],[Experience_Level]]=2,"intermediate",Table1[[#This Row],[Experience_Level]]=3,"Advance")</f>
        <v>Advance</v>
      </c>
      <c r="Q107" s="1" t="str" cm="1">
        <f t="array" ref="Q107">_xlfn.IFS(Table1[[#This Row],[Age]]&lt;20,"Teenager",Table1[[#This Row],[Age]]&lt;=38,"Middle Aged",Table1[[#This Row],[Age]]&gt;38,"Aged")</f>
        <v>Aged</v>
      </c>
    </row>
    <row r="108" spans="1:17" x14ac:dyDescent="0.3">
      <c r="A108" s="4">
        <v>41</v>
      </c>
      <c r="B108" s="1" t="s">
        <v>15</v>
      </c>
      <c r="C108" s="1">
        <v>71.7</v>
      </c>
      <c r="D108" s="1">
        <v>1.96</v>
      </c>
      <c r="E108" s="1">
        <v>162</v>
      </c>
      <c r="F108" s="1">
        <v>168</v>
      </c>
      <c r="G108" s="1">
        <v>51</v>
      </c>
      <c r="H108" s="1">
        <v>0.51</v>
      </c>
      <c r="I108" s="1">
        <v>424</v>
      </c>
      <c r="J108" s="1" t="s">
        <v>16</v>
      </c>
      <c r="K108" s="1">
        <v>27.3</v>
      </c>
      <c r="L108" s="1">
        <v>2.5</v>
      </c>
      <c r="M108" s="1">
        <v>2</v>
      </c>
      <c r="N108" s="1">
        <v>1</v>
      </c>
      <c r="O108" s="5">
        <v>18.66</v>
      </c>
      <c r="P108" s="1" t="str" cm="1">
        <f t="array" ref="P108">_xlfn.IFS(Table1[[#This Row],[Experience_Level]]=1,"Beginer",Table1[[#This Row],[Experience_Level]]=2,"intermediate",Table1[[#This Row],[Experience_Level]]=3,"Advance")</f>
        <v>Beginer</v>
      </c>
      <c r="Q108" s="1" t="str" cm="1">
        <f t="array" ref="Q108">_xlfn.IFS(Table1[[#This Row],[Age]]&lt;20,"Teenager",Table1[[#This Row],[Age]]&lt;=38,"Middle Aged",Table1[[#This Row],[Age]]&gt;38,"Aged")</f>
        <v>Aged</v>
      </c>
    </row>
    <row r="109" spans="1:17" x14ac:dyDescent="0.3">
      <c r="A109" s="4">
        <v>54</v>
      </c>
      <c r="B109" s="1" t="s">
        <v>15</v>
      </c>
      <c r="C109" s="1">
        <v>86</v>
      </c>
      <c r="D109" s="1">
        <v>1.93</v>
      </c>
      <c r="E109" s="1">
        <v>171</v>
      </c>
      <c r="F109" s="1">
        <v>163</v>
      </c>
      <c r="G109" s="1">
        <v>51</v>
      </c>
      <c r="H109" s="1">
        <v>1.74</v>
      </c>
      <c r="I109" s="1">
        <v>1404</v>
      </c>
      <c r="J109" s="1" t="s">
        <v>20</v>
      </c>
      <c r="K109" s="1">
        <v>12.9</v>
      </c>
      <c r="L109" s="1">
        <v>3.5</v>
      </c>
      <c r="M109" s="1">
        <v>5</v>
      </c>
      <c r="N109" s="1">
        <v>3</v>
      </c>
      <c r="O109" s="5">
        <v>23.09</v>
      </c>
      <c r="P109" s="1" t="str" cm="1">
        <f t="array" ref="P109">_xlfn.IFS(Table1[[#This Row],[Experience_Level]]=1,"Beginer",Table1[[#This Row],[Experience_Level]]=2,"intermediate",Table1[[#This Row],[Experience_Level]]=3,"Advance")</f>
        <v>Advance</v>
      </c>
      <c r="Q109" s="1" t="str" cm="1">
        <f t="array" ref="Q109">_xlfn.IFS(Table1[[#This Row],[Age]]&lt;20,"Teenager",Table1[[#This Row],[Age]]&lt;=38,"Middle Aged",Table1[[#This Row],[Age]]&gt;38,"Aged")</f>
        <v>Aged</v>
      </c>
    </row>
    <row r="110" spans="1:17" x14ac:dyDescent="0.3">
      <c r="A110" s="4">
        <v>52</v>
      </c>
      <c r="B110" s="1" t="s">
        <v>17</v>
      </c>
      <c r="C110" s="1">
        <v>79.400000000000006</v>
      </c>
      <c r="D110" s="1">
        <v>1.59</v>
      </c>
      <c r="E110" s="1">
        <v>166</v>
      </c>
      <c r="F110" s="1">
        <v>163</v>
      </c>
      <c r="G110" s="1">
        <v>59</v>
      </c>
      <c r="H110" s="1">
        <v>1.39</v>
      </c>
      <c r="I110" s="1">
        <v>1020</v>
      </c>
      <c r="J110" s="1" t="s">
        <v>20</v>
      </c>
      <c r="K110" s="1">
        <v>26.6</v>
      </c>
      <c r="L110" s="1">
        <v>1.5</v>
      </c>
      <c r="M110" s="1">
        <v>3</v>
      </c>
      <c r="N110" s="1">
        <v>2</v>
      </c>
      <c r="O110" s="5">
        <v>31.41</v>
      </c>
      <c r="P110" s="1" t="str" cm="1">
        <f t="array" ref="P110">_xlfn.IFS(Table1[[#This Row],[Experience_Level]]=1,"Beginer",Table1[[#This Row],[Experience_Level]]=2,"intermediate",Table1[[#This Row],[Experience_Level]]=3,"Advance")</f>
        <v>intermediate</v>
      </c>
      <c r="Q110" s="1" t="str" cm="1">
        <f t="array" ref="Q110">_xlfn.IFS(Table1[[#This Row],[Age]]&lt;20,"Teenager",Table1[[#This Row],[Age]]&lt;=38,"Middle Aged",Table1[[#This Row],[Age]]&gt;38,"Aged")</f>
        <v>Aged</v>
      </c>
    </row>
    <row r="111" spans="1:17" x14ac:dyDescent="0.3">
      <c r="A111" s="4">
        <v>57</v>
      </c>
      <c r="B111" s="1" t="s">
        <v>17</v>
      </c>
      <c r="C111" s="1">
        <v>78.400000000000006</v>
      </c>
      <c r="D111" s="1">
        <v>1.62</v>
      </c>
      <c r="E111" s="1">
        <v>185</v>
      </c>
      <c r="F111" s="1">
        <v>149</v>
      </c>
      <c r="G111" s="1">
        <v>52</v>
      </c>
      <c r="H111" s="1">
        <v>1.01</v>
      </c>
      <c r="I111" s="1">
        <v>677</v>
      </c>
      <c r="J111" s="1" t="s">
        <v>20</v>
      </c>
      <c r="K111" s="1">
        <v>31.7</v>
      </c>
      <c r="L111" s="1">
        <v>2</v>
      </c>
      <c r="M111" s="1">
        <v>4</v>
      </c>
      <c r="N111" s="1">
        <v>2</v>
      </c>
      <c r="O111" s="5">
        <v>29.87</v>
      </c>
      <c r="P111" s="1" t="str" cm="1">
        <f t="array" ref="P111">_xlfn.IFS(Table1[[#This Row],[Experience_Level]]=1,"Beginer",Table1[[#This Row],[Experience_Level]]=2,"intermediate",Table1[[#This Row],[Experience_Level]]=3,"Advance")</f>
        <v>intermediate</v>
      </c>
      <c r="Q111" s="1" t="str" cm="1">
        <f t="array" ref="Q111">_xlfn.IFS(Table1[[#This Row],[Age]]&lt;20,"Teenager",Table1[[#This Row],[Age]]&lt;=38,"Middle Aged",Table1[[#This Row],[Age]]&gt;38,"Aged")</f>
        <v>Aged</v>
      </c>
    </row>
    <row r="112" spans="1:17" x14ac:dyDescent="0.3">
      <c r="A112" s="4">
        <v>39</v>
      </c>
      <c r="B112" s="1" t="s">
        <v>17</v>
      </c>
      <c r="C112" s="1">
        <v>55.4</v>
      </c>
      <c r="D112" s="1">
        <v>1.6</v>
      </c>
      <c r="E112" s="1">
        <v>192</v>
      </c>
      <c r="F112" s="1">
        <v>136</v>
      </c>
      <c r="G112" s="1">
        <v>72</v>
      </c>
      <c r="H112" s="1">
        <v>1.44</v>
      </c>
      <c r="I112" s="1">
        <v>979</v>
      </c>
      <c r="J112" s="1" t="s">
        <v>18</v>
      </c>
      <c r="K112" s="1">
        <v>26.3</v>
      </c>
      <c r="L112" s="1">
        <v>1.6</v>
      </c>
      <c r="M112" s="1">
        <v>3</v>
      </c>
      <c r="N112" s="1">
        <v>2</v>
      </c>
      <c r="O112" s="5">
        <v>21.64</v>
      </c>
      <c r="P112" s="1" t="str" cm="1">
        <f t="array" ref="P112">_xlfn.IFS(Table1[[#This Row],[Experience_Level]]=1,"Beginer",Table1[[#This Row],[Experience_Level]]=2,"intermediate",Table1[[#This Row],[Experience_Level]]=3,"Advance")</f>
        <v>intermediate</v>
      </c>
      <c r="Q112" s="1" t="str" cm="1">
        <f t="array" ref="Q112">_xlfn.IFS(Table1[[#This Row],[Age]]&lt;20,"Teenager",Table1[[#This Row],[Age]]&lt;=38,"Middle Aged",Table1[[#This Row],[Age]]&gt;38,"Aged")</f>
        <v>Aged</v>
      </c>
    </row>
    <row r="113" spans="1:17" x14ac:dyDescent="0.3">
      <c r="A113" s="4">
        <v>44</v>
      </c>
      <c r="B113" s="1" t="s">
        <v>17</v>
      </c>
      <c r="C113" s="1">
        <v>61.7</v>
      </c>
      <c r="D113" s="1">
        <v>1.55</v>
      </c>
      <c r="E113" s="1">
        <v>196</v>
      </c>
      <c r="F113" s="1">
        <v>129</v>
      </c>
      <c r="G113" s="1">
        <v>66</v>
      </c>
      <c r="H113" s="1">
        <v>1.41</v>
      </c>
      <c r="I113" s="1">
        <v>819</v>
      </c>
      <c r="J113" s="1" t="s">
        <v>20</v>
      </c>
      <c r="K113" s="1">
        <v>33.1</v>
      </c>
      <c r="L113" s="1">
        <v>2.6</v>
      </c>
      <c r="M113" s="1">
        <v>4</v>
      </c>
      <c r="N113" s="1">
        <v>2</v>
      </c>
      <c r="O113" s="5">
        <v>25.68</v>
      </c>
      <c r="P113" s="1" t="str" cm="1">
        <f t="array" ref="P113">_xlfn.IFS(Table1[[#This Row],[Experience_Level]]=1,"Beginer",Table1[[#This Row],[Experience_Level]]=2,"intermediate",Table1[[#This Row],[Experience_Level]]=3,"Advance")</f>
        <v>intermediate</v>
      </c>
      <c r="Q113" s="1" t="str" cm="1">
        <f t="array" ref="Q113">_xlfn.IFS(Table1[[#This Row],[Age]]&lt;20,"Teenager",Table1[[#This Row],[Age]]&lt;=38,"Middle Aged",Table1[[#This Row],[Age]]&gt;38,"Aged")</f>
        <v>Aged</v>
      </c>
    </row>
    <row r="114" spans="1:17" x14ac:dyDescent="0.3">
      <c r="A114" s="4">
        <v>52</v>
      </c>
      <c r="B114" s="1" t="s">
        <v>15</v>
      </c>
      <c r="C114" s="1">
        <v>85.5</v>
      </c>
      <c r="D114" s="1">
        <v>1.82</v>
      </c>
      <c r="E114" s="1">
        <v>174</v>
      </c>
      <c r="F114" s="1">
        <v>154</v>
      </c>
      <c r="G114" s="1">
        <v>57</v>
      </c>
      <c r="H114" s="1">
        <v>1.78</v>
      </c>
      <c r="I114" s="1">
        <v>1357</v>
      </c>
      <c r="J114" s="1" t="s">
        <v>16</v>
      </c>
      <c r="K114" s="1">
        <v>14.9</v>
      </c>
      <c r="L114" s="1">
        <v>3.5</v>
      </c>
      <c r="M114" s="1">
        <v>4</v>
      </c>
      <c r="N114" s="1">
        <v>3</v>
      </c>
      <c r="O114" s="5">
        <v>25.81</v>
      </c>
      <c r="P114" s="1" t="str" cm="1">
        <f t="array" ref="P114">_xlfn.IFS(Table1[[#This Row],[Experience_Level]]=1,"Beginer",Table1[[#This Row],[Experience_Level]]=2,"intermediate",Table1[[#This Row],[Experience_Level]]=3,"Advance")</f>
        <v>Advance</v>
      </c>
      <c r="Q114" s="1" t="str" cm="1">
        <f t="array" ref="Q114">_xlfn.IFS(Table1[[#This Row],[Age]]&lt;20,"Teenager",Table1[[#This Row],[Age]]&lt;=38,"Middle Aged",Table1[[#This Row],[Age]]&gt;38,"Aged")</f>
        <v>Aged</v>
      </c>
    </row>
    <row r="115" spans="1:17" x14ac:dyDescent="0.3">
      <c r="A115" s="4">
        <v>18</v>
      </c>
      <c r="B115" s="1" t="s">
        <v>15</v>
      </c>
      <c r="C115" s="1">
        <v>87.6</v>
      </c>
      <c r="D115" s="1">
        <v>1.93</v>
      </c>
      <c r="E115" s="1">
        <v>161</v>
      </c>
      <c r="F115" s="1">
        <v>139</v>
      </c>
      <c r="G115" s="1">
        <v>72</v>
      </c>
      <c r="H115" s="1">
        <v>1.72</v>
      </c>
      <c r="I115" s="1">
        <v>1315</v>
      </c>
      <c r="J115" s="1" t="s">
        <v>18</v>
      </c>
      <c r="K115" s="1">
        <v>11.9</v>
      </c>
      <c r="L115" s="1">
        <v>3.5</v>
      </c>
      <c r="M115" s="1">
        <v>4</v>
      </c>
      <c r="N115" s="1">
        <v>3</v>
      </c>
      <c r="O115" s="5">
        <v>23.52</v>
      </c>
      <c r="P115" s="1" t="str" cm="1">
        <f t="array" ref="P115">_xlfn.IFS(Table1[[#This Row],[Experience_Level]]=1,"Beginer",Table1[[#This Row],[Experience_Level]]=2,"intermediate",Table1[[#This Row],[Experience_Level]]=3,"Advance")</f>
        <v>Advance</v>
      </c>
      <c r="Q115" s="1" t="str" cm="1">
        <f t="array" ref="Q115">_xlfn.IFS(Table1[[#This Row],[Age]]&lt;20,"Teenager",Table1[[#This Row],[Age]]&lt;=38,"Middle Aged",Table1[[#This Row],[Age]]&gt;38,"Aged")</f>
        <v>Teenager</v>
      </c>
    </row>
    <row r="116" spans="1:17" x14ac:dyDescent="0.3">
      <c r="A116" s="4">
        <v>52</v>
      </c>
      <c r="B116" s="1" t="s">
        <v>15</v>
      </c>
      <c r="C116" s="1">
        <v>82.4</v>
      </c>
      <c r="D116" s="1">
        <v>1.72</v>
      </c>
      <c r="E116" s="1">
        <v>166</v>
      </c>
      <c r="F116" s="1">
        <v>137</v>
      </c>
      <c r="G116" s="1">
        <v>53</v>
      </c>
      <c r="H116" s="1">
        <v>1.01</v>
      </c>
      <c r="I116" s="1">
        <v>685</v>
      </c>
      <c r="J116" s="1" t="s">
        <v>20</v>
      </c>
      <c r="K116" s="1">
        <v>24.4</v>
      </c>
      <c r="L116" s="1">
        <v>2.7</v>
      </c>
      <c r="M116" s="1">
        <v>4</v>
      </c>
      <c r="N116" s="1">
        <v>2</v>
      </c>
      <c r="O116" s="5">
        <v>27.85</v>
      </c>
      <c r="P116" s="1" t="str" cm="1">
        <f t="array" ref="P116">_xlfn.IFS(Table1[[#This Row],[Experience_Level]]=1,"Beginer",Table1[[#This Row],[Experience_Level]]=2,"intermediate",Table1[[#This Row],[Experience_Level]]=3,"Advance")</f>
        <v>intermediate</v>
      </c>
      <c r="Q116" s="1" t="str" cm="1">
        <f t="array" ref="Q116">_xlfn.IFS(Table1[[#This Row],[Age]]&lt;20,"Teenager",Table1[[#This Row],[Age]]&lt;=38,"Middle Aged",Table1[[#This Row],[Age]]&gt;38,"Aged")</f>
        <v>Aged</v>
      </c>
    </row>
    <row r="117" spans="1:17" x14ac:dyDescent="0.3">
      <c r="A117" s="4">
        <v>54</v>
      </c>
      <c r="B117" s="1" t="s">
        <v>15</v>
      </c>
      <c r="C117" s="1">
        <v>67</v>
      </c>
      <c r="D117" s="1">
        <v>1.68</v>
      </c>
      <c r="E117" s="1">
        <v>191</v>
      </c>
      <c r="F117" s="1">
        <v>164</v>
      </c>
      <c r="G117" s="1">
        <v>63</v>
      </c>
      <c r="H117" s="1">
        <v>0.55000000000000004</v>
      </c>
      <c r="I117" s="1">
        <v>446</v>
      </c>
      <c r="J117" s="1" t="s">
        <v>16</v>
      </c>
      <c r="K117" s="1">
        <v>20.5</v>
      </c>
      <c r="L117" s="1">
        <v>2.8</v>
      </c>
      <c r="M117" s="1">
        <v>3</v>
      </c>
      <c r="N117" s="1">
        <v>1</v>
      </c>
      <c r="O117" s="5">
        <v>23.74</v>
      </c>
      <c r="P117" s="1" t="str" cm="1">
        <f t="array" ref="P117">_xlfn.IFS(Table1[[#This Row],[Experience_Level]]=1,"Beginer",Table1[[#This Row],[Experience_Level]]=2,"intermediate",Table1[[#This Row],[Experience_Level]]=3,"Advance")</f>
        <v>Beginer</v>
      </c>
      <c r="Q117" s="1" t="str" cm="1">
        <f t="array" ref="Q117">_xlfn.IFS(Table1[[#This Row],[Age]]&lt;20,"Teenager",Table1[[#This Row],[Age]]&lt;=38,"Middle Aged",Table1[[#This Row],[Age]]&gt;38,"Aged")</f>
        <v>Aged</v>
      </c>
    </row>
    <row r="118" spans="1:17" x14ac:dyDescent="0.3">
      <c r="A118" s="4">
        <v>31</v>
      </c>
      <c r="B118" s="1" t="s">
        <v>17</v>
      </c>
      <c r="C118" s="1">
        <v>42.3</v>
      </c>
      <c r="D118" s="1">
        <v>1.6</v>
      </c>
      <c r="E118" s="1">
        <v>163</v>
      </c>
      <c r="F118" s="1">
        <v>163</v>
      </c>
      <c r="G118" s="1">
        <v>70</v>
      </c>
      <c r="H118" s="1">
        <v>1.0900000000000001</v>
      </c>
      <c r="I118" s="1">
        <v>888</v>
      </c>
      <c r="J118" s="1" t="s">
        <v>19</v>
      </c>
      <c r="K118" s="1">
        <v>25.1</v>
      </c>
      <c r="L118" s="1">
        <v>1.9</v>
      </c>
      <c r="M118" s="1">
        <v>3</v>
      </c>
      <c r="N118" s="1">
        <v>2</v>
      </c>
      <c r="O118" s="5">
        <v>16.52</v>
      </c>
      <c r="P118" s="1" t="str" cm="1">
        <f t="array" ref="P118">_xlfn.IFS(Table1[[#This Row],[Experience_Level]]=1,"Beginer",Table1[[#This Row],[Experience_Level]]=2,"intermediate",Table1[[#This Row],[Experience_Level]]=3,"Advance")</f>
        <v>intermediate</v>
      </c>
      <c r="Q118" s="1" t="str" cm="1">
        <f t="array" ref="Q118">_xlfn.IFS(Table1[[#This Row],[Age]]&lt;20,"Teenager",Table1[[#This Row],[Age]]&lt;=38,"Middle Aged",Table1[[#This Row],[Age]]&gt;38,"Aged")</f>
        <v>Middle Aged</v>
      </c>
    </row>
    <row r="119" spans="1:17" x14ac:dyDescent="0.3">
      <c r="A119" s="4">
        <v>20</v>
      </c>
      <c r="B119" s="1" t="s">
        <v>15</v>
      </c>
      <c r="C119" s="1">
        <v>82.7</v>
      </c>
      <c r="D119" s="1">
        <v>1.99</v>
      </c>
      <c r="E119" s="1">
        <v>179</v>
      </c>
      <c r="F119" s="1">
        <v>146</v>
      </c>
      <c r="G119" s="1">
        <v>59</v>
      </c>
      <c r="H119" s="1">
        <v>1.69</v>
      </c>
      <c r="I119" s="1">
        <v>1357</v>
      </c>
      <c r="J119" s="1" t="s">
        <v>18</v>
      </c>
      <c r="K119" s="1">
        <v>14.6</v>
      </c>
      <c r="L119" s="1">
        <v>3.5</v>
      </c>
      <c r="M119" s="1">
        <v>5</v>
      </c>
      <c r="N119" s="1">
        <v>3</v>
      </c>
      <c r="O119" s="5">
        <v>20.88</v>
      </c>
      <c r="P119" s="1" t="str" cm="1">
        <f t="array" ref="P119">_xlfn.IFS(Table1[[#This Row],[Experience_Level]]=1,"Beginer",Table1[[#This Row],[Experience_Level]]=2,"intermediate",Table1[[#This Row],[Experience_Level]]=3,"Advance")</f>
        <v>Advance</v>
      </c>
      <c r="Q119" s="1" t="str" cm="1">
        <f t="array" ref="Q119">_xlfn.IFS(Table1[[#This Row],[Age]]&lt;20,"Teenager",Table1[[#This Row],[Age]]&lt;=38,"Middle Aged",Table1[[#This Row],[Age]]&gt;38,"Aged")</f>
        <v>Middle Aged</v>
      </c>
    </row>
    <row r="120" spans="1:17" x14ac:dyDescent="0.3">
      <c r="A120" s="4">
        <v>18</v>
      </c>
      <c r="B120" s="1" t="s">
        <v>15</v>
      </c>
      <c r="C120" s="1">
        <v>92.4</v>
      </c>
      <c r="D120" s="1">
        <v>1.74</v>
      </c>
      <c r="E120" s="1">
        <v>195</v>
      </c>
      <c r="F120" s="1">
        <v>168</v>
      </c>
      <c r="G120" s="1">
        <v>50</v>
      </c>
      <c r="H120" s="1">
        <v>1.41</v>
      </c>
      <c r="I120" s="1">
        <v>1303</v>
      </c>
      <c r="J120" s="1" t="s">
        <v>16</v>
      </c>
      <c r="K120" s="1">
        <v>21.3</v>
      </c>
      <c r="L120" s="1">
        <v>3.1</v>
      </c>
      <c r="M120" s="1">
        <v>2</v>
      </c>
      <c r="N120" s="1">
        <v>1</v>
      </c>
      <c r="O120" s="5">
        <v>30.52</v>
      </c>
      <c r="P120" s="1" t="str" cm="1">
        <f t="array" ref="P120">_xlfn.IFS(Table1[[#This Row],[Experience_Level]]=1,"Beginer",Table1[[#This Row],[Experience_Level]]=2,"intermediate",Table1[[#This Row],[Experience_Level]]=3,"Advance")</f>
        <v>Beginer</v>
      </c>
      <c r="Q120" s="1" t="str" cm="1">
        <f t="array" ref="Q120">_xlfn.IFS(Table1[[#This Row],[Age]]&lt;20,"Teenager",Table1[[#This Row],[Age]]&lt;=38,"Middle Aged",Table1[[#This Row],[Age]]&gt;38,"Aged")</f>
        <v>Teenager</v>
      </c>
    </row>
    <row r="121" spans="1:17" x14ac:dyDescent="0.3">
      <c r="A121" s="4">
        <v>22</v>
      </c>
      <c r="B121" s="1" t="s">
        <v>17</v>
      </c>
      <c r="C121" s="1">
        <v>63.2</v>
      </c>
      <c r="D121" s="1">
        <v>1.54</v>
      </c>
      <c r="E121" s="1">
        <v>191</v>
      </c>
      <c r="F121" s="1">
        <v>155</v>
      </c>
      <c r="G121" s="1">
        <v>53</v>
      </c>
      <c r="H121" s="1">
        <v>1.02</v>
      </c>
      <c r="I121" s="1">
        <v>790</v>
      </c>
      <c r="J121" s="1" t="s">
        <v>19</v>
      </c>
      <c r="K121" s="1">
        <v>29.5</v>
      </c>
      <c r="L121" s="1">
        <v>2.4</v>
      </c>
      <c r="M121" s="1">
        <v>4</v>
      </c>
      <c r="N121" s="1">
        <v>2</v>
      </c>
      <c r="O121" s="5">
        <v>26.65</v>
      </c>
      <c r="P121" s="1" t="str" cm="1">
        <f t="array" ref="P121">_xlfn.IFS(Table1[[#This Row],[Experience_Level]]=1,"Beginer",Table1[[#This Row],[Experience_Level]]=2,"intermediate",Table1[[#This Row],[Experience_Level]]=3,"Advance")</f>
        <v>intermediate</v>
      </c>
      <c r="Q121" s="1" t="str" cm="1">
        <f t="array" ref="Q121">_xlfn.IFS(Table1[[#This Row],[Age]]&lt;20,"Teenager",Table1[[#This Row],[Age]]&lt;=38,"Middle Aged",Table1[[#This Row],[Age]]&gt;38,"Aged")</f>
        <v>Middle Aged</v>
      </c>
    </row>
    <row r="122" spans="1:17" x14ac:dyDescent="0.3">
      <c r="A122" s="4">
        <v>43</v>
      </c>
      <c r="B122" s="1" t="s">
        <v>15</v>
      </c>
      <c r="C122" s="1">
        <v>82.7</v>
      </c>
      <c r="D122" s="1">
        <v>1.85</v>
      </c>
      <c r="E122" s="1">
        <v>187</v>
      </c>
      <c r="F122" s="1">
        <v>142</v>
      </c>
      <c r="G122" s="1">
        <v>50</v>
      </c>
      <c r="H122" s="1">
        <v>1.22</v>
      </c>
      <c r="I122" s="1">
        <v>858</v>
      </c>
      <c r="J122" s="1" t="s">
        <v>16</v>
      </c>
      <c r="K122" s="1">
        <v>28.2</v>
      </c>
      <c r="L122" s="1">
        <v>3.1</v>
      </c>
      <c r="M122" s="1">
        <v>4</v>
      </c>
      <c r="N122" s="1">
        <v>2</v>
      </c>
      <c r="O122" s="5">
        <v>24.16</v>
      </c>
      <c r="P122" s="1" t="str" cm="1">
        <f t="array" ref="P122">_xlfn.IFS(Table1[[#This Row],[Experience_Level]]=1,"Beginer",Table1[[#This Row],[Experience_Level]]=2,"intermediate",Table1[[#This Row],[Experience_Level]]=3,"Advance")</f>
        <v>intermediate</v>
      </c>
      <c r="Q122" s="1" t="str" cm="1">
        <f t="array" ref="Q122">_xlfn.IFS(Table1[[#This Row],[Age]]&lt;20,"Teenager",Table1[[#This Row],[Age]]&lt;=38,"Middle Aged",Table1[[#This Row],[Age]]&gt;38,"Aged")</f>
        <v>Aged</v>
      </c>
    </row>
    <row r="123" spans="1:17" x14ac:dyDescent="0.3">
      <c r="A123" s="4">
        <v>31</v>
      </c>
      <c r="B123" s="1" t="s">
        <v>15</v>
      </c>
      <c r="C123" s="1">
        <v>86.6</v>
      </c>
      <c r="D123" s="1">
        <v>1.76</v>
      </c>
      <c r="E123" s="1">
        <v>172</v>
      </c>
      <c r="F123" s="1">
        <v>151</v>
      </c>
      <c r="G123" s="1">
        <v>66</v>
      </c>
      <c r="H123" s="1">
        <v>1.29</v>
      </c>
      <c r="I123" s="1">
        <v>1071</v>
      </c>
      <c r="J123" s="1" t="s">
        <v>20</v>
      </c>
      <c r="K123" s="1">
        <v>28.9</v>
      </c>
      <c r="L123" s="1">
        <v>3.3</v>
      </c>
      <c r="M123" s="1">
        <v>3</v>
      </c>
      <c r="N123" s="1">
        <v>2</v>
      </c>
      <c r="O123" s="5">
        <v>27.96</v>
      </c>
      <c r="P123" s="1" t="str" cm="1">
        <f t="array" ref="P123">_xlfn.IFS(Table1[[#This Row],[Experience_Level]]=1,"Beginer",Table1[[#This Row],[Experience_Level]]=2,"intermediate",Table1[[#This Row],[Experience_Level]]=3,"Advance")</f>
        <v>intermediate</v>
      </c>
      <c r="Q123" s="1" t="str" cm="1">
        <f t="array" ref="Q123">_xlfn.IFS(Table1[[#This Row],[Age]]&lt;20,"Teenager",Table1[[#This Row],[Age]]&lt;=38,"Middle Aged",Table1[[#This Row],[Age]]&gt;38,"Aged")</f>
        <v>Middle Aged</v>
      </c>
    </row>
    <row r="124" spans="1:17" x14ac:dyDescent="0.3">
      <c r="A124" s="4">
        <v>56</v>
      </c>
      <c r="B124" s="1" t="s">
        <v>15</v>
      </c>
      <c r="C124" s="1">
        <v>129.5</v>
      </c>
      <c r="D124" s="1">
        <v>1.95</v>
      </c>
      <c r="E124" s="1">
        <v>160</v>
      </c>
      <c r="F124" s="1">
        <v>129</v>
      </c>
      <c r="G124" s="1">
        <v>66</v>
      </c>
      <c r="H124" s="1">
        <v>1</v>
      </c>
      <c r="I124" s="1">
        <v>639</v>
      </c>
      <c r="J124" s="1" t="s">
        <v>20</v>
      </c>
      <c r="K124" s="1">
        <v>25.2</v>
      </c>
      <c r="L124" s="1">
        <v>3.5</v>
      </c>
      <c r="M124" s="1">
        <v>2</v>
      </c>
      <c r="N124" s="1">
        <v>1</v>
      </c>
      <c r="O124" s="5">
        <v>34.06</v>
      </c>
      <c r="P124" s="1" t="str" cm="1">
        <f t="array" ref="P124">_xlfn.IFS(Table1[[#This Row],[Experience_Level]]=1,"Beginer",Table1[[#This Row],[Experience_Level]]=2,"intermediate",Table1[[#This Row],[Experience_Level]]=3,"Advance")</f>
        <v>Beginer</v>
      </c>
      <c r="Q124" s="1" t="str" cm="1">
        <f t="array" ref="Q124">_xlfn.IFS(Table1[[#This Row],[Age]]&lt;20,"Teenager",Table1[[#This Row],[Age]]&lt;=38,"Middle Aged",Table1[[#This Row],[Age]]&gt;38,"Aged")</f>
        <v>Aged</v>
      </c>
    </row>
    <row r="125" spans="1:17" x14ac:dyDescent="0.3">
      <c r="A125" s="4">
        <v>44</v>
      </c>
      <c r="B125" s="1" t="s">
        <v>15</v>
      </c>
      <c r="C125" s="1">
        <v>98</v>
      </c>
      <c r="D125" s="1">
        <v>1.83</v>
      </c>
      <c r="E125" s="1">
        <v>194</v>
      </c>
      <c r="F125" s="1">
        <v>130</v>
      </c>
      <c r="G125" s="1">
        <v>56</v>
      </c>
      <c r="H125" s="1">
        <v>1.28</v>
      </c>
      <c r="I125" s="1">
        <v>824</v>
      </c>
      <c r="J125" s="1" t="s">
        <v>19</v>
      </c>
      <c r="K125" s="1">
        <v>25.7</v>
      </c>
      <c r="L125" s="1">
        <v>3.5</v>
      </c>
      <c r="M125" s="1">
        <v>4</v>
      </c>
      <c r="N125" s="1">
        <v>2</v>
      </c>
      <c r="O125" s="5">
        <v>29.26</v>
      </c>
      <c r="P125" s="1" t="str" cm="1">
        <f t="array" ref="P125">_xlfn.IFS(Table1[[#This Row],[Experience_Level]]=1,"Beginer",Table1[[#This Row],[Experience_Level]]=2,"intermediate",Table1[[#This Row],[Experience_Level]]=3,"Advance")</f>
        <v>intermediate</v>
      </c>
      <c r="Q125" s="1" t="str" cm="1">
        <f t="array" ref="Q125">_xlfn.IFS(Table1[[#This Row],[Age]]&lt;20,"Teenager",Table1[[#This Row],[Age]]&lt;=38,"Middle Aged",Table1[[#This Row],[Age]]&gt;38,"Aged")</f>
        <v>Aged</v>
      </c>
    </row>
    <row r="126" spans="1:17" x14ac:dyDescent="0.3">
      <c r="A126" s="4">
        <v>26</v>
      </c>
      <c r="B126" s="1" t="s">
        <v>15</v>
      </c>
      <c r="C126" s="1">
        <v>86.2</v>
      </c>
      <c r="D126" s="1">
        <v>1.68</v>
      </c>
      <c r="E126" s="1">
        <v>189</v>
      </c>
      <c r="F126" s="1">
        <v>157</v>
      </c>
      <c r="G126" s="1">
        <v>72</v>
      </c>
      <c r="H126" s="1">
        <v>1.97</v>
      </c>
      <c r="I126" s="1">
        <v>1701</v>
      </c>
      <c r="J126" s="1" t="s">
        <v>20</v>
      </c>
      <c r="K126" s="1">
        <v>13.3</v>
      </c>
      <c r="L126" s="1">
        <v>3.5</v>
      </c>
      <c r="M126" s="1">
        <v>5</v>
      </c>
      <c r="N126" s="1">
        <v>3</v>
      </c>
      <c r="O126" s="5">
        <v>30.54</v>
      </c>
      <c r="P126" s="1" t="str" cm="1">
        <f t="array" ref="P126">_xlfn.IFS(Table1[[#This Row],[Experience_Level]]=1,"Beginer",Table1[[#This Row],[Experience_Level]]=2,"intermediate",Table1[[#This Row],[Experience_Level]]=3,"Advance")</f>
        <v>Advance</v>
      </c>
      <c r="Q126" s="1" t="str" cm="1">
        <f t="array" ref="Q126">_xlfn.IFS(Table1[[#This Row],[Age]]&lt;20,"Teenager",Table1[[#This Row],[Age]]&lt;=38,"Middle Aged",Table1[[#This Row],[Age]]&gt;38,"Aged")</f>
        <v>Middle Aged</v>
      </c>
    </row>
    <row r="127" spans="1:17" x14ac:dyDescent="0.3">
      <c r="A127" s="4">
        <v>32</v>
      </c>
      <c r="B127" s="1" t="s">
        <v>15</v>
      </c>
      <c r="C127" s="1">
        <v>78.599999999999994</v>
      </c>
      <c r="D127" s="1">
        <v>1.62</v>
      </c>
      <c r="E127" s="1">
        <v>195</v>
      </c>
      <c r="F127" s="1">
        <v>125</v>
      </c>
      <c r="G127" s="1">
        <v>69</v>
      </c>
      <c r="H127" s="1">
        <v>1.28</v>
      </c>
      <c r="I127" s="1">
        <v>880</v>
      </c>
      <c r="J127" s="1" t="s">
        <v>16</v>
      </c>
      <c r="K127" s="1">
        <v>29.6</v>
      </c>
      <c r="L127" s="1">
        <v>3.1</v>
      </c>
      <c r="M127" s="1">
        <v>3</v>
      </c>
      <c r="N127" s="1">
        <v>1</v>
      </c>
      <c r="O127" s="5">
        <v>29.95</v>
      </c>
      <c r="P127" s="1" t="str" cm="1">
        <f t="array" ref="P127">_xlfn.IFS(Table1[[#This Row],[Experience_Level]]=1,"Beginer",Table1[[#This Row],[Experience_Level]]=2,"intermediate",Table1[[#This Row],[Experience_Level]]=3,"Advance")</f>
        <v>Beginer</v>
      </c>
      <c r="Q127" s="1" t="str" cm="1">
        <f t="array" ref="Q127">_xlfn.IFS(Table1[[#This Row],[Age]]&lt;20,"Teenager",Table1[[#This Row],[Age]]&lt;=38,"Middle Aged",Table1[[#This Row],[Age]]&gt;38,"Aged")</f>
        <v>Middle Aged</v>
      </c>
    </row>
    <row r="128" spans="1:17" x14ac:dyDescent="0.3">
      <c r="A128" s="4">
        <v>32</v>
      </c>
      <c r="B128" s="1" t="s">
        <v>17</v>
      </c>
      <c r="C128" s="1">
        <v>59</v>
      </c>
      <c r="D128" s="1">
        <v>1.66</v>
      </c>
      <c r="E128" s="1">
        <v>184</v>
      </c>
      <c r="F128" s="1">
        <v>160</v>
      </c>
      <c r="G128" s="1">
        <v>64</v>
      </c>
      <c r="H128" s="1">
        <v>0.51</v>
      </c>
      <c r="I128" s="1">
        <v>408</v>
      </c>
      <c r="J128" s="1" t="s">
        <v>19</v>
      </c>
      <c r="K128" s="1">
        <v>31</v>
      </c>
      <c r="L128" s="1">
        <v>1.8</v>
      </c>
      <c r="M128" s="1">
        <v>2</v>
      </c>
      <c r="N128" s="1">
        <v>1</v>
      </c>
      <c r="O128" s="5">
        <v>21.41</v>
      </c>
      <c r="P128" s="1" t="str" cm="1">
        <f t="array" ref="P128">_xlfn.IFS(Table1[[#This Row],[Experience_Level]]=1,"Beginer",Table1[[#This Row],[Experience_Level]]=2,"intermediate",Table1[[#This Row],[Experience_Level]]=3,"Advance")</f>
        <v>Beginer</v>
      </c>
      <c r="Q128" s="1" t="str" cm="1">
        <f t="array" ref="Q128">_xlfn.IFS(Table1[[#This Row],[Age]]&lt;20,"Teenager",Table1[[#This Row],[Age]]&lt;=38,"Middle Aged",Table1[[#This Row],[Age]]&gt;38,"Aged")</f>
        <v>Middle Aged</v>
      </c>
    </row>
    <row r="129" spans="1:17" x14ac:dyDescent="0.3">
      <c r="A129" s="4">
        <v>43</v>
      </c>
      <c r="B129" s="1" t="s">
        <v>17</v>
      </c>
      <c r="C129" s="1">
        <v>57.3</v>
      </c>
      <c r="D129" s="1">
        <v>1.79</v>
      </c>
      <c r="E129" s="1">
        <v>175</v>
      </c>
      <c r="F129" s="1">
        <v>166</v>
      </c>
      <c r="G129" s="1">
        <v>62</v>
      </c>
      <c r="H129" s="1">
        <v>1.98</v>
      </c>
      <c r="I129" s="1">
        <v>1479</v>
      </c>
      <c r="J129" s="1" t="s">
        <v>16</v>
      </c>
      <c r="K129" s="1">
        <v>17.8</v>
      </c>
      <c r="L129" s="1">
        <v>2.7</v>
      </c>
      <c r="M129" s="1">
        <v>4</v>
      </c>
      <c r="N129" s="1">
        <v>3</v>
      </c>
      <c r="O129" s="5">
        <v>17.88</v>
      </c>
      <c r="P129" s="1" t="str" cm="1">
        <f t="array" ref="P129">_xlfn.IFS(Table1[[#This Row],[Experience_Level]]=1,"Beginer",Table1[[#This Row],[Experience_Level]]=2,"intermediate",Table1[[#This Row],[Experience_Level]]=3,"Advance")</f>
        <v>Advance</v>
      </c>
      <c r="Q129" s="1" t="str" cm="1">
        <f t="array" ref="Q129">_xlfn.IFS(Table1[[#This Row],[Age]]&lt;20,"Teenager",Table1[[#This Row],[Age]]&lt;=38,"Middle Aged",Table1[[#This Row],[Age]]&gt;38,"Aged")</f>
        <v>Aged</v>
      </c>
    </row>
    <row r="130" spans="1:17" x14ac:dyDescent="0.3">
      <c r="A130" s="4">
        <v>59</v>
      </c>
      <c r="B130" s="1" t="s">
        <v>15</v>
      </c>
      <c r="C130" s="1">
        <v>122.3</v>
      </c>
      <c r="D130" s="1">
        <v>1.89</v>
      </c>
      <c r="E130" s="1">
        <v>178</v>
      </c>
      <c r="F130" s="1">
        <v>153</v>
      </c>
      <c r="G130" s="1">
        <v>51</v>
      </c>
      <c r="H130" s="1">
        <v>0.66</v>
      </c>
      <c r="I130" s="1">
        <v>500</v>
      </c>
      <c r="J130" s="1" t="s">
        <v>16</v>
      </c>
      <c r="K130" s="1">
        <v>20.100000000000001</v>
      </c>
      <c r="L130" s="1">
        <v>3.1</v>
      </c>
      <c r="M130" s="1">
        <v>3</v>
      </c>
      <c r="N130" s="1">
        <v>1</v>
      </c>
      <c r="O130" s="5">
        <v>34.24</v>
      </c>
      <c r="P130" s="1" t="str" cm="1">
        <f t="array" ref="P130">_xlfn.IFS(Table1[[#This Row],[Experience_Level]]=1,"Beginer",Table1[[#This Row],[Experience_Level]]=2,"intermediate",Table1[[#This Row],[Experience_Level]]=3,"Advance")</f>
        <v>Beginer</v>
      </c>
      <c r="Q130" s="1" t="str" cm="1">
        <f t="array" ref="Q130">_xlfn.IFS(Table1[[#This Row],[Age]]&lt;20,"Teenager",Table1[[#This Row],[Age]]&lt;=38,"Middle Aged",Table1[[#This Row],[Age]]&gt;38,"Aged")</f>
        <v>Aged</v>
      </c>
    </row>
    <row r="131" spans="1:17" x14ac:dyDescent="0.3">
      <c r="A131" s="4">
        <v>30</v>
      </c>
      <c r="B131" s="1" t="s">
        <v>15</v>
      </c>
      <c r="C131" s="1">
        <v>85.3</v>
      </c>
      <c r="D131" s="1">
        <v>1.95</v>
      </c>
      <c r="E131" s="1">
        <v>160</v>
      </c>
      <c r="F131" s="1">
        <v>155</v>
      </c>
      <c r="G131" s="1">
        <v>68</v>
      </c>
      <c r="H131" s="1">
        <v>1.61</v>
      </c>
      <c r="I131" s="1">
        <v>1373</v>
      </c>
      <c r="J131" s="1" t="s">
        <v>16</v>
      </c>
      <c r="K131" s="1">
        <v>10.4</v>
      </c>
      <c r="L131" s="1">
        <v>3.5</v>
      </c>
      <c r="M131" s="1">
        <v>5</v>
      </c>
      <c r="N131" s="1">
        <v>3</v>
      </c>
      <c r="O131" s="5">
        <v>22.43</v>
      </c>
      <c r="P131" s="1" t="str" cm="1">
        <f t="array" ref="P131">_xlfn.IFS(Table1[[#This Row],[Experience_Level]]=1,"Beginer",Table1[[#This Row],[Experience_Level]]=2,"intermediate",Table1[[#This Row],[Experience_Level]]=3,"Advance")</f>
        <v>Advance</v>
      </c>
      <c r="Q131" s="1" t="str" cm="1">
        <f t="array" ref="Q131">_xlfn.IFS(Table1[[#This Row],[Age]]&lt;20,"Teenager",Table1[[#This Row],[Age]]&lt;=38,"Middle Aged",Table1[[#This Row],[Age]]&gt;38,"Aged")</f>
        <v>Middle Aged</v>
      </c>
    </row>
    <row r="132" spans="1:17" x14ac:dyDescent="0.3">
      <c r="A132" s="4">
        <v>49</v>
      </c>
      <c r="B132" s="1" t="s">
        <v>17</v>
      </c>
      <c r="C132" s="1">
        <v>45.2</v>
      </c>
      <c r="D132" s="1">
        <v>1.74</v>
      </c>
      <c r="E132" s="1">
        <v>164</v>
      </c>
      <c r="F132" s="1">
        <v>156</v>
      </c>
      <c r="G132" s="1">
        <v>73</v>
      </c>
      <c r="H132" s="1">
        <v>1.24</v>
      </c>
      <c r="I132" s="1">
        <v>870</v>
      </c>
      <c r="J132" s="1" t="s">
        <v>20</v>
      </c>
      <c r="K132" s="1">
        <v>30.8</v>
      </c>
      <c r="L132" s="1">
        <v>2.1</v>
      </c>
      <c r="M132" s="1">
        <v>3</v>
      </c>
      <c r="N132" s="1">
        <v>2</v>
      </c>
      <c r="O132" s="5">
        <v>14.93</v>
      </c>
      <c r="P132" s="1" t="str" cm="1">
        <f t="array" ref="P132">_xlfn.IFS(Table1[[#This Row],[Experience_Level]]=1,"Beginer",Table1[[#This Row],[Experience_Level]]=2,"intermediate",Table1[[#This Row],[Experience_Level]]=3,"Advance")</f>
        <v>intermediate</v>
      </c>
      <c r="Q132" s="1" t="str" cm="1">
        <f t="array" ref="Q132">_xlfn.IFS(Table1[[#This Row],[Age]]&lt;20,"Teenager",Table1[[#This Row],[Age]]&lt;=38,"Middle Aged",Table1[[#This Row],[Age]]&gt;38,"Aged")</f>
        <v>Aged</v>
      </c>
    </row>
    <row r="133" spans="1:17" x14ac:dyDescent="0.3">
      <c r="A133" s="4">
        <v>56</v>
      </c>
      <c r="B133" s="1" t="s">
        <v>15</v>
      </c>
      <c r="C133" s="1">
        <v>55.6</v>
      </c>
      <c r="D133" s="1">
        <v>1.92</v>
      </c>
      <c r="E133" s="1">
        <v>181</v>
      </c>
      <c r="F133" s="1">
        <v>136</v>
      </c>
      <c r="G133" s="1">
        <v>62</v>
      </c>
      <c r="H133" s="1">
        <v>0.68</v>
      </c>
      <c r="I133" s="1">
        <v>458</v>
      </c>
      <c r="J133" s="1" t="s">
        <v>20</v>
      </c>
      <c r="K133" s="1">
        <v>29.4</v>
      </c>
      <c r="L133" s="1">
        <v>3.2</v>
      </c>
      <c r="M133" s="1">
        <v>3</v>
      </c>
      <c r="N133" s="1">
        <v>1</v>
      </c>
      <c r="O133" s="5">
        <v>15.08</v>
      </c>
      <c r="P133" s="1" t="str" cm="1">
        <f t="array" ref="P133">_xlfn.IFS(Table1[[#This Row],[Experience_Level]]=1,"Beginer",Table1[[#This Row],[Experience_Level]]=2,"intermediate",Table1[[#This Row],[Experience_Level]]=3,"Advance")</f>
        <v>Beginer</v>
      </c>
      <c r="Q133" s="1" t="str" cm="1">
        <f t="array" ref="Q133">_xlfn.IFS(Table1[[#This Row],[Age]]&lt;20,"Teenager",Table1[[#This Row],[Age]]&lt;=38,"Middle Aged",Table1[[#This Row],[Age]]&gt;38,"Aged")</f>
        <v>Aged</v>
      </c>
    </row>
    <row r="134" spans="1:17" x14ac:dyDescent="0.3">
      <c r="A134" s="4">
        <v>49</v>
      </c>
      <c r="B134" s="1" t="s">
        <v>15</v>
      </c>
      <c r="C134" s="1">
        <v>82.8</v>
      </c>
      <c r="D134" s="1">
        <v>1.95</v>
      </c>
      <c r="E134" s="1">
        <v>183</v>
      </c>
      <c r="F134" s="1">
        <v>159</v>
      </c>
      <c r="G134" s="1">
        <v>73</v>
      </c>
      <c r="H134" s="1">
        <v>1.91</v>
      </c>
      <c r="I134" s="1">
        <v>1503</v>
      </c>
      <c r="J134" s="1" t="s">
        <v>16</v>
      </c>
      <c r="K134" s="1">
        <v>14.3</v>
      </c>
      <c r="L134" s="1">
        <v>3.5</v>
      </c>
      <c r="M134" s="1">
        <v>5</v>
      </c>
      <c r="N134" s="1">
        <v>3</v>
      </c>
      <c r="O134" s="5">
        <v>21.78</v>
      </c>
      <c r="P134" s="1" t="str" cm="1">
        <f t="array" ref="P134">_xlfn.IFS(Table1[[#This Row],[Experience_Level]]=1,"Beginer",Table1[[#This Row],[Experience_Level]]=2,"intermediate",Table1[[#This Row],[Experience_Level]]=3,"Advance")</f>
        <v>Advance</v>
      </c>
      <c r="Q134" s="1" t="str" cm="1">
        <f t="array" ref="Q134">_xlfn.IFS(Table1[[#This Row],[Age]]&lt;20,"Teenager",Table1[[#This Row],[Age]]&lt;=38,"Middle Aged",Table1[[#This Row],[Age]]&gt;38,"Aged")</f>
        <v>Aged</v>
      </c>
    </row>
    <row r="135" spans="1:17" x14ac:dyDescent="0.3">
      <c r="A135" s="4">
        <v>21</v>
      </c>
      <c r="B135" s="1" t="s">
        <v>15</v>
      </c>
      <c r="C135" s="1">
        <v>125.2</v>
      </c>
      <c r="D135" s="1">
        <v>1.66</v>
      </c>
      <c r="E135" s="1">
        <v>196</v>
      </c>
      <c r="F135" s="1">
        <v>159</v>
      </c>
      <c r="G135" s="1">
        <v>60</v>
      </c>
      <c r="H135" s="1">
        <v>1.38</v>
      </c>
      <c r="I135" s="1">
        <v>1207</v>
      </c>
      <c r="J135" s="1" t="s">
        <v>18</v>
      </c>
      <c r="K135" s="1">
        <v>29.8</v>
      </c>
      <c r="L135" s="1">
        <v>3.4</v>
      </c>
      <c r="M135" s="1">
        <v>3</v>
      </c>
      <c r="N135" s="1">
        <v>2</v>
      </c>
      <c r="O135" s="5">
        <v>45.43</v>
      </c>
      <c r="P135" s="1" t="str" cm="1">
        <f t="array" ref="P135">_xlfn.IFS(Table1[[#This Row],[Experience_Level]]=1,"Beginer",Table1[[#This Row],[Experience_Level]]=2,"intermediate",Table1[[#This Row],[Experience_Level]]=3,"Advance")</f>
        <v>intermediate</v>
      </c>
      <c r="Q135" s="1" t="str" cm="1">
        <f t="array" ref="Q135">_xlfn.IFS(Table1[[#This Row],[Age]]&lt;20,"Teenager",Table1[[#This Row],[Age]]&lt;=38,"Middle Aged",Table1[[#This Row],[Age]]&gt;38,"Aged")</f>
        <v>Middle Aged</v>
      </c>
    </row>
    <row r="136" spans="1:17" x14ac:dyDescent="0.3">
      <c r="A136" s="4">
        <v>47</v>
      </c>
      <c r="B136" s="1" t="s">
        <v>17</v>
      </c>
      <c r="C136" s="1">
        <v>58.5</v>
      </c>
      <c r="D136" s="1">
        <v>1.79</v>
      </c>
      <c r="E136" s="1">
        <v>195</v>
      </c>
      <c r="F136" s="1">
        <v>131</v>
      </c>
      <c r="G136" s="1">
        <v>71</v>
      </c>
      <c r="H136" s="1">
        <v>1.42</v>
      </c>
      <c r="I136" s="1">
        <v>837</v>
      </c>
      <c r="J136" s="1" t="s">
        <v>16</v>
      </c>
      <c r="K136" s="1">
        <v>30.3</v>
      </c>
      <c r="L136" s="1">
        <v>2.4</v>
      </c>
      <c r="M136" s="1">
        <v>4</v>
      </c>
      <c r="N136" s="1">
        <v>2</v>
      </c>
      <c r="O136" s="5">
        <v>18.260000000000002</v>
      </c>
      <c r="P136" s="1" t="str" cm="1">
        <f t="array" ref="P136">_xlfn.IFS(Table1[[#This Row],[Experience_Level]]=1,"Beginer",Table1[[#This Row],[Experience_Level]]=2,"intermediate",Table1[[#This Row],[Experience_Level]]=3,"Advance")</f>
        <v>intermediate</v>
      </c>
      <c r="Q136" s="1" t="str" cm="1">
        <f t="array" ref="Q136">_xlfn.IFS(Table1[[#This Row],[Age]]&lt;20,"Teenager",Table1[[#This Row],[Age]]&lt;=38,"Middle Aged",Table1[[#This Row],[Age]]&gt;38,"Aged")</f>
        <v>Aged</v>
      </c>
    </row>
    <row r="137" spans="1:17" x14ac:dyDescent="0.3">
      <c r="A137" s="4">
        <v>54</v>
      </c>
      <c r="B137" s="1" t="s">
        <v>15</v>
      </c>
      <c r="C137" s="1">
        <v>86.1</v>
      </c>
      <c r="D137" s="1">
        <v>1.95</v>
      </c>
      <c r="E137" s="1">
        <v>195</v>
      </c>
      <c r="F137" s="1">
        <v>140</v>
      </c>
      <c r="G137" s="1">
        <v>64</v>
      </c>
      <c r="H137" s="1">
        <v>1.17</v>
      </c>
      <c r="I137" s="1">
        <v>811</v>
      </c>
      <c r="J137" s="1" t="s">
        <v>16</v>
      </c>
      <c r="K137" s="1">
        <v>27.9</v>
      </c>
      <c r="L137" s="1">
        <v>3.4</v>
      </c>
      <c r="M137" s="1">
        <v>2</v>
      </c>
      <c r="N137" s="1">
        <v>1</v>
      </c>
      <c r="O137" s="5">
        <v>22.64</v>
      </c>
      <c r="P137" s="1" t="str" cm="1">
        <f t="array" ref="P137">_xlfn.IFS(Table1[[#This Row],[Experience_Level]]=1,"Beginer",Table1[[#This Row],[Experience_Level]]=2,"intermediate",Table1[[#This Row],[Experience_Level]]=3,"Advance")</f>
        <v>Beginer</v>
      </c>
      <c r="Q137" s="1" t="str" cm="1">
        <f t="array" ref="Q137">_xlfn.IFS(Table1[[#This Row],[Age]]&lt;20,"Teenager",Table1[[#This Row],[Age]]&lt;=38,"Middle Aged",Table1[[#This Row],[Age]]&gt;38,"Aged")</f>
        <v>Aged</v>
      </c>
    </row>
    <row r="138" spans="1:17" x14ac:dyDescent="0.3">
      <c r="A138" s="4">
        <v>40</v>
      </c>
      <c r="B138" s="1" t="s">
        <v>17</v>
      </c>
      <c r="C138" s="1">
        <v>63.5</v>
      </c>
      <c r="D138" s="1">
        <v>1.61</v>
      </c>
      <c r="E138" s="1">
        <v>163</v>
      </c>
      <c r="F138" s="1">
        <v>159</v>
      </c>
      <c r="G138" s="1">
        <v>59</v>
      </c>
      <c r="H138" s="1">
        <v>1.31</v>
      </c>
      <c r="I138" s="1">
        <v>1041</v>
      </c>
      <c r="J138" s="1" t="s">
        <v>19</v>
      </c>
      <c r="K138" s="1">
        <v>33.4</v>
      </c>
      <c r="L138" s="1">
        <v>1.6</v>
      </c>
      <c r="M138" s="1">
        <v>3</v>
      </c>
      <c r="N138" s="1">
        <v>2</v>
      </c>
      <c r="O138" s="5">
        <v>24.5</v>
      </c>
      <c r="P138" s="1" t="str" cm="1">
        <f t="array" ref="P138">_xlfn.IFS(Table1[[#This Row],[Experience_Level]]=1,"Beginer",Table1[[#This Row],[Experience_Level]]=2,"intermediate",Table1[[#This Row],[Experience_Level]]=3,"Advance")</f>
        <v>intermediate</v>
      </c>
      <c r="Q138" s="1" t="str" cm="1">
        <f t="array" ref="Q138">_xlfn.IFS(Table1[[#This Row],[Age]]&lt;20,"Teenager",Table1[[#This Row],[Age]]&lt;=38,"Middle Aged",Table1[[#This Row],[Age]]&gt;38,"Aged")</f>
        <v>Aged</v>
      </c>
    </row>
    <row r="139" spans="1:17" x14ac:dyDescent="0.3">
      <c r="A139" s="4">
        <v>56</v>
      </c>
      <c r="B139" s="1" t="s">
        <v>15</v>
      </c>
      <c r="C139" s="1">
        <v>69.3</v>
      </c>
      <c r="D139" s="1">
        <v>1.68</v>
      </c>
      <c r="E139" s="1">
        <v>195</v>
      </c>
      <c r="F139" s="1">
        <v>138</v>
      </c>
      <c r="G139" s="1">
        <v>58</v>
      </c>
      <c r="H139" s="1">
        <v>0.66</v>
      </c>
      <c r="I139" s="1">
        <v>451</v>
      </c>
      <c r="J139" s="1" t="s">
        <v>16</v>
      </c>
      <c r="K139" s="1">
        <v>26.5</v>
      </c>
      <c r="L139" s="1">
        <v>2.1</v>
      </c>
      <c r="M139" s="1">
        <v>2</v>
      </c>
      <c r="N139" s="1">
        <v>1</v>
      </c>
      <c r="O139" s="5">
        <v>24.55</v>
      </c>
      <c r="P139" s="1" t="str" cm="1">
        <f t="array" ref="P139">_xlfn.IFS(Table1[[#This Row],[Experience_Level]]=1,"Beginer",Table1[[#This Row],[Experience_Level]]=2,"intermediate",Table1[[#This Row],[Experience_Level]]=3,"Advance")</f>
        <v>Beginer</v>
      </c>
      <c r="Q139" s="1" t="str" cm="1">
        <f t="array" ref="Q139">_xlfn.IFS(Table1[[#This Row],[Age]]&lt;20,"Teenager",Table1[[#This Row],[Age]]&lt;=38,"Middle Aged",Table1[[#This Row],[Age]]&gt;38,"Aged")</f>
        <v>Aged</v>
      </c>
    </row>
    <row r="140" spans="1:17" x14ac:dyDescent="0.3">
      <c r="A140" s="4">
        <v>32</v>
      </c>
      <c r="B140" s="1" t="s">
        <v>17</v>
      </c>
      <c r="C140" s="1">
        <v>70.5</v>
      </c>
      <c r="D140" s="1">
        <v>1.62</v>
      </c>
      <c r="E140" s="1">
        <v>177</v>
      </c>
      <c r="F140" s="1">
        <v>122</v>
      </c>
      <c r="G140" s="1">
        <v>58</v>
      </c>
      <c r="H140" s="1">
        <v>1.24</v>
      </c>
      <c r="I140" s="1">
        <v>756</v>
      </c>
      <c r="J140" s="1" t="s">
        <v>20</v>
      </c>
      <c r="K140" s="1">
        <v>28.4</v>
      </c>
      <c r="L140" s="1">
        <v>1.8</v>
      </c>
      <c r="M140" s="1">
        <v>2</v>
      </c>
      <c r="N140" s="1">
        <v>1</v>
      </c>
      <c r="O140" s="5">
        <v>26.86</v>
      </c>
      <c r="P140" s="1" t="str" cm="1">
        <f t="array" ref="P140">_xlfn.IFS(Table1[[#This Row],[Experience_Level]]=1,"Beginer",Table1[[#This Row],[Experience_Level]]=2,"intermediate",Table1[[#This Row],[Experience_Level]]=3,"Advance")</f>
        <v>Beginer</v>
      </c>
      <c r="Q140" s="1" t="str" cm="1">
        <f t="array" ref="Q140">_xlfn.IFS(Table1[[#This Row],[Age]]&lt;20,"Teenager",Table1[[#This Row],[Age]]&lt;=38,"Middle Aged",Table1[[#This Row],[Age]]&gt;38,"Aged")</f>
        <v>Middle Aged</v>
      </c>
    </row>
    <row r="141" spans="1:17" x14ac:dyDescent="0.3">
      <c r="A141" s="4">
        <v>46</v>
      </c>
      <c r="B141" s="1" t="s">
        <v>17</v>
      </c>
      <c r="C141" s="1">
        <v>60.1</v>
      </c>
      <c r="D141" s="1">
        <v>1.65</v>
      </c>
      <c r="E141" s="1">
        <v>175</v>
      </c>
      <c r="F141" s="1">
        <v>137</v>
      </c>
      <c r="G141" s="1">
        <v>69</v>
      </c>
      <c r="H141" s="1">
        <v>1.69</v>
      </c>
      <c r="I141" s="1">
        <v>1042</v>
      </c>
      <c r="J141" s="1" t="s">
        <v>19</v>
      </c>
      <c r="K141" s="1">
        <v>17.3</v>
      </c>
      <c r="L141" s="1">
        <v>2.7</v>
      </c>
      <c r="M141" s="1">
        <v>4</v>
      </c>
      <c r="N141" s="1">
        <v>3</v>
      </c>
      <c r="O141" s="5">
        <v>22.08</v>
      </c>
      <c r="P141" s="1" t="str" cm="1">
        <f t="array" ref="P141">_xlfn.IFS(Table1[[#This Row],[Experience_Level]]=1,"Beginer",Table1[[#This Row],[Experience_Level]]=2,"intermediate",Table1[[#This Row],[Experience_Level]]=3,"Advance")</f>
        <v>Advance</v>
      </c>
      <c r="Q141" s="1" t="str" cm="1">
        <f t="array" ref="Q141">_xlfn.IFS(Table1[[#This Row],[Age]]&lt;20,"Teenager",Table1[[#This Row],[Age]]&lt;=38,"Middle Aged",Table1[[#This Row],[Age]]&gt;38,"Aged")</f>
        <v>Aged</v>
      </c>
    </row>
    <row r="142" spans="1:17" x14ac:dyDescent="0.3">
      <c r="A142" s="4">
        <v>53</v>
      </c>
      <c r="B142" s="1" t="s">
        <v>15</v>
      </c>
      <c r="C142" s="1">
        <v>94.1</v>
      </c>
      <c r="D142" s="1">
        <v>1.95</v>
      </c>
      <c r="E142" s="1">
        <v>177</v>
      </c>
      <c r="F142" s="1">
        <v>138</v>
      </c>
      <c r="G142" s="1">
        <v>50</v>
      </c>
      <c r="H142" s="1">
        <v>0.89</v>
      </c>
      <c r="I142" s="1">
        <v>608</v>
      </c>
      <c r="J142" s="1" t="s">
        <v>18</v>
      </c>
      <c r="K142" s="1">
        <v>28.6</v>
      </c>
      <c r="L142" s="1">
        <v>3.5</v>
      </c>
      <c r="M142" s="1">
        <v>3</v>
      </c>
      <c r="N142" s="1">
        <v>1</v>
      </c>
      <c r="O142" s="5">
        <v>24.75</v>
      </c>
      <c r="P142" s="1" t="str" cm="1">
        <f t="array" ref="P142">_xlfn.IFS(Table1[[#This Row],[Experience_Level]]=1,"Beginer",Table1[[#This Row],[Experience_Level]]=2,"intermediate",Table1[[#This Row],[Experience_Level]]=3,"Advance")</f>
        <v>Beginer</v>
      </c>
      <c r="Q142" s="1" t="str" cm="1">
        <f t="array" ref="Q142">_xlfn.IFS(Table1[[#This Row],[Age]]&lt;20,"Teenager",Table1[[#This Row],[Age]]&lt;=38,"Middle Aged",Table1[[#This Row],[Age]]&gt;38,"Aged")</f>
        <v>Aged</v>
      </c>
    </row>
    <row r="143" spans="1:17" x14ac:dyDescent="0.3">
      <c r="A143" s="4">
        <v>30</v>
      </c>
      <c r="B143" s="1" t="s">
        <v>17</v>
      </c>
      <c r="C143" s="1">
        <v>79.2</v>
      </c>
      <c r="D143" s="1">
        <v>1.62</v>
      </c>
      <c r="E143" s="1">
        <v>181</v>
      </c>
      <c r="F143" s="1">
        <v>166</v>
      </c>
      <c r="G143" s="1">
        <v>66</v>
      </c>
      <c r="H143" s="1">
        <v>1.26</v>
      </c>
      <c r="I143" s="1">
        <v>1046</v>
      </c>
      <c r="J143" s="1" t="s">
        <v>19</v>
      </c>
      <c r="K143" s="1">
        <v>28</v>
      </c>
      <c r="L143" s="1">
        <v>2.5</v>
      </c>
      <c r="M143" s="1">
        <v>4</v>
      </c>
      <c r="N143" s="1">
        <v>2</v>
      </c>
      <c r="O143" s="5">
        <v>30.18</v>
      </c>
      <c r="P143" s="1" t="str" cm="1">
        <f t="array" ref="P143">_xlfn.IFS(Table1[[#This Row],[Experience_Level]]=1,"Beginer",Table1[[#This Row],[Experience_Level]]=2,"intermediate",Table1[[#This Row],[Experience_Level]]=3,"Advance")</f>
        <v>intermediate</v>
      </c>
      <c r="Q143" s="1" t="str" cm="1">
        <f t="array" ref="Q143">_xlfn.IFS(Table1[[#This Row],[Age]]&lt;20,"Teenager",Table1[[#This Row],[Age]]&lt;=38,"Middle Aged",Table1[[#This Row],[Age]]&gt;38,"Aged")</f>
        <v>Middle Aged</v>
      </c>
    </row>
    <row r="144" spans="1:17" x14ac:dyDescent="0.3">
      <c r="A144" s="4">
        <v>49</v>
      </c>
      <c r="B144" s="1" t="s">
        <v>15</v>
      </c>
      <c r="C144" s="1">
        <v>115.3</v>
      </c>
      <c r="D144" s="1">
        <v>1.91</v>
      </c>
      <c r="E144" s="1">
        <v>161</v>
      </c>
      <c r="F144" s="1">
        <v>125</v>
      </c>
      <c r="G144" s="1">
        <v>61</v>
      </c>
      <c r="H144" s="1">
        <v>1.38</v>
      </c>
      <c r="I144" s="1">
        <v>854</v>
      </c>
      <c r="J144" s="1" t="s">
        <v>18</v>
      </c>
      <c r="K144" s="1">
        <v>29.2</v>
      </c>
      <c r="L144" s="1">
        <v>3.2</v>
      </c>
      <c r="M144" s="1">
        <v>2</v>
      </c>
      <c r="N144" s="1">
        <v>1</v>
      </c>
      <c r="O144" s="5">
        <v>31.61</v>
      </c>
      <c r="P144" s="1" t="str" cm="1">
        <f t="array" ref="P144">_xlfn.IFS(Table1[[#This Row],[Experience_Level]]=1,"Beginer",Table1[[#This Row],[Experience_Level]]=2,"intermediate",Table1[[#This Row],[Experience_Level]]=3,"Advance")</f>
        <v>Beginer</v>
      </c>
      <c r="Q144" s="1" t="str" cm="1">
        <f t="array" ref="Q144">_xlfn.IFS(Table1[[#This Row],[Age]]&lt;20,"Teenager",Table1[[#This Row],[Age]]&lt;=38,"Middle Aged",Table1[[#This Row],[Age]]&gt;38,"Aged")</f>
        <v>Aged</v>
      </c>
    </row>
    <row r="145" spans="1:17" x14ac:dyDescent="0.3">
      <c r="A145" s="4">
        <v>24</v>
      </c>
      <c r="B145" s="1" t="s">
        <v>17</v>
      </c>
      <c r="C145" s="1">
        <v>62.9</v>
      </c>
      <c r="D145" s="1">
        <v>1.79</v>
      </c>
      <c r="E145" s="1">
        <v>180</v>
      </c>
      <c r="F145" s="1">
        <v>135</v>
      </c>
      <c r="G145" s="1">
        <v>59</v>
      </c>
      <c r="H145" s="1">
        <v>1.42</v>
      </c>
      <c r="I145" s="1">
        <v>958</v>
      </c>
      <c r="J145" s="1" t="s">
        <v>19</v>
      </c>
      <c r="K145" s="1">
        <v>27.3</v>
      </c>
      <c r="L145" s="1">
        <v>2.2999999999999998</v>
      </c>
      <c r="M145" s="1">
        <v>4</v>
      </c>
      <c r="N145" s="1">
        <v>2</v>
      </c>
      <c r="O145" s="5">
        <v>19.63</v>
      </c>
      <c r="P145" s="1" t="str" cm="1">
        <f t="array" ref="P145">_xlfn.IFS(Table1[[#This Row],[Experience_Level]]=1,"Beginer",Table1[[#This Row],[Experience_Level]]=2,"intermediate",Table1[[#This Row],[Experience_Level]]=3,"Advance")</f>
        <v>intermediate</v>
      </c>
      <c r="Q145" s="1" t="str" cm="1">
        <f t="array" ref="Q145">_xlfn.IFS(Table1[[#This Row],[Age]]&lt;20,"Teenager",Table1[[#This Row],[Age]]&lt;=38,"Middle Aged",Table1[[#This Row],[Age]]&gt;38,"Aged")</f>
        <v>Middle Aged</v>
      </c>
    </row>
    <row r="146" spans="1:17" x14ac:dyDescent="0.3">
      <c r="A146" s="4">
        <v>39</v>
      </c>
      <c r="B146" s="1" t="s">
        <v>15</v>
      </c>
      <c r="C146" s="1">
        <v>62</v>
      </c>
      <c r="D146" s="1">
        <v>1.64</v>
      </c>
      <c r="E146" s="1">
        <v>195</v>
      </c>
      <c r="F146" s="1">
        <v>127</v>
      </c>
      <c r="G146" s="1">
        <v>54</v>
      </c>
      <c r="H146" s="1">
        <v>0.97</v>
      </c>
      <c r="I146" s="1">
        <v>678</v>
      </c>
      <c r="J146" s="1" t="s">
        <v>19</v>
      </c>
      <c r="K146" s="1">
        <v>27.5</v>
      </c>
      <c r="L146" s="1">
        <v>3.2</v>
      </c>
      <c r="M146" s="1">
        <v>3</v>
      </c>
      <c r="N146" s="1">
        <v>1</v>
      </c>
      <c r="O146" s="5">
        <v>23.05</v>
      </c>
      <c r="P146" s="1" t="str" cm="1">
        <f t="array" ref="P146">_xlfn.IFS(Table1[[#This Row],[Experience_Level]]=1,"Beginer",Table1[[#This Row],[Experience_Level]]=2,"intermediate",Table1[[#This Row],[Experience_Level]]=3,"Advance")</f>
        <v>Beginer</v>
      </c>
      <c r="Q146" s="1" t="str" cm="1">
        <f t="array" ref="Q146">_xlfn.IFS(Table1[[#This Row],[Age]]&lt;20,"Teenager",Table1[[#This Row],[Age]]&lt;=38,"Middle Aged",Table1[[#This Row],[Age]]&gt;38,"Aged")</f>
        <v>Aged</v>
      </c>
    </row>
    <row r="147" spans="1:17" x14ac:dyDescent="0.3">
      <c r="A147" s="4">
        <v>45</v>
      </c>
      <c r="B147" s="1" t="s">
        <v>15</v>
      </c>
      <c r="C147" s="1">
        <v>88.5</v>
      </c>
      <c r="D147" s="1">
        <v>1.78</v>
      </c>
      <c r="E147" s="1">
        <v>198</v>
      </c>
      <c r="F147" s="1">
        <v>167</v>
      </c>
      <c r="G147" s="1">
        <v>67</v>
      </c>
      <c r="H147" s="1">
        <v>1.53</v>
      </c>
      <c r="I147" s="1">
        <v>1265</v>
      </c>
      <c r="J147" s="1" t="s">
        <v>18</v>
      </c>
      <c r="K147" s="1">
        <v>13.2</v>
      </c>
      <c r="L147" s="1">
        <v>3.5</v>
      </c>
      <c r="M147" s="1">
        <v>4</v>
      </c>
      <c r="N147" s="1">
        <v>3</v>
      </c>
      <c r="O147" s="5">
        <v>27.93</v>
      </c>
      <c r="P147" s="1" t="str" cm="1">
        <f t="array" ref="P147">_xlfn.IFS(Table1[[#This Row],[Experience_Level]]=1,"Beginer",Table1[[#This Row],[Experience_Level]]=2,"intermediate",Table1[[#This Row],[Experience_Level]]=3,"Advance")</f>
        <v>Advance</v>
      </c>
      <c r="Q147" s="1" t="str" cm="1">
        <f t="array" ref="Q147">_xlfn.IFS(Table1[[#This Row],[Age]]&lt;20,"Teenager",Table1[[#This Row],[Age]]&lt;=38,"Middle Aged",Table1[[#This Row],[Age]]&gt;38,"Aged")</f>
        <v>Aged</v>
      </c>
    </row>
    <row r="148" spans="1:17" x14ac:dyDescent="0.3">
      <c r="A148" s="4">
        <v>19</v>
      </c>
      <c r="B148" s="1" t="s">
        <v>17</v>
      </c>
      <c r="C148" s="1">
        <v>73.900000000000006</v>
      </c>
      <c r="D148" s="1">
        <v>1.77</v>
      </c>
      <c r="E148" s="1">
        <v>198</v>
      </c>
      <c r="F148" s="1">
        <v>137</v>
      </c>
      <c r="G148" s="1">
        <v>64</v>
      </c>
      <c r="H148" s="1">
        <v>1.28</v>
      </c>
      <c r="I148" s="1">
        <v>877</v>
      </c>
      <c r="J148" s="1" t="s">
        <v>20</v>
      </c>
      <c r="K148" s="1">
        <v>32.5</v>
      </c>
      <c r="L148" s="1">
        <v>2.6</v>
      </c>
      <c r="M148" s="1">
        <v>3</v>
      </c>
      <c r="N148" s="1">
        <v>2</v>
      </c>
      <c r="O148" s="5">
        <v>23.59</v>
      </c>
      <c r="P148" s="1" t="str" cm="1">
        <f t="array" ref="P148">_xlfn.IFS(Table1[[#This Row],[Experience_Level]]=1,"Beginer",Table1[[#This Row],[Experience_Level]]=2,"intermediate",Table1[[#This Row],[Experience_Level]]=3,"Advance")</f>
        <v>intermediate</v>
      </c>
      <c r="Q148" s="1" t="str" cm="1">
        <f t="array" ref="Q148">_xlfn.IFS(Table1[[#This Row],[Age]]&lt;20,"Teenager",Table1[[#This Row],[Age]]&lt;=38,"Middle Aged",Table1[[#This Row],[Age]]&gt;38,"Aged")</f>
        <v>Teenager</v>
      </c>
    </row>
    <row r="149" spans="1:17" x14ac:dyDescent="0.3">
      <c r="A149" s="4">
        <v>59</v>
      </c>
      <c r="B149" s="1" t="s">
        <v>15</v>
      </c>
      <c r="C149" s="1">
        <v>50.3</v>
      </c>
      <c r="D149" s="1">
        <v>1.95</v>
      </c>
      <c r="E149" s="1">
        <v>188</v>
      </c>
      <c r="F149" s="1">
        <v>167</v>
      </c>
      <c r="G149" s="1">
        <v>55</v>
      </c>
      <c r="H149" s="1">
        <v>1.07</v>
      </c>
      <c r="I149" s="1">
        <v>885</v>
      </c>
      <c r="J149" s="1" t="s">
        <v>20</v>
      </c>
      <c r="K149" s="1">
        <v>24.4</v>
      </c>
      <c r="L149" s="1">
        <v>3.4</v>
      </c>
      <c r="M149" s="1">
        <v>3</v>
      </c>
      <c r="N149" s="1">
        <v>1</v>
      </c>
      <c r="O149" s="5">
        <v>13.23</v>
      </c>
      <c r="P149" s="1" t="str" cm="1">
        <f t="array" ref="P149">_xlfn.IFS(Table1[[#This Row],[Experience_Level]]=1,"Beginer",Table1[[#This Row],[Experience_Level]]=2,"intermediate",Table1[[#This Row],[Experience_Level]]=3,"Advance")</f>
        <v>Beginer</v>
      </c>
      <c r="Q149" s="1" t="str" cm="1">
        <f t="array" ref="Q149">_xlfn.IFS(Table1[[#This Row],[Age]]&lt;20,"Teenager",Table1[[#This Row],[Age]]&lt;=38,"Middle Aged",Table1[[#This Row],[Age]]&gt;38,"Aged")</f>
        <v>Aged</v>
      </c>
    </row>
    <row r="150" spans="1:17" x14ac:dyDescent="0.3">
      <c r="A150" s="4">
        <v>23</v>
      </c>
      <c r="B150" s="1" t="s">
        <v>15</v>
      </c>
      <c r="C150" s="1">
        <v>83.1</v>
      </c>
      <c r="D150" s="1">
        <v>1.8</v>
      </c>
      <c r="E150" s="1">
        <v>185</v>
      </c>
      <c r="F150" s="1">
        <v>162</v>
      </c>
      <c r="G150" s="1">
        <v>56</v>
      </c>
      <c r="H150" s="1">
        <v>0.7</v>
      </c>
      <c r="I150" s="1">
        <v>624</v>
      </c>
      <c r="J150" s="1" t="s">
        <v>20</v>
      </c>
      <c r="K150" s="1">
        <v>29.3</v>
      </c>
      <c r="L150" s="1">
        <v>3.1</v>
      </c>
      <c r="M150" s="1">
        <v>3</v>
      </c>
      <c r="N150" s="1">
        <v>1</v>
      </c>
      <c r="O150" s="5">
        <v>25.65</v>
      </c>
      <c r="P150" s="1" t="str" cm="1">
        <f t="array" ref="P150">_xlfn.IFS(Table1[[#This Row],[Experience_Level]]=1,"Beginer",Table1[[#This Row],[Experience_Level]]=2,"intermediate",Table1[[#This Row],[Experience_Level]]=3,"Advance")</f>
        <v>Beginer</v>
      </c>
      <c r="Q150" s="1" t="str" cm="1">
        <f t="array" ref="Q150">_xlfn.IFS(Table1[[#This Row],[Age]]&lt;20,"Teenager",Table1[[#This Row],[Age]]&lt;=38,"Middle Aged",Table1[[#This Row],[Age]]&gt;38,"Aged")</f>
        <v>Middle Aged</v>
      </c>
    </row>
    <row r="151" spans="1:17" x14ac:dyDescent="0.3">
      <c r="A151" s="4">
        <v>45</v>
      </c>
      <c r="B151" s="1" t="s">
        <v>17</v>
      </c>
      <c r="C151" s="1">
        <v>65.099999999999994</v>
      </c>
      <c r="D151" s="1">
        <v>1.78</v>
      </c>
      <c r="E151" s="1">
        <v>180</v>
      </c>
      <c r="F151" s="1">
        <v>158</v>
      </c>
      <c r="G151" s="1">
        <v>66</v>
      </c>
      <c r="H151" s="1">
        <v>1.46</v>
      </c>
      <c r="I151" s="1">
        <v>1038</v>
      </c>
      <c r="J151" s="1" t="s">
        <v>19</v>
      </c>
      <c r="K151" s="1">
        <v>31.3</v>
      </c>
      <c r="L151" s="1">
        <v>2.2999999999999998</v>
      </c>
      <c r="M151" s="1">
        <v>3</v>
      </c>
      <c r="N151" s="1">
        <v>1</v>
      </c>
      <c r="O151" s="5">
        <v>20.55</v>
      </c>
      <c r="P151" s="1" t="str" cm="1">
        <f t="array" ref="P151">_xlfn.IFS(Table1[[#This Row],[Experience_Level]]=1,"Beginer",Table1[[#This Row],[Experience_Level]]=2,"intermediate",Table1[[#This Row],[Experience_Level]]=3,"Advance")</f>
        <v>Beginer</v>
      </c>
      <c r="Q151" s="1" t="str" cm="1">
        <f t="array" ref="Q151">_xlfn.IFS(Table1[[#This Row],[Age]]&lt;20,"Teenager",Table1[[#This Row],[Age]]&lt;=38,"Middle Aged",Table1[[#This Row],[Age]]&gt;38,"Aged")</f>
        <v>Aged</v>
      </c>
    </row>
    <row r="152" spans="1:17" x14ac:dyDescent="0.3">
      <c r="A152" s="4">
        <v>45</v>
      </c>
      <c r="B152" s="1" t="s">
        <v>15</v>
      </c>
      <c r="C152" s="1">
        <v>46.6</v>
      </c>
      <c r="D152" s="1">
        <v>1.79</v>
      </c>
      <c r="E152" s="1">
        <v>176</v>
      </c>
      <c r="F152" s="1">
        <v>168</v>
      </c>
      <c r="G152" s="1">
        <v>55</v>
      </c>
      <c r="H152" s="1">
        <v>1.46</v>
      </c>
      <c r="I152" s="1">
        <v>1214</v>
      </c>
      <c r="J152" s="1" t="s">
        <v>16</v>
      </c>
      <c r="K152" s="1">
        <v>22.9</v>
      </c>
      <c r="L152" s="1">
        <v>2.4</v>
      </c>
      <c r="M152" s="1">
        <v>3</v>
      </c>
      <c r="N152" s="1">
        <v>2</v>
      </c>
      <c r="O152" s="5">
        <v>14.54</v>
      </c>
      <c r="P152" s="1" t="str" cm="1">
        <f t="array" ref="P152">_xlfn.IFS(Table1[[#This Row],[Experience_Level]]=1,"Beginer",Table1[[#This Row],[Experience_Level]]=2,"intermediate",Table1[[#This Row],[Experience_Level]]=3,"Advance")</f>
        <v>intermediate</v>
      </c>
      <c r="Q152" s="1" t="str" cm="1">
        <f t="array" ref="Q152">_xlfn.IFS(Table1[[#This Row],[Age]]&lt;20,"Teenager",Table1[[#This Row],[Age]]&lt;=38,"Middle Aged",Table1[[#This Row],[Age]]&gt;38,"Aged")</f>
        <v>Aged</v>
      </c>
    </row>
    <row r="153" spans="1:17" x14ac:dyDescent="0.3">
      <c r="A153" s="4">
        <v>37</v>
      </c>
      <c r="B153" s="1" t="s">
        <v>15</v>
      </c>
      <c r="C153" s="1">
        <v>103.5</v>
      </c>
      <c r="D153" s="1">
        <v>1.89</v>
      </c>
      <c r="E153" s="1">
        <v>175</v>
      </c>
      <c r="F153" s="1">
        <v>168</v>
      </c>
      <c r="G153" s="1">
        <v>57</v>
      </c>
      <c r="H153" s="1">
        <v>0.54</v>
      </c>
      <c r="I153" s="1">
        <v>499</v>
      </c>
      <c r="J153" s="1" t="s">
        <v>19</v>
      </c>
      <c r="K153" s="1">
        <v>26.4</v>
      </c>
      <c r="L153" s="1">
        <v>3.1</v>
      </c>
      <c r="M153" s="1">
        <v>2</v>
      </c>
      <c r="N153" s="1">
        <v>1</v>
      </c>
      <c r="O153" s="5">
        <v>28.97</v>
      </c>
      <c r="P153" s="1" t="str" cm="1">
        <f t="array" ref="P153">_xlfn.IFS(Table1[[#This Row],[Experience_Level]]=1,"Beginer",Table1[[#This Row],[Experience_Level]]=2,"intermediate",Table1[[#This Row],[Experience_Level]]=3,"Advance")</f>
        <v>Beginer</v>
      </c>
      <c r="Q153" s="1" t="str" cm="1">
        <f t="array" ref="Q153">_xlfn.IFS(Table1[[#This Row],[Age]]&lt;20,"Teenager",Table1[[#This Row],[Age]]&lt;=38,"Middle Aged",Table1[[#This Row],[Age]]&gt;38,"Aged")</f>
        <v>Middle Aged</v>
      </c>
    </row>
    <row r="154" spans="1:17" x14ac:dyDescent="0.3">
      <c r="A154" s="4">
        <v>47</v>
      </c>
      <c r="B154" s="1" t="s">
        <v>17</v>
      </c>
      <c r="C154" s="1">
        <v>61.9</v>
      </c>
      <c r="D154" s="1">
        <v>1.54</v>
      </c>
      <c r="E154" s="1">
        <v>190</v>
      </c>
      <c r="F154" s="1">
        <v>131</v>
      </c>
      <c r="G154" s="1">
        <v>61</v>
      </c>
      <c r="H154" s="1">
        <v>1.95</v>
      </c>
      <c r="I154" s="1">
        <v>1150</v>
      </c>
      <c r="J154" s="1" t="s">
        <v>16</v>
      </c>
      <c r="K154" s="1">
        <v>16.399999999999999</v>
      </c>
      <c r="L154" s="1">
        <v>2.7</v>
      </c>
      <c r="M154" s="1">
        <v>4</v>
      </c>
      <c r="N154" s="1">
        <v>3</v>
      </c>
      <c r="O154" s="5">
        <v>26.1</v>
      </c>
      <c r="P154" s="1" t="str" cm="1">
        <f t="array" ref="P154">_xlfn.IFS(Table1[[#This Row],[Experience_Level]]=1,"Beginer",Table1[[#This Row],[Experience_Level]]=2,"intermediate",Table1[[#This Row],[Experience_Level]]=3,"Advance")</f>
        <v>Advance</v>
      </c>
      <c r="Q154" s="1" t="str" cm="1">
        <f t="array" ref="Q154">_xlfn.IFS(Table1[[#This Row],[Age]]&lt;20,"Teenager",Table1[[#This Row],[Age]]&lt;=38,"Middle Aged",Table1[[#This Row],[Age]]&gt;38,"Aged")</f>
        <v>Aged</v>
      </c>
    </row>
    <row r="155" spans="1:17" x14ac:dyDescent="0.3">
      <c r="A155" s="4">
        <v>28</v>
      </c>
      <c r="B155" s="1" t="s">
        <v>17</v>
      </c>
      <c r="C155" s="1">
        <v>52</v>
      </c>
      <c r="D155" s="1">
        <v>1.61</v>
      </c>
      <c r="E155" s="1">
        <v>168</v>
      </c>
      <c r="F155" s="1">
        <v>164</v>
      </c>
      <c r="G155" s="1">
        <v>70</v>
      </c>
      <c r="H155" s="1">
        <v>1.32</v>
      </c>
      <c r="I155" s="1">
        <v>1082</v>
      </c>
      <c r="J155" s="1" t="s">
        <v>16</v>
      </c>
      <c r="K155" s="1">
        <v>27.9</v>
      </c>
      <c r="L155" s="1">
        <v>2</v>
      </c>
      <c r="M155" s="1">
        <v>3</v>
      </c>
      <c r="N155" s="1">
        <v>2</v>
      </c>
      <c r="O155" s="5">
        <v>20.059999999999999</v>
      </c>
      <c r="P155" s="1" t="str" cm="1">
        <f t="array" ref="P155">_xlfn.IFS(Table1[[#This Row],[Experience_Level]]=1,"Beginer",Table1[[#This Row],[Experience_Level]]=2,"intermediate",Table1[[#This Row],[Experience_Level]]=3,"Advance")</f>
        <v>intermediate</v>
      </c>
      <c r="Q155" s="1" t="str" cm="1">
        <f t="array" ref="Q155">_xlfn.IFS(Table1[[#This Row],[Age]]&lt;20,"Teenager",Table1[[#This Row],[Age]]&lt;=38,"Middle Aged",Table1[[#This Row],[Age]]&gt;38,"Aged")</f>
        <v>Middle Aged</v>
      </c>
    </row>
    <row r="156" spans="1:17" x14ac:dyDescent="0.3">
      <c r="A156" s="4">
        <v>45</v>
      </c>
      <c r="B156" s="1" t="s">
        <v>15</v>
      </c>
      <c r="C156" s="1">
        <v>113.4</v>
      </c>
      <c r="D156" s="1">
        <v>1.71</v>
      </c>
      <c r="E156" s="1">
        <v>190</v>
      </c>
      <c r="F156" s="1">
        <v>129</v>
      </c>
      <c r="G156" s="1">
        <v>63</v>
      </c>
      <c r="H156" s="1">
        <v>0.83</v>
      </c>
      <c r="I156" s="1">
        <v>530</v>
      </c>
      <c r="J156" s="1" t="s">
        <v>20</v>
      </c>
      <c r="K156" s="1">
        <v>24</v>
      </c>
      <c r="L156" s="1">
        <v>2.2999999999999998</v>
      </c>
      <c r="M156" s="1">
        <v>2</v>
      </c>
      <c r="N156" s="1">
        <v>1</v>
      </c>
      <c r="O156" s="5">
        <v>38.78</v>
      </c>
      <c r="P156" s="1" t="str" cm="1">
        <f t="array" ref="P156">_xlfn.IFS(Table1[[#This Row],[Experience_Level]]=1,"Beginer",Table1[[#This Row],[Experience_Level]]=2,"intermediate",Table1[[#This Row],[Experience_Level]]=3,"Advance")</f>
        <v>Beginer</v>
      </c>
      <c r="Q156" s="1" t="str" cm="1">
        <f t="array" ref="Q156">_xlfn.IFS(Table1[[#This Row],[Age]]&lt;20,"Teenager",Table1[[#This Row],[Age]]&lt;=38,"Middle Aged",Table1[[#This Row],[Age]]&gt;38,"Aged")</f>
        <v>Aged</v>
      </c>
    </row>
    <row r="157" spans="1:17" x14ac:dyDescent="0.3">
      <c r="A157" s="4">
        <v>42</v>
      </c>
      <c r="B157" s="1" t="s">
        <v>15</v>
      </c>
      <c r="C157" s="1">
        <v>62.9</v>
      </c>
      <c r="D157" s="1">
        <v>1.98</v>
      </c>
      <c r="E157" s="1">
        <v>173</v>
      </c>
      <c r="F157" s="1">
        <v>126</v>
      </c>
      <c r="G157" s="1">
        <v>61</v>
      </c>
      <c r="H157" s="1">
        <v>1.42</v>
      </c>
      <c r="I157" s="1">
        <v>886</v>
      </c>
      <c r="J157" s="1" t="s">
        <v>16</v>
      </c>
      <c r="K157" s="1">
        <v>28.5</v>
      </c>
      <c r="L157" s="1">
        <v>3.4</v>
      </c>
      <c r="M157" s="1">
        <v>4</v>
      </c>
      <c r="N157" s="1">
        <v>2</v>
      </c>
      <c r="O157" s="5">
        <v>16.04</v>
      </c>
      <c r="P157" s="1" t="str" cm="1">
        <f t="array" ref="P157">_xlfn.IFS(Table1[[#This Row],[Experience_Level]]=1,"Beginer",Table1[[#This Row],[Experience_Level]]=2,"intermediate",Table1[[#This Row],[Experience_Level]]=3,"Advance")</f>
        <v>intermediate</v>
      </c>
      <c r="Q157" s="1" t="str" cm="1">
        <f t="array" ref="Q157">_xlfn.IFS(Table1[[#This Row],[Age]]&lt;20,"Teenager",Table1[[#This Row],[Age]]&lt;=38,"Middle Aged",Table1[[#This Row],[Age]]&gt;38,"Aged")</f>
        <v>Aged</v>
      </c>
    </row>
    <row r="158" spans="1:17" x14ac:dyDescent="0.3">
      <c r="A158" s="4">
        <v>56</v>
      </c>
      <c r="B158" s="1" t="s">
        <v>17</v>
      </c>
      <c r="C158" s="1">
        <v>40.4</v>
      </c>
      <c r="D158" s="1">
        <v>1.8</v>
      </c>
      <c r="E158" s="1">
        <v>196</v>
      </c>
      <c r="F158" s="1">
        <v>165</v>
      </c>
      <c r="G158" s="1">
        <v>72</v>
      </c>
      <c r="H158" s="1">
        <v>1.23</v>
      </c>
      <c r="I158" s="1">
        <v>913</v>
      </c>
      <c r="J158" s="1" t="s">
        <v>19</v>
      </c>
      <c r="K158" s="1">
        <v>30</v>
      </c>
      <c r="L158" s="1">
        <v>2.1</v>
      </c>
      <c r="M158" s="1">
        <v>4</v>
      </c>
      <c r="N158" s="1">
        <v>2</v>
      </c>
      <c r="O158" s="5">
        <v>12.47</v>
      </c>
      <c r="P158" s="1" t="str" cm="1">
        <f t="array" ref="P158">_xlfn.IFS(Table1[[#This Row],[Experience_Level]]=1,"Beginer",Table1[[#This Row],[Experience_Level]]=2,"intermediate",Table1[[#This Row],[Experience_Level]]=3,"Advance")</f>
        <v>intermediate</v>
      </c>
      <c r="Q158" s="1" t="str" cm="1">
        <f t="array" ref="Q158">_xlfn.IFS(Table1[[#This Row],[Age]]&lt;20,"Teenager",Table1[[#This Row],[Age]]&lt;=38,"Middle Aged",Table1[[#This Row],[Age]]&gt;38,"Aged")</f>
        <v>Aged</v>
      </c>
    </row>
    <row r="159" spans="1:17" x14ac:dyDescent="0.3">
      <c r="A159" s="4">
        <v>50</v>
      </c>
      <c r="B159" s="1" t="s">
        <v>17</v>
      </c>
      <c r="C159" s="1">
        <v>67.099999999999994</v>
      </c>
      <c r="D159" s="1">
        <v>1.75</v>
      </c>
      <c r="E159" s="1">
        <v>161</v>
      </c>
      <c r="F159" s="1">
        <v>120</v>
      </c>
      <c r="G159" s="1">
        <v>59</v>
      </c>
      <c r="H159" s="1">
        <v>0.67</v>
      </c>
      <c r="I159" s="1">
        <v>362</v>
      </c>
      <c r="J159" s="1" t="s">
        <v>19</v>
      </c>
      <c r="K159" s="1">
        <v>31.8</v>
      </c>
      <c r="L159" s="1">
        <v>2.7</v>
      </c>
      <c r="M159" s="1">
        <v>3</v>
      </c>
      <c r="N159" s="1">
        <v>1</v>
      </c>
      <c r="O159" s="5">
        <v>21.91</v>
      </c>
      <c r="P159" s="1" t="str" cm="1">
        <f t="array" ref="P159">_xlfn.IFS(Table1[[#This Row],[Experience_Level]]=1,"Beginer",Table1[[#This Row],[Experience_Level]]=2,"intermediate",Table1[[#This Row],[Experience_Level]]=3,"Advance")</f>
        <v>Beginer</v>
      </c>
      <c r="Q159" s="1" t="str" cm="1">
        <f t="array" ref="Q159">_xlfn.IFS(Table1[[#This Row],[Age]]&lt;20,"Teenager",Table1[[#This Row],[Age]]&lt;=38,"Middle Aged",Table1[[#This Row],[Age]]&gt;38,"Aged")</f>
        <v>Aged</v>
      </c>
    </row>
    <row r="160" spans="1:17" x14ac:dyDescent="0.3">
      <c r="A160" s="4">
        <v>18</v>
      </c>
      <c r="B160" s="1" t="s">
        <v>15</v>
      </c>
      <c r="C160" s="1">
        <v>70</v>
      </c>
      <c r="D160" s="1">
        <v>1.61</v>
      </c>
      <c r="E160" s="1">
        <v>173</v>
      </c>
      <c r="F160" s="1">
        <v>168</v>
      </c>
      <c r="G160" s="1">
        <v>71</v>
      </c>
      <c r="H160" s="1">
        <v>1.3</v>
      </c>
      <c r="I160" s="1">
        <v>1201</v>
      </c>
      <c r="J160" s="1" t="s">
        <v>20</v>
      </c>
      <c r="K160" s="1">
        <v>23.9</v>
      </c>
      <c r="L160" s="1">
        <v>2.5</v>
      </c>
      <c r="M160" s="1">
        <v>2</v>
      </c>
      <c r="N160" s="1">
        <v>1</v>
      </c>
      <c r="O160" s="5">
        <v>27.01</v>
      </c>
      <c r="P160" s="1" t="str" cm="1">
        <f t="array" ref="P160">_xlfn.IFS(Table1[[#This Row],[Experience_Level]]=1,"Beginer",Table1[[#This Row],[Experience_Level]]=2,"intermediate",Table1[[#This Row],[Experience_Level]]=3,"Advance")</f>
        <v>Beginer</v>
      </c>
      <c r="Q160" s="1" t="str" cm="1">
        <f t="array" ref="Q160">_xlfn.IFS(Table1[[#This Row],[Age]]&lt;20,"Teenager",Table1[[#This Row],[Age]]&lt;=38,"Middle Aged",Table1[[#This Row],[Age]]&gt;38,"Aged")</f>
        <v>Teenager</v>
      </c>
    </row>
    <row r="161" spans="1:17" x14ac:dyDescent="0.3">
      <c r="A161" s="4">
        <v>44</v>
      </c>
      <c r="B161" s="1" t="s">
        <v>17</v>
      </c>
      <c r="C161" s="1">
        <v>69.5</v>
      </c>
      <c r="D161" s="1">
        <v>1.75</v>
      </c>
      <c r="E161" s="1">
        <v>192</v>
      </c>
      <c r="F161" s="1">
        <v>155</v>
      </c>
      <c r="G161" s="1">
        <v>69</v>
      </c>
      <c r="H161" s="1">
        <v>1.02</v>
      </c>
      <c r="I161" s="1">
        <v>711</v>
      </c>
      <c r="J161" s="1" t="s">
        <v>18</v>
      </c>
      <c r="K161" s="1">
        <v>27.6</v>
      </c>
      <c r="L161" s="1">
        <v>2.1</v>
      </c>
      <c r="M161" s="1">
        <v>3</v>
      </c>
      <c r="N161" s="1">
        <v>1</v>
      </c>
      <c r="O161" s="5">
        <v>22.69</v>
      </c>
      <c r="P161" s="1" t="str" cm="1">
        <f t="array" ref="P161">_xlfn.IFS(Table1[[#This Row],[Experience_Level]]=1,"Beginer",Table1[[#This Row],[Experience_Level]]=2,"intermediate",Table1[[#This Row],[Experience_Level]]=3,"Advance")</f>
        <v>Beginer</v>
      </c>
      <c r="Q161" s="1" t="str" cm="1">
        <f t="array" ref="Q161">_xlfn.IFS(Table1[[#This Row],[Age]]&lt;20,"Teenager",Table1[[#This Row],[Age]]&lt;=38,"Middle Aged",Table1[[#This Row],[Age]]&gt;38,"Aged")</f>
        <v>Aged</v>
      </c>
    </row>
    <row r="162" spans="1:17" x14ac:dyDescent="0.3">
      <c r="A162" s="4">
        <v>30</v>
      </c>
      <c r="B162" s="1" t="s">
        <v>15</v>
      </c>
      <c r="C162" s="1">
        <v>107.9</v>
      </c>
      <c r="D162" s="1">
        <v>1.66</v>
      </c>
      <c r="E162" s="1">
        <v>194</v>
      </c>
      <c r="F162" s="1">
        <v>140</v>
      </c>
      <c r="G162" s="1">
        <v>64</v>
      </c>
      <c r="H162" s="1">
        <v>1.08</v>
      </c>
      <c r="I162" s="1">
        <v>832</v>
      </c>
      <c r="J162" s="1" t="s">
        <v>19</v>
      </c>
      <c r="K162" s="1">
        <v>29.5</v>
      </c>
      <c r="L162" s="1">
        <v>2.8</v>
      </c>
      <c r="M162" s="1">
        <v>3</v>
      </c>
      <c r="N162" s="1">
        <v>2</v>
      </c>
      <c r="O162" s="5">
        <v>39.159999999999997</v>
      </c>
      <c r="P162" s="1" t="str" cm="1">
        <f t="array" ref="P162">_xlfn.IFS(Table1[[#This Row],[Experience_Level]]=1,"Beginer",Table1[[#This Row],[Experience_Level]]=2,"intermediate",Table1[[#This Row],[Experience_Level]]=3,"Advance")</f>
        <v>intermediate</v>
      </c>
      <c r="Q162" s="1" t="str" cm="1">
        <f t="array" ref="Q162">_xlfn.IFS(Table1[[#This Row],[Age]]&lt;20,"Teenager",Table1[[#This Row],[Age]]&lt;=38,"Middle Aged",Table1[[#This Row],[Age]]&gt;38,"Aged")</f>
        <v>Middle Aged</v>
      </c>
    </row>
    <row r="163" spans="1:17" x14ac:dyDescent="0.3">
      <c r="A163" s="4">
        <v>58</v>
      </c>
      <c r="B163" s="1" t="s">
        <v>15</v>
      </c>
      <c r="C163" s="1">
        <v>109</v>
      </c>
      <c r="D163" s="1">
        <v>1.91</v>
      </c>
      <c r="E163" s="1">
        <v>198</v>
      </c>
      <c r="F163" s="1">
        <v>156</v>
      </c>
      <c r="G163" s="1">
        <v>56</v>
      </c>
      <c r="H163" s="1">
        <v>1.49</v>
      </c>
      <c r="I163" s="1">
        <v>1151</v>
      </c>
      <c r="J163" s="1" t="s">
        <v>16</v>
      </c>
      <c r="K163" s="1">
        <v>26</v>
      </c>
      <c r="L163" s="1">
        <v>2.2000000000000002</v>
      </c>
      <c r="M163" s="1">
        <v>3</v>
      </c>
      <c r="N163" s="1">
        <v>2</v>
      </c>
      <c r="O163" s="5">
        <v>29.88</v>
      </c>
      <c r="P163" s="1" t="str" cm="1">
        <f t="array" ref="P163">_xlfn.IFS(Table1[[#This Row],[Experience_Level]]=1,"Beginer",Table1[[#This Row],[Experience_Level]]=2,"intermediate",Table1[[#This Row],[Experience_Level]]=3,"Advance")</f>
        <v>intermediate</v>
      </c>
      <c r="Q163" s="1" t="str" cm="1">
        <f t="array" ref="Q163">_xlfn.IFS(Table1[[#This Row],[Age]]&lt;20,"Teenager",Table1[[#This Row],[Age]]&lt;=38,"Middle Aged",Table1[[#This Row],[Age]]&gt;38,"Aged")</f>
        <v>Aged</v>
      </c>
    </row>
    <row r="164" spans="1:17" x14ac:dyDescent="0.3">
      <c r="A164" s="4">
        <v>20</v>
      </c>
      <c r="B164" s="1" t="s">
        <v>15</v>
      </c>
      <c r="C164" s="1">
        <v>101</v>
      </c>
      <c r="D164" s="1">
        <v>1.91</v>
      </c>
      <c r="E164" s="1">
        <v>179</v>
      </c>
      <c r="F164" s="1">
        <v>143</v>
      </c>
      <c r="G164" s="1">
        <v>58</v>
      </c>
      <c r="H164" s="1">
        <v>1.36</v>
      </c>
      <c r="I164" s="1">
        <v>1070</v>
      </c>
      <c r="J164" s="1" t="s">
        <v>19</v>
      </c>
      <c r="K164" s="1">
        <v>29.3</v>
      </c>
      <c r="L164" s="1">
        <v>2.7</v>
      </c>
      <c r="M164" s="1">
        <v>3</v>
      </c>
      <c r="N164" s="1">
        <v>2</v>
      </c>
      <c r="O164" s="5">
        <v>27.69</v>
      </c>
      <c r="P164" s="1" t="str" cm="1">
        <f t="array" ref="P164">_xlfn.IFS(Table1[[#This Row],[Experience_Level]]=1,"Beginer",Table1[[#This Row],[Experience_Level]]=2,"intermediate",Table1[[#This Row],[Experience_Level]]=3,"Advance")</f>
        <v>intermediate</v>
      </c>
      <c r="Q164" s="1" t="str" cm="1">
        <f t="array" ref="Q164">_xlfn.IFS(Table1[[#This Row],[Age]]&lt;20,"Teenager",Table1[[#This Row],[Age]]&lt;=38,"Middle Aged",Table1[[#This Row],[Age]]&gt;38,"Aged")</f>
        <v>Middle Aged</v>
      </c>
    </row>
    <row r="165" spans="1:17" x14ac:dyDescent="0.3">
      <c r="A165" s="4">
        <v>56</v>
      </c>
      <c r="B165" s="1" t="s">
        <v>15</v>
      </c>
      <c r="C165" s="1">
        <v>88.5</v>
      </c>
      <c r="D165" s="1">
        <v>1.85</v>
      </c>
      <c r="E165" s="1">
        <v>161</v>
      </c>
      <c r="F165" s="1">
        <v>144</v>
      </c>
      <c r="G165" s="1">
        <v>59</v>
      </c>
      <c r="H165" s="1">
        <v>1.57</v>
      </c>
      <c r="I165" s="1">
        <v>1119</v>
      </c>
      <c r="J165" s="1" t="s">
        <v>19</v>
      </c>
      <c r="K165" s="1">
        <v>11</v>
      </c>
      <c r="L165" s="1">
        <v>3.5</v>
      </c>
      <c r="M165" s="1">
        <v>4</v>
      </c>
      <c r="N165" s="1">
        <v>3</v>
      </c>
      <c r="O165" s="5">
        <v>25.86</v>
      </c>
      <c r="P165" s="1" t="str" cm="1">
        <f t="array" ref="P165">_xlfn.IFS(Table1[[#This Row],[Experience_Level]]=1,"Beginer",Table1[[#This Row],[Experience_Level]]=2,"intermediate",Table1[[#This Row],[Experience_Level]]=3,"Advance")</f>
        <v>Advance</v>
      </c>
      <c r="Q165" s="1" t="str" cm="1">
        <f t="array" ref="Q165">_xlfn.IFS(Table1[[#This Row],[Age]]&lt;20,"Teenager",Table1[[#This Row],[Age]]&lt;=38,"Middle Aged",Table1[[#This Row],[Age]]&gt;38,"Aged")</f>
        <v>Aged</v>
      </c>
    </row>
    <row r="166" spans="1:17" x14ac:dyDescent="0.3">
      <c r="A166" s="4">
        <v>23</v>
      </c>
      <c r="B166" s="1" t="s">
        <v>15</v>
      </c>
      <c r="C166" s="1">
        <v>80.900000000000006</v>
      </c>
      <c r="D166" s="1">
        <v>1.8</v>
      </c>
      <c r="E166" s="1">
        <v>178</v>
      </c>
      <c r="F166" s="1">
        <v>126</v>
      </c>
      <c r="G166" s="1">
        <v>59</v>
      </c>
      <c r="H166" s="1">
        <v>1.55</v>
      </c>
      <c r="I166" s="1">
        <v>1074</v>
      </c>
      <c r="J166" s="1" t="s">
        <v>19</v>
      </c>
      <c r="K166" s="1">
        <v>10.7</v>
      </c>
      <c r="L166" s="1">
        <v>3.5</v>
      </c>
      <c r="M166" s="1">
        <v>4</v>
      </c>
      <c r="N166" s="1">
        <v>3</v>
      </c>
      <c r="O166" s="5">
        <v>24.97</v>
      </c>
      <c r="P166" s="1" t="str" cm="1">
        <f t="array" ref="P166">_xlfn.IFS(Table1[[#This Row],[Experience_Level]]=1,"Beginer",Table1[[#This Row],[Experience_Level]]=2,"intermediate",Table1[[#This Row],[Experience_Level]]=3,"Advance")</f>
        <v>Advance</v>
      </c>
      <c r="Q166" s="1" t="str" cm="1">
        <f t="array" ref="Q166">_xlfn.IFS(Table1[[#This Row],[Age]]&lt;20,"Teenager",Table1[[#This Row],[Age]]&lt;=38,"Middle Aged",Table1[[#This Row],[Age]]&gt;38,"Aged")</f>
        <v>Middle Aged</v>
      </c>
    </row>
    <row r="167" spans="1:17" x14ac:dyDescent="0.3">
      <c r="A167" s="4">
        <v>25</v>
      </c>
      <c r="B167" s="1" t="s">
        <v>17</v>
      </c>
      <c r="C167" s="1">
        <v>43.1</v>
      </c>
      <c r="D167" s="1">
        <v>1.62</v>
      </c>
      <c r="E167" s="1">
        <v>196</v>
      </c>
      <c r="F167" s="1">
        <v>161</v>
      </c>
      <c r="G167" s="1">
        <v>65</v>
      </c>
      <c r="H167" s="1">
        <v>1.04</v>
      </c>
      <c r="I167" s="1">
        <v>837</v>
      </c>
      <c r="J167" s="1" t="s">
        <v>18</v>
      </c>
      <c r="K167" s="1">
        <v>33.6</v>
      </c>
      <c r="L167" s="1">
        <v>1.8</v>
      </c>
      <c r="M167" s="1">
        <v>4</v>
      </c>
      <c r="N167" s="1">
        <v>2</v>
      </c>
      <c r="O167" s="5">
        <v>16.420000000000002</v>
      </c>
      <c r="P167" s="1" t="str" cm="1">
        <f t="array" ref="P167">_xlfn.IFS(Table1[[#This Row],[Experience_Level]]=1,"Beginer",Table1[[#This Row],[Experience_Level]]=2,"intermediate",Table1[[#This Row],[Experience_Level]]=3,"Advance")</f>
        <v>intermediate</v>
      </c>
      <c r="Q167" s="1" t="str" cm="1">
        <f t="array" ref="Q167">_xlfn.IFS(Table1[[#This Row],[Age]]&lt;20,"Teenager",Table1[[#This Row],[Age]]&lt;=38,"Middle Aged",Table1[[#This Row],[Age]]&gt;38,"Aged")</f>
        <v>Middle Aged</v>
      </c>
    </row>
    <row r="168" spans="1:17" x14ac:dyDescent="0.3">
      <c r="A168" s="4">
        <v>44</v>
      </c>
      <c r="B168" s="1" t="s">
        <v>17</v>
      </c>
      <c r="C168" s="1">
        <v>59.1</v>
      </c>
      <c r="D168" s="1">
        <v>1.52</v>
      </c>
      <c r="E168" s="1">
        <v>177</v>
      </c>
      <c r="F168" s="1">
        <v>136</v>
      </c>
      <c r="G168" s="1">
        <v>56</v>
      </c>
      <c r="H168" s="1">
        <v>1.58</v>
      </c>
      <c r="I168" s="1">
        <v>967</v>
      </c>
      <c r="J168" s="1" t="s">
        <v>16</v>
      </c>
      <c r="K168" s="1">
        <v>18.399999999999999</v>
      </c>
      <c r="L168" s="1">
        <v>2.7</v>
      </c>
      <c r="M168" s="1">
        <v>5</v>
      </c>
      <c r="N168" s="1">
        <v>3</v>
      </c>
      <c r="O168" s="5">
        <v>25.58</v>
      </c>
      <c r="P168" s="1" t="str" cm="1">
        <f t="array" ref="P168">_xlfn.IFS(Table1[[#This Row],[Experience_Level]]=1,"Beginer",Table1[[#This Row],[Experience_Level]]=2,"intermediate",Table1[[#This Row],[Experience_Level]]=3,"Advance")</f>
        <v>Advance</v>
      </c>
      <c r="Q168" s="1" t="str" cm="1">
        <f t="array" ref="Q168">_xlfn.IFS(Table1[[#This Row],[Age]]&lt;20,"Teenager",Table1[[#This Row],[Age]]&lt;=38,"Middle Aged",Table1[[#This Row],[Age]]&gt;38,"Aged")</f>
        <v>Aged</v>
      </c>
    </row>
    <row r="169" spans="1:17" x14ac:dyDescent="0.3">
      <c r="A169" s="4">
        <v>26</v>
      </c>
      <c r="B169" s="1" t="s">
        <v>17</v>
      </c>
      <c r="C169" s="1">
        <v>54</v>
      </c>
      <c r="D169" s="1">
        <v>1.53</v>
      </c>
      <c r="E169" s="1">
        <v>175</v>
      </c>
      <c r="F169" s="1">
        <v>148</v>
      </c>
      <c r="G169" s="1">
        <v>54</v>
      </c>
      <c r="H169" s="1">
        <v>1.1399999999999999</v>
      </c>
      <c r="I169" s="1">
        <v>844</v>
      </c>
      <c r="J169" s="1" t="s">
        <v>20</v>
      </c>
      <c r="K169" s="1">
        <v>26.9</v>
      </c>
      <c r="L169" s="1">
        <v>1.7</v>
      </c>
      <c r="M169" s="1">
        <v>3</v>
      </c>
      <c r="N169" s="1">
        <v>1</v>
      </c>
      <c r="O169" s="5">
        <v>23.07</v>
      </c>
      <c r="P169" s="1" t="str" cm="1">
        <f t="array" ref="P169">_xlfn.IFS(Table1[[#This Row],[Experience_Level]]=1,"Beginer",Table1[[#This Row],[Experience_Level]]=2,"intermediate",Table1[[#This Row],[Experience_Level]]=3,"Advance")</f>
        <v>Beginer</v>
      </c>
      <c r="Q169" s="1" t="str" cm="1">
        <f t="array" ref="Q169">_xlfn.IFS(Table1[[#This Row],[Age]]&lt;20,"Teenager",Table1[[#This Row],[Age]]&lt;=38,"Middle Aged",Table1[[#This Row],[Age]]&gt;38,"Aged")</f>
        <v>Middle Aged</v>
      </c>
    </row>
    <row r="170" spans="1:17" x14ac:dyDescent="0.3">
      <c r="A170" s="4">
        <v>54</v>
      </c>
      <c r="B170" s="1" t="s">
        <v>17</v>
      </c>
      <c r="C170" s="1">
        <v>72.3</v>
      </c>
      <c r="D170" s="1">
        <v>1.78</v>
      </c>
      <c r="E170" s="1">
        <v>163</v>
      </c>
      <c r="F170" s="1">
        <v>149</v>
      </c>
      <c r="G170" s="1">
        <v>72</v>
      </c>
      <c r="H170" s="1">
        <v>1.27</v>
      </c>
      <c r="I170" s="1">
        <v>852</v>
      </c>
      <c r="J170" s="1" t="s">
        <v>19</v>
      </c>
      <c r="K170" s="1">
        <v>27.7</v>
      </c>
      <c r="L170" s="1">
        <v>1.8</v>
      </c>
      <c r="M170" s="1">
        <v>2</v>
      </c>
      <c r="N170" s="1">
        <v>1</v>
      </c>
      <c r="O170" s="5">
        <v>22.82</v>
      </c>
      <c r="P170" s="1" t="str" cm="1">
        <f t="array" ref="P170">_xlfn.IFS(Table1[[#This Row],[Experience_Level]]=1,"Beginer",Table1[[#This Row],[Experience_Level]]=2,"intermediate",Table1[[#This Row],[Experience_Level]]=3,"Advance")</f>
        <v>Beginer</v>
      </c>
      <c r="Q170" s="1" t="str" cm="1">
        <f t="array" ref="Q170">_xlfn.IFS(Table1[[#This Row],[Age]]&lt;20,"Teenager",Table1[[#This Row],[Age]]&lt;=38,"Middle Aged",Table1[[#This Row],[Age]]&gt;38,"Aged")</f>
        <v>Aged</v>
      </c>
    </row>
    <row r="171" spans="1:17" x14ac:dyDescent="0.3">
      <c r="A171" s="4">
        <v>50</v>
      </c>
      <c r="B171" s="1" t="s">
        <v>15</v>
      </c>
      <c r="C171" s="1">
        <v>51.1</v>
      </c>
      <c r="D171" s="1">
        <v>1.98</v>
      </c>
      <c r="E171" s="1">
        <v>171</v>
      </c>
      <c r="F171" s="1">
        <v>126</v>
      </c>
      <c r="G171" s="1">
        <v>52</v>
      </c>
      <c r="H171" s="1">
        <v>0.92</v>
      </c>
      <c r="I171" s="1">
        <v>574</v>
      </c>
      <c r="J171" s="1" t="s">
        <v>16</v>
      </c>
      <c r="K171" s="1">
        <v>28</v>
      </c>
      <c r="L171" s="1">
        <v>2.4</v>
      </c>
      <c r="M171" s="1">
        <v>2</v>
      </c>
      <c r="N171" s="1">
        <v>1</v>
      </c>
      <c r="O171" s="5">
        <v>13.03</v>
      </c>
      <c r="P171" s="1" t="str" cm="1">
        <f t="array" ref="P171">_xlfn.IFS(Table1[[#This Row],[Experience_Level]]=1,"Beginer",Table1[[#This Row],[Experience_Level]]=2,"intermediate",Table1[[#This Row],[Experience_Level]]=3,"Advance")</f>
        <v>Beginer</v>
      </c>
      <c r="Q171" s="1" t="str" cm="1">
        <f t="array" ref="Q171">_xlfn.IFS(Table1[[#This Row],[Age]]&lt;20,"Teenager",Table1[[#This Row],[Age]]&lt;=38,"Middle Aged",Table1[[#This Row],[Age]]&gt;38,"Aged")</f>
        <v>Aged</v>
      </c>
    </row>
    <row r="172" spans="1:17" x14ac:dyDescent="0.3">
      <c r="A172" s="4">
        <v>59</v>
      </c>
      <c r="B172" s="1" t="s">
        <v>15</v>
      </c>
      <c r="C172" s="1">
        <v>89.4</v>
      </c>
      <c r="D172" s="1">
        <v>1.72</v>
      </c>
      <c r="E172" s="1">
        <v>188</v>
      </c>
      <c r="F172" s="1">
        <v>152</v>
      </c>
      <c r="G172" s="1">
        <v>67</v>
      </c>
      <c r="H172" s="1">
        <v>1.08</v>
      </c>
      <c r="I172" s="1">
        <v>813</v>
      </c>
      <c r="J172" s="1" t="s">
        <v>16</v>
      </c>
      <c r="K172" s="1">
        <v>24.5</v>
      </c>
      <c r="L172" s="1">
        <v>3.2</v>
      </c>
      <c r="M172" s="1">
        <v>3</v>
      </c>
      <c r="N172" s="1">
        <v>1</v>
      </c>
      <c r="O172" s="5">
        <v>30.22</v>
      </c>
      <c r="P172" s="1" t="str" cm="1">
        <f t="array" ref="P172">_xlfn.IFS(Table1[[#This Row],[Experience_Level]]=1,"Beginer",Table1[[#This Row],[Experience_Level]]=2,"intermediate",Table1[[#This Row],[Experience_Level]]=3,"Advance")</f>
        <v>Beginer</v>
      </c>
      <c r="Q172" s="1" t="str" cm="1">
        <f t="array" ref="Q172">_xlfn.IFS(Table1[[#This Row],[Age]]&lt;20,"Teenager",Table1[[#This Row],[Age]]&lt;=38,"Middle Aged",Table1[[#This Row],[Age]]&gt;38,"Aged")</f>
        <v>Aged</v>
      </c>
    </row>
    <row r="173" spans="1:17" x14ac:dyDescent="0.3">
      <c r="A173" s="4">
        <v>41</v>
      </c>
      <c r="B173" s="1" t="s">
        <v>15</v>
      </c>
      <c r="C173" s="1">
        <v>51.5</v>
      </c>
      <c r="D173" s="1">
        <v>1.8</v>
      </c>
      <c r="E173" s="1">
        <v>166</v>
      </c>
      <c r="F173" s="1">
        <v>126</v>
      </c>
      <c r="G173" s="1">
        <v>60</v>
      </c>
      <c r="H173" s="1">
        <v>1.0900000000000001</v>
      </c>
      <c r="I173" s="1">
        <v>680</v>
      </c>
      <c r="J173" s="1" t="s">
        <v>20</v>
      </c>
      <c r="K173" s="1">
        <v>26.7</v>
      </c>
      <c r="L173" s="1">
        <v>2.1</v>
      </c>
      <c r="M173" s="1">
        <v>4</v>
      </c>
      <c r="N173" s="1">
        <v>2</v>
      </c>
      <c r="O173" s="5">
        <v>15.9</v>
      </c>
      <c r="P173" s="1" t="str" cm="1">
        <f t="array" ref="P173">_xlfn.IFS(Table1[[#This Row],[Experience_Level]]=1,"Beginer",Table1[[#This Row],[Experience_Level]]=2,"intermediate",Table1[[#This Row],[Experience_Level]]=3,"Advance")</f>
        <v>intermediate</v>
      </c>
      <c r="Q173" s="1" t="str" cm="1">
        <f t="array" ref="Q173">_xlfn.IFS(Table1[[#This Row],[Age]]&lt;20,"Teenager",Table1[[#This Row],[Age]]&lt;=38,"Middle Aged",Table1[[#This Row],[Age]]&gt;38,"Aged")</f>
        <v>Aged</v>
      </c>
    </row>
    <row r="174" spans="1:17" x14ac:dyDescent="0.3">
      <c r="A174" s="4">
        <v>32</v>
      </c>
      <c r="B174" s="1" t="s">
        <v>15</v>
      </c>
      <c r="C174" s="1">
        <v>87.9</v>
      </c>
      <c r="D174" s="1">
        <v>1.88</v>
      </c>
      <c r="E174" s="1">
        <v>173</v>
      </c>
      <c r="F174" s="1">
        <v>143</v>
      </c>
      <c r="G174" s="1">
        <v>64</v>
      </c>
      <c r="H174" s="1">
        <v>1.52</v>
      </c>
      <c r="I174" s="1">
        <v>1195</v>
      </c>
      <c r="J174" s="1" t="s">
        <v>19</v>
      </c>
      <c r="K174" s="1">
        <v>11.6</v>
      </c>
      <c r="L174" s="1">
        <v>3.5</v>
      </c>
      <c r="M174" s="1">
        <v>5</v>
      </c>
      <c r="N174" s="1">
        <v>3</v>
      </c>
      <c r="O174" s="5">
        <v>24.87</v>
      </c>
      <c r="P174" s="1" t="str" cm="1">
        <f t="array" ref="P174">_xlfn.IFS(Table1[[#This Row],[Experience_Level]]=1,"Beginer",Table1[[#This Row],[Experience_Level]]=2,"intermediate",Table1[[#This Row],[Experience_Level]]=3,"Advance")</f>
        <v>Advance</v>
      </c>
      <c r="Q174" s="1" t="str" cm="1">
        <f t="array" ref="Q174">_xlfn.IFS(Table1[[#This Row],[Age]]&lt;20,"Teenager",Table1[[#This Row],[Age]]&lt;=38,"Middle Aged",Table1[[#This Row],[Age]]&gt;38,"Aged")</f>
        <v>Middle Aged</v>
      </c>
    </row>
    <row r="175" spans="1:17" x14ac:dyDescent="0.3">
      <c r="A175" s="4">
        <v>49</v>
      </c>
      <c r="B175" s="1" t="s">
        <v>17</v>
      </c>
      <c r="C175" s="1">
        <v>42</v>
      </c>
      <c r="D175" s="1">
        <v>1.52</v>
      </c>
      <c r="E175" s="1">
        <v>171</v>
      </c>
      <c r="F175" s="1">
        <v>130</v>
      </c>
      <c r="G175" s="1">
        <v>70</v>
      </c>
      <c r="H175" s="1">
        <v>1.1000000000000001</v>
      </c>
      <c r="I175" s="1">
        <v>644</v>
      </c>
      <c r="J175" s="1" t="s">
        <v>18</v>
      </c>
      <c r="K175" s="1">
        <v>28.8</v>
      </c>
      <c r="L175" s="1">
        <v>2.2000000000000002</v>
      </c>
      <c r="M175" s="1">
        <v>3</v>
      </c>
      <c r="N175" s="1">
        <v>1</v>
      </c>
      <c r="O175" s="5">
        <v>18.18</v>
      </c>
      <c r="P175" s="1" t="str" cm="1">
        <f t="array" ref="P175">_xlfn.IFS(Table1[[#This Row],[Experience_Level]]=1,"Beginer",Table1[[#This Row],[Experience_Level]]=2,"intermediate",Table1[[#This Row],[Experience_Level]]=3,"Advance")</f>
        <v>Beginer</v>
      </c>
      <c r="Q175" s="1" t="str" cm="1">
        <f t="array" ref="Q175">_xlfn.IFS(Table1[[#This Row],[Age]]&lt;20,"Teenager",Table1[[#This Row],[Age]]&lt;=38,"Middle Aged",Table1[[#This Row],[Age]]&gt;38,"Aged")</f>
        <v>Aged</v>
      </c>
    </row>
    <row r="176" spans="1:17" x14ac:dyDescent="0.3">
      <c r="A176" s="4">
        <v>49</v>
      </c>
      <c r="B176" s="1" t="s">
        <v>15</v>
      </c>
      <c r="C176" s="1">
        <v>79.2</v>
      </c>
      <c r="D176" s="1">
        <v>1.72</v>
      </c>
      <c r="E176" s="1">
        <v>194</v>
      </c>
      <c r="F176" s="1">
        <v>128</v>
      </c>
      <c r="G176" s="1">
        <v>69</v>
      </c>
      <c r="H176" s="1">
        <v>1.46</v>
      </c>
      <c r="I176" s="1">
        <v>925</v>
      </c>
      <c r="J176" s="1" t="s">
        <v>16</v>
      </c>
      <c r="K176" s="1">
        <v>29.9</v>
      </c>
      <c r="L176" s="1">
        <v>3.3</v>
      </c>
      <c r="M176" s="1">
        <v>3</v>
      </c>
      <c r="N176" s="1">
        <v>1</v>
      </c>
      <c r="O176" s="5">
        <v>26.77</v>
      </c>
      <c r="P176" s="1" t="str" cm="1">
        <f t="array" ref="P176">_xlfn.IFS(Table1[[#This Row],[Experience_Level]]=1,"Beginer",Table1[[#This Row],[Experience_Level]]=2,"intermediate",Table1[[#This Row],[Experience_Level]]=3,"Advance")</f>
        <v>Beginer</v>
      </c>
      <c r="Q176" s="1" t="str" cm="1">
        <f t="array" ref="Q176">_xlfn.IFS(Table1[[#This Row],[Age]]&lt;20,"Teenager",Table1[[#This Row],[Age]]&lt;=38,"Middle Aged",Table1[[#This Row],[Age]]&gt;38,"Aged")</f>
        <v>Aged</v>
      </c>
    </row>
    <row r="177" spans="1:17" x14ac:dyDescent="0.3">
      <c r="A177" s="4">
        <v>41</v>
      </c>
      <c r="B177" s="1" t="s">
        <v>15</v>
      </c>
      <c r="C177" s="1">
        <v>64.8</v>
      </c>
      <c r="D177" s="1">
        <v>1.71</v>
      </c>
      <c r="E177" s="1">
        <v>164</v>
      </c>
      <c r="F177" s="1">
        <v>131</v>
      </c>
      <c r="G177" s="1">
        <v>54</v>
      </c>
      <c r="H177" s="1">
        <v>1.2</v>
      </c>
      <c r="I177" s="1">
        <v>778</v>
      </c>
      <c r="J177" s="1" t="s">
        <v>20</v>
      </c>
      <c r="K177" s="1">
        <v>22.5</v>
      </c>
      <c r="L177" s="1">
        <v>2.8</v>
      </c>
      <c r="M177" s="1">
        <v>3</v>
      </c>
      <c r="N177" s="1">
        <v>2</v>
      </c>
      <c r="O177" s="5">
        <v>22.16</v>
      </c>
      <c r="P177" s="1" t="str" cm="1">
        <f t="array" ref="P177">_xlfn.IFS(Table1[[#This Row],[Experience_Level]]=1,"Beginer",Table1[[#This Row],[Experience_Level]]=2,"intermediate",Table1[[#This Row],[Experience_Level]]=3,"Advance")</f>
        <v>intermediate</v>
      </c>
      <c r="Q177" s="1" t="str" cm="1">
        <f t="array" ref="Q177">_xlfn.IFS(Table1[[#This Row],[Age]]&lt;20,"Teenager",Table1[[#This Row],[Age]]&lt;=38,"Middle Aged",Table1[[#This Row],[Age]]&gt;38,"Aged")</f>
        <v>Aged</v>
      </c>
    </row>
    <row r="178" spans="1:17" x14ac:dyDescent="0.3">
      <c r="A178" s="4">
        <v>58</v>
      </c>
      <c r="B178" s="1" t="s">
        <v>17</v>
      </c>
      <c r="C178" s="1">
        <v>63</v>
      </c>
      <c r="D178" s="1">
        <v>1.78</v>
      </c>
      <c r="E178" s="1">
        <v>176</v>
      </c>
      <c r="F178" s="1">
        <v>154</v>
      </c>
      <c r="G178" s="1">
        <v>73</v>
      </c>
      <c r="H178" s="1">
        <v>1.58</v>
      </c>
      <c r="I178" s="1">
        <v>1095</v>
      </c>
      <c r="J178" s="1" t="s">
        <v>18</v>
      </c>
      <c r="K178" s="1">
        <v>17.5</v>
      </c>
      <c r="L178" s="1">
        <v>2.7</v>
      </c>
      <c r="M178" s="1">
        <v>4</v>
      </c>
      <c r="N178" s="1">
        <v>3</v>
      </c>
      <c r="O178" s="5">
        <v>19.88</v>
      </c>
      <c r="P178" s="1" t="str" cm="1">
        <f t="array" ref="P178">_xlfn.IFS(Table1[[#This Row],[Experience_Level]]=1,"Beginer",Table1[[#This Row],[Experience_Level]]=2,"intermediate",Table1[[#This Row],[Experience_Level]]=3,"Advance")</f>
        <v>Advance</v>
      </c>
      <c r="Q178" s="1" t="str" cm="1">
        <f t="array" ref="Q178">_xlfn.IFS(Table1[[#This Row],[Age]]&lt;20,"Teenager",Table1[[#This Row],[Age]]&lt;=38,"Middle Aged",Table1[[#This Row],[Age]]&gt;38,"Aged")</f>
        <v>Aged</v>
      </c>
    </row>
    <row r="179" spans="1:17" x14ac:dyDescent="0.3">
      <c r="A179" s="4">
        <v>29</v>
      </c>
      <c r="B179" s="1" t="s">
        <v>17</v>
      </c>
      <c r="C179" s="1">
        <v>56.2</v>
      </c>
      <c r="D179" s="1">
        <v>1.77</v>
      </c>
      <c r="E179" s="1">
        <v>191</v>
      </c>
      <c r="F179" s="1">
        <v>123</v>
      </c>
      <c r="G179" s="1">
        <v>61</v>
      </c>
      <c r="H179" s="1">
        <v>0.68</v>
      </c>
      <c r="I179" s="1">
        <v>418</v>
      </c>
      <c r="J179" s="1" t="s">
        <v>16</v>
      </c>
      <c r="K179" s="1">
        <v>33.4</v>
      </c>
      <c r="L179" s="1">
        <v>2.6</v>
      </c>
      <c r="M179" s="1">
        <v>3</v>
      </c>
      <c r="N179" s="1">
        <v>1</v>
      </c>
      <c r="O179" s="5">
        <v>17.940000000000001</v>
      </c>
      <c r="P179" s="1" t="str" cm="1">
        <f t="array" ref="P179">_xlfn.IFS(Table1[[#This Row],[Experience_Level]]=1,"Beginer",Table1[[#This Row],[Experience_Level]]=2,"intermediate",Table1[[#This Row],[Experience_Level]]=3,"Advance")</f>
        <v>Beginer</v>
      </c>
      <c r="Q179" s="1" t="str" cm="1">
        <f t="array" ref="Q179">_xlfn.IFS(Table1[[#This Row],[Age]]&lt;20,"Teenager",Table1[[#This Row],[Age]]&lt;=38,"Middle Aged",Table1[[#This Row],[Age]]&gt;38,"Aged")</f>
        <v>Middle Aged</v>
      </c>
    </row>
    <row r="180" spans="1:17" x14ac:dyDescent="0.3">
      <c r="A180" s="4">
        <v>56</v>
      </c>
      <c r="B180" s="1" t="s">
        <v>17</v>
      </c>
      <c r="C180" s="1">
        <v>52.9</v>
      </c>
      <c r="D180" s="1">
        <v>1.64</v>
      </c>
      <c r="E180" s="1">
        <v>169</v>
      </c>
      <c r="F180" s="1">
        <v>155</v>
      </c>
      <c r="G180" s="1">
        <v>53</v>
      </c>
      <c r="H180" s="1">
        <v>1.1000000000000001</v>
      </c>
      <c r="I180" s="1">
        <v>767</v>
      </c>
      <c r="J180" s="1" t="s">
        <v>19</v>
      </c>
      <c r="K180" s="1">
        <v>27.4</v>
      </c>
      <c r="L180" s="1">
        <v>2.2999999999999998</v>
      </c>
      <c r="M180" s="1">
        <v>3</v>
      </c>
      <c r="N180" s="1">
        <v>2</v>
      </c>
      <c r="O180" s="5">
        <v>19.670000000000002</v>
      </c>
      <c r="P180" s="1" t="str" cm="1">
        <f t="array" ref="P180">_xlfn.IFS(Table1[[#This Row],[Experience_Level]]=1,"Beginer",Table1[[#This Row],[Experience_Level]]=2,"intermediate",Table1[[#This Row],[Experience_Level]]=3,"Advance")</f>
        <v>intermediate</v>
      </c>
      <c r="Q180" s="1" t="str" cm="1">
        <f t="array" ref="Q180">_xlfn.IFS(Table1[[#This Row],[Age]]&lt;20,"Teenager",Table1[[#This Row],[Age]]&lt;=38,"Middle Aged",Table1[[#This Row],[Age]]&gt;38,"Aged")</f>
        <v>Aged</v>
      </c>
    </row>
    <row r="181" spans="1:17" x14ac:dyDescent="0.3">
      <c r="A181" s="4">
        <v>19</v>
      </c>
      <c r="B181" s="1" t="s">
        <v>17</v>
      </c>
      <c r="C181" s="1">
        <v>49</v>
      </c>
      <c r="D181" s="1">
        <v>1.69</v>
      </c>
      <c r="E181" s="1">
        <v>176</v>
      </c>
      <c r="F181" s="1">
        <v>147</v>
      </c>
      <c r="G181" s="1">
        <v>64</v>
      </c>
      <c r="H181" s="1">
        <v>1.05</v>
      </c>
      <c r="I181" s="1">
        <v>772</v>
      </c>
      <c r="J181" s="1" t="s">
        <v>16</v>
      </c>
      <c r="K181" s="1">
        <v>29.2</v>
      </c>
      <c r="L181" s="1">
        <v>2.4</v>
      </c>
      <c r="M181" s="1">
        <v>3</v>
      </c>
      <c r="N181" s="1">
        <v>1</v>
      </c>
      <c r="O181" s="5">
        <v>17.16</v>
      </c>
      <c r="P181" s="1" t="str" cm="1">
        <f t="array" ref="P181">_xlfn.IFS(Table1[[#This Row],[Experience_Level]]=1,"Beginer",Table1[[#This Row],[Experience_Level]]=2,"intermediate",Table1[[#This Row],[Experience_Level]]=3,"Advance")</f>
        <v>Beginer</v>
      </c>
      <c r="Q181" s="1" t="str" cm="1">
        <f t="array" ref="Q181">_xlfn.IFS(Table1[[#This Row],[Age]]&lt;20,"Teenager",Table1[[#This Row],[Age]]&lt;=38,"Middle Aged",Table1[[#This Row],[Age]]&gt;38,"Aged")</f>
        <v>Teenager</v>
      </c>
    </row>
    <row r="182" spans="1:17" x14ac:dyDescent="0.3">
      <c r="A182" s="4">
        <v>20</v>
      </c>
      <c r="B182" s="1" t="s">
        <v>15</v>
      </c>
      <c r="C182" s="1">
        <v>128.19999999999999</v>
      </c>
      <c r="D182" s="1">
        <v>1.84</v>
      </c>
      <c r="E182" s="1">
        <v>164</v>
      </c>
      <c r="F182" s="1">
        <v>132</v>
      </c>
      <c r="G182" s="1">
        <v>58</v>
      </c>
      <c r="H182" s="1">
        <v>0.83</v>
      </c>
      <c r="I182" s="1">
        <v>603</v>
      </c>
      <c r="J182" s="1" t="s">
        <v>18</v>
      </c>
      <c r="K182" s="1">
        <v>26.2</v>
      </c>
      <c r="L182" s="1">
        <v>2.2999999999999998</v>
      </c>
      <c r="M182" s="1">
        <v>3</v>
      </c>
      <c r="N182" s="1">
        <v>1</v>
      </c>
      <c r="O182" s="5">
        <v>37.869999999999997</v>
      </c>
      <c r="P182" s="1" t="str" cm="1">
        <f t="array" ref="P182">_xlfn.IFS(Table1[[#This Row],[Experience_Level]]=1,"Beginer",Table1[[#This Row],[Experience_Level]]=2,"intermediate",Table1[[#This Row],[Experience_Level]]=3,"Advance")</f>
        <v>Beginer</v>
      </c>
      <c r="Q182" s="1" t="str" cm="1">
        <f t="array" ref="Q182">_xlfn.IFS(Table1[[#This Row],[Age]]&lt;20,"Teenager",Table1[[#This Row],[Age]]&lt;=38,"Middle Aged",Table1[[#This Row],[Age]]&gt;38,"Aged")</f>
        <v>Middle Aged</v>
      </c>
    </row>
    <row r="183" spans="1:17" x14ac:dyDescent="0.3">
      <c r="A183" s="4">
        <v>54</v>
      </c>
      <c r="B183" s="1" t="s">
        <v>15</v>
      </c>
      <c r="C183" s="1">
        <v>83.6</v>
      </c>
      <c r="D183" s="1">
        <v>1.86</v>
      </c>
      <c r="E183" s="1">
        <v>168</v>
      </c>
      <c r="F183" s="1">
        <v>142</v>
      </c>
      <c r="G183" s="1">
        <v>56</v>
      </c>
      <c r="H183" s="1">
        <v>1.54</v>
      </c>
      <c r="I183" s="1">
        <v>1082</v>
      </c>
      <c r="J183" s="1" t="s">
        <v>18</v>
      </c>
      <c r="K183" s="1">
        <v>12.4</v>
      </c>
      <c r="L183" s="1">
        <v>3.5</v>
      </c>
      <c r="M183" s="1">
        <v>5</v>
      </c>
      <c r="N183" s="1">
        <v>3</v>
      </c>
      <c r="O183" s="5">
        <v>24.16</v>
      </c>
      <c r="P183" s="1" t="str" cm="1">
        <f t="array" ref="P183">_xlfn.IFS(Table1[[#This Row],[Experience_Level]]=1,"Beginer",Table1[[#This Row],[Experience_Level]]=2,"intermediate",Table1[[#This Row],[Experience_Level]]=3,"Advance")</f>
        <v>Advance</v>
      </c>
      <c r="Q183" s="1" t="str" cm="1">
        <f t="array" ref="Q183">_xlfn.IFS(Table1[[#This Row],[Age]]&lt;20,"Teenager",Table1[[#This Row],[Age]]&lt;=38,"Middle Aged",Table1[[#This Row],[Age]]&gt;38,"Aged")</f>
        <v>Aged</v>
      </c>
    </row>
    <row r="184" spans="1:17" x14ac:dyDescent="0.3">
      <c r="A184" s="4">
        <v>34</v>
      </c>
      <c r="B184" s="1" t="s">
        <v>17</v>
      </c>
      <c r="C184" s="1">
        <v>56.2</v>
      </c>
      <c r="D184" s="1">
        <v>1.77</v>
      </c>
      <c r="E184" s="1">
        <v>192</v>
      </c>
      <c r="F184" s="1">
        <v>138</v>
      </c>
      <c r="G184" s="1">
        <v>59</v>
      </c>
      <c r="H184" s="1">
        <v>1.81</v>
      </c>
      <c r="I184" s="1">
        <v>1249</v>
      </c>
      <c r="J184" s="1" t="s">
        <v>19</v>
      </c>
      <c r="K184" s="1">
        <v>17.3</v>
      </c>
      <c r="L184" s="1">
        <v>2.7</v>
      </c>
      <c r="M184" s="1">
        <v>5</v>
      </c>
      <c r="N184" s="1">
        <v>3</v>
      </c>
      <c r="O184" s="5">
        <v>17.940000000000001</v>
      </c>
      <c r="P184" s="1" t="str" cm="1">
        <f t="array" ref="P184">_xlfn.IFS(Table1[[#This Row],[Experience_Level]]=1,"Beginer",Table1[[#This Row],[Experience_Level]]=2,"intermediate",Table1[[#This Row],[Experience_Level]]=3,"Advance")</f>
        <v>Advance</v>
      </c>
      <c r="Q184" s="1" t="str" cm="1">
        <f t="array" ref="Q184">_xlfn.IFS(Table1[[#This Row],[Age]]&lt;20,"Teenager",Table1[[#This Row],[Age]]&lt;=38,"Middle Aged",Table1[[#This Row],[Age]]&gt;38,"Aged")</f>
        <v>Middle Aged</v>
      </c>
    </row>
    <row r="185" spans="1:17" x14ac:dyDescent="0.3">
      <c r="A185" s="4">
        <v>19</v>
      </c>
      <c r="B185" s="1" t="s">
        <v>15</v>
      </c>
      <c r="C185" s="1">
        <v>87.8</v>
      </c>
      <c r="D185" s="1">
        <v>1.78</v>
      </c>
      <c r="E185" s="1">
        <v>195</v>
      </c>
      <c r="F185" s="1">
        <v>161</v>
      </c>
      <c r="G185" s="1">
        <v>72</v>
      </c>
      <c r="H185" s="1">
        <v>1.28</v>
      </c>
      <c r="I185" s="1">
        <v>1133</v>
      </c>
      <c r="J185" s="1" t="s">
        <v>19</v>
      </c>
      <c r="K185" s="1">
        <v>23.6</v>
      </c>
      <c r="L185" s="1">
        <v>3.3</v>
      </c>
      <c r="M185" s="1">
        <v>2</v>
      </c>
      <c r="N185" s="1">
        <v>1</v>
      </c>
      <c r="O185" s="5">
        <v>27.71</v>
      </c>
      <c r="P185" s="1" t="str" cm="1">
        <f t="array" ref="P185">_xlfn.IFS(Table1[[#This Row],[Experience_Level]]=1,"Beginer",Table1[[#This Row],[Experience_Level]]=2,"intermediate",Table1[[#This Row],[Experience_Level]]=3,"Advance")</f>
        <v>Beginer</v>
      </c>
      <c r="Q185" s="1" t="str" cm="1">
        <f t="array" ref="Q185">_xlfn.IFS(Table1[[#This Row],[Age]]&lt;20,"Teenager",Table1[[#This Row],[Age]]&lt;=38,"Middle Aged",Table1[[#This Row],[Age]]&gt;38,"Aged")</f>
        <v>Teenager</v>
      </c>
    </row>
    <row r="186" spans="1:17" x14ac:dyDescent="0.3">
      <c r="A186" s="4">
        <v>19</v>
      </c>
      <c r="B186" s="1" t="s">
        <v>15</v>
      </c>
      <c r="C186" s="1">
        <v>85.9</v>
      </c>
      <c r="D186" s="1">
        <v>1.85</v>
      </c>
      <c r="E186" s="1">
        <v>195</v>
      </c>
      <c r="F186" s="1">
        <v>156</v>
      </c>
      <c r="G186" s="1">
        <v>62</v>
      </c>
      <c r="H186" s="1">
        <v>1.66</v>
      </c>
      <c r="I186" s="1">
        <v>1424</v>
      </c>
      <c r="J186" s="1" t="s">
        <v>20</v>
      </c>
      <c r="K186" s="1">
        <v>12.9</v>
      </c>
      <c r="L186" s="1">
        <v>3.5</v>
      </c>
      <c r="M186" s="1">
        <v>4</v>
      </c>
      <c r="N186" s="1">
        <v>3</v>
      </c>
      <c r="O186" s="5">
        <v>25.1</v>
      </c>
      <c r="P186" s="1" t="str" cm="1">
        <f t="array" ref="P186">_xlfn.IFS(Table1[[#This Row],[Experience_Level]]=1,"Beginer",Table1[[#This Row],[Experience_Level]]=2,"intermediate",Table1[[#This Row],[Experience_Level]]=3,"Advance")</f>
        <v>Advance</v>
      </c>
      <c r="Q186" s="1" t="str" cm="1">
        <f t="array" ref="Q186">_xlfn.IFS(Table1[[#This Row],[Age]]&lt;20,"Teenager",Table1[[#This Row],[Age]]&lt;=38,"Middle Aged",Table1[[#This Row],[Age]]&gt;38,"Aged")</f>
        <v>Teenager</v>
      </c>
    </row>
    <row r="187" spans="1:17" x14ac:dyDescent="0.3">
      <c r="A187" s="4">
        <v>45</v>
      </c>
      <c r="B187" s="1" t="s">
        <v>15</v>
      </c>
      <c r="C187" s="1">
        <v>51.1</v>
      </c>
      <c r="D187" s="1">
        <v>1.87</v>
      </c>
      <c r="E187" s="1">
        <v>177</v>
      </c>
      <c r="F187" s="1">
        <v>158</v>
      </c>
      <c r="G187" s="1">
        <v>57</v>
      </c>
      <c r="H187" s="1">
        <v>1.44</v>
      </c>
      <c r="I187" s="1">
        <v>1126</v>
      </c>
      <c r="J187" s="1" t="s">
        <v>19</v>
      </c>
      <c r="K187" s="1">
        <v>26.2</v>
      </c>
      <c r="L187" s="1">
        <v>3.4</v>
      </c>
      <c r="M187" s="1">
        <v>4</v>
      </c>
      <c r="N187" s="1">
        <v>2</v>
      </c>
      <c r="O187" s="5">
        <v>14.61</v>
      </c>
      <c r="P187" s="1" t="str" cm="1">
        <f t="array" ref="P187">_xlfn.IFS(Table1[[#This Row],[Experience_Level]]=1,"Beginer",Table1[[#This Row],[Experience_Level]]=2,"intermediate",Table1[[#This Row],[Experience_Level]]=3,"Advance")</f>
        <v>intermediate</v>
      </c>
      <c r="Q187" s="1" t="str" cm="1">
        <f t="array" ref="Q187">_xlfn.IFS(Table1[[#This Row],[Age]]&lt;20,"Teenager",Table1[[#This Row],[Age]]&lt;=38,"Middle Aged",Table1[[#This Row],[Age]]&gt;38,"Aged")</f>
        <v>Aged</v>
      </c>
    </row>
    <row r="188" spans="1:17" x14ac:dyDescent="0.3">
      <c r="A188" s="4">
        <v>40</v>
      </c>
      <c r="B188" s="1" t="s">
        <v>17</v>
      </c>
      <c r="C188" s="1">
        <v>57.4</v>
      </c>
      <c r="D188" s="1">
        <v>1.71</v>
      </c>
      <c r="E188" s="1">
        <v>168</v>
      </c>
      <c r="F188" s="1">
        <v>143</v>
      </c>
      <c r="G188" s="1">
        <v>61</v>
      </c>
      <c r="H188" s="1">
        <v>1.87</v>
      </c>
      <c r="I188" s="1">
        <v>1337</v>
      </c>
      <c r="J188" s="1" t="s">
        <v>20</v>
      </c>
      <c r="K188" s="1">
        <v>18.3</v>
      </c>
      <c r="L188" s="1">
        <v>2.7</v>
      </c>
      <c r="M188" s="1">
        <v>5</v>
      </c>
      <c r="N188" s="1">
        <v>3</v>
      </c>
      <c r="O188" s="5">
        <v>19.63</v>
      </c>
      <c r="P188" s="1" t="str" cm="1">
        <f t="array" ref="P188">_xlfn.IFS(Table1[[#This Row],[Experience_Level]]=1,"Beginer",Table1[[#This Row],[Experience_Level]]=2,"intermediate",Table1[[#This Row],[Experience_Level]]=3,"Advance")</f>
        <v>Advance</v>
      </c>
      <c r="Q188" s="1" t="str" cm="1">
        <f t="array" ref="Q188">_xlfn.IFS(Table1[[#This Row],[Age]]&lt;20,"Teenager",Table1[[#This Row],[Age]]&lt;=38,"Middle Aged",Table1[[#This Row],[Age]]&gt;38,"Aged")</f>
        <v>Aged</v>
      </c>
    </row>
    <row r="189" spans="1:17" x14ac:dyDescent="0.3">
      <c r="A189" s="4">
        <v>54</v>
      </c>
      <c r="B189" s="1" t="s">
        <v>15</v>
      </c>
      <c r="C189" s="1">
        <v>114.9</v>
      </c>
      <c r="D189" s="1">
        <v>1.92</v>
      </c>
      <c r="E189" s="1">
        <v>188</v>
      </c>
      <c r="F189" s="1">
        <v>135</v>
      </c>
      <c r="G189" s="1">
        <v>71</v>
      </c>
      <c r="H189" s="1">
        <v>1.2</v>
      </c>
      <c r="I189" s="1">
        <v>802</v>
      </c>
      <c r="J189" s="1" t="s">
        <v>18</v>
      </c>
      <c r="K189" s="1">
        <v>20.7</v>
      </c>
      <c r="L189" s="1">
        <v>2.6</v>
      </c>
      <c r="M189" s="1">
        <v>4</v>
      </c>
      <c r="N189" s="1">
        <v>2</v>
      </c>
      <c r="O189" s="5">
        <v>31.17</v>
      </c>
      <c r="P189" s="1" t="str" cm="1">
        <f t="array" ref="P189">_xlfn.IFS(Table1[[#This Row],[Experience_Level]]=1,"Beginer",Table1[[#This Row],[Experience_Level]]=2,"intermediate",Table1[[#This Row],[Experience_Level]]=3,"Advance")</f>
        <v>intermediate</v>
      </c>
      <c r="Q189" s="1" t="str" cm="1">
        <f t="array" ref="Q189">_xlfn.IFS(Table1[[#This Row],[Age]]&lt;20,"Teenager",Table1[[#This Row],[Age]]&lt;=38,"Middle Aged",Table1[[#This Row],[Age]]&gt;38,"Aged")</f>
        <v>Aged</v>
      </c>
    </row>
    <row r="190" spans="1:17" x14ac:dyDescent="0.3">
      <c r="A190" s="4">
        <v>49</v>
      </c>
      <c r="B190" s="1" t="s">
        <v>17</v>
      </c>
      <c r="C190" s="1">
        <v>62.1</v>
      </c>
      <c r="D190" s="1">
        <v>1.66</v>
      </c>
      <c r="E190" s="1">
        <v>173</v>
      </c>
      <c r="F190" s="1">
        <v>152</v>
      </c>
      <c r="G190" s="1">
        <v>73</v>
      </c>
      <c r="H190" s="1">
        <v>1.37</v>
      </c>
      <c r="I190" s="1">
        <v>937</v>
      </c>
      <c r="J190" s="1" t="s">
        <v>18</v>
      </c>
      <c r="K190" s="1">
        <v>31.3</v>
      </c>
      <c r="L190" s="1">
        <v>1.8</v>
      </c>
      <c r="M190" s="1">
        <v>3</v>
      </c>
      <c r="N190" s="1">
        <v>2</v>
      </c>
      <c r="O190" s="5">
        <v>22.54</v>
      </c>
      <c r="P190" s="1" t="str" cm="1">
        <f t="array" ref="P190">_xlfn.IFS(Table1[[#This Row],[Experience_Level]]=1,"Beginer",Table1[[#This Row],[Experience_Level]]=2,"intermediate",Table1[[#This Row],[Experience_Level]]=3,"Advance")</f>
        <v>intermediate</v>
      </c>
      <c r="Q190" s="1" t="str" cm="1">
        <f t="array" ref="Q190">_xlfn.IFS(Table1[[#This Row],[Age]]&lt;20,"Teenager",Table1[[#This Row],[Age]]&lt;=38,"Middle Aged",Table1[[#This Row],[Age]]&gt;38,"Aged")</f>
        <v>Aged</v>
      </c>
    </row>
    <row r="191" spans="1:17" x14ac:dyDescent="0.3">
      <c r="A191" s="4">
        <v>50</v>
      </c>
      <c r="B191" s="1" t="s">
        <v>15</v>
      </c>
      <c r="C191" s="1">
        <v>57.1</v>
      </c>
      <c r="D191" s="1">
        <v>1.91</v>
      </c>
      <c r="E191" s="1">
        <v>184</v>
      </c>
      <c r="F191" s="1">
        <v>131</v>
      </c>
      <c r="G191" s="1">
        <v>68</v>
      </c>
      <c r="H191" s="1">
        <v>1.0900000000000001</v>
      </c>
      <c r="I191" s="1">
        <v>707</v>
      </c>
      <c r="J191" s="1" t="s">
        <v>16</v>
      </c>
      <c r="K191" s="1">
        <v>29.5</v>
      </c>
      <c r="L191" s="1">
        <v>2.7</v>
      </c>
      <c r="M191" s="1">
        <v>4</v>
      </c>
      <c r="N191" s="1">
        <v>2</v>
      </c>
      <c r="O191" s="5">
        <v>15.65</v>
      </c>
      <c r="P191" s="1" t="str" cm="1">
        <f t="array" ref="P191">_xlfn.IFS(Table1[[#This Row],[Experience_Level]]=1,"Beginer",Table1[[#This Row],[Experience_Level]]=2,"intermediate",Table1[[#This Row],[Experience_Level]]=3,"Advance")</f>
        <v>intermediate</v>
      </c>
      <c r="Q191" s="1" t="str" cm="1">
        <f t="array" ref="Q191">_xlfn.IFS(Table1[[#This Row],[Age]]&lt;20,"Teenager",Table1[[#This Row],[Age]]&lt;=38,"Middle Aged",Table1[[#This Row],[Age]]&gt;38,"Aged")</f>
        <v>Aged</v>
      </c>
    </row>
    <row r="192" spans="1:17" x14ac:dyDescent="0.3">
      <c r="A192" s="4">
        <v>18</v>
      </c>
      <c r="B192" s="1" t="s">
        <v>15</v>
      </c>
      <c r="C192" s="1">
        <v>68.099999999999994</v>
      </c>
      <c r="D192" s="1">
        <v>1.8</v>
      </c>
      <c r="E192" s="1">
        <v>174</v>
      </c>
      <c r="F192" s="1">
        <v>153</v>
      </c>
      <c r="G192" s="1">
        <v>50</v>
      </c>
      <c r="H192" s="1">
        <v>1.1000000000000001</v>
      </c>
      <c r="I192" s="1">
        <v>926</v>
      </c>
      <c r="J192" s="1" t="s">
        <v>16</v>
      </c>
      <c r="K192" s="1">
        <v>25.4</v>
      </c>
      <c r="L192" s="1">
        <v>3.3</v>
      </c>
      <c r="M192" s="1">
        <v>4</v>
      </c>
      <c r="N192" s="1">
        <v>2</v>
      </c>
      <c r="O192" s="5">
        <v>21.02</v>
      </c>
      <c r="P192" s="1" t="str" cm="1">
        <f t="array" ref="P192">_xlfn.IFS(Table1[[#This Row],[Experience_Level]]=1,"Beginer",Table1[[#This Row],[Experience_Level]]=2,"intermediate",Table1[[#This Row],[Experience_Level]]=3,"Advance")</f>
        <v>intermediate</v>
      </c>
      <c r="Q192" s="1" t="str" cm="1">
        <f t="array" ref="Q192">_xlfn.IFS(Table1[[#This Row],[Age]]&lt;20,"Teenager",Table1[[#This Row],[Age]]&lt;=38,"Middle Aged",Table1[[#This Row],[Age]]&gt;38,"Aged")</f>
        <v>Teenager</v>
      </c>
    </row>
    <row r="193" spans="1:17" x14ac:dyDescent="0.3">
      <c r="A193" s="4">
        <v>36</v>
      </c>
      <c r="B193" s="1" t="s">
        <v>15</v>
      </c>
      <c r="C193" s="1">
        <v>69.2</v>
      </c>
      <c r="D193" s="1">
        <v>1.65</v>
      </c>
      <c r="E193" s="1">
        <v>165</v>
      </c>
      <c r="F193" s="1">
        <v>126</v>
      </c>
      <c r="G193" s="1">
        <v>65</v>
      </c>
      <c r="H193" s="1">
        <v>1.23</v>
      </c>
      <c r="I193" s="1">
        <v>852</v>
      </c>
      <c r="J193" s="1" t="s">
        <v>20</v>
      </c>
      <c r="K193" s="1">
        <v>27.2</v>
      </c>
      <c r="L193" s="1">
        <v>2.7</v>
      </c>
      <c r="M193" s="1">
        <v>3</v>
      </c>
      <c r="N193" s="1">
        <v>1</v>
      </c>
      <c r="O193" s="5">
        <v>25.42</v>
      </c>
      <c r="P193" s="1" t="str" cm="1">
        <f t="array" ref="P193">_xlfn.IFS(Table1[[#This Row],[Experience_Level]]=1,"Beginer",Table1[[#This Row],[Experience_Level]]=2,"intermediate",Table1[[#This Row],[Experience_Level]]=3,"Advance")</f>
        <v>Beginer</v>
      </c>
      <c r="Q193" s="1" t="str" cm="1">
        <f t="array" ref="Q193">_xlfn.IFS(Table1[[#This Row],[Age]]&lt;20,"Teenager",Table1[[#This Row],[Age]]&lt;=38,"Middle Aged",Table1[[#This Row],[Age]]&gt;38,"Aged")</f>
        <v>Middle Aged</v>
      </c>
    </row>
    <row r="194" spans="1:17" x14ac:dyDescent="0.3">
      <c r="A194" s="4">
        <v>19</v>
      </c>
      <c r="B194" s="1" t="s">
        <v>17</v>
      </c>
      <c r="C194" s="1">
        <v>65.2</v>
      </c>
      <c r="D194" s="1">
        <v>1.52</v>
      </c>
      <c r="E194" s="1">
        <v>188</v>
      </c>
      <c r="F194" s="1">
        <v>130</v>
      </c>
      <c r="G194" s="1">
        <v>71</v>
      </c>
      <c r="H194" s="1">
        <v>1.23</v>
      </c>
      <c r="I194" s="1">
        <v>800</v>
      </c>
      <c r="J194" s="1" t="s">
        <v>19</v>
      </c>
      <c r="K194" s="1">
        <v>30.6</v>
      </c>
      <c r="L194" s="1">
        <v>2.4</v>
      </c>
      <c r="M194" s="1">
        <v>3</v>
      </c>
      <c r="N194" s="1">
        <v>1</v>
      </c>
      <c r="O194" s="5">
        <v>28.22</v>
      </c>
      <c r="P194" s="1" t="str" cm="1">
        <f t="array" ref="P194">_xlfn.IFS(Table1[[#This Row],[Experience_Level]]=1,"Beginer",Table1[[#This Row],[Experience_Level]]=2,"intermediate",Table1[[#This Row],[Experience_Level]]=3,"Advance")</f>
        <v>Beginer</v>
      </c>
      <c r="Q194" s="1" t="str" cm="1">
        <f t="array" ref="Q194">_xlfn.IFS(Table1[[#This Row],[Age]]&lt;20,"Teenager",Table1[[#This Row],[Age]]&lt;=38,"Middle Aged",Table1[[#This Row],[Age]]&gt;38,"Aged")</f>
        <v>Teenager</v>
      </c>
    </row>
    <row r="195" spans="1:17" x14ac:dyDescent="0.3">
      <c r="A195" s="4">
        <v>43</v>
      </c>
      <c r="B195" s="1" t="s">
        <v>15</v>
      </c>
      <c r="C195" s="1">
        <v>108.6</v>
      </c>
      <c r="D195" s="1">
        <v>1.73</v>
      </c>
      <c r="E195" s="1">
        <v>174</v>
      </c>
      <c r="F195" s="1">
        <v>150</v>
      </c>
      <c r="G195" s="1">
        <v>66</v>
      </c>
      <c r="H195" s="1">
        <v>1.33</v>
      </c>
      <c r="I195" s="1">
        <v>988</v>
      </c>
      <c r="J195" s="1" t="s">
        <v>19</v>
      </c>
      <c r="K195" s="1">
        <v>28.5</v>
      </c>
      <c r="L195" s="1">
        <v>2.2000000000000002</v>
      </c>
      <c r="M195" s="1">
        <v>2</v>
      </c>
      <c r="N195" s="1">
        <v>1</v>
      </c>
      <c r="O195" s="5">
        <v>36.29</v>
      </c>
      <c r="P195" s="1" t="str" cm="1">
        <f t="array" ref="P195">_xlfn.IFS(Table1[[#This Row],[Experience_Level]]=1,"Beginer",Table1[[#This Row],[Experience_Level]]=2,"intermediate",Table1[[#This Row],[Experience_Level]]=3,"Advance")</f>
        <v>Beginer</v>
      </c>
      <c r="Q195" s="1" t="str" cm="1">
        <f t="array" ref="Q195">_xlfn.IFS(Table1[[#This Row],[Age]]&lt;20,"Teenager",Table1[[#This Row],[Age]]&lt;=38,"Middle Aged",Table1[[#This Row],[Age]]&gt;38,"Aged")</f>
        <v>Aged</v>
      </c>
    </row>
    <row r="196" spans="1:17" x14ac:dyDescent="0.3">
      <c r="A196" s="4">
        <v>49</v>
      </c>
      <c r="B196" s="1" t="s">
        <v>17</v>
      </c>
      <c r="C196" s="1">
        <v>40</v>
      </c>
      <c r="D196" s="1">
        <v>1.65</v>
      </c>
      <c r="E196" s="1">
        <v>188</v>
      </c>
      <c r="F196" s="1">
        <v>148</v>
      </c>
      <c r="G196" s="1">
        <v>74</v>
      </c>
      <c r="H196" s="1">
        <v>1.03</v>
      </c>
      <c r="I196" s="1">
        <v>686</v>
      </c>
      <c r="J196" s="1" t="s">
        <v>16</v>
      </c>
      <c r="K196" s="1">
        <v>34.299999999999997</v>
      </c>
      <c r="L196" s="1">
        <v>2.5</v>
      </c>
      <c r="M196" s="1">
        <v>3</v>
      </c>
      <c r="N196" s="1">
        <v>2</v>
      </c>
      <c r="O196" s="5">
        <v>14.69</v>
      </c>
      <c r="P196" s="1" t="str" cm="1">
        <f t="array" ref="P196">_xlfn.IFS(Table1[[#This Row],[Experience_Level]]=1,"Beginer",Table1[[#This Row],[Experience_Level]]=2,"intermediate",Table1[[#This Row],[Experience_Level]]=3,"Advance")</f>
        <v>intermediate</v>
      </c>
      <c r="Q196" s="1" t="str" cm="1">
        <f t="array" ref="Q196">_xlfn.IFS(Table1[[#This Row],[Age]]&lt;20,"Teenager",Table1[[#This Row],[Age]]&lt;=38,"Middle Aged",Table1[[#This Row],[Age]]&gt;38,"Aged")</f>
        <v>Aged</v>
      </c>
    </row>
    <row r="197" spans="1:17" x14ac:dyDescent="0.3">
      <c r="A197" s="4">
        <v>23</v>
      </c>
      <c r="B197" s="1" t="s">
        <v>17</v>
      </c>
      <c r="C197" s="1">
        <v>41.9</v>
      </c>
      <c r="D197" s="1">
        <v>1.58</v>
      </c>
      <c r="E197" s="1">
        <v>163</v>
      </c>
      <c r="F197" s="1">
        <v>132</v>
      </c>
      <c r="G197" s="1">
        <v>67</v>
      </c>
      <c r="H197" s="1">
        <v>0.56000000000000005</v>
      </c>
      <c r="I197" s="1">
        <v>370</v>
      </c>
      <c r="J197" s="1" t="s">
        <v>18</v>
      </c>
      <c r="K197" s="1">
        <v>26.8</v>
      </c>
      <c r="L197" s="1">
        <v>1.8</v>
      </c>
      <c r="M197" s="1">
        <v>3</v>
      </c>
      <c r="N197" s="1">
        <v>1</v>
      </c>
      <c r="O197" s="5">
        <v>16.78</v>
      </c>
      <c r="P197" s="1" t="str" cm="1">
        <f t="array" ref="P197">_xlfn.IFS(Table1[[#This Row],[Experience_Level]]=1,"Beginer",Table1[[#This Row],[Experience_Level]]=2,"intermediate",Table1[[#This Row],[Experience_Level]]=3,"Advance")</f>
        <v>Beginer</v>
      </c>
      <c r="Q197" s="1" t="str" cm="1">
        <f t="array" ref="Q197">_xlfn.IFS(Table1[[#This Row],[Age]]&lt;20,"Teenager",Table1[[#This Row],[Age]]&lt;=38,"Middle Aged",Table1[[#This Row],[Age]]&gt;38,"Aged")</f>
        <v>Middle Aged</v>
      </c>
    </row>
    <row r="198" spans="1:17" x14ac:dyDescent="0.3">
      <c r="A198" s="4">
        <v>49</v>
      </c>
      <c r="B198" s="1" t="s">
        <v>17</v>
      </c>
      <c r="C198" s="1">
        <v>68.3</v>
      </c>
      <c r="D198" s="1">
        <v>1.52</v>
      </c>
      <c r="E198" s="1">
        <v>177</v>
      </c>
      <c r="F198" s="1">
        <v>150</v>
      </c>
      <c r="G198" s="1">
        <v>60</v>
      </c>
      <c r="H198" s="1">
        <v>1.45</v>
      </c>
      <c r="I198" s="1">
        <v>979</v>
      </c>
      <c r="J198" s="1" t="s">
        <v>20</v>
      </c>
      <c r="K198" s="1">
        <v>29.4</v>
      </c>
      <c r="L198" s="1">
        <v>1.8</v>
      </c>
      <c r="M198" s="1">
        <v>4</v>
      </c>
      <c r="N198" s="1">
        <v>2</v>
      </c>
      <c r="O198" s="5">
        <v>29.56</v>
      </c>
      <c r="P198" s="1" t="str" cm="1">
        <f t="array" ref="P198">_xlfn.IFS(Table1[[#This Row],[Experience_Level]]=1,"Beginer",Table1[[#This Row],[Experience_Level]]=2,"intermediate",Table1[[#This Row],[Experience_Level]]=3,"Advance")</f>
        <v>intermediate</v>
      </c>
      <c r="Q198" s="1" t="str" cm="1">
        <f t="array" ref="Q198">_xlfn.IFS(Table1[[#This Row],[Age]]&lt;20,"Teenager",Table1[[#This Row],[Age]]&lt;=38,"Middle Aged",Table1[[#This Row],[Age]]&gt;38,"Aged")</f>
        <v>Aged</v>
      </c>
    </row>
    <row r="199" spans="1:17" x14ac:dyDescent="0.3">
      <c r="A199" s="4">
        <v>21</v>
      </c>
      <c r="B199" s="1" t="s">
        <v>15</v>
      </c>
      <c r="C199" s="1">
        <v>88.4</v>
      </c>
      <c r="D199" s="1">
        <v>1.6</v>
      </c>
      <c r="E199" s="1">
        <v>198</v>
      </c>
      <c r="F199" s="1">
        <v>121</v>
      </c>
      <c r="G199" s="1">
        <v>67</v>
      </c>
      <c r="H199" s="1">
        <v>1.71</v>
      </c>
      <c r="I199" s="1">
        <v>1138</v>
      </c>
      <c r="J199" s="1" t="s">
        <v>18</v>
      </c>
      <c r="K199" s="1">
        <v>12</v>
      </c>
      <c r="L199" s="1">
        <v>3.5</v>
      </c>
      <c r="M199" s="1">
        <v>4</v>
      </c>
      <c r="N199" s="1">
        <v>3</v>
      </c>
      <c r="O199" s="5">
        <v>34.53</v>
      </c>
      <c r="P199" s="1" t="str" cm="1">
        <f t="array" ref="P199">_xlfn.IFS(Table1[[#This Row],[Experience_Level]]=1,"Beginer",Table1[[#This Row],[Experience_Level]]=2,"intermediate",Table1[[#This Row],[Experience_Level]]=3,"Advance")</f>
        <v>Advance</v>
      </c>
      <c r="Q199" s="1" t="str" cm="1">
        <f t="array" ref="Q199">_xlfn.IFS(Table1[[#This Row],[Age]]&lt;20,"Teenager",Table1[[#This Row],[Age]]&lt;=38,"Middle Aged",Table1[[#This Row],[Age]]&gt;38,"Aged")</f>
        <v>Middle Aged</v>
      </c>
    </row>
    <row r="200" spans="1:17" x14ac:dyDescent="0.3">
      <c r="A200" s="4">
        <v>28</v>
      </c>
      <c r="B200" s="1" t="s">
        <v>15</v>
      </c>
      <c r="C200" s="1">
        <v>66</v>
      </c>
      <c r="D200" s="1">
        <v>1.9</v>
      </c>
      <c r="E200" s="1">
        <v>175</v>
      </c>
      <c r="F200" s="1">
        <v>158</v>
      </c>
      <c r="G200" s="1">
        <v>56</v>
      </c>
      <c r="H200" s="1">
        <v>1.18</v>
      </c>
      <c r="I200" s="1">
        <v>1025</v>
      </c>
      <c r="J200" s="1" t="s">
        <v>18</v>
      </c>
      <c r="K200" s="1">
        <v>24.1</v>
      </c>
      <c r="L200" s="1">
        <v>3</v>
      </c>
      <c r="M200" s="1">
        <v>3</v>
      </c>
      <c r="N200" s="1">
        <v>1</v>
      </c>
      <c r="O200" s="5">
        <v>18.28</v>
      </c>
      <c r="P200" s="1" t="str" cm="1">
        <f t="array" ref="P200">_xlfn.IFS(Table1[[#This Row],[Experience_Level]]=1,"Beginer",Table1[[#This Row],[Experience_Level]]=2,"intermediate",Table1[[#This Row],[Experience_Level]]=3,"Advance")</f>
        <v>Beginer</v>
      </c>
      <c r="Q200" s="1" t="str" cm="1">
        <f t="array" ref="Q200">_xlfn.IFS(Table1[[#This Row],[Age]]&lt;20,"Teenager",Table1[[#This Row],[Age]]&lt;=38,"Middle Aged",Table1[[#This Row],[Age]]&gt;38,"Aged")</f>
        <v>Middle Aged</v>
      </c>
    </row>
    <row r="201" spans="1:17" x14ac:dyDescent="0.3">
      <c r="A201" s="4">
        <v>34</v>
      </c>
      <c r="B201" s="1" t="s">
        <v>15</v>
      </c>
      <c r="C201" s="1">
        <v>71.900000000000006</v>
      </c>
      <c r="D201" s="1">
        <v>1.64</v>
      </c>
      <c r="E201" s="1">
        <v>170</v>
      </c>
      <c r="F201" s="1">
        <v>134</v>
      </c>
      <c r="G201" s="1">
        <v>67</v>
      </c>
      <c r="H201" s="1">
        <v>1.26</v>
      </c>
      <c r="I201" s="1">
        <v>929</v>
      </c>
      <c r="J201" s="1" t="s">
        <v>19</v>
      </c>
      <c r="K201" s="1">
        <v>21.3</v>
      </c>
      <c r="L201" s="1">
        <v>2.1</v>
      </c>
      <c r="M201" s="1">
        <v>4</v>
      </c>
      <c r="N201" s="1">
        <v>2</v>
      </c>
      <c r="O201" s="5">
        <v>26.73</v>
      </c>
      <c r="P201" s="1" t="str" cm="1">
        <f t="array" ref="P201">_xlfn.IFS(Table1[[#This Row],[Experience_Level]]=1,"Beginer",Table1[[#This Row],[Experience_Level]]=2,"intermediate",Table1[[#This Row],[Experience_Level]]=3,"Advance")</f>
        <v>intermediate</v>
      </c>
      <c r="Q201" s="1" t="str" cm="1">
        <f t="array" ref="Q201">_xlfn.IFS(Table1[[#This Row],[Age]]&lt;20,"Teenager",Table1[[#This Row],[Age]]&lt;=38,"Middle Aged",Table1[[#This Row],[Age]]&gt;38,"Aged")</f>
        <v>Middle Aged</v>
      </c>
    </row>
    <row r="202" spans="1:17" x14ac:dyDescent="0.3">
      <c r="A202" s="4">
        <v>55</v>
      </c>
      <c r="B202" s="1" t="s">
        <v>15</v>
      </c>
      <c r="C202" s="1">
        <v>75.599999999999994</v>
      </c>
      <c r="D202" s="1">
        <v>1.71</v>
      </c>
      <c r="E202" s="1">
        <v>173</v>
      </c>
      <c r="F202" s="1">
        <v>130</v>
      </c>
      <c r="G202" s="1">
        <v>57</v>
      </c>
      <c r="H202" s="1">
        <v>1.03</v>
      </c>
      <c r="I202" s="1">
        <v>663</v>
      </c>
      <c r="J202" s="1" t="s">
        <v>20</v>
      </c>
      <c r="K202" s="1">
        <v>28.1</v>
      </c>
      <c r="L202" s="1">
        <v>2</v>
      </c>
      <c r="M202" s="1">
        <v>4</v>
      </c>
      <c r="N202" s="1">
        <v>2</v>
      </c>
      <c r="O202" s="5">
        <v>25.85</v>
      </c>
      <c r="P202" s="1" t="str" cm="1">
        <f t="array" ref="P202">_xlfn.IFS(Table1[[#This Row],[Experience_Level]]=1,"Beginer",Table1[[#This Row],[Experience_Level]]=2,"intermediate",Table1[[#This Row],[Experience_Level]]=3,"Advance")</f>
        <v>intermediate</v>
      </c>
      <c r="Q202" s="1" t="str" cm="1">
        <f t="array" ref="Q202">_xlfn.IFS(Table1[[#This Row],[Age]]&lt;20,"Teenager",Table1[[#This Row],[Age]]&lt;=38,"Middle Aged",Table1[[#This Row],[Age]]&gt;38,"Aged")</f>
        <v>Aged</v>
      </c>
    </row>
    <row r="203" spans="1:17" x14ac:dyDescent="0.3">
      <c r="A203" s="4">
        <v>41</v>
      </c>
      <c r="B203" s="1" t="s">
        <v>17</v>
      </c>
      <c r="C203" s="1">
        <v>63.4</v>
      </c>
      <c r="D203" s="1">
        <v>1.59</v>
      </c>
      <c r="E203" s="1">
        <v>162</v>
      </c>
      <c r="F203" s="1">
        <v>153</v>
      </c>
      <c r="G203" s="1">
        <v>55</v>
      </c>
      <c r="H203" s="1">
        <v>1.84</v>
      </c>
      <c r="I203" s="1">
        <v>1267</v>
      </c>
      <c r="J203" s="1" t="s">
        <v>18</v>
      </c>
      <c r="K203" s="1">
        <v>15.2</v>
      </c>
      <c r="L203" s="1">
        <v>2.7</v>
      </c>
      <c r="M203" s="1">
        <v>5</v>
      </c>
      <c r="N203" s="1">
        <v>3</v>
      </c>
      <c r="O203" s="5">
        <v>25.08</v>
      </c>
      <c r="P203" s="1" t="str" cm="1">
        <f t="array" ref="P203">_xlfn.IFS(Table1[[#This Row],[Experience_Level]]=1,"Beginer",Table1[[#This Row],[Experience_Level]]=2,"intermediate",Table1[[#This Row],[Experience_Level]]=3,"Advance")</f>
        <v>Advance</v>
      </c>
      <c r="Q203" s="1" t="str" cm="1">
        <f t="array" ref="Q203">_xlfn.IFS(Table1[[#This Row],[Age]]&lt;20,"Teenager",Table1[[#This Row],[Age]]&lt;=38,"Middle Aged",Table1[[#This Row],[Age]]&gt;38,"Aged")</f>
        <v>Aged</v>
      </c>
    </row>
    <row r="204" spans="1:17" x14ac:dyDescent="0.3">
      <c r="A204" s="4">
        <v>22</v>
      </c>
      <c r="B204" s="1" t="s">
        <v>17</v>
      </c>
      <c r="C204" s="1">
        <v>71.599999999999994</v>
      </c>
      <c r="D204" s="1">
        <v>1.77</v>
      </c>
      <c r="E204" s="1">
        <v>197</v>
      </c>
      <c r="F204" s="1">
        <v>158</v>
      </c>
      <c r="G204" s="1">
        <v>56</v>
      </c>
      <c r="H204" s="1">
        <v>1.49</v>
      </c>
      <c r="I204" s="1">
        <v>1177</v>
      </c>
      <c r="J204" s="1" t="s">
        <v>16</v>
      </c>
      <c r="K204" s="1">
        <v>30.3</v>
      </c>
      <c r="L204" s="1">
        <v>1.8</v>
      </c>
      <c r="M204" s="1">
        <v>3</v>
      </c>
      <c r="N204" s="1">
        <v>1</v>
      </c>
      <c r="O204" s="5">
        <v>22.85</v>
      </c>
      <c r="P204" s="1" t="str" cm="1">
        <f t="array" ref="P204">_xlfn.IFS(Table1[[#This Row],[Experience_Level]]=1,"Beginer",Table1[[#This Row],[Experience_Level]]=2,"intermediate",Table1[[#This Row],[Experience_Level]]=3,"Advance")</f>
        <v>Beginer</v>
      </c>
      <c r="Q204" s="1" t="str" cm="1">
        <f t="array" ref="Q204">_xlfn.IFS(Table1[[#This Row],[Age]]&lt;20,"Teenager",Table1[[#This Row],[Age]]&lt;=38,"Middle Aged",Table1[[#This Row],[Age]]&gt;38,"Aged")</f>
        <v>Middle Aged</v>
      </c>
    </row>
    <row r="205" spans="1:17" x14ac:dyDescent="0.3">
      <c r="A205" s="4">
        <v>51</v>
      </c>
      <c r="B205" s="1" t="s">
        <v>17</v>
      </c>
      <c r="C205" s="1">
        <v>57.4</v>
      </c>
      <c r="D205" s="1">
        <v>1.77</v>
      </c>
      <c r="E205" s="1">
        <v>177</v>
      </c>
      <c r="F205" s="1">
        <v>123</v>
      </c>
      <c r="G205" s="1">
        <v>72</v>
      </c>
      <c r="H205" s="1">
        <v>1.08</v>
      </c>
      <c r="I205" s="1">
        <v>598</v>
      </c>
      <c r="J205" s="1" t="s">
        <v>16</v>
      </c>
      <c r="K205" s="1">
        <v>31.6</v>
      </c>
      <c r="L205" s="1">
        <v>2.1</v>
      </c>
      <c r="M205" s="1">
        <v>4</v>
      </c>
      <c r="N205" s="1">
        <v>2</v>
      </c>
      <c r="O205" s="5">
        <v>18.32</v>
      </c>
      <c r="P205" s="1" t="str" cm="1">
        <f t="array" ref="P205">_xlfn.IFS(Table1[[#This Row],[Experience_Level]]=1,"Beginer",Table1[[#This Row],[Experience_Level]]=2,"intermediate",Table1[[#This Row],[Experience_Level]]=3,"Advance")</f>
        <v>intermediate</v>
      </c>
      <c r="Q205" s="1" t="str" cm="1">
        <f t="array" ref="Q205">_xlfn.IFS(Table1[[#This Row],[Age]]&lt;20,"Teenager",Table1[[#This Row],[Age]]&lt;=38,"Middle Aged",Table1[[#This Row],[Age]]&gt;38,"Aged")</f>
        <v>Aged</v>
      </c>
    </row>
    <row r="206" spans="1:17" x14ac:dyDescent="0.3">
      <c r="A206" s="4">
        <v>23</v>
      </c>
      <c r="B206" s="1" t="s">
        <v>15</v>
      </c>
      <c r="C206" s="1">
        <v>83.8</v>
      </c>
      <c r="D206" s="1">
        <v>1.99</v>
      </c>
      <c r="E206" s="1">
        <v>179</v>
      </c>
      <c r="F206" s="1">
        <v>130</v>
      </c>
      <c r="G206" s="1">
        <v>71</v>
      </c>
      <c r="H206" s="1">
        <v>1.79</v>
      </c>
      <c r="I206" s="1">
        <v>1280</v>
      </c>
      <c r="J206" s="1" t="s">
        <v>19</v>
      </c>
      <c r="K206" s="1">
        <v>11</v>
      </c>
      <c r="L206" s="1">
        <v>3.5</v>
      </c>
      <c r="M206" s="1">
        <v>4</v>
      </c>
      <c r="N206" s="1">
        <v>3</v>
      </c>
      <c r="O206" s="5">
        <v>21.16</v>
      </c>
      <c r="P206" s="1" t="str" cm="1">
        <f t="array" ref="P206">_xlfn.IFS(Table1[[#This Row],[Experience_Level]]=1,"Beginer",Table1[[#This Row],[Experience_Level]]=2,"intermediate",Table1[[#This Row],[Experience_Level]]=3,"Advance")</f>
        <v>Advance</v>
      </c>
      <c r="Q206" s="1" t="str" cm="1">
        <f t="array" ref="Q206">_xlfn.IFS(Table1[[#This Row],[Age]]&lt;20,"Teenager",Table1[[#This Row],[Age]]&lt;=38,"Middle Aged",Table1[[#This Row],[Age]]&gt;38,"Aged")</f>
        <v>Middle Aged</v>
      </c>
    </row>
    <row r="207" spans="1:17" x14ac:dyDescent="0.3">
      <c r="A207" s="4">
        <v>39</v>
      </c>
      <c r="B207" s="1" t="s">
        <v>17</v>
      </c>
      <c r="C207" s="1">
        <v>55.9</v>
      </c>
      <c r="D207" s="1">
        <v>1.71</v>
      </c>
      <c r="E207" s="1">
        <v>184</v>
      </c>
      <c r="F207" s="1">
        <v>148</v>
      </c>
      <c r="G207" s="1">
        <v>59</v>
      </c>
      <c r="H207" s="1">
        <v>1.95</v>
      </c>
      <c r="I207" s="1">
        <v>1443</v>
      </c>
      <c r="J207" s="1" t="s">
        <v>16</v>
      </c>
      <c r="K207" s="1">
        <v>19.5</v>
      </c>
      <c r="L207" s="1">
        <v>2.7</v>
      </c>
      <c r="M207" s="1">
        <v>5</v>
      </c>
      <c r="N207" s="1">
        <v>3</v>
      </c>
      <c r="O207" s="5">
        <v>19.12</v>
      </c>
      <c r="P207" s="1" t="str" cm="1">
        <f t="array" ref="P207">_xlfn.IFS(Table1[[#This Row],[Experience_Level]]=1,"Beginer",Table1[[#This Row],[Experience_Level]]=2,"intermediate",Table1[[#This Row],[Experience_Level]]=3,"Advance")</f>
        <v>Advance</v>
      </c>
      <c r="Q207" s="1" t="str" cm="1">
        <f t="array" ref="Q207">_xlfn.IFS(Table1[[#This Row],[Age]]&lt;20,"Teenager",Table1[[#This Row],[Age]]&lt;=38,"Middle Aged",Table1[[#This Row],[Age]]&gt;38,"Aged")</f>
        <v>Aged</v>
      </c>
    </row>
    <row r="208" spans="1:17" x14ac:dyDescent="0.3">
      <c r="A208" s="4">
        <v>28</v>
      </c>
      <c r="B208" s="1" t="s">
        <v>15</v>
      </c>
      <c r="C208" s="1">
        <v>87</v>
      </c>
      <c r="D208" s="1">
        <v>1.76</v>
      </c>
      <c r="E208" s="1">
        <v>197</v>
      </c>
      <c r="F208" s="1">
        <v>121</v>
      </c>
      <c r="G208" s="1">
        <v>60</v>
      </c>
      <c r="H208" s="1">
        <v>1.2</v>
      </c>
      <c r="I208" s="1">
        <v>799</v>
      </c>
      <c r="J208" s="1" t="s">
        <v>16</v>
      </c>
      <c r="K208" s="1">
        <v>28.4</v>
      </c>
      <c r="L208" s="1">
        <v>3.5</v>
      </c>
      <c r="M208" s="1">
        <v>3</v>
      </c>
      <c r="N208" s="1">
        <v>2</v>
      </c>
      <c r="O208" s="5">
        <v>28.09</v>
      </c>
      <c r="P208" s="1" t="str" cm="1">
        <f t="array" ref="P208">_xlfn.IFS(Table1[[#This Row],[Experience_Level]]=1,"Beginer",Table1[[#This Row],[Experience_Level]]=2,"intermediate",Table1[[#This Row],[Experience_Level]]=3,"Advance")</f>
        <v>intermediate</v>
      </c>
      <c r="Q208" s="1" t="str" cm="1">
        <f t="array" ref="Q208">_xlfn.IFS(Table1[[#This Row],[Age]]&lt;20,"Teenager",Table1[[#This Row],[Age]]&lt;=38,"Middle Aged",Table1[[#This Row],[Age]]&gt;38,"Aged")</f>
        <v>Middle Aged</v>
      </c>
    </row>
    <row r="209" spans="1:17" x14ac:dyDescent="0.3">
      <c r="A209" s="4">
        <v>33</v>
      </c>
      <c r="B209" s="1" t="s">
        <v>17</v>
      </c>
      <c r="C209" s="1">
        <v>65.3</v>
      </c>
      <c r="D209" s="1">
        <v>1.71</v>
      </c>
      <c r="E209" s="1">
        <v>172</v>
      </c>
      <c r="F209" s="1">
        <v>135</v>
      </c>
      <c r="G209" s="1">
        <v>74</v>
      </c>
      <c r="H209" s="1">
        <v>1.18</v>
      </c>
      <c r="I209" s="1">
        <v>796</v>
      </c>
      <c r="J209" s="1" t="s">
        <v>18</v>
      </c>
      <c r="K209" s="1">
        <v>29.7</v>
      </c>
      <c r="L209" s="1">
        <v>2.5</v>
      </c>
      <c r="M209" s="1">
        <v>4</v>
      </c>
      <c r="N209" s="1">
        <v>2</v>
      </c>
      <c r="O209" s="5">
        <v>22.33</v>
      </c>
      <c r="P209" s="1" t="str" cm="1">
        <f t="array" ref="P209">_xlfn.IFS(Table1[[#This Row],[Experience_Level]]=1,"Beginer",Table1[[#This Row],[Experience_Level]]=2,"intermediate",Table1[[#This Row],[Experience_Level]]=3,"Advance")</f>
        <v>intermediate</v>
      </c>
      <c r="Q209" s="1" t="str" cm="1">
        <f t="array" ref="Q209">_xlfn.IFS(Table1[[#This Row],[Age]]&lt;20,"Teenager",Table1[[#This Row],[Age]]&lt;=38,"Middle Aged",Table1[[#This Row],[Age]]&gt;38,"Aged")</f>
        <v>Middle Aged</v>
      </c>
    </row>
    <row r="210" spans="1:17" x14ac:dyDescent="0.3">
      <c r="A210" s="4">
        <v>50</v>
      </c>
      <c r="B210" s="1" t="s">
        <v>15</v>
      </c>
      <c r="C210" s="1">
        <v>45.4</v>
      </c>
      <c r="D210" s="1">
        <v>1.67</v>
      </c>
      <c r="E210" s="1">
        <v>163</v>
      </c>
      <c r="F210" s="1">
        <v>158</v>
      </c>
      <c r="G210" s="1">
        <v>62</v>
      </c>
      <c r="H210" s="1">
        <v>1.37</v>
      </c>
      <c r="I210" s="1">
        <v>1071</v>
      </c>
      <c r="J210" s="1" t="s">
        <v>16</v>
      </c>
      <c r="K210" s="1">
        <v>24.1</v>
      </c>
      <c r="L210" s="1">
        <v>2.8</v>
      </c>
      <c r="M210" s="1">
        <v>4</v>
      </c>
      <c r="N210" s="1">
        <v>2</v>
      </c>
      <c r="O210" s="5">
        <v>16.28</v>
      </c>
      <c r="P210" s="1" t="str" cm="1">
        <f t="array" ref="P210">_xlfn.IFS(Table1[[#This Row],[Experience_Level]]=1,"Beginer",Table1[[#This Row],[Experience_Level]]=2,"intermediate",Table1[[#This Row],[Experience_Level]]=3,"Advance")</f>
        <v>intermediate</v>
      </c>
      <c r="Q210" s="1" t="str" cm="1">
        <f t="array" ref="Q210">_xlfn.IFS(Table1[[#This Row],[Age]]&lt;20,"Teenager",Table1[[#This Row],[Age]]&lt;=38,"Middle Aged",Table1[[#This Row],[Age]]&gt;38,"Aged")</f>
        <v>Aged</v>
      </c>
    </row>
    <row r="211" spans="1:17" x14ac:dyDescent="0.3">
      <c r="A211" s="4">
        <v>26</v>
      </c>
      <c r="B211" s="1" t="s">
        <v>15</v>
      </c>
      <c r="C211" s="1">
        <v>87.1</v>
      </c>
      <c r="D211" s="1">
        <v>1.87</v>
      </c>
      <c r="E211" s="1">
        <v>173</v>
      </c>
      <c r="F211" s="1">
        <v>132</v>
      </c>
      <c r="G211" s="1">
        <v>58</v>
      </c>
      <c r="H211" s="1">
        <v>1.71</v>
      </c>
      <c r="I211" s="1">
        <v>1241</v>
      </c>
      <c r="J211" s="1" t="s">
        <v>16</v>
      </c>
      <c r="K211" s="1">
        <v>11.2</v>
      </c>
      <c r="L211" s="1">
        <v>3.5</v>
      </c>
      <c r="M211" s="1">
        <v>4</v>
      </c>
      <c r="N211" s="1">
        <v>3</v>
      </c>
      <c r="O211" s="5">
        <v>24.91</v>
      </c>
      <c r="P211" s="1" t="str" cm="1">
        <f t="array" ref="P211">_xlfn.IFS(Table1[[#This Row],[Experience_Level]]=1,"Beginer",Table1[[#This Row],[Experience_Level]]=2,"intermediate",Table1[[#This Row],[Experience_Level]]=3,"Advance")</f>
        <v>Advance</v>
      </c>
      <c r="Q211" s="1" t="str" cm="1">
        <f t="array" ref="Q211">_xlfn.IFS(Table1[[#This Row],[Age]]&lt;20,"Teenager",Table1[[#This Row],[Age]]&lt;=38,"Middle Aged",Table1[[#This Row],[Age]]&gt;38,"Aged")</f>
        <v>Middle Aged</v>
      </c>
    </row>
    <row r="212" spans="1:17" x14ac:dyDescent="0.3">
      <c r="A212" s="4">
        <v>23</v>
      </c>
      <c r="B212" s="1" t="s">
        <v>17</v>
      </c>
      <c r="C212" s="1">
        <v>78.599999999999994</v>
      </c>
      <c r="D212" s="1">
        <v>1.73</v>
      </c>
      <c r="E212" s="1">
        <v>192</v>
      </c>
      <c r="F212" s="1">
        <v>156</v>
      </c>
      <c r="G212" s="1">
        <v>56</v>
      </c>
      <c r="H212" s="1">
        <v>1.47</v>
      </c>
      <c r="I212" s="1">
        <v>1147</v>
      </c>
      <c r="J212" s="1" t="s">
        <v>18</v>
      </c>
      <c r="K212" s="1">
        <v>32.299999999999997</v>
      </c>
      <c r="L212" s="1">
        <v>1.5</v>
      </c>
      <c r="M212" s="1">
        <v>4</v>
      </c>
      <c r="N212" s="1">
        <v>2</v>
      </c>
      <c r="O212" s="5">
        <v>26.26</v>
      </c>
      <c r="P212" s="1" t="str" cm="1">
        <f t="array" ref="P212">_xlfn.IFS(Table1[[#This Row],[Experience_Level]]=1,"Beginer",Table1[[#This Row],[Experience_Level]]=2,"intermediate",Table1[[#This Row],[Experience_Level]]=3,"Advance")</f>
        <v>intermediate</v>
      </c>
      <c r="Q212" s="1" t="str" cm="1">
        <f t="array" ref="Q212">_xlfn.IFS(Table1[[#This Row],[Age]]&lt;20,"Teenager",Table1[[#This Row],[Age]]&lt;=38,"Middle Aged",Table1[[#This Row],[Age]]&gt;38,"Aged")</f>
        <v>Middle Aged</v>
      </c>
    </row>
    <row r="213" spans="1:17" x14ac:dyDescent="0.3">
      <c r="A213" s="4">
        <v>33</v>
      </c>
      <c r="B213" s="1" t="s">
        <v>17</v>
      </c>
      <c r="C213" s="1">
        <v>78</v>
      </c>
      <c r="D213" s="1">
        <v>1.71</v>
      </c>
      <c r="E213" s="1">
        <v>187</v>
      </c>
      <c r="F213" s="1">
        <v>136</v>
      </c>
      <c r="G213" s="1">
        <v>58</v>
      </c>
      <c r="H213" s="1">
        <v>1.08</v>
      </c>
      <c r="I213" s="1">
        <v>734</v>
      </c>
      <c r="J213" s="1" t="s">
        <v>19</v>
      </c>
      <c r="K213" s="1">
        <v>26.3</v>
      </c>
      <c r="L213" s="1">
        <v>2.1</v>
      </c>
      <c r="M213" s="1">
        <v>3</v>
      </c>
      <c r="N213" s="1">
        <v>1</v>
      </c>
      <c r="O213" s="5">
        <v>26.67</v>
      </c>
      <c r="P213" s="1" t="str" cm="1">
        <f t="array" ref="P213">_xlfn.IFS(Table1[[#This Row],[Experience_Level]]=1,"Beginer",Table1[[#This Row],[Experience_Level]]=2,"intermediate",Table1[[#This Row],[Experience_Level]]=3,"Advance")</f>
        <v>Beginer</v>
      </c>
      <c r="Q213" s="1" t="str" cm="1">
        <f t="array" ref="Q213">_xlfn.IFS(Table1[[#This Row],[Age]]&lt;20,"Teenager",Table1[[#This Row],[Age]]&lt;=38,"Middle Aged",Table1[[#This Row],[Age]]&gt;38,"Aged")</f>
        <v>Middle Aged</v>
      </c>
    </row>
    <row r="214" spans="1:17" x14ac:dyDescent="0.3">
      <c r="A214" s="4">
        <v>46</v>
      </c>
      <c r="B214" s="1" t="s">
        <v>17</v>
      </c>
      <c r="C214" s="1">
        <v>58</v>
      </c>
      <c r="D214" s="1">
        <v>1.53</v>
      </c>
      <c r="E214" s="1">
        <v>196</v>
      </c>
      <c r="F214" s="1">
        <v>140</v>
      </c>
      <c r="G214" s="1">
        <v>62</v>
      </c>
      <c r="H214" s="1">
        <v>1.83</v>
      </c>
      <c r="I214" s="1">
        <v>1153</v>
      </c>
      <c r="J214" s="1" t="s">
        <v>19</v>
      </c>
      <c r="K214" s="1">
        <v>18.399999999999999</v>
      </c>
      <c r="L214" s="1">
        <v>2.7</v>
      </c>
      <c r="M214" s="1">
        <v>4</v>
      </c>
      <c r="N214" s="1">
        <v>3</v>
      </c>
      <c r="O214" s="5">
        <v>24.78</v>
      </c>
      <c r="P214" s="1" t="str" cm="1">
        <f t="array" ref="P214">_xlfn.IFS(Table1[[#This Row],[Experience_Level]]=1,"Beginer",Table1[[#This Row],[Experience_Level]]=2,"intermediate",Table1[[#This Row],[Experience_Level]]=3,"Advance")</f>
        <v>Advance</v>
      </c>
      <c r="Q214" s="1" t="str" cm="1">
        <f t="array" ref="Q214">_xlfn.IFS(Table1[[#This Row],[Age]]&lt;20,"Teenager",Table1[[#This Row],[Age]]&lt;=38,"Middle Aged",Table1[[#This Row],[Age]]&gt;38,"Aged")</f>
        <v>Aged</v>
      </c>
    </row>
    <row r="215" spans="1:17" x14ac:dyDescent="0.3">
      <c r="A215" s="4">
        <v>20</v>
      </c>
      <c r="B215" s="1" t="s">
        <v>17</v>
      </c>
      <c r="C215" s="1">
        <v>71.3</v>
      </c>
      <c r="D215" s="1">
        <v>1.69</v>
      </c>
      <c r="E215" s="1">
        <v>167</v>
      </c>
      <c r="F215" s="1">
        <v>163</v>
      </c>
      <c r="G215" s="1">
        <v>52</v>
      </c>
      <c r="H215" s="1">
        <v>1.28</v>
      </c>
      <c r="I215" s="1">
        <v>1043</v>
      </c>
      <c r="J215" s="1" t="s">
        <v>20</v>
      </c>
      <c r="K215" s="1">
        <v>33.4</v>
      </c>
      <c r="L215" s="1">
        <v>2.2999999999999998</v>
      </c>
      <c r="M215" s="1">
        <v>3</v>
      </c>
      <c r="N215" s="1">
        <v>2</v>
      </c>
      <c r="O215" s="5">
        <v>24.96</v>
      </c>
      <c r="P215" s="1" t="str" cm="1">
        <f t="array" ref="P215">_xlfn.IFS(Table1[[#This Row],[Experience_Level]]=1,"Beginer",Table1[[#This Row],[Experience_Level]]=2,"intermediate",Table1[[#This Row],[Experience_Level]]=3,"Advance")</f>
        <v>intermediate</v>
      </c>
      <c r="Q215" s="1" t="str" cm="1">
        <f t="array" ref="Q215">_xlfn.IFS(Table1[[#This Row],[Age]]&lt;20,"Teenager",Table1[[#This Row],[Age]]&lt;=38,"Middle Aged",Table1[[#This Row],[Age]]&gt;38,"Aged")</f>
        <v>Middle Aged</v>
      </c>
    </row>
    <row r="216" spans="1:17" x14ac:dyDescent="0.3">
      <c r="A216" s="4">
        <v>37</v>
      </c>
      <c r="B216" s="1" t="s">
        <v>15</v>
      </c>
      <c r="C216" s="1">
        <v>49.1</v>
      </c>
      <c r="D216" s="1">
        <v>1.74</v>
      </c>
      <c r="E216" s="1">
        <v>193</v>
      </c>
      <c r="F216" s="1">
        <v>138</v>
      </c>
      <c r="G216" s="1">
        <v>52</v>
      </c>
      <c r="H216" s="1">
        <v>1.1100000000000001</v>
      </c>
      <c r="I216" s="1">
        <v>842</v>
      </c>
      <c r="J216" s="1" t="s">
        <v>16</v>
      </c>
      <c r="K216" s="1">
        <v>22.3</v>
      </c>
      <c r="L216" s="1">
        <v>2.6</v>
      </c>
      <c r="M216" s="1">
        <v>3</v>
      </c>
      <c r="N216" s="1">
        <v>2</v>
      </c>
      <c r="O216" s="5">
        <v>16.22</v>
      </c>
      <c r="P216" s="1" t="str" cm="1">
        <f t="array" ref="P216">_xlfn.IFS(Table1[[#This Row],[Experience_Level]]=1,"Beginer",Table1[[#This Row],[Experience_Level]]=2,"intermediate",Table1[[#This Row],[Experience_Level]]=3,"Advance")</f>
        <v>intermediate</v>
      </c>
      <c r="Q216" s="1" t="str" cm="1">
        <f t="array" ref="Q216">_xlfn.IFS(Table1[[#This Row],[Age]]&lt;20,"Teenager",Table1[[#This Row],[Age]]&lt;=38,"Middle Aged",Table1[[#This Row],[Age]]&gt;38,"Aged")</f>
        <v>Middle Aged</v>
      </c>
    </row>
    <row r="217" spans="1:17" x14ac:dyDescent="0.3">
      <c r="A217" s="4">
        <v>53</v>
      </c>
      <c r="B217" s="1" t="s">
        <v>17</v>
      </c>
      <c r="C217" s="1">
        <v>78.3</v>
      </c>
      <c r="D217" s="1">
        <v>1.65</v>
      </c>
      <c r="E217" s="1">
        <v>164</v>
      </c>
      <c r="F217" s="1">
        <v>126</v>
      </c>
      <c r="G217" s="1">
        <v>50</v>
      </c>
      <c r="H217" s="1">
        <v>1.24</v>
      </c>
      <c r="I217" s="1">
        <v>703</v>
      </c>
      <c r="J217" s="1" t="s">
        <v>18</v>
      </c>
      <c r="K217" s="1">
        <v>33.700000000000003</v>
      </c>
      <c r="L217" s="1">
        <v>1.6</v>
      </c>
      <c r="M217" s="1">
        <v>3</v>
      </c>
      <c r="N217" s="1">
        <v>1</v>
      </c>
      <c r="O217" s="5">
        <v>28.76</v>
      </c>
      <c r="P217" s="1" t="str" cm="1">
        <f t="array" ref="P217">_xlfn.IFS(Table1[[#This Row],[Experience_Level]]=1,"Beginer",Table1[[#This Row],[Experience_Level]]=2,"intermediate",Table1[[#This Row],[Experience_Level]]=3,"Advance")</f>
        <v>Beginer</v>
      </c>
      <c r="Q217" s="1" t="str" cm="1">
        <f t="array" ref="Q217">_xlfn.IFS(Table1[[#This Row],[Age]]&lt;20,"Teenager",Table1[[#This Row],[Age]]&lt;=38,"Middle Aged",Table1[[#This Row],[Age]]&gt;38,"Aged")</f>
        <v>Aged</v>
      </c>
    </row>
    <row r="218" spans="1:17" x14ac:dyDescent="0.3">
      <c r="A218" s="4">
        <v>36</v>
      </c>
      <c r="B218" s="1" t="s">
        <v>17</v>
      </c>
      <c r="C218" s="1">
        <v>57.3</v>
      </c>
      <c r="D218" s="1">
        <v>1.64</v>
      </c>
      <c r="E218" s="1">
        <v>164</v>
      </c>
      <c r="F218" s="1">
        <v>157</v>
      </c>
      <c r="G218" s="1">
        <v>70</v>
      </c>
      <c r="H218" s="1">
        <v>1.1299999999999999</v>
      </c>
      <c r="I218" s="1">
        <v>887</v>
      </c>
      <c r="J218" s="1" t="s">
        <v>20</v>
      </c>
      <c r="K218" s="1">
        <v>25.3</v>
      </c>
      <c r="L218" s="1">
        <v>1.8</v>
      </c>
      <c r="M218" s="1">
        <v>4</v>
      </c>
      <c r="N218" s="1">
        <v>2</v>
      </c>
      <c r="O218" s="5">
        <v>21.3</v>
      </c>
      <c r="P218" s="1" t="str" cm="1">
        <f t="array" ref="P218">_xlfn.IFS(Table1[[#This Row],[Experience_Level]]=1,"Beginer",Table1[[#This Row],[Experience_Level]]=2,"intermediate",Table1[[#This Row],[Experience_Level]]=3,"Advance")</f>
        <v>intermediate</v>
      </c>
      <c r="Q218" s="1" t="str" cm="1">
        <f t="array" ref="Q218">_xlfn.IFS(Table1[[#This Row],[Age]]&lt;20,"Teenager",Table1[[#This Row],[Age]]&lt;=38,"Middle Aged",Table1[[#This Row],[Age]]&gt;38,"Aged")</f>
        <v>Middle Aged</v>
      </c>
    </row>
    <row r="219" spans="1:17" x14ac:dyDescent="0.3">
      <c r="A219" s="4">
        <v>43</v>
      </c>
      <c r="B219" s="1" t="s">
        <v>17</v>
      </c>
      <c r="C219" s="1">
        <v>48.4</v>
      </c>
      <c r="D219" s="1">
        <v>1.61</v>
      </c>
      <c r="E219" s="1">
        <v>190</v>
      </c>
      <c r="F219" s="1">
        <v>127</v>
      </c>
      <c r="G219" s="1">
        <v>69</v>
      </c>
      <c r="H219" s="1">
        <v>1.28</v>
      </c>
      <c r="I219" s="1">
        <v>732</v>
      </c>
      <c r="J219" s="1" t="s">
        <v>19</v>
      </c>
      <c r="K219" s="1">
        <v>34.1</v>
      </c>
      <c r="L219" s="1">
        <v>2.4</v>
      </c>
      <c r="M219" s="1">
        <v>2</v>
      </c>
      <c r="N219" s="1">
        <v>1</v>
      </c>
      <c r="O219" s="5">
        <v>18.670000000000002</v>
      </c>
      <c r="P219" s="1" t="str" cm="1">
        <f t="array" ref="P219">_xlfn.IFS(Table1[[#This Row],[Experience_Level]]=1,"Beginer",Table1[[#This Row],[Experience_Level]]=2,"intermediate",Table1[[#This Row],[Experience_Level]]=3,"Advance")</f>
        <v>Beginer</v>
      </c>
      <c r="Q219" s="1" t="str" cm="1">
        <f t="array" ref="Q219">_xlfn.IFS(Table1[[#This Row],[Age]]&lt;20,"Teenager",Table1[[#This Row],[Age]]&lt;=38,"Middle Aged",Table1[[#This Row],[Age]]&gt;38,"Aged")</f>
        <v>Aged</v>
      </c>
    </row>
    <row r="220" spans="1:17" x14ac:dyDescent="0.3">
      <c r="A220" s="4">
        <v>20</v>
      </c>
      <c r="B220" s="1" t="s">
        <v>15</v>
      </c>
      <c r="C220" s="1">
        <v>76.400000000000006</v>
      </c>
      <c r="D220" s="1">
        <v>1.62</v>
      </c>
      <c r="E220" s="1">
        <v>168</v>
      </c>
      <c r="F220" s="1">
        <v>132</v>
      </c>
      <c r="G220" s="1">
        <v>51</v>
      </c>
      <c r="H220" s="1">
        <v>1.35</v>
      </c>
      <c r="I220" s="1">
        <v>980</v>
      </c>
      <c r="J220" s="1" t="s">
        <v>19</v>
      </c>
      <c r="K220" s="1">
        <v>21.2</v>
      </c>
      <c r="L220" s="1">
        <v>2.6</v>
      </c>
      <c r="M220" s="1">
        <v>4</v>
      </c>
      <c r="N220" s="1">
        <v>2</v>
      </c>
      <c r="O220" s="5">
        <v>29.11</v>
      </c>
      <c r="P220" s="1" t="str" cm="1">
        <f t="array" ref="P220">_xlfn.IFS(Table1[[#This Row],[Experience_Level]]=1,"Beginer",Table1[[#This Row],[Experience_Level]]=2,"intermediate",Table1[[#This Row],[Experience_Level]]=3,"Advance")</f>
        <v>intermediate</v>
      </c>
      <c r="Q220" s="1" t="str" cm="1">
        <f t="array" ref="Q220">_xlfn.IFS(Table1[[#This Row],[Age]]&lt;20,"Teenager",Table1[[#This Row],[Age]]&lt;=38,"Middle Aged",Table1[[#This Row],[Age]]&gt;38,"Aged")</f>
        <v>Middle Aged</v>
      </c>
    </row>
    <row r="221" spans="1:17" x14ac:dyDescent="0.3">
      <c r="A221" s="4">
        <v>36</v>
      </c>
      <c r="B221" s="1" t="s">
        <v>15</v>
      </c>
      <c r="C221" s="1">
        <v>110.2</v>
      </c>
      <c r="D221" s="1">
        <v>1.77</v>
      </c>
      <c r="E221" s="1">
        <v>191</v>
      </c>
      <c r="F221" s="1">
        <v>156</v>
      </c>
      <c r="G221" s="1">
        <v>74</v>
      </c>
      <c r="H221" s="1">
        <v>1.19</v>
      </c>
      <c r="I221" s="1">
        <v>1021</v>
      </c>
      <c r="J221" s="1" t="s">
        <v>18</v>
      </c>
      <c r="K221" s="1">
        <v>26.5</v>
      </c>
      <c r="L221" s="1">
        <v>3.4</v>
      </c>
      <c r="M221" s="1">
        <v>2</v>
      </c>
      <c r="N221" s="1">
        <v>1</v>
      </c>
      <c r="O221" s="5">
        <v>35.18</v>
      </c>
      <c r="P221" s="1" t="str" cm="1">
        <f t="array" ref="P221">_xlfn.IFS(Table1[[#This Row],[Experience_Level]]=1,"Beginer",Table1[[#This Row],[Experience_Level]]=2,"intermediate",Table1[[#This Row],[Experience_Level]]=3,"Advance")</f>
        <v>Beginer</v>
      </c>
      <c r="Q221" s="1" t="str" cm="1">
        <f t="array" ref="Q221">_xlfn.IFS(Table1[[#This Row],[Age]]&lt;20,"Teenager",Table1[[#This Row],[Age]]&lt;=38,"Middle Aged",Table1[[#This Row],[Age]]&gt;38,"Aged")</f>
        <v>Middle Aged</v>
      </c>
    </row>
    <row r="222" spans="1:17" x14ac:dyDescent="0.3">
      <c r="A222" s="4">
        <v>37</v>
      </c>
      <c r="B222" s="1" t="s">
        <v>17</v>
      </c>
      <c r="C222" s="1">
        <v>72.900000000000006</v>
      </c>
      <c r="D222" s="1">
        <v>1.76</v>
      </c>
      <c r="E222" s="1">
        <v>192</v>
      </c>
      <c r="F222" s="1">
        <v>121</v>
      </c>
      <c r="G222" s="1">
        <v>52</v>
      </c>
      <c r="H222" s="1">
        <v>1.21</v>
      </c>
      <c r="I222" s="1">
        <v>732</v>
      </c>
      <c r="J222" s="1" t="s">
        <v>20</v>
      </c>
      <c r="K222" s="1">
        <v>27.5</v>
      </c>
      <c r="L222" s="1">
        <v>1.9</v>
      </c>
      <c r="M222" s="1">
        <v>3</v>
      </c>
      <c r="N222" s="1">
        <v>2</v>
      </c>
      <c r="O222" s="5">
        <v>23.53</v>
      </c>
      <c r="P222" s="1" t="str" cm="1">
        <f t="array" ref="P222">_xlfn.IFS(Table1[[#This Row],[Experience_Level]]=1,"Beginer",Table1[[#This Row],[Experience_Level]]=2,"intermediate",Table1[[#This Row],[Experience_Level]]=3,"Advance")</f>
        <v>intermediate</v>
      </c>
      <c r="Q222" s="1" t="str" cm="1">
        <f t="array" ref="Q222">_xlfn.IFS(Table1[[#This Row],[Age]]&lt;20,"Teenager",Table1[[#This Row],[Age]]&lt;=38,"Middle Aged",Table1[[#This Row],[Age]]&gt;38,"Aged")</f>
        <v>Middle Aged</v>
      </c>
    </row>
    <row r="223" spans="1:17" x14ac:dyDescent="0.3">
      <c r="A223" s="4">
        <v>49</v>
      </c>
      <c r="B223" s="1" t="s">
        <v>15</v>
      </c>
      <c r="C223" s="1">
        <v>82.1</v>
      </c>
      <c r="D223" s="1">
        <v>1.86</v>
      </c>
      <c r="E223" s="1">
        <v>162</v>
      </c>
      <c r="F223" s="1">
        <v>160</v>
      </c>
      <c r="G223" s="1">
        <v>64</v>
      </c>
      <c r="H223" s="1">
        <v>1.87</v>
      </c>
      <c r="I223" s="1">
        <v>1481</v>
      </c>
      <c r="J223" s="1" t="s">
        <v>20</v>
      </c>
      <c r="K223" s="1">
        <v>14.2</v>
      </c>
      <c r="L223" s="1">
        <v>3.5</v>
      </c>
      <c r="M223" s="1">
        <v>4</v>
      </c>
      <c r="N223" s="1">
        <v>3</v>
      </c>
      <c r="O223" s="5">
        <v>23.73</v>
      </c>
      <c r="P223" s="1" t="str" cm="1">
        <f t="array" ref="P223">_xlfn.IFS(Table1[[#This Row],[Experience_Level]]=1,"Beginer",Table1[[#This Row],[Experience_Level]]=2,"intermediate",Table1[[#This Row],[Experience_Level]]=3,"Advance")</f>
        <v>Advance</v>
      </c>
      <c r="Q223" s="1" t="str" cm="1">
        <f t="array" ref="Q223">_xlfn.IFS(Table1[[#This Row],[Age]]&lt;20,"Teenager",Table1[[#This Row],[Age]]&lt;=38,"Middle Aged",Table1[[#This Row],[Age]]&gt;38,"Aged")</f>
        <v>Aged</v>
      </c>
    </row>
    <row r="224" spans="1:17" x14ac:dyDescent="0.3">
      <c r="A224" s="4">
        <v>24</v>
      </c>
      <c r="B224" s="1" t="s">
        <v>17</v>
      </c>
      <c r="C224" s="1">
        <v>58.9</v>
      </c>
      <c r="D224" s="1">
        <v>1.76</v>
      </c>
      <c r="E224" s="1">
        <v>189</v>
      </c>
      <c r="F224" s="1">
        <v>130</v>
      </c>
      <c r="G224" s="1">
        <v>73</v>
      </c>
      <c r="H224" s="1">
        <v>0.63</v>
      </c>
      <c r="I224" s="1">
        <v>410</v>
      </c>
      <c r="J224" s="1" t="s">
        <v>18</v>
      </c>
      <c r="K224" s="1">
        <v>30.1</v>
      </c>
      <c r="L224" s="1">
        <v>1.7</v>
      </c>
      <c r="M224" s="1">
        <v>3</v>
      </c>
      <c r="N224" s="1">
        <v>1</v>
      </c>
      <c r="O224" s="5">
        <v>19.010000000000002</v>
      </c>
      <c r="P224" s="1" t="str" cm="1">
        <f t="array" ref="P224">_xlfn.IFS(Table1[[#This Row],[Experience_Level]]=1,"Beginer",Table1[[#This Row],[Experience_Level]]=2,"intermediate",Table1[[#This Row],[Experience_Level]]=3,"Advance")</f>
        <v>Beginer</v>
      </c>
      <c r="Q224" s="1" t="str" cm="1">
        <f t="array" ref="Q224">_xlfn.IFS(Table1[[#This Row],[Age]]&lt;20,"Teenager",Table1[[#This Row],[Age]]&lt;=38,"Middle Aged",Table1[[#This Row],[Age]]&gt;38,"Aged")</f>
        <v>Middle Aged</v>
      </c>
    </row>
    <row r="225" spans="1:17" x14ac:dyDescent="0.3">
      <c r="A225" s="4">
        <v>58</v>
      </c>
      <c r="B225" s="1" t="s">
        <v>15</v>
      </c>
      <c r="C225" s="1">
        <v>82.2</v>
      </c>
      <c r="D225" s="1">
        <v>1.87</v>
      </c>
      <c r="E225" s="1">
        <v>171</v>
      </c>
      <c r="F225" s="1">
        <v>143</v>
      </c>
      <c r="G225" s="1">
        <v>55</v>
      </c>
      <c r="H225" s="1">
        <v>1.57</v>
      </c>
      <c r="I225" s="1">
        <v>1111</v>
      </c>
      <c r="J225" s="1" t="s">
        <v>18</v>
      </c>
      <c r="K225" s="1">
        <v>10.7</v>
      </c>
      <c r="L225" s="1">
        <v>3.5</v>
      </c>
      <c r="M225" s="1">
        <v>4</v>
      </c>
      <c r="N225" s="1">
        <v>3</v>
      </c>
      <c r="O225" s="5">
        <v>23.51</v>
      </c>
      <c r="P225" s="1" t="str" cm="1">
        <f t="array" ref="P225">_xlfn.IFS(Table1[[#This Row],[Experience_Level]]=1,"Beginer",Table1[[#This Row],[Experience_Level]]=2,"intermediate",Table1[[#This Row],[Experience_Level]]=3,"Advance")</f>
        <v>Advance</v>
      </c>
      <c r="Q225" s="1" t="str" cm="1">
        <f t="array" ref="Q225">_xlfn.IFS(Table1[[#This Row],[Age]]&lt;20,"Teenager",Table1[[#This Row],[Age]]&lt;=38,"Middle Aged",Table1[[#This Row],[Age]]&gt;38,"Aged")</f>
        <v>Aged</v>
      </c>
    </row>
    <row r="226" spans="1:17" x14ac:dyDescent="0.3">
      <c r="A226" s="4">
        <v>50</v>
      </c>
      <c r="B226" s="1" t="s">
        <v>15</v>
      </c>
      <c r="C226" s="1">
        <v>96.7</v>
      </c>
      <c r="D226" s="1">
        <v>1.72</v>
      </c>
      <c r="E226" s="1">
        <v>188</v>
      </c>
      <c r="F226" s="1">
        <v>125</v>
      </c>
      <c r="G226" s="1">
        <v>62</v>
      </c>
      <c r="H226" s="1">
        <v>1.46</v>
      </c>
      <c r="I226" s="1">
        <v>903</v>
      </c>
      <c r="J226" s="1" t="s">
        <v>20</v>
      </c>
      <c r="K226" s="1">
        <v>25.7</v>
      </c>
      <c r="L226" s="1">
        <v>2.7</v>
      </c>
      <c r="M226" s="1">
        <v>3</v>
      </c>
      <c r="N226" s="1">
        <v>2</v>
      </c>
      <c r="O226" s="5">
        <v>32.69</v>
      </c>
      <c r="P226" s="1" t="str" cm="1">
        <f t="array" ref="P226">_xlfn.IFS(Table1[[#This Row],[Experience_Level]]=1,"Beginer",Table1[[#This Row],[Experience_Level]]=2,"intermediate",Table1[[#This Row],[Experience_Level]]=3,"Advance")</f>
        <v>intermediate</v>
      </c>
      <c r="Q226" s="1" t="str" cm="1">
        <f t="array" ref="Q226">_xlfn.IFS(Table1[[#This Row],[Age]]&lt;20,"Teenager",Table1[[#This Row],[Age]]&lt;=38,"Middle Aged",Table1[[#This Row],[Age]]&gt;38,"Aged")</f>
        <v>Aged</v>
      </c>
    </row>
    <row r="227" spans="1:17" x14ac:dyDescent="0.3">
      <c r="A227" s="4">
        <v>57</v>
      </c>
      <c r="B227" s="1" t="s">
        <v>15</v>
      </c>
      <c r="C227" s="1">
        <v>81.400000000000006</v>
      </c>
      <c r="D227" s="1">
        <v>1.86</v>
      </c>
      <c r="E227" s="1">
        <v>162</v>
      </c>
      <c r="F227" s="1">
        <v>145</v>
      </c>
      <c r="G227" s="1">
        <v>70</v>
      </c>
      <c r="H227" s="1">
        <v>1.8</v>
      </c>
      <c r="I227" s="1">
        <v>1292</v>
      </c>
      <c r="J227" s="1" t="s">
        <v>19</v>
      </c>
      <c r="K227" s="1">
        <v>12</v>
      </c>
      <c r="L227" s="1">
        <v>3.5</v>
      </c>
      <c r="M227" s="1">
        <v>5</v>
      </c>
      <c r="N227" s="1">
        <v>3</v>
      </c>
      <c r="O227" s="5">
        <v>23.53</v>
      </c>
      <c r="P227" s="1" t="str" cm="1">
        <f t="array" ref="P227">_xlfn.IFS(Table1[[#This Row],[Experience_Level]]=1,"Beginer",Table1[[#This Row],[Experience_Level]]=2,"intermediate",Table1[[#This Row],[Experience_Level]]=3,"Advance")</f>
        <v>Advance</v>
      </c>
      <c r="Q227" s="1" t="str" cm="1">
        <f t="array" ref="Q227">_xlfn.IFS(Table1[[#This Row],[Age]]&lt;20,"Teenager",Table1[[#This Row],[Age]]&lt;=38,"Middle Aged",Table1[[#This Row],[Age]]&gt;38,"Aged")</f>
        <v>Aged</v>
      </c>
    </row>
    <row r="228" spans="1:17" x14ac:dyDescent="0.3">
      <c r="A228" s="4">
        <v>56</v>
      </c>
      <c r="B228" s="1" t="s">
        <v>15</v>
      </c>
      <c r="C228" s="1">
        <v>107.8</v>
      </c>
      <c r="D228" s="1">
        <v>1.73</v>
      </c>
      <c r="E228" s="1">
        <v>185</v>
      </c>
      <c r="F228" s="1">
        <v>126</v>
      </c>
      <c r="G228" s="1">
        <v>50</v>
      </c>
      <c r="H228" s="1">
        <v>1.0900000000000001</v>
      </c>
      <c r="I228" s="1">
        <v>680</v>
      </c>
      <c r="J228" s="1" t="s">
        <v>16</v>
      </c>
      <c r="K228" s="1">
        <v>26.6</v>
      </c>
      <c r="L228" s="1">
        <v>2.8</v>
      </c>
      <c r="M228" s="1">
        <v>3</v>
      </c>
      <c r="N228" s="1">
        <v>2</v>
      </c>
      <c r="O228" s="5">
        <v>36.020000000000003</v>
      </c>
      <c r="P228" s="1" t="str" cm="1">
        <f t="array" ref="P228">_xlfn.IFS(Table1[[#This Row],[Experience_Level]]=1,"Beginer",Table1[[#This Row],[Experience_Level]]=2,"intermediate",Table1[[#This Row],[Experience_Level]]=3,"Advance")</f>
        <v>intermediate</v>
      </c>
      <c r="Q228" s="1" t="str" cm="1">
        <f t="array" ref="Q228">_xlfn.IFS(Table1[[#This Row],[Age]]&lt;20,"Teenager",Table1[[#This Row],[Age]]&lt;=38,"Middle Aged",Table1[[#This Row],[Age]]&gt;38,"Aged")</f>
        <v>Aged</v>
      </c>
    </row>
    <row r="229" spans="1:17" x14ac:dyDescent="0.3">
      <c r="A229" s="4">
        <v>35</v>
      </c>
      <c r="B229" s="1" t="s">
        <v>17</v>
      </c>
      <c r="C229" s="1">
        <v>65.8</v>
      </c>
      <c r="D229" s="1">
        <v>1.62</v>
      </c>
      <c r="E229" s="1">
        <v>189</v>
      </c>
      <c r="F229" s="1">
        <v>158</v>
      </c>
      <c r="G229" s="1">
        <v>69</v>
      </c>
      <c r="H229" s="1">
        <v>1</v>
      </c>
      <c r="I229" s="1">
        <v>790</v>
      </c>
      <c r="J229" s="1" t="s">
        <v>19</v>
      </c>
      <c r="K229" s="1">
        <v>33.799999999999997</v>
      </c>
      <c r="L229" s="1">
        <v>1.5</v>
      </c>
      <c r="M229" s="1">
        <v>4</v>
      </c>
      <c r="N229" s="1">
        <v>2</v>
      </c>
      <c r="O229" s="5">
        <v>25.07</v>
      </c>
      <c r="P229" s="1" t="str" cm="1">
        <f t="array" ref="P229">_xlfn.IFS(Table1[[#This Row],[Experience_Level]]=1,"Beginer",Table1[[#This Row],[Experience_Level]]=2,"intermediate",Table1[[#This Row],[Experience_Level]]=3,"Advance")</f>
        <v>intermediate</v>
      </c>
      <c r="Q229" s="1" t="str" cm="1">
        <f t="array" ref="Q229">_xlfn.IFS(Table1[[#This Row],[Age]]&lt;20,"Teenager",Table1[[#This Row],[Age]]&lt;=38,"Middle Aged",Table1[[#This Row],[Age]]&gt;38,"Aged")</f>
        <v>Middle Aged</v>
      </c>
    </row>
    <row r="230" spans="1:17" x14ac:dyDescent="0.3">
      <c r="A230" s="4">
        <v>57</v>
      </c>
      <c r="B230" s="1" t="s">
        <v>17</v>
      </c>
      <c r="C230" s="1">
        <v>68.5</v>
      </c>
      <c r="D230" s="1">
        <v>1.56</v>
      </c>
      <c r="E230" s="1">
        <v>168</v>
      </c>
      <c r="F230" s="1">
        <v>138</v>
      </c>
      <c r="G230" s="1">
        <v>68</v>
      </c>
      <c r="H230" s="1">
        <v>1.45</v>
      </c>
      <c r="I230" s="1">
        <v>900</v>
      </c>
      <c r="J230" s="1" t="s">
        <v>18</v>
      </c>
      <c r="K230" s="1">
        <v>29.1</v>
      </c>
      <c r="L230" s="1">
        <v>1.6</v>
      </c>
      <c r="M230" s="1">
        <v>4</v>
      </c>
      <c r="N230" s="1">
        <v>2</v>
      </c>
      <c r="O230" s="5">
        <v>28.15</v>
      </c>
      <c r="P230" s="1" t="str" cm="1">
        <f t="array" ref="P230">_xlfn.IFS(Table1[[#This Row],[Experience_Level]]=1,"Beginer",Table1[[#This Row],[Experience_Level]]=2,"intermediate",Table1[[#This Row],[Experience_Level]]=3,"Advance")</f>
        <v>intermediate</v>
      </c>
      <c r="Q230" s="1" t="str" cm="1">
        <f t="array" ref="Q230">_xlfn.IFS(Table1[[#This Row],[Age]]&lt;20,"Teenager",Table1[[#This Row],[Age]]&lt;=38,"Middle Aged",Table1[[#This Row],[Age]]&gt;38,"Aged")</f>
        <v>Aged</v>
      </c>
    </row>
    <row r="231" spans="1:17" x14ac:dyDescent="0.3">
      <c r="A231" s="4">
        <v>18</v>
      </c>
      <c r="B231" s="1" t="s">
        <v>17</v>
      </c>
      <c r="C231" s="1">
        <v>63.9</v>
      </c>
      <c r="D231" s="1">
        <v>1.59</v>
      </c>
      <c r="E231" s="1">
        <v>185</v>
      </c>
      <c r="F231" s="1">
        <v>125</v>
      </c>
      <c r="G231" s="1">
        <v>50</v>
      </c>
      <c r="H231" s="1">
        <v>1.87</v>
      </c>
      <c r="I231" s="1">
        <v>1169</v>
      </c>
      <c r="J231" s="1" t="s">
        <v>20</v>
      </c>
      <c r="K231" s="1">
        <v>16.399999999999999</v>
      </c>
      <c r="L231" s="1">
        <v>2.7</v>
      </c>
      <c r="M231" s="1">
        <v>4</v>
      </c>
      <c r="N231" s="1">
        <v>3</v>
      </c>
      <c r="O231" s="5">
        <v>25.28</v>
      </c>
      <c r="P231" s="1" t="str" cm="1">
        <f t="array" ref="P231">_xlfn.IFS(Table1[[#This Row],[Experience_Level]]=1,"Beginer",Table1[[#This Row],[Experience_Level]]=2,"intermediate",Table1[[#This Row],[Experience_Level]]=3,"Advance")</f>
        <v>Advance</v>
      </c>
      <c r="Q231" s="1" t="str" cm="1">
        <f t="array" ref="Q231">_xlfn.IFS(Table1[[#This Row],[Age]]&lt;20,"Teenager",Table1[[#This Row],[Age]]&lt;=38,"Middle Aged",Table1[[#This Row],[Age]]&gt;38,"Aged")</f>
        <v>Teenager</v>
      </c>
    </row>
    <row r="232" spans="1:17" x14ac:dyDescent="0.3">
      <c r="A232" s="4">
        <v>28</v>
      </c>
      <c r="B232" s="1" t="s">
        <v>15</v>
      </c>
      <c r="C232" s="1">
        <v>76.3</v>
      </c>
      <c r="D232" s="1">
        <v>1.62</v>
      </c>
      <c r="E232" s="1">
        <v>161</v>
      </c>
      <c r="F232" s="1">
        <v>162</v>
      </c>
      <c r="G232" s="1">
        <v>70</v>
      </c>
      <c r="H232" s="1">
        <v>1.1599999999999999</v>
      </c>
      <c r="I232" s="1">
        <v>1034</v>
      </c>
      <c r="J232" s="1" t="s">
        <v>20</v>
      </c>
      <c r="K232" s="1">
        <v>20.100000000000001</v>
      </c>
      <c r="L232" s="1">
        <v>2.2999999999999998</v>
      </c>
      <c r="M232" s="1">
        <v>3</v>
      </c>
      <c r="N232" s="1">
        <v>2</v>
      </c>
      <c r="O232" s="5">
        <v>29.07</v>
      </c>
      <c r="P232" s="1" t="str" cm="1">
        <f t="array" ref="P232">_xlfn.IFS(Table1[[#This Row],[Experience_Level]]=1,"Beginer",Table1[[#This Row],[Experience_Level]]=2,"intermediate",Table1[[#This Row],[Experience_Level]]=3,"Advance")</f>
        <v>intermediate</v>
      </c>
      <c r="Q232" s="1" t="str" cm="1">
        <f t="array" ref="Q232">_xlfn.IFS(Table1[[#This Row],[Age]]&lt;20,"Teenager",Table1[[#This Row],[Age]]&lt;=38,"Middle Aged",Table1[[#This Row],[Age]]&gt;38,"Aged")</f>
        <v>Middle Aged</v>
      </c>
    </row>
    <row r="233" spans="1:17" x14ac:dyDescent="0.3">
      <c r="A233" s="4">
        <v>45</v>
      </c>
      <c r="B233" s="1" t="s">
        <v>17</v>
      </c>
      <c r="C233" s="1">
        <v>44.5</v>
      </c>
      <c r="D233" s="1">
        <v>1.65</v>
      </c>
      <c r="E233" s="1">
        <v>162</v>
      </c>
      <c r="F233" s="1">
        <v>148</v>
      </c>
      <c r="G233" s="1">
        <v>71</v>
      </c>
      <c r="H233" s="1">
        <v>1.44</v>
      </c>
      <c r="I233" s="1">
        <v>959</v>
      </c>
      <c r="J233" s="1" t="s">
        <v>16</v>
      </c>
      <c r="K233" s="1">
        <v>30.7</v>
      </c>
      <c r="L233" s="1">
        <v>1.6</v>
      </c>
      <c r="M233" s="1">
        <v>3</v>
      </c>
      <c r="N233" s="1">
        <v>1</v>
      </c>
      <c r="O233" s="5">
        <v>16.350000000000001</v>
      </c>
      <c r="P233" s="1" t="str" cm="1">
        <f t="array" ref="P233">_xlfn.IFS(Table1[[#This Row],[Experience_Level]]=1,"Beginer",Table1[[#This Row],[Experience_Level]]=2,"intermediate",Table1[[#This Row],[Experience_Level]]=3,"Advance")</f>
        <v>Beginer</v>
      </c>
      <c r="Q233" s="1" t="str" cm="1">
        <f t="array" ref="Q233">_xlfn.IFS(Table1[[#This Row],[Age]]&lt;20,"Teenager",Table1[[#This Row],[Age]]&lt;=38,"Middle Aged",Table1[[#This Row],[Age]]&gt;38,"Aged")</f>
        <v>Aged</v>
      </c>
    </row>
    <row r="234" spans="1:17" x14ac:dyDescent="0.3">
      <c r="A234" s="4">
        <v>42</v>
      </c>
      <c r="B234" s="1" t="s">
        <v>17</v>
      </c>
      <c r="C234" s="1">
        <v>50.7</v>
      </c>
      <c r="D234" s="1">
        <v>1.75</v>
      </c>
      <c r="E234" s="1">
        <v>163</v>
      </c>
      <c r="F234" s="1">
        <v>162</v>
      </c>
      <c r="G234" s="1">
        <v>51</v>
      </c>
      <c r="H234" s="1">
        <v>1.29</v>
      </c>
      <c r="I234" s="1">
        <v>940</v>
      </c>
      <c r="J234" s="1" t="s">
        <v>20</v>
      </c>
      <c r="K234" s="1">
        <v>29</v>
      </c>
      <c r="L234" s="1">
        <v>1.9</v>
      </c>
      <c r="M234" s="1">
        <v>3</v>
      </c>
      <c r="N234" s="1">
        <v>2</v>
      </c>
      <c r="O234" s="5">
        <v>16.559999999999999</v>
      </c>
      <c r="P234" s="1" t="str" cm="1">
        <f t="array" ref="P234">_xlfn.IFS(Table1[[#This Row],[Experience_Level]]=1,"Beginer",Table1[[#This Row],[Experience_Level]]=2,"intermediate",Table1[[#This Row],[Experience_Level]]=3,"Advance")</f>
        <v>intermediate</v>
      </c>
      <c r="Q234" s="1" t="str" cm="1">
        <f t="array" ref="Q234">_xlfn.IFS(Table1[[#This Row],[Age]]&lt;20,"Teenager",Table1[[#This Row],[Age]]&lt;=38,"Middle Aged",Table1[[#This Row],[Age]]&gt;38,"Aged")</f>
        <v>Aged</v>
      </c>
    </row>
    <row r="235" spans="1:17" x14ac:dyDescent="0.3">
      <c r="A235" s="4">
        <v>40</v>
      </c>
      <c r="B235" s="1" t="s">
        <v>17</v>
      </c>
      <c r="C235" s="1">
        <v>55.1</v>
      </c>
      <c r="D235" s="1">
        <v>1.61</v>
      </c>
      <c r="E235" s="1">
        <v>184</v>
      </c>
      <c r="F235" s="1">
        <v>158</v>
      </c>
      <c r="G235" s="1">
        <v>64</v>
      </c>
      <c r="H235" s="1">
        <v>1.55</v>
      </c>
      <c r="I235" s="1">
        <v>1224</v>
      </c>
      <c r="J235" s="1" t="s">
        <v>16</v>
      </c>
      <c r="K235" s="1">
        <v>16.899999999999999</v>
      </c>
      <c r="L235" s="1">
        <v>2.7</v>
      </c>
      <c r="M235" s="1">
        <v>4</v>
      </c>
      <c r="N235" s="1">
        <v>3</v>
      </c>
      <c r="O235" s="5">
        <v>21.26</v>
      </c>
      <c r="P235" s="1" t="str" cm="1">
        <f t="array" ref="P235">_xlfn.IFS(Table1[[#This Row],[Experience_Level]]=1,"Beginer",Table1[[#This Row],[Experience_Level]]=2,"intermediate",Table1[[#This Row],[Experience_Level]]=3,"Advance")</f>
        <v>Advance</v>
      </c>
      <c r="Q235" s="1" t="str" cm="1">
        <f t="array" ref="Q235">_xlfn.IFS(Table1[[#This Row],[Age]]&lt;20,"Teenager",Table1[[#This Row],[Age]]&lt;=38,"Middle Aged",Table1[[#This Row],[Age]]&gt;38,"Aged")</f>
        <v>Aged</v>
      </c>
    </row>
    <row r="236" spans="1:17" x14ac:dyDescent="0.3">
      <c r="A236" s="4">
        <v>48</v>
      </c>
      <c r="B236" s="1" t="s">
        <v>15</v>
      </c>
      <c r="C236" s="1">
        <v>73.7</v>
      </c>
      <c r="D236" s="1">
        <v>1.61</v>
      </c>
      <c r="E236" s="1">
        <v>172</v>
      </c>
      <c r="F236" s="1">
        <v>121</v>
      </c>
      <c r="G236" s="1">
        <v>63</v>
      </c>
      <c r="H236" s="1">
        <v>1.36</v>
      </c>
      <c r="I236" s="1">
        <v>815</v>
      </c>
      <c r="J236" s="1" t="s">
        <v>19</v>
      </c>
      <c r="K236" s="1">
        <v>21.8</v>
      </c>
      <c r="L236" s="1">
        <v>3.6</v>
      </c>
      <c r="M236" s="1">
        <v>4</v>
      </c>
      <c r="N236" s="1">
        <v>2</v>
      </c>
      <c r="O236" s="5">
        <v>28.43</v>
      </c>
      <c r="P236" s="1" t="str" cm="1">
        <f t="array" ref="P236">_xlfn.IFS(Table1[[#This Row],[Experience_Level]]=1,"Beginer",Table1[[#This Row],[Experience_Level]]=2,"intermediate",Table1[[#This Row],[Experience_Level]]=3,"Advance")</f>
        <v>intermediate</v>
      </c>
      <c r="Q236" s="1" t="str" cm="1">
        <f t="array" ref="Q236">_xlfn.IFS(Table1[[#This Row],[Age]]&lt;20,"Teenager",Table1[[#This Row],[Age]]&lt;=38,"Middle Aged",Table1[[#This Row],[Age]]&gt;38,"Aged")</f>
        <v>Aged</v>
      </c>
    </row>
    <row r="237" spans="1:17" x14ac:dyDescent="0.3">
      <c r="A237" s="4">
        <v>47</v>
      </c>
      <c r="B237" s="1" t="s">
        <v>15</v>
      </c>
      <c r="C237" s="1">
        <v>55.6</v>
      </c>
      <c r="D237" s="1">
        <v>1.77</v>
      </c>
      <c r="E237" s="1">
        <v>198</v>
      </c>
      <c r="F237" s="1">
        <v>138</v>
      </c>
      <c r="G237" s="1">
        <v>68</v>
      </c>
      <c r="H237" s="1">
        <v>1.2</v>
      </c>
      <c r="I237" s="1">
        <v>820</v>
      </c>
      <c r="J237" s="1" t="s">
        <v>19</v>
      </c>
      <c r="K237" s="1">
        <v>24.3</v>
      </c>
      <c r="L237" s="1">
        <v>2.9</v>
      </c>
      <c r="M237" s="1">
        <v>4</v>
      </c>
      <c r="N237" s="1">
        <v>2</v>
      </c>
      <c r="O237" s="5">
        <v>17.75</v>
      </c>
      <c r="P237" s="1" t="str" cm="1">
        <f t="array" ref="P237">_xlfn.IFS(Table1[[#This Row],[Experience_Level]]=1,"Beginer",Table1[[#This Row],[Experience_Level]]=2,"intermediate",Table1[[#This Row],[Experience_Level]]=3,"Advance")</f>
        <v>intermediate</v>
      </c>
      <c r="Q237" s="1" t="str" cm="1">
        <f t="array" ref="Q237">_xlfn.IFS(Table1[[#This Row],[Age]]&lt;20,"Teenager",Table1[[#This Row],[Age]]&lt;=38,"Middle Aged",Table1[[#This Row],[Age]]&gt;38,"Aged")</f>
        <v>Aged</v>
      </c>
    </row>
    <row r="238" spans="1:17" x14ac:dyDescent="0.3">
      <c r="A238" s="4">
        <v>59</v>
      </c>
      <c r="B238" s="1" t="s">
        <v>15</v>
      </c>
      <c r="C238" s="1">
        <v>86.9</v>
      </c>
      <c r="D238" s="1">
        <v>1.76</v>
      </c>
      <c r="E238" s="1">
        <v>194</v>
      </c>
      <c r="F238" s="1">
        <v>123</v>
      </c>
      <c r="G238" s="1">
        <v>60</v>
      </c>
      <c r="H238" s="1">
        <v>1.1299999999999999</v>
      </c>
      <c r="I238" s="1">
        <v>688</v>
      </c>
      <c r="J238" s="1" t="s">
        <v>20</v>
      </c>
      <c r="K238" s="1">
        <v>29.8</v>
      </c>
      <c r="L238" s="1">
        <v>3.1</v>
      </c>
      <c r="M238" s="1">
        <v>3</v>
      </c>
      <c r="N238" s="1">
        <v>2</v>
      </c>
      <c r="O238" s="5">
        <v>28.05</v>
      </c>
      <c r="P238" s="1" t="str" cm="1">
        <f t="array" ref="P238">_xlfn.IFS(Table1[[#This Row],[Experience_Level]]=1,"Beginer",Table1[[#This Row],[Experience_Level]]=2,"intermediate",Table1[[#This Row],[Experience_Level]]=3,"Advance")</f>
        <v>intermediate</v>
      </c>
      <c r="Q238" s="1" t="str" cm="1">
        <f t="array" ref="Q238">_xlfn.IFS(Table1[[#This Row],[Age]]&lt;20,"Teenager",Table1[[#This Row],[Age]]&lt;=38,"Middle Aged",Table1[[#This Row],[Age]]&gt;38,"Aged")</f>
        <v>Aged</v>
      </c>
    </row>
    <row r="239" spans="1:17" x14ac:dyDescent="0.3">
      <c r="A239" s="4">
        <v>52</v>
      </c>
      <c r="B239" s="1" t="s">
        <v>17</v>
      </c>
      <c r="C239" s="1">
        <v>60.3</v>
      </c>
      <c r="D239" s="1">
        <v>1.68</v>
      </c>
      <c r="E239" s="1">
        <v>182</v>
      </c>
      <c r="F239" s="1">
        <v>125</v>
      </c>
      <c r="G239" s="1">
        <v>64</v>
      </c>
      <c r="H239" s="1">
        <v>1.6</v>
      </c>
      <c r="I239" s="1">
        <v>900</v>
      </c>
      <c r="J239" s="1" t="s">
        <v>20</v>
      </c>
      <c r="K239" s="1">
        <v>16.5</v>
      </c>
      <c r="L239" s="1">
        <v>2.7</v>
      </c>
      <c r="M239" s="1">
        <v>4</v>
      </c>
      <c r="N239" s="1">
        <v>3</v>
      </c>
      <c r="O239" s="5">
        <v>21.36</v>
      </c>
      <c r="P239" s="1" t="str" cm="1">
        <f t="array" ref="P239">_xlfn.IFS(Table1[[#This Row],[Experience_Level]]=1,"Beginer",Table1[[#This Row],[Experience_Level]]=2,"intermediate",Table1[[#This Row],[Experience_Level]]=3,"Advance")</f>
        <v>Advance</v>
      </c>
      <c r="Q239" s="1" t="str" cm="1">
        <f t="array" ref="Q239">_xlfn.IFS(Table1[[#This Row],[Age]]&lt;20,"Teenager",Table1[[#This Row],[Age]]&lt;=38,"Middle Aged",Table1[[#This Row],[Age]]&gt;38,"Aged")</f>
        <v>Aged</v>
      </c>
    </row>
    <row r="240" spans="1:17" x14ac:dyDescent="0.3">
      <c r="A240" s="4">
        <v>24</v>
      </c>
      <c r="B240" s="1" t="s">
        <v>17</v>
      </c>
      <c r="C240" s="1">
        <v>40.4</v>
      </c>
      <c r="D240" s="1">
        <v>1.64</v>
      </c>
      <c r="E240" s="1">
        <v>168</v>
      </c>
      <c r="F240" s="1">
        <v>168</v>
      </c>
      <c r="G240" s="1">
        <v>55</v>
      </c>
      <c r="H240" s="1">
        <v>0.99</v>
      </c>
      <c r="I240" s="1">
        <v>832</v>
      </c>
      <c r="J240" s="1" t="s">
        <v>18</v>
      </c>
      <c r="K240" s="1">
        <v>31</v>
      </c>
      <c r="L240" s="1">
        <v>1.9</v>
      </c>
      <c r="M240" s="1">
        <v>2</v>
      </c>
      <c r="N240" s="1">
        <v>1</v>
      </c>
      <c r="O240" s="5">
        <v>15.02</v>
      </c>
      <c r="P240" s="1" t="str" cm="1">
        <f t="array" ref="P240">_xlfn.IFS(Table1[[#This Row],[Experience_Level]]=1,"Beginer",Table1[[#This Row],[Experience_Level]]=2,"intermediate",Table1[[#This Row],[Experience_Level]]=3,"Advance")</f>
        <v>Beginer</v>
      </c>
      <c r="Q240" s="1" t="str" cm="1">
        <f t="array" ref="Q240">_xlfn.IFS(Table1[[#This Row],[Age]]&lt;20,"Teenager",Table1[[#This Row],[Age]]&lt;=38,"Middle Aged",Table1[[#This Row],[Age]]&gt;38,"Aged")</f>
        <v>Middle Aged</v>
      </c>
    </row>
    <row r="241" spans="1:17" x14ac:dyDescent="0.3">
      <c r="A241" s="4">
        <v>33</v>
      </c>
      <c r="B241" s="1" t="s">
        <v>17</v>
      </c>
      <c r="C241" s="1">
        <v>78.5</v>
      </c>
      <c r="D241" s="1">
        <v>1.66</v>
      </c>
      <c r="E241" s="1">
        <v>161</v>
      </c>
      <c r="F241" s="1">
        <v>156</v>
      </c>
      <c r="G241" s="1">
        <v>69</v>
      </c>
      <c r="H241" s="1">
        <v>1.29</v>
      </c>
      <c r="I241" s="1">
        <v>1006</v>
      </c>
      <c r="J241" s="1" t="s">
        <v>18</v>
      </c>
      <c r="K241" s="1">
        <v>32.799999999999997</v>
      </c>
      <c r="L241" s="1">
        <v>1.9</v>
      </c>
      <c r="M241" s="1">
        <v>4</v>
      </c>
      <c r="N241" s="1">
        <v>2</v>
      </c>
      <c r="O241" s="5">
        <v>28.49</v>
      </c>
      <c r="P241" s="1" t="str" cm="1">
        <f t="array" ref="P241">_xlfn.IFS(Table1[[#This Row],[Experience_Level]]=1,"Beginer",Table1[[#This Row],[Experience_Level]]=2,"intermediate",Table1[[#This Row],[Experience_Level]]=3,"Advance")</f>
        <v>intermediate</v>
      </c>
      <c r="Q241" s="1" t="str" cm="1">
        <f t="array" ref="Q241">_xlfn.IFS(Table1[[#This Row],[Age]]&lt;20,"Teenager",Table1[[#This Row],[Age]]&lt;=38,"Middle Aged",Table1[[#This Row],[Age]]&gt;38,"Aged")</f>
        <v>Middle Aged</v>
      </c>
    </row>
    <row r="242" spans="1:17" x14ac:dyDescent="0.3">
      <c r="A242" s="4">
        <v>43</v>
      </c>
      <c r="B242" s="1" t="s">
        <v>15</v>
      </c>
      <c r="C242" s="1">
        <v>102.6</v>
      </c>
      <c r="D242" s="1">
        <v>1.72</v>
      </c>
      <c r="E242" s="1">
        <v>190</v>
      </c>
      <c r="F242" s="1">
        <v>147</v>
      </c>
      <c r="G242" s="1">
        <v>58</v>
      </c>
      <c r="H242" s="1">
        <v>0.82</v>
      </c>
      <c r="I242" s="1">
        <v>597</v>
      </c>
      <c r="J242" s="1" t="s">
        <v>20</v>
      </c>
      <c r="K242" s="1">
        <v>27.5</v>
      </c>
      <c r="L242" s="1">
        <v>2</v>
      </c>
      <c r="M242" s="1">
        <v>2</v>
      </c>
      <c r="N242" s="1">
        <v>1</v>
      </c>
      <c r="O242" s="5">
        <v>34.68</v>
      </c>
      <c r="P242" s="1" t="str" cm="1">
        <f t="array" ref="P242">_xlfn.IFS(Table1[[#This Row],[Experience_Level]]=1,"Beginer",Table1[[#This Row],[Experience_Level]]=2,"intermediate",Table1[[#This Row],[Experience_Level]]=3,"Advance")</f>
        <v>Beginer</v>
      </c>
      <c r="Q242" s="1" t="str" cm="1">
        <f t="array" ref="Q242">_xlfn.IFS(Table1[[#This Row],[Age]]&lt;20,"Teenager",Table1[[#This Row],[Age]]&lt;=38,"Middle Aged",Table1[[#This Row],[Age]]&gt;38,"Aged")</f>
        <v>Aged</v>
      </c>
    </row>
    <row r="243" spans="1:17" x14ac:dyDescent="0.3">
      <c r="A243" s="4">
        <v>19</v>
      </c>
      <c r="B243" s="1" t="s">
        <v>15</v>
      </c>
      <c r="C243" s="1">
        <v>110.8</v>
      </c>
      <c r="D243" s="1">
        <v>1.91</v>
      </c>
      <c r="E243" s="1">
        <v>161</v>
      </c>
      <c r="F243" s="1">
        <v>149</v>
      </c>
      <c r="G243" s="1">
        <v>54</v>
      </c>
      <c r="H243" s="1">
        <v>1.31</v>
      </c>
      <c r="I243" s="1">
        <v>1074</v>
      </c>
      <c r="J243" s="1" t="s">
        <v>20</v>
      </c>
      <c r="K243" s="1">
        <v>23.3</v>
      </c>
      <c r="L243" s="1">
        <v>2.9</v>
      </c>
      <c r="M243" s="1">
        <v>2</v>
      </c>
      <c r="N243" s="1">
        <v>1</v>
      </c>
      <c r="O243" s="5">
        <v>30.37</v>
      </c>
      <c r="P243" s="1" t="str" cm="1">
        <f t="array" ref="P243">_xlfn.IFS(Table1[[#This Row],[Experience_Level]]=1,"Beginer",Table1[[#This Row],[Experience_Level]]=2,"intermediate",Table1[[#This Row],[Experience_Level]]=3,"Advance")</f>
        <v>Beginer</v>
      </c>
      <c r="Q243" s="1" t="str" cm="1">
        <f t="array" ref="Q243">_xlfn.IFS(Table1[[#This Row],[Age]]&lt;20,"Teenager",Table1[[#This Row],[Age]]&lt;=38,"Middle Aged",Table1[[#This Row],[Age]]&gt;38,"Aged")</f>
        <v>Teenager</v>
      </c>
    </row>
    <row r="244" spans="1:17" x14ac:dyDescent="0.3">
      <c r="A244" s="4">
        <v>18</v>
      </c>
      <c r="B244" s="1" t="s">
        <v>17</v>
      </c>
      <c r="C244" s="1">
        <v>60.9</v>
      </c>
      <c r="D244" s="1">
        <v>1.79</v>
      </c>
      <c r="E244" s="1">
        <v>191</v>
      </c>
      <c r="F244" s="1">
        <v>126</v>
      </c>
      <c r="G244" s="1">
        <v>69</v>
      </c>
      <c r="H244" s="1">
        <v>1.1100000000000001</v>
      </c>
      <c r="I244" s="1">
        <v>699</v>
      </c>
      <c r="J244" s="1" t="s">
        <v>19</v>
      </c>
      <c r="K244" s="1">
        <v>31.1</v>
      </c>
      <c r="L244" s="1">
        <v>2.1</v>
      </c>
      <c r="M244" s="1">
        <v>2</v>
      </c>
      <c r="N244" s="1">
        <v>1</v>
      </c>
      <c r="O244" s="5">
        <v>19.010000000000002</v>
      </c>
      <c r="P244" s="1" t="str" cm="1">
        <f t="array" ref="P244">_xlfn.IFS(Table1[[#This Row],[Experience_Level]]=1,"Beginer",Table1[[#This Row],[Experience_Level]]=2,"intermediate",Table1[[#This Row],[Experience_Level]]=3,"Advance")</f>
        <v>Beginer</v>
      </c>
      <c r="Q244" s="1" t="str" cm="1">
        <f t="array" ref="Q244">_xlfn.IFS(Table1[[#This Row],[Age]]&lt;20,"Teenager",Table1[[#This Row],[Age]]&lt;=38,"Middle Aged",Table1[[#This Row],[Age]]&gt;38,"Aged")</f>
        <v>Teenager</v>
      </c>
    </row>
    <row r="245" spans="1:17" x14ac:dyDescent="0.3">
      <c r="A245" s="4">
        <v>29</v>
      </c>
      <c r="B245" s="1" t="s">
        <v>15</v>
      </c>
      <c r="C245" s="1">
        <v>55.7</v>
      </c>
      <c r="D245" s="1">
        <v>1.61</v>
      </c>
      <c r="E245" s="1">
        <v>177</v>
      </c>
      <c r="F245" s="1">
        <v>128</v>
      </c>
      <c r="G245" s="1">
        <v>51</v>
      </c>
      <c r="H245" s="1">
        <v>1.41</v>
      </c>
      <c r="I245" s="1">
        <v>993</v>
      </c>
      <c r="J245" s="1" t="s">
        <v>20</v>
      </c>
      <c r="K245" s="1">
        <v>28.7</v>
      </c>
      <c r="L245" s="1">
        <v>2.2999999999999998</v>
      </c>
      <c r="M245" s="1">
        <v>3</v>
      </c>
      <c r="N245" s="1">
        <v>1</v>
      </c>
      <c r="O245" s="5">
        <v>21.49</v>
      </c>
      <c r="P245" s="1" t="str" cm="1">
        <f t="array" ref="P245">_xlfn.IFS(Table1[[#This Row],[Experience_Level]]=1,"Beginer",Table1[[#This Row],[Experience_Level]]=2,"intermediate",Table1[[#This Row],[Experience_Level]]=3,"Advance")</f>
        <v>Beginer</v>
      </c>
      <c r="Q245" s="1" t="str" cm="1">
        <f t="array" ref="Q245">_xlfn.IFS(Table1[[#This Row],[Age]]&lt;20,"Teenager",Table1[[#This Row],[Age]]&lt;=38,"Middle Aged",Table1[[#This Row],[Age]]&gt;38,"Aged")</f>
        <v>Middle Aged</v>
      </c>
    </row>
    <row r="246" spans="1:17" x14ac:dyDescent="0.3">
      <c r="A246" s="4">
        <v>22</v>
      </c>
      <c r="B246" s="1" t="s">
        <v>15</v>
      </c>
      <c r="C246" s="1">
        <v>110.5</v>
      </c>
      <c r="D246" s="1">
        <v>1.92</v>
      </c>
      <c r="E246" s="1">
        <v>172</v>
      </c>
      <c r="F246" s="1">
        <v>144</v>
      </c>
      <c r="G246" s="1">
        <v>55</v>
      </c>
      <c r="H246" s="1">
        <v>1.1599999999999999</v>
      </c>
      <c r="I246" s="1">
        <v>919</v>
      </c>
      <c r="J246" s="1" t="s">
        <v>18</v>
      </c>
      <c r="K246" s="1">
        <v>20.2</v>
      </c>
      <c r="L246" s="1">
        <v>3.3</v>
      </c>
      <c r="M246" s="1">
        <v>3</v>
      </c>
      <c r="N246" s="1">
        <v>2</v>
      </c>
      <c r="O246" s="5">
        <v>29.98</v>
      </c>
      <c r="P246" s="1" t="str" cm="1">
        <f t="array" ref="P246">_xlfn.IFS(Table1[[#This Row],[Experience_Level]]=1,"Beginer",Table1[[#This Row],[Experience_Level]]=2,"intermediate",Table1[[#This Row],[Experience_Level]]=3,"Advance")</f>
        <v>intermediate</v>
      </c>
      <c r="Q246" s="1" t="str" cm="1">
        <f t="array" ref="Q246">_xlfn.IFS(Table1[[#This Row],[Age]]&lt;20,"Teenager",Table1[[#This Row],[Age]]&lt;=38,"Middle Aged",Table1[[#This Row],[Age]]&gt;38,"Aged")</f>
        <v>Middle Aged</v>
      </c>
    </row>
    <row r="247" spans="1:17" x14ac:dyDescent="0.3">
      <c r="A247" s="4">
        <v>54</v>
      </c>
      <c r="B247" s="1" t="s">
        <v>15</v>
      </c>
      <c r="C247" s="1">
        <v>55.2</v>
      </c>
      <c r="D247" s="1">
        <v>1.71</v>
      </c>
      <c r="E247" s="1">
        <v>164</v>
      </c>
      <c r="F247" s="1">
        <v>152</v>
      </c>
      <c r="G247" s="1">
        <v>67</v>
      </c>
      <c r="H247" s="1">
        <v>0.77</v>
      </c>
      <c r="I247" s="1">
        <v>579</v>
      </c>
      <c r="J247" s="1" t="s">
        <v>19</v>
      </c>
      <c r="K247" s="1">
        <v>24.4</v>
      </c>
      <c r="L247" s="1">
        <v>2.8</v>
      </c>
      <c r="M247" s="1">
        <v>2</v>
      </c>
      <c r="N247" s="1">
        <v>1</v>
      </c>
      <c r="O247" s="5">
        <v>18.88</v>
      </c>
      <c r="P247" s="1" t="str" cm="1">
        <f t="array" ref="P247">_xlfn.IFS(Table1[[#This Row],[Experience_Level]]=1,"Beginer",Table1[[#This Row],[Experience_Level]]=2,"intermediate",Table1[[#This Row],[Experience_Level]]=3,"Advance")</f>
        <v>Beginer</v>
      </c>
      <c r="Q247" s="1" t="str" cm="1">
        <f t="array" ref="Q247">_xlfn.IFS(Table1[[#This Row],[Age]]&lt;20,"Teenager",Table1[[#This Row],[Age]]&lt;=38,"Middle Aged",Table1[[#This Row],[Age]]&gt;38,"Aged")</f>
        <v>Aged</v>
      </c>
    </row>
    <row r="248" spans="1:17" x14ac:dyDescent="0.3">
      <c r="A248" s="4">
        <v>49</v>
      </c>
      <c r="B248" s="1" t="s">
        <v>15</v>
      </c>
      <c r="C248" s="1">
        <v>46.5</v>
      </c>
      <c r="D248" s="1">
        <v>1.72</v>
      </c>
      <c r="E248" s="1">
        <v>169</v>
      </c>
      <c r="F248" s="1">
        <v>120</v>
      </c>
      <c r="G248" s="1">
        <v>72</v>
      </c>
      <c r="H248" s="1">
        <v>1.4</v>
      </c>
      <c r="I248" s="1">
        <v>832</v>
      </c>
      <c r="J248" s="1" t="s">
        <v>16</v>
      </c>
      <c r="K248" s="1">
        <v>22.2</v>
      </c>
      <c r="L248" s="1">
        <v>2.6</v>
      </c>
      <c r="M248" s="1">
        <v>4</v>
      </c>
      <c r="N248" s="1">
        <v>2</v>
      </c>
      <c r="O248" s="5">
        <v>15.72</v>
      </c>
      <c r="P248" s="1" t="str" cm="1">
        <f t="array" ref="P248">_xlfn.IFS(Table1[[#This Row],[Experience_Level]]=1,"Beginer",Table1[[#This Row],[Experience_Level]]=2,"intermediate",Table1[[#This Row],[Experience_Level]]=3,"Advance")</f>
        <v>intermediate</v>
      </c>
      <c r="Q248" s="1" t="str" cm="1">
        <f t="array" ref="Q248">_xlfn.IFS(Table1[[#This Row],[Age]]&lt;20,"Teenager",Table1[[#This Row],[Age]]&lt;=38,"Middle Aged",Table1[[#This Row],[Age]]&gt;38,"Aged")</f>
        <v>Aged</v>
      </c>
    </row>
    <row r="249" spans="1:17" x14ac:dyDescent="0.3">
      <c r="A249" s="4">
        <v>26</v>
      </c>
      <c r="B249" s="1" t="s">
        <v>17</v>
      </c>
      <c r="C249" s="1">
        <v>70.900000000000006</v>
      </c>
      <c r="D249" s="1">
        <v>1.66</v>
      </c>
      <c r="E249" s="1">
        <v>184</v>
      </c>
      <c r="F249" s="1">
        <v>125</v>
      </c>
      <c r="G249" s="1">
        <v>68</v>
      </c>
      <c r="H249" s="1">
        <v>0.81</v>
      </c>
      <c r="I249" s="1">
        <v>506</v>
      </c>
      <c r="J249" s="1" t="s">
        <v>18</v>
      </c>
      <c r="K249" s="1">
        <v>28.9</v>
      </c>
      <c r="L249" s="1">
        <v>1.7</v>
      </c>
      <c r="M249" s="1">
        <v>3</v>
      </c>
      <c r="N249" s="1">
        <v>1</v>
      </c>
      <c r="O249" s="5">
        <v>25.73</v>
      </c>
      <c r="P249" s="1" t="str" cm="1">
        <f t="array" ref="P249">_xlfn.IFS(Table1[[#This Row],[Experience_Level]]=1,"Beginer",Table1[[#This Row],[Experience_Level]]=2,"intermediate",Table1[[#This Row],[Experience_Level]]=3,"Advance")</f>
        <v>Beginer</v>
      </c>
      <c r="Q249" s="1" t="str" cm="1">
        <f t="array" ref="Q249">_xlfn.IFS(Table1[[#This Row],[Age]]&lt;20,"Teenager",Table1[[#This Row],[Age]]&lt;=38,"Middle Aged",Table1[[#This Row],[Age]]&gt;38,"Aged")</f>
        <v>Middle Aged</v>
      </c>
    </row>
    <row r="250" spans="1:17" x14ac:dyDescent="0.3">
      <c r="A250" s="4">
        <v>58</v>
      </c>
      <c r="B250" s="1" t="s">
        <v>15</v>
      </c>
      <c r="C250" s="1">
        <v>74.599999999999994</v>
      </c>
      <c r="D250" s="1">
        <v>1.75</v>
      </c>
      <c r="E250" s="1">
        <v>193</v>
      </c>
      <c r="F250" s="1">
        <v>137</v>
      </c>
      <c r="G250" s="1">
        <v>58</v>
      </c>
      <c r="H250" s="1">
        <v>1.0900000000000001</v>
      </c>
      <c r="I250" s="1">
        <v>739</v>
      </c>
      <c r="J250" s="1" t="s">
        <v>18</v>
      </c>
      <c r="K250" s="1">
        <v>24.2</v>
      </c>
      <c r="L250" s="1">
        <v>2.9</v>
      </c>
      <c r="M250" s="1">
        <v>2</v>
      </c>
      <c r="N250" s="1">
        <v>1</v>
      </c>
      <c r="O250" s="5">
        <v>24.36</v>
      </c>
      <c r="P250" s="1" t="str" cm="1">
        <f t="array" ref="P250">_xlfn.IFS(Table1[[#This Row],[Experience_Level]]=1,"Beginer",Table1[[#This Row],[Experience_Level]]=2,"intermediate",Table1[[#This Row],[Experience_Level]]=3,"Advance")</f>
        <v>Beginer</v>
      </c>
      <c r="Q250" s="1" t="str" cm="1">
        <f t="array" ref="Q250">_xlfn.IFS(Table1[[#This Row],[Age]]&lt;20,"Teenager",Table1[[#This Row],[Age]]&lt;=38,"Middle Aged",Table1[[#This Row],[Age]]&gt;38,"Aged")</f>
        <v>Aged</v>
      </c>
    </row>
    <row r="251" spans="1:17" x14ac:dyDescent="0.3">
      <c r="A251" s="4">
        <v>52</v>
      </c>
      <c r="B251" s="1" t="s">
        <v>15</v>
      </c>
      <c r="C251" s="1">
        <v>45.1</v>
      </c>
      <c r="D251" s="1">
        <v>1.72</v>
      </c>
      <c r="E251" s="1">
        <v>196</v>
      </c>
      <c r="F251" s="1">
        <v>129</v>
      </c>
      <c r="G251" s="1">
        <v>70</v>
      </c>
      <c r="H251" s="1">
        <v>0.93</v>
      </c>
      <c r="I251" s="1">
        <v>594</v>
      </c>
      <c r="J251" s="1" t="s">
        <v>19</v>
      </c>
      <c r="K251" s="1">
        <v>27.5</v>
      </c>
      <c r="L251" s="1">
        <v>3.3</v>
      </c>
      <c r="M251" s="1">
        <v>2</v>
      </c>
      <c r="N251" s="1">
        <v>1</v>
      </c>
      <c r="O251" s="5">
        <v>15.24</v>
      </c>
      <c r="P251" s="1" t="str" cm="1">
        <f t="array" ref="P251">_xlfn.IFS(Table1[[#This Row],[Experience_Level]]=1,"Beginer",Table1[[#This Row],[Experience_Level]]=2,"intermediate",Table1[[#This Row],[Experience_Level]]=3,"Advance")</f>
        <v>Beginer</v>
      </c>
      <c r="Q251" s="1" t="str" cm="1">
        <f t="array" ref="Q251">_xlfn.IFS(Table1[[#This Row],[Age]]&lt;20,"Teenager",Table1[[#This Row],[Age]]&lt;=38,"Middle Aged",Table1[[#This Row],[Age]]&gt;38,"Aged")</f>
        <v>Aged</v>
      </c>
    </row>
    <row r="252" spans="1:17" x14ac:dyDescent="0.3">
      <c r="A252" s="4">
        <v>36</v>
      </c>
      <c r="B252" s="1" t="s">
        <v>15</v>
      </c>
      <c r="C252" s="1">
        <v>99.9</v>
      </c>
      <c r="D252" s="1">
        <v>1.99</v>
      </c>
      <c r="E252" s="1">
        <v>189</v>
      </c>
      <c r="F252" s="1">
        <v>147</v>
      </c>
      <c r="G252" s="1">
        <v>73</v>
      </c>
      <c r="H252" s="1">
        <v>1.33</v>
      </c>
      <c r="I252" s="1">
        <v>1075</v>
      </c>
      <c r="J252" s="1" t="s">
        <v>16</v>
      </c>
      <c r="K252" s="1">
        <v>20.9</v>
      </c>
      <c r="L252" s="1">
        <v>2.5</v>
      </c>
      <c r="M252" s="1">
        <v>3</v>
      </c>
      <c r="N252" s="1">
        <v>1</v>
      </c>
      <c r="O252" s="5">
        <v>25.23</v>
      </c>
      <c r="P252" s="1" t="str" cm="1">
        <f t="array" ref="P252">_xlfn.IFS(Table1[[#This Row],[Experience_Level]]=1,"Beginer",Table1[[#This Row],[Experience_Level]]=2,"intermediate",Table1[[#This Row],[Experience_Level]]=3,"Advance")</f>
        <v>Beginer</v>
      </c>
      <c r="Q252" s="1" t="str" cm="1">
        <f t="array" ref="Q252">_xlfn.IFS(Table1[[#This Row],[Age]]&lt;20,"Teenager",Table1[[#This Row],[Age]]&lt;=38,"Middle Aged",Table1[[#This Row],[Age]]&gt;38,"Aged")</f>
        <v>Middle Aged</v>
      </c>
    </row>
    <row r="253" spans="1:17" x14ac:dyDescent="0.3">
      <c r="A253" s="4">
        <v>33</v>
      </c>
      <c r="B253" s="1" t="s">
        <v>15</v>
      </c>
      <c r="C253" s="1">
        <v>117</v>
      </c>
      <c r="D253" s="1">
        <v>1.61</v>
      </c>
      <c r="E253" s="1">
        <v>166</v>
      </c>
      <c r="F253" s="1">
        <v>130</v>
      </c>
      <c r="G253" s="1">
        <v>55</v>
      </c>
      <c r="H253" s="1">
        <v>1.04</v>
      </c>
      <c r="I253" s="1">
        <v>744</v>
      </c>
      <c r="J253" s="1" t="s">
        <v>18</v>
      </c>
      <c r="K253" s="1">
        <v>25.1</v>
      </c>
      <c r="L253" s="1">
        <v>2.4</v>
      </c>
      <c r="M253" s="1">
        <v>3</v>
      </c>
      <c r="N253" s="1">
        <v>2</v>
      </c>
      <c r="O253" s="5">
        <v>45.14</v>
      </c>
      <c r="P253" s="1" t="str" cm="1">
        <f t="array" ref="P253">_xlfn.IFS(Table1[[#This Row],[Experience_Level]]=1,"Beginer",Table1[[#This Row],[Experience_Level]]=2,"intermediate",Table1[[#This Row],[Experience_Level]]=3,"Advance")</f>
        <v>intermediate</v>
      </c>
      <c r="Q253" s="1" t="str" cm="1">
        <f t="array" ref="Q253">_xlfn.IFS(Table1[[#This Row],[Age]]&lt;20,"Teenager",Table1[[#This Row],[Age]]&lt;=38,"Middle Aged",Table1[[#This Row],[Age]]&gt;38,"Aged")</f>
        <v>Middle Aged</v>
      </c>
    </row>
    <row r="254" spans="1:17" x14ac:dyDescent="0.3">
      <c r="A254" s="4">
        <v>20</v>
      </c>
      <c r="B254" s="1" t="s">
        <v>17</v>
      </c>
      <c r="C254" s="1">
        <v>75.900000000000006</v>
      </c>
      <c r="D254" s="1">
        <v>1.73</v>
      </c>
      <c r="E254" s="1">
        <v>165</v>
      </c>
      <c r="F254" s="1">
        <v>152</v>
      </c>
      <c r="G254" s="1">
        <v>63</v>
      </c>
      <c r="H254" s="1">
        <v>1.39</v>
      </c>
      <c r="I254" s="1">
        <v>1056</v>
      </c>
      <c r="J254" s="1" t="s">
        <v>20</v>
      </c>
      <c r="K254" s="1">
        <v>30.6</v>
      </c>
      <c r="L254" s="1">
        <v>2.1</v>
      </c>
      <c r="M254" s="1">
        <v>4</v>
      </c>
      <c r="N254" s="1">
        <v>2</v>
      </c>
      <c r="O254" s="5">
        <v>25.36</v>
      </c>
      <c r="P254" s="1" t="str" cm="1">
        <f t="array" ref="P254">_xlfn.IFS(Table1[[#This Row],[Experience_Level]]=1,"Beginer",Table1[[#This Row],[Experience_Level]]=2,"intermediate",Table1[[#This Row],[Experience_Level]]=3,"Advance")</f>
        <v>intermediate</v>
      </c>
      <c r="Q254" s="1" t="str" cm="1">
        <f t="array" ref="Q254">_xlfn.IFS(Table1[[#This Row],[Age]]&lt;20,"Teenager",Table1[[#This Row],[Age]]&lt;=38,"Middle Aged",Table1[[#This Row],[Age]]&gt;38,"Aged")</f>
        <v>Middle Aged</v>
      </c>
    </row>
    <row r="255" spans="1:17" x14ac:dyDescent="0.3">
      <c r="A255" s="4">
        <v>37</v>
      </c>
      <c r="B255" s="1" t="s">
        <v>17</v>
      </c>
      <c r="C255" s="1">
        <v>71.2</v>
      </c>
      <c r="D255" s="1">
        <v>1.64</v>
      </c>
      <c r="E255" s="1">
        <v>162</v>
      </c>
      <c r="F255" s="1">
        <v>120</v>
      </c>
      <c r="G255" s="1">
        <v>73</v>
      </c>
      <c r="H255" s="1">
        <v>1.1100000000000001</v>
      </c>
      <c r="I255" s="1">
        <v>666</v>
      </c>
      <c r="J255" s="1" t="s">
        <v>18</v>
      </c>
      <c r="K255" s="1">
        <v>29.9</v>
      </c>
      <c r="L255" s="1">
        <v>1.7</v>
      </c>
      <c r="M255" s="1">
        <v>3</v>
      </c>
      <c r="N255" s="1">
        <v>2</v>
      </c>
      <c r="O255" s="5">
        <v>26.47</v>
      </c>
      <c r="P255" s="1" t="str" cm="1">
        <f t="array" ref="P255">_xlfn.IFS(Table1[[#This Row],[Experience_Level]]=1,"Beginer",Table1[[#This Row],[Experience_Level]]=2,"intermediate",Table1[[#This Row],[Experience_Level]]=3,"Advance")</f>
        <v>intermediate</v>
      </c>
      <c r="Q255" s="1" t="str" cm="1">
        <f t="array" ref="Q255">_xlfn.IFS(Table1[[#This Row],[Age]]&lt;20,"Teenager",Table1[[#This Row],[Age]]&lt;=38,"Middle Aged",Table1[[#This Row],[Age]]&gt;38,"Aged")</f>
        <v>Middle Aged</v>
      </c>
    </row>
    <row r="256" spans="1:17" x14ac:dyDescent="0.3">
      <c r="A256" s="4">
        <v>41</v>
      </c>
      <c r="B256" s="1" t="s">
        <v>15</v>
      </c>
      <c r="C256" s="1">
        <v>78.8</v>
      </c>
      <c r="D256" s="1">
        <v>1.72</v>
      </c>
      <c r="E256" s="1">
        <v>172</v>
      </c>
      <c r="F256" s="1">
        <v>132</v>
      </c>
      <c r="G256" s="1">
        <v>62</v>
      </c>
      <c r="H256" s="1">
        <v>1.01</v>
      </c>
      <c r="I256" s="1">
        <v>660</v>
      </c>
      <c r="J256" s="1" t="s">
        <v>19</v>
      </c>
      <c r="K256" s="1">
        <v>27.3</v>
      </c>
      <c r="L256" s="1">
        <v>3.1</v>
      </c>
      <c r="M256" s="1">
        <v>4</v>
      </c>
      <c r="N256" s="1">
        <v>2</v>
      </c>
      <c r="O256" s="5">
        <v>26.64</v>
      </c>
      <c r="P256" s="1" t="str" cm="1">
        <f t="array" ref="P256">_xlfn.IFS(Table1[[#This Row],[Experience_Level]]=1,"Beginer",Table1[[#This Row],[Experience_Level]]=2,"intermediate",Table1[[#This Row],[Experience_Level]]=3,"Advance")</f>
        <v>intermediate</v>
      </c>
      <c r="Q256" s="1" t="str" cm="1">
        <f t="array" ref="Q256">_xlfn.IFS(Table1[[#This Row],[Age]]&lt;20,"Teenager",Table1[[#This Row],[Age]]&lt;=38,"Middle Aged",Table1[[#This Row],[Age]]&gt;38,"Aged")</f>
        <v>Aged</v>
      </c>
    </row>
    <row r="257" spans="1:17" x14ac:dyDescent="0.3">
      <c r="A257" s="4">
        <v>50</v>
      </c>
      <c r="B257" s="1" t="s">
        <v>15</v>
      </c>
      <c r="C257" s="1">
        <v>50.6</v>
      </c>
      <c r="D257" s="1">
        <v>1.69</v>
      </c>
      <c r="E257" s="1">
        <v>162</v>
      </c>
      <c r="F257" s="1">
        <v>156</v>
      </c>
      <c r="G257" s="1">
        <v>60</v>
      </c>
      <c r="H257" s="1">
        <v>1.31</v>
      </c>
      <c r="I257" s="1">
        <v>1012</v>
      </c>
      <c r="J257" s="1" t="s">
        <v>19</v>
      </c>
      <c r="K257" s="1">
        <v>23.8</v>
      </c>
      <c r="L257" s="1">
        <v>3</v>
      </c>
      <c r="M257" s="1">
        <v>2</v>
      </c>
      <c r="N257" s="1">
        <v>1</v>
      </c>
      <c r="O257" s="5">
        <v>17.72</v>
      </c>
      <c r="P257" s="1" t="str" cm="1">
        <f t="array" ref="P257">_xlfn.IFS(Table1[[#This Row],[Experience_Level]]=1,"Beginer",Table1[[#This Row],[Experience_Level]]=2,"intermediate",Table1[[#This Row],[Experience_Level]]=3,"Advance")</f>
        <v>Beginer</v>
      </c>
      <c r="Q257" s="1" t="str" cm="1">
        <f t="array" ref="Q257">_xlfn.IFS(Table1[[#This Row],[Age]]&lt;20,"Teenager",Table1[[#This Row],[Age]]&lt;=38,"Middle Aged",Table1[[#This Row],[Age]]&gt;38,"Aged")</f>
        <v>Aged</v>
      </c>
    </row>
    <row r="258" spans="1:17" x14ac:dyDescent="0.3">
      <c r="A258" s="4">
        <v>41</v>
      </c>
      <c r="B258" s="1" t="s">
        <v>15</v>
      </c>
      <c r="C258" s="1">
        <v>82.5</v>
      </c>
      <c r="D258" s="1">
        <v>1.79</v>
      </c>
      <c r="E258" s="1">
        <v>185</v>
      </c>
      <c r="F258" s="1">
        <v>139</v>
      </c>
      <c r="G258" s="1">
        <v>61</v>
      </c>
      <c r="H258" s="1">
        <v>1.69</v>
      </c>
      <c r="I258" s="1">
        <v>1163</v>
      </c>
      <c r="J258" s="1" t="s">
        <v>19</v>
      </c>
      <c r="K258" s="1">
        <v>14.7</v>
      </c>
      <c r="L258" s="1">
        <v>3.5</v>
      </c>
      <c r="M258" s="1">
        <v>4</v>
      </c>
      <c r="N258" s="1">
        <v>3</v>
      </c>
      <c r="O258" s="5">
        <v>25.75</v>
      </c>
      <c r="P258" s="1" t="str" cm="1">
        <f t="array" ref="P258">_xlfn.IFS(Table1[[#This Row],[Experience_Level]]=1,"Beginer",Table1[[#This Row],[Experience_Level]]=2,"intermediate",Table1[[#This Row],[Experience_Level]]=3,"Advance")</f>
        <v>Advance</v>
      </c>
      <c r="Q258" s="1" t="str" cm="1">
        <f t="array" ref="Q258">_xlfn.IFS(Table1[[#This Row],[Age]]&lt;20,"Teenager",Table1[[#This Row],[Age]]&lt;=38,"Middle Aged",Table1[[#This Row],[Age]]&gt;38,"Aged")</f>
        <v>Aged</v>
      </c>
    </row>
    <row r="259" spans="1:17" x14ac:dyDescent="0.3">
      <c r="A259" s="4">
        <v>28</v>
      </c>
      <c r="B259" s="1" t="s">
        <v>15</v>
      </c>
      <c r="C259" s="1">
        <v>108.5</v>
      </c>
      <c r="D259" s="1">
        <v>1.79</v>
      </c>
      <c r="E259" s="1">
        <v>183</v>
      </c>
      <c r="F259" s="1">
        <v>120</v>
      </c>
      <c r="G259" s="1">
        <v>68</v>
      </c>
      <c r="H259" s="1">
        <v>1.33</v>
      </c>
      <c r="I259" s="1">
        <v>878</v>
      </c>
      <c r="J259" s="1" t="s">
        <v>18</v>
      </c>
      <c r="K259" s="1">
        <v>24.8</v>
      </c>
      <c r="L259" s="1">
        <v>2.1</v>
      </c>
      <c r="M259" s="1">
        <v>4</v>
      </c>
      <c r="N259" s="1">
        <v>2</v>
      </c>
      <c r="O259" s="5">
        <v>33.86</v>
      </c>
      <c r="P259" s="1" t="str" cm="1">
        <f t="array" ref="P259">_xlfn.IFS(Table1[[#This Row],[Experience_Level]]=1,"Beginer",Table1[[#This Row],[Experience_Level]]=2,"intermediate",Table1[[#This Row],[Experience_Level]]=3,"Advance")</f>
        <v>intermediate</v>
      </c>
      <c r="Q259" s="1" t="str" cm="1">
        <f t="array" ref="Q259">_xlfn.IFS(Table1[[#This Row],[Age]]&lt;20,"Teenager",Table1[[#This Row],[Age]]&lt;=38,"Middle Aged",Table1[[#This Row],[Age]]&gt;38,"Aged")</f>
        <v>Middle Aged</v>
      </c>
    </row>
    <row r="260" spans="1:17" x14ac:dyDescent="0.3">
      <c r="A260" s="4">
        <v>25</v>
      </c>
      <c r="B260" s="1" t="s">
        <v>15</v>
      </c>
      <c r="C260" s="1">
        <v>49.9</v>
      </c>
      <c r="D260" s="1">
        <v>1.98</v>
      </c>
      <c r="E260" s="1">
        <v>165</v>
      </c>
      <c r="F260" s="1">
        <v>122</v>
      </c>
      <c r="G260" s="1">
        <v>68</v>
      </c>
      <c r="H260" s="1">
        <v>1.1499999999999999</v>
      </c>
      <c r="I260" s="1">
        <v>772</v>
      </c>
      <c r="J260" s="1" t="s">
        <v>16</v>
      </c>
      <c r="K260" s="1">
        <v>25.7</v>
      </c>
      <c r="L260" s="1">
        <v>2.1</v>
      </c>
      <c r="M260" s="1">
        <v>3</v>
      </c>
      <c r="N260" s="1">
        <v>2</v>
      </c>
      <c r="O260" s="5">
        <v>12.73</v>
      </c>
      <c r="P260" s="1" t="str" cm="1">
        <f t="array" ref="P260">_xlfn.IFS(Table1[[#This Row],[Experience_Level]]=1,"Beginer",Table1[[#This Row],[Experience_Level]]=2,"intermediate",Table1[[#This Row],[Experience_Level]]=3,"Advance")</f>
        <v>intermediate</v>
      </c>
      <c r="Q260" s="1" t="str" cm="1">
        <f t="array" ref="Q260">_xlfn.IFS(Table1[[#This Row],[Age]]&lt;20,"Teenager",Table1[[#This Row],[Age]]&lt;=38,"Middle Aged",Table1[[#This Row],[Age]]&gt;38,"Aged")</f>
        <v>Middle Aged</v>
      </c>
    </row>
    <row r="261" spans="1:17" x14ac:dyDescent="0.3">
      <c r="A261" s="4">
        <v>53</v>
      </c>
      <c r="B261" s="1" t="s">
        <v>15</v>
      </c>
      <c r="C261" s="1">
        <v>125.1</v>
      </c>
      <c r="D261" s="1">
        <v>1.91</v>
      </c>
      <c r="E261" s="1">
        <v>171</v>
      </c>
      <c r="F261" s="1">
        <v>137</v>
      </c>
      <c r="G261" s="1">
        <v>70</v>
      </c>
      <c r="H261" s="1">
        <v>0.52</v>
      </c>
      <c r="I261" s="1">
        <v>353</v>
      </c>
      <c r="J261" s="1" t="s">
        <v>20</v>
      </c>
      <c r="K261" s="1">
        <v>28.3</v>
      </c>
      <c r="L261" s="1">
        <v>3.1</v>
      </c>
      <c r="M261" s="1">
        <v>2</v>
      </c>
      <c r="N261" s="1">
        <v>1</v>
      </c>
      <c r="O261" s="5">
        <v>34.29</v>
      </c>
      <c r="P261" s="1" t="str" cm="1">
        <f t="array" ref="P261">_xlfn.IFS(Table1[[#This Row],[Experience_Level]]=1,"Beginer",Table1[[#This Row],[Experience_Level]]=2,"intermediate",Table1[[#This Row],[Experience_Level]]=3,"Advance")</f>
        <v>Beginer</v>
      </c>
      <c r="Q261" s="1" t="str" cm="1">
        <f t="array" ref="Q261">_xlfn.IFS(Table1[[#This Row],[Age]]&lt;20,"Teenager",Table1[[#This Row],[Age]]&lt;=38,"Middle Aged",Table1[[#This Row],[Age]]&gt;38,"Aged")</f>
        <v>Aged</v>
      </c>
    </row>
    <row r="262" spans="1:17" x14ac:dyDescent="0.3">
      <c r="A262" s="4">
        <v>55</v>
      </c>
      <c r="B262" s="1" t="s">
        <v>17</v>
      </c>
      <c r="C262" s="1">
        <v>79.7</v>
      </c>
      <c r="D262" s="1">
        <v>1.66</v>
      </c>
      <c r="E262" s="1">
        <v>195</v>
      </c>
      <c r="F262" s="1">
        <v>160</v>
      </c>
      <c r="G262" s="1">
        <v>68</v>
      </c>
      <c r="H262" s="1">
        <v>1.06</v>
      </c>
      <c r="I262" s="1">
        <v>763</v>
      </c>
      <c r="J262" s="1" t="s">
        <v>19</v>
      </c>
      <c r="K262" s="1">
        <v>27.8</v>
      </c>
      <c r="L262" s="1">
        <v>1.9</v>
      </c>
      <c r="M262" s="1">
        <v>2</v>
      </c>
      <c r="N262" s="1">
        <v>1</v>
      </c>
      <c r="O262" s="5">
        <v>28.92</v>
      </c>
      <c r="P262" s="1" t="str" cm="1">
        <f t="array" ref="P262">_xlfn.IFS(Table1[[#This Row],[Experience_Level]]=1,"Beginer",Table1[[#This Row],[Experience_Level]]=2,"intermediate",Table1[[#This Row],[Experience_Level]]=3,"Advance")</f>
        <v>Beginer</v>
      </c>
      <c r="Q262" s="1" t="str" cm="1">
        <f t="array" ref="Q262">_xlfn.IFS(Table1[[#This Row],[Age]]&lt;20,"Teenager",Table1[[#This Row],[Age]]&lt;=38,"Middle Aged",Table1[[#This Row],[Age]]&gt;38,"Aged")</f>
        <v>Aged</v>
      </c>
    </row>
    <row r="263" spans="1:17" x14ac:dyDescent="0.3">
      <c r="A263" s="4">
        <v>57</v>
      </c>
      <c r="B263" s="1" t="s">
        <v>15</v>
      </c>
      <c r="C263" s="1">
        <v>126.8</v>
      </c>
      <c r="D263" s="1">
        <v>1.63</v>
      </c>
      <c r="E263" s="1">
        <v>161</v>
      </c>
      <c r="F263" s="1">
        <v>133</v>
      </c>
      <c r="G263" s="1">
        <v>73</v>
      </c>
      <c r="H263" s="1">
        <v>0.96</v>
      </c>
      <c r="I263" s="1">
        <v>632</v>
      </c>
      <c r="J263" s="1" t="s">
        <v>16</v>
      </c>
      <c r="K263" s="1">
        <v>20.8</v>
      </c>
      <c r="L263" s="1">
        <v>2.1</v>
      </c>
      <c r="M263" s="1">
        <v>2</v>
      </c>
      <c r="N263" s="1">
        <v>1</v>
      </c>
      <c r="O263" s="5">
        <v>47.72</v>
      </c>
      <c r="P263" s="1" t="str" cm="1">
        <f t="array" ref="P263">_xlfn.IFS(Table1[[#This Row],[Experience_Level]]=1,"Beginer",Table1[[#This Row],[Experience_Level]]=2,"intermediate",Table1[[#This Row],[Experience_Level]]=3,"Advance")</f>
        <v>Beginer</v>
      </c>
      <c r="Q263" s="1" t="str" cm="1">
        <f t="array" ref="Q263">_xlfn.IFS(Table1[[#This Row],[Age]]&lt;20,"Teenager",Table1[[#This Row],[Age]]&lt;=38,"Middle Aged",Table1[[#This Row],[Age]]&gt;38,"Aged")</f>
        <v>Aged</v>
      </c>
    </row>
    <row r="264" spans="1:17" x14ac:dyDescent="0.3">
      <c r="A264" s="4">
        <v>37</v>
      </c>
      <c r="B264" s="1" t="s">
        <v>17</v>
      </c>
      <c r="C264" s="1">
        <v>54.6</v>
      </c>
      <c r="D264" s="1">
        <v>1.57</v>
      </c>
      <c r="E264" s="1">
        <v>170</v>
      </c>
      <c r="F264" s="1">
        <v>150</v>
      </c>
      <c r="G264" s="1">
        <v>62</v>
      </c>
      <c r="H264" s="1">
        <v>1.31</v>
      </c>
      <c r="I264" s="1">
        <v>982</v>
      </c>
      <c r="J264" s="1" t="s">
        <v>20</v>
      </c>
      <c r="K264" s="1">
        <v>32.1</v>
      </c>
      <c r="L264" s="1">
        <v>2.4</v>
      </c>
      <c r="M264" s="1">
        <v>3</v>
      </c>
      <c r="N264" s="1">
        <v>1</v>
      </c>
      <c r="O264" s="5">
        <v>22.15</v>
      </c>
      <c r="P264" s="1" t="str" cm="1">
        <f t="array" ref="P264">_xlfn.IFS(Table1[[#This Row],[Experience_Level]]=1,"Beginer",Table1[[#This Row],[Experience_Level]]=2,"intermediate",Table1[[#This Row],[Experience_Level]]=3,"Advance")</f>
        <v>Beginer</v>
      </c>
      <c r="Q264" s="1" t="str" cm="1">
        <f t="array" ref="Q264">_xlfn.IFS(Table1[[#This Row],[Age]]&lt;20,"Teenager",Table1[[#This Row],[Age]]&lt;=38,"Middle Aged",Table1[[#This Row],[Age]]&gt;38,"Aged")</f>
        <v>Middle Aged</v>
      </c>
    </row>
    <row r="265" spans="1:17" x14ac:dyDescent="0.3">
      <c r="A265" s="4">
        <v>52</v>
      </c>
      <c r="B265" s="1" t="s">
        <v>17</v>
      </c>
      <c r="C265" s="1">
        <v>47.8</v>
      </c>
      <c r="D265" s="1">
        <v>1.54</v>
      </c>
      <c r="E265" s="1">
        <v>198</v>
      </c>
      <c r="F265" s="1">
        <v>146</v>
      </c>
      <c r="G265" s="1">
        <v>63</v>
      </c>
      <c r="H265" s="1">
        <v>1.34</v>
      </c>
      <c r="I265" s="1">
        <v>880</v>
      </c>
      <c r="J265" s="1" t="s">
        <v>19</v>
      </c>
      <c r="K265" s="1">
        <v>29.8</v>
      </c>
      <c r="L265" s="1">
        <v>1.9</v>
      </c>
      <c r="M265" s="1">
        <v>3</v>
      </c>
      <c r="N265" s="1">
        <v>2</v>
      </c>
      <c r="O265" s="5">
        <v>20.16</v>
      </c>
      <c r="P265" s="1" t="str" cm="1">
        <f t="array" ref="P265">_xlfn.IFS(Table1[[#This Row],[Experience_Level]]=1,"Beginer",Table1[[#This Row],[Experience_Level]]=2,"intermediate",Table1[[#This Row],[Experience_Level]]=3,"Advance")</f>
        <v>intermediate</v>
      </c>
      <c r="Q265" s="1" t="str" cm="1">
        <f t="array" ref="Q265">_xlfn.IFS(Table1[[#This Row],[Age]]&lt;20,"Teenager",Table1[[#This Row],[Age]]&lt;=38,"Middle Aged",Table1[[#This Row],[Age]]&gt;38,"Aged")</f>
        <v>Aged</v>
      </c>
    </row>
    <row r="266" spans="1:17" x14ac:dyDescent="0.3">
      <c r="A266" s="4">
        <v>42</v>
      </c>
      <c r="B266" s="1" t="s">
        <v>15</v>
      </c>
      <c r="C266" s="1">
        <v>97.9</v>
      </c>
      <c r="D266" s="1">
        <v>1.91</v>
      </c>
      <c r="E266" s="1">
        <v>193</v>
      </c>
      <c r="F266" s="1">
        <v>136</v>
      </c>
      <c r="G266" s="1">
        <v>73</v>
      </c>
      <c r="H266" s="1">
        <v>1.01</v>
      </c>
      <c r="I266" s="1">
        <v>680</v>
      </c>
      <c r="J266" s="1" t="s">
        <v>20</v>
      </c>
      <c r="K266" s="1">
        <v>29</v>
      </c>
      <c r="L266" s="1">
        <v>2.8</v>
      </c>
      <c r="M266" s="1">
        <v>3</v>
      </c>
      <c r="N266" s="1">
        <v>2</v>
      </c>
      <c r="O266" s="5">
        <v>26.84</v>
      </c>
      <c r="P266" s="1" t="str" cm="1">
        <f t="array" ref="P266">_xlfn.IFS(Table1[[#This Row],[Experience_Level]]=1,"Beginer",Table1[[#This Row],[Experience_Level]]=2,"intermediate",Table1[[#This Row],[Experience_Level]]=3,"Advance")</f>
        <v>intermediate</v>
      </c>
      <c r="Q266" s="1" t="str" cm="1">
        <f t="array" ref="Q266">_xlfn.IFS(Table1[[#This Row],[Age]]&lt;20,"Teenager",Table1[[#This Row],[Age]]&lt;=38,"Middle Aged",Table1[[#This Row],[Age]]&gt;38,"Aged")</f>
        <v>Aged</v>
      </c>
    </row>
    <row r="267" spans="1:17" x14ac:dyDescent="0.3">
      <c r="A267" s="4">
        <v>52</v>
      </c>
      <c r="B267" s="1" t="s">
        <v>17</v>
      </c>
      <c r="C267" s="1">
        <v>63.1</v>
      </c>
      <c r="D267" s="1">
        <v>1.54</v>
      </c>
      <c r="E267" s="1">
        <v>185</v>
      </c>
      <c r="F267" s="1">
        <v>165</v>
      </c>
      <c r="G267" s="1">
        <v>67</v>
      </c>
      <c r="H267" s="1">
        <v>1.36</v>
      </c>
      <c r="I267" s="1">
        <v>1010</v>
      </c>
      <c r="J267" s="1" t="s">
        <v>20</v>
      </c>
      <c r="K267" s="1">
        <v>34.799999999999997</v>
      </c>
      <c r="L267" s="1">
        <v>1.8</v>
      </c>
      <c r="M267" s="1">
        <v>3</v>
      </c>
      <c r="N267" s="1">
        <v>2</v>
      </c>
      <c r="O267" s="5">
        <v>26.61</v>
      </c>
      <c r="P267" s="1" t="str" cm="1">
        <f t="array" ref="P267">_xlfn.IFS(Table1[[#This Row],[Experience_Level]]=1,"Beginer",Table1[[#This Row],[Experience_Level]]=2,"intermediate",Table1[[#This Row],[Experience_Level]]=3,"Advance")</f>
        <v>intermediate</v>
      </c>
      <c r="Q267" s="1" t="str" cm="1">
        <f t="array" ref="Q267">_xlfn.IFS(Table1[[#This Row],[Age]]&lt;20,"Teenager",Table1[[#This Row],[Age]]&lt;=38,"Middle Aged",Table1[[#This Row],[Age]]&gt;38,"Aged")</f>
        <v>Aged</v>
      </c>
    </row>
    <row r="268" spans="1:17" x14ac:dyDescent="0.3">
      <c r="A268" s="4">
        <v>42</v>
      </c>
      <c r="B268" s="1" t="s">
        <v>17</v>
      </c>
      <c r="C268" s="1">
        <v>72.400000000000006</v>
      </c>
      <c r="D268" s="1">
        <v>1.69</v>
      </c>
      <c r="E268" s="1">
        <v>177</v>
      </c>
      <c r="F268" s="1">
        <v>148</v>
      </c>
      <c r="G268" s="1">
        <v>61</v>
      </c>
      <c r="H268" s="1">
        <v>1.07</v>
      </c>
      <c r="I268" s="1">
        <v>713</v>
      </c>
      <c r="J268" s="1" t="s">
        <v>16</v>
      </c>
      <c r="K268" s="1">
        <v>29</v>
      </c>
      <c r="L268" s="1">
        <v>2.2999999999999998</v>
      </c>
      <c r="M268" s="1">
        <v>3</v>
      </c>
      <c r="N268" s="1">
        <v>2</v>
      </c>
      <c r="O268" s="5">
        <v>25.35</v>
      </c>
      <c r="P268" s="1" t="str" cm="1">
        <f t="array" ref="P268">_xlfn.IFS(Table1[[#This Row],[Experience_Level]]=1,"Beginer",Table1[[#This Row],[Experience_Level]]=2,"intermediate",Table1[[#This Row],[Experience_Level]]=3,"Advance")</f>
        <v>intermediate</v>
      </c>
      <c r="Q268" s="1" t="str" cm="1">
        <f t="array" ref="Q268">_xlfn.IFS(Table1[[#This Row],[Age]]&lt;20,"Teenager",Table1[[#This Row],[Age]]&lt;=38,"Middle Aged",Table1[[#This Row],[Age]]&gt;38,"Aged")</f>
        <v>Aged</v>
      </c>
    </row>
    <row r="269" spans="1:17" x14ac:dyDescent="0.3">
      <c r="A269" s="4">
        <v>46</v>
      </c>
      <c r="B269" s="1" t="s">
        <v>17</v>
      </c>
      <c r="C269" s="1">
        <v>58.9</v>
      </c>
      <c r="D269" s="1">
        <v>1.7</v>
      </c>
      <c r="E269" s="1">
        <v>180</v>
      </c>
      <c r="F269" s="1">
        <v>155</v>
      </c>
      <c r="G269" s="1">
        <v>53</v>
      </c>
      <c r="H269" s="1">
        <v>1.52</v>
      </c>
      <c r="I269" s="1">
        <v>1060</v>
      </c>
      <c r="J269" s="1" t="s">
        <v>20</v>
      </c>
      <c r="K269" s="1">
        <v>17.100000000000001</v>
      </c>
      <c r="L269" s="1">
        <v>2.7</v>
      </c>
      <c r="M269" s="1">
        <v>4</v>
      </c>
      <c r="N269" s="1">
        <v>3</v>
      </c>
      <c r="O269" s="5">
        <v>20.38</v>
      </c>
      <c r="P269" s="1" t="str" cm="1">
        <f t="array" ref="P269">_xlfn.IFS(Table1[[#This Row],[Experience_Level]]=1,"Beginer",Table1[[#This Row],[Experience_Level]]=2,"intermediate",Table1[[#This Row],[Experience_Level]]=3,"Advance")</f>
        <v>Advance</v>
      </c>
      <c r="Q269" s="1" t="str" cm="1">
        <f t="array" ref="Q269">_xlfn.IFS(Table1[[#This Row],[Age]]&lt;20,"Teenager",Table1[[#This Row],[Age]]&lt;=38,"Middle Aged",Table1[[#This Row],[Age]]&gt;38,"Aged")</f>
        <v>Aged</v>
      </c>
    </row>
    <row r="270" spans="1:17" x14ac:dyDescent="0.3">
      <c r="A270" s="4">
        <v>35</v>
      </c>
      <c r="B270" s="1" t="s">
        <v>17</v>
      </c>
      <c r="C270" s="1">
        <v>50.4</v>
      </c>
      <c r="D270" s="1">
        <v>1.6</v>
      </c>
      <c r="E270" s="1">
        <v>195</v>
      </c>
      <c r="F270" s="1">
        <v>156</v>
      </c>
      <c r="G270" s="1">
        <v>59</v>
      </c>
      <c r="H270" s="1">
        <v>1.03</v>
      </c>
      <c r="I270" s="1">
        <v>803</v>
      </c>
      <c r="J270" s="1" t="s">
        <v>19</v>
      </c>
      <c r="K270" s="1">
        <v>29.1</v>
      </c>
      <c r="L270" s="1">
        <v>1.9</v>
      </c>
      <c r="M270" s="1">
        <v>4</v>
      </c>
      <c r="N270" s="1">
        <v>2</v>
      </c>
      <c r="O270" s="5">
        <v>19.690000000000001</v>
      </c>
      <c r="P270" s="1" t="str" cm="1">
        <f t="array" ref="P270">_xlfn.IFS(Table1[[#This Row],[Experience_Level]]=1,"Beginer",Table1[[#This Row],[Experience_Level]]=2,"intermediate",Table1[[#This Row],[Experience_Level]]=3,"Advance")</f>
        <v>intermediate</v>
      </c>
      <c r="Q270" s="1" t="str" cm="1">
        <f t="array" ref="Q270">_xlfn.IFS(Table1[[#This Row],[Age]]&lt;20,"Teenager",Table1[[#This Row],[Age]]&lt;=38,"Middle Aged",Table1[[#This Row],[Age]]&gt;38,"Aged")</f>
        <v>Middle Aged</v>
      </c>
    </row>
    <row r="271" spans="1:17" x14ac:dyDescent="0.3">
      <c r="A271" s="4">
        <v>35</v>
      </c>
      <c r="B271" s="1" t="s">
        <v>17</v>
      </c>
      <c r="C271" s="1">
        <v>64.2</v>
      </c>
      <c r="D271" s="1">
        <v>1.59</v>
      </c>
      <c r="E271" s="1">
        <v>199</v>
      </c>
      <c r="F271" s="1">
        <v>145</v>
      </c>
      <c r="G271" s="1">
        <v>66</v>
      </c>
      <c r="H271" s="1">
        <v>1.63</v>
      </c>
      <c r="I271" s="1">
        <v>1182</v>
      </c>
      <c r="J271" s="1" t="s">
        <v>16</v>
      </c>
      <c r="K271" s="1">
        <v>16.600000000000001</v>
      </c>
      <c r="L271" s="1">
        <v>2.7</v>
      </c>
      <c r="M271" s="1">
        <v>5</v>
      </c>
      <c r="N271" s="1">
        <v>3</v>
      </c>
      <c r="O271" s="5">
        <v>25.39</v>
      </c>
      <c r="P271" s="1" t="str" cm="1">
        <f t="array" ref="P271">_xlfn.IFS(Table1[[#This Row],[Experience_Level]]=1,"Beginer",Table1[[#This Row],[Experience_Level]]=2,"intermediate",Table1[[#This Row],[Experience_Level]]=3,"Advance")</f>
        <v>Advance</v>
      </c>
      <c r="Q271" s="1" t="str" cm="1">
        <f t="array" ref="Q271">_xlfn.IFS(Table1[[#This Row],[Age]]&lt;20,"Teenager",Table1[[#This Row],[Age]]&lt;=38,"Middle Aged",Table1[[#This Row],[Age]]&gt;38,"Aged")</f>
        <v>Middle Aged</v>
      </c>
    </row>
    <row r="272" spans="1:17" x14ac:dyDescent="0.3">
      <c r="A272" s="4">
        <v>19</v>
      </c>
      <c r="B272" s="1" t="s">
        <v>17</v>
      </c>
      <c r="C272" s="1">
        <v>58.8</v>
      </c>
      <c r="D272" s="1">
        <v>1.77</v>
      </c>
      <c r="E272" s="1">
        <v>181</v>
      </c>
      <c r="F272" s="1">
        <v>136</v>
      </c>
      <c r="G272" s="1">
        <v>53</v>
      </c>
      <c r="H272" s="1">
        <v>1.4</v>
      </c>
      <c r="I272" s="1">
        <v>952</v>
      </c>
      <c r="J272" s="1" t="s">
        <v>18</v>
      </c>
      <c r="K272" s="1">
        <v>32.799999999999997</v>
      </c>
      <c r="L272" s="1">
        <v>2.7</v>
      </c>
      <c r="M272" s="1">
        <v>2</v>
      </c>
      <c r="N272" s="1">
        <v>1</v>
      </c>
      <c r="O272" s="5">
        <v>18.77</v>
      </c>
      <c r="P272" s="1" t="str" cm="1">
        <f t="array" ref="P272">_xlfn.IFS(Table1[[#This Row],[Experience_Level]]=1,"Beginer",Table1[[#This Row],[Experience_Level]]=2,"intermediate",Table1[[#This Row],[Experience_Level]]=3,"Advance")</f>
        <v>Beginer</v>
      </c>
      <c r="Q272" s="1" t="str" cm="1">
        <f t="array" ref="Q272">_xlfn.IFS(Table1[[#This Row],[Age]]&lt;20,"Teenager",Table1[[#This Row],[Age]]&lt;=38,"Middle Aged",Table1[[#This Row],[Age]]&gt;38,"Aged")</f>
        <v>Teenager</v>
      </c>
    </row>
    <row r="273" spans="1:17" x14ac:dyDescent="0.3">
      <c r="A273" s="4">
        <v>52</v>
      </c>
      <c r="B273" s="1" t="s">
        <v>15</v>
      </c>
      <c r="C273" s="1">
        <v>105.2</v>
      </c>
      <c r="D273" s="1">
        <v>1.62</v>
      </c>
      <c r="E273" s="1">
        <v>189</v>
      </c>
      <c r="F273" s="1">
        <v>141</v>
      </c>
      <c r="G273" s="1">
        <v>61</v>
      </c>
      <c r="H273" s="1">
        <v>1.36</v>
      </c>
      <c r="I273" s="1">
        <v>949</v>
      </c>
      <c r="J273" s="1" t="s">
        <v>18</v>
      </c>
      <c r="K273" s="1">
        <v>27.6</v>
      </c>
      <c r="L273" s="1">
        <v>3.2</v>
      </c>
      <c r="M273" s="1">
        <v>3</v>
      </c>
      <c r="N273" s="1">
        <v>1</v>
      </c>
      <c r="O273" s="5">
        <v>40.090000000000003</v>
      </c>
      <c r="P273" s="1" t="str" cm="1">
        <f t="array" ref="P273">_xlfn.IFS(Table1[[#This Row],[Experience_Level]]=1,"Beginer",Table1[[#This Row],[Experience_Level]]=2,"intermediate",Table1[[#This Row],[Experience_Level]]=3,"Advance")</f>
        <v>Beginer</v>
      </c>
      <c r="Q273" s="1" t="str" cm="1">
        <f t="array" ref="Q273">_xlfn.IFS(Table1[[#This Row],[Age]]&lt;20,"Teenager",Table1[[#This Row],[Age]]&lt;=38,"Middle Aged",Table1[[#This Row],[Age]]&gt;38,"Aged")</f>
        <v>Aged</v>
      </c>
    </row>
    <row r="274" spans="1:17" x14ac:dyDescent="0.3">
      <c r="A274" s="4">
        <v>33</v>
      </c>
      <c r="B274" s="1" t="s">
        <v>17</v>
      </c>
      <c r="C274" s="1">
        <v>45.9</v>
      </c>
      <c r="D274" s="1">
        <v>1.5</v>
      </c>
      <c r="E274" s="1">
        <v>189</v>
      </c>
      <c r="F274" s="1">
        <v>144</v>
      </c>
      <c r="G274" s="1">
        <v>62</v>
      </c>
      <c r="H274" s="1">
        <v>0.92</v>
      </c>
      <c r="I274" s="1">
        <v>662</v>
      </c>
      <c r="J274" s="1" t="s">
        <v>16</v>
      </c>
      <c r="K274" s="1">
        <v>29.8</v>
      </c>
      <c r="L274" s="1">
        <v>1.7</v>
      </c>
      <c r="M274" s="1">
        <v>3</v>
      </c>
      <c r="N274" s="1">
        <v>1</v>
      </c>
      <c r="O274" s="5">
        <v>20.399999999999999</v>
      </c>
      <c r="P274" s="1" t="str" cm="1">
        <f t="array" ref="P274">_xlfn.IFS(Table1[[#This Row],[Experience_Level]]=1,"Beginer",Table1[[#This Row],[Experience_Level]]=2,"intermediate",Table1[[#This Row],[Experience_Level]]=3,"Advance")</f>
        <v>Beginer</v>
      </c>
      <c r="Q274" s="1" t="str" cm="1">
        <f t="array" ref="Q274">_xlfn.IFS(Table1[[#This Row],[Age]]&lt;20,"Teenager",Table1[[#This Row],[Age]]&lt;=38,"Middle Aged",Table1[[#This Row],[Age]]&gt;38,"Aged")</f>
        <v>Middle Aged</v>
      </c>
    </row>
    <row r="275" spans="1:17" x14ac:dyDescent="0.3">
      <c r="A275" s="4">
        <v>58</v>
      </c>
      <c r="B275" s="1" t="s">
        <v>17</v>
      </c>
      <c r="C275" s="1">
        <v>65.2</v>
      </c>
      <c r="D275" s="1">
        <v>1.63</v>
      </c>
      <c r="E275" s="1">
        <v>167</v>
      </c>
      <c r="F275" s="1">
        <v>121</v>
      </c>
      <c r="G275" s="1">
        <v>53</v>
      </c>
      <c r="H275" s="1">
        <v>1.1200000000000001</v>
      </c>
      <c r="I275" s="1">
        <v>610</v>
      </c>
      <c r="J275" s="1" t="s">
        <v>18</v>
      </c>
      <c r="K275" s="1">
        <v>25.4</v>
      </c>
      <c r="L275" s="1">
        <v>2</v>
      </c>
      <c r="M275" s="1">
        <v>3</v>
      </c>
      <c r="N275" s="1">
        <v>2</v>
      </c>
      <c r="O275" s="5">
        <v>24.54</v>
      </c>
      <c r="P275" s="1" t="str" cm="1">
        <f t="array" ref="P275">_xlfn.IFS(Table1[[#This Row],[Experience_Level]]=1,"Beginer",Table1[[#This Row],[Experience_Level]]=2,"intermediate",Table1[[#This Row],[Experience_Level]]=3,"Advance")</f>
        <v>intermediate</v>
      </c>
      <c r="Q275" s="1" t="str" cm="1">
        <f t="array" ref="Q275">_xlfn.IFS(Table1[[#This Row],[Age]]&lt;20,"Teenager",Table1[[#This Row],[Age]]&lt;=38,"Middle Aged",Table1[[#This Row],[Age]]&gt;38,"Aged")</f>
        <v>Aged</v>
      </c>
    </row>
    <row r="276" spans="1:17" x14ac:dyDescent="0.3">
      <c r="A276" s="4">
        <v>53</v>
      </c>
      <c r="B276" s="1" t="s">
        <v>17</v>
      </c>
      <c r="C276" s="1">
        <v>56.3</v>
      </c>
      <c r="D276" s="1">
        <v>1.79</v>
      </c>
      <c r="E276" s="1">
        <v>193</v>
      </c>
      <c r="F276" s="1">
        <v>141</v>
      </c>
      <c r="G276" s="1">
        <v>59</v>
      </c>
      <c r="H276" s="1">
        <v>1.52</v>
      </c>
      <c r="I276" s="1">
        <v>964</v>
      </c>
      <c r="J276" s="1" t="s">
        <v>20</v>
      </c>
      <c r="K276" s="1">
        <v>16.5</v>
      </c>
      <c r="L276" s="1">
        <v>2.7</v>
      </c>
      <c r="M276" s="1">
        <v>5</v>
      </c>
      <c r="N276" s="1">
        <v>3</v>
      </c>
      <c r="O276" s="5">
        <v>17.57</v>
      </c>
      <c r="P276" s="1" t="str" cm="1">
        <f t="array" ref="P276">_xlfn.IFS(Table1[[#This Row],[Experience_Level]]=1,"Beginer",Table1[[#This Row],[Experience_Level]]=2,"intermediate",Table1[[#This Row],[Experience_Level]]=3,"Advance")</f>
        <v>Advance</v>
      </c>
      <c r="Q276" s="1" t="str" cm="1">
        <f t="array" ref="Q276">_xlfn.IFS(Table1[[#This Row],[Age]]&lt;20,"Teenager",Table1[[#This Row],[Age]]&lt;=38,"Middle Aged",Table1[[#This Row],[Age]]&gt;38,"Aged")</f>
        <v>Aged</v>
      </c>
    </row>
    <row r="277" spans="1:17" x14ac:dyDescent="0.3">
      <c r="A277" s="4">
        <v>50</v>
      </c>
      <c r="B277" s="1" t="s">
        <v>15</v>
      </c>
      <c r="C277" s="1">
        <v>90</v>
      </c>
      <c r="D277" s="1">
        <v>1.7</v>
      </c>
      <c r="E277" s="1">
        <v>168</v>
      </c>
      <c r="F277" s="1">
        <v>124</v>
      </c>
      <c r="G277" s="1">
        <v>74</v>
      </c>
      <c r="H277" s="1">
        <v>0.81</v>
      </c>
      <c r="I277" s="1">
        <v>497</v>
      </c>
      <c r="J277" s="1" t="s">
        <v>19</v>
      </c>
      <c r="K277" s="1">
        <v>22.9</v>
      </c>
      <c r="L277" s="1">
        <v>2.7</v>
      </c>
      <c r="M277" s="1">
        <v>2</v>
      </c>
      <c r="N277" s="1">
        <v>1</v>
      </c>
      <c r="O277" s="5">
        <v>31.14</v>
      </c>
      <c r="P277" s="1" t="str" cm="1">
        <f t="array" ref="P277">_xlfn.IFS(Table1[[#This Row],[Experience_Level]]=1,"Beginer",Table1[[#This Row],[Experience_Level]]=2,"intermediate",Table1[[#This Row],[Experience_Level]]=3,"Advance")</f>
        <v>Beginer</v>
      </c>
      <c r="Q277" s="1" t="str" cm="1">
        <f t="array" ref="Q277">_xlfn.IFS(Table1[[#This Row],[Age]]&lt;20,"Teenager",Table1[[#This Row],[Age]]&lt;=38,"Middle Aged",Table1[[#This Row],[Age]]&gt;38,"Aged")</f>
        <v>Aged</v>
      </c>
    </row>
    <row r="278" spans="1:17" x14ac:dyDescent="0.3">
      <c r="A278" s="4">
        <v>21</v>
      </c>
      <c r="B278" s="1" t="s">
        <v>17</v>
      </c>
      <c r="C278" s="1">
        <v>60</v>
      </c>
      <c r="D278" s="1">
        <v>1.7</v>
      </c>
      <c r="E278" s="1">
        <v>179</v>
      </c>
      <c r="F278" s="1">
        <v>123</v>
      </c>
      <c r="G278" s="1">
        <v>52</v>
      </c>
      <c r="H278" s="1">
        <v>1.97</v>
      </c>
      <c r="I278" s="1">
        <v>1212</v>
      </c>
      <c r="J278" s="1" t="s">
        <v>20</v>
      </c>
      <c r="K278" s="1">
        <v>19.100000000000001</v>
      </c>
      <c r="L278" s="1">
        <v>2.7</v>
      </c>
      <c r="M278" s="1">
        <v>5</v>
      </c>
      <c r="N278" s="1">
        <v>3</v>
      </c>
      <c r="O278" s="5">
        <v>20.76</v>
      </c>
      <c r="P278" s="1" t="str" cm="1">
        <f t="array" ref="P278">_xlfn.IFS(Table1[[#This Row],[Experience_Level]]=1,"Beginer",Table1[[#This Row],[Experience_Level]]=2,"intermediate",Table1[[#This Row],[Experience_Level]]=3,"Advance")</f>
        <v>Advance</v>
      </c>
      <c r="Q278" s="1" t="str" cm="1">
        <f t="array" ref="Q278">_xlfn.IFS(Table1[[#This Row],[Age]]&lt;20,"Teenager",Table1[[#This Row],[Age]]&lt;=38,"Middle Aged",Table1[[#This Row],[Age]]&gt;38,"Aged")</f>
        <v>Middle Aged</v>
      </c>
    </row>
    <row r="279" spans="1:17" x14ac:dyDescent="0.3">
      <c r="A279" s="4">
        <v>50</v>
      </c>
      <c r="B279" s="1" t="s">
        <v>15</v>
      </c>
      <c r="C279" s="1">
        <v>51.5</v>
      </c>
      <c r="D279" s="1">
        <v>1.71</v>
      </c>
      <c r="E279" s="1">
        <v>199</v>
      </c>
      <c r="F279" s="1">
        <v>155</v>
      </c>
      <c r="G279" s="1">
        <v>64</v>
      </c>
      <c r="H279" s="1">
        <v>1.48</v>
      </c>
      <c r="I279" s="1">
        <v>1136</v>
      </c>
      <c r="J279" s="1" t="s">
        <v>16</v>
      </c>
      <c r="K279" s="1">
        <v>20.9</v>
      </c>
      <c r="L279" s="1">
        <v>2.9</v>
      </c>
      <c r="M279" s="1">
        <v>2</v>
      </c>
      <c r="N279" s="1">
        <v>1</v>
      </c>
      <c r="O279" s="5">
        <v>17.61</v>
      </c>
      <c r="P279" s="1" t="str" cm="1">
        <f t="array" ref="P279">_xlfn.IFS(Table1[[#This Row],[Experience_Level]]=1,"Beginer",Table1[[#This Row],[Experience_Level]]=2,"intermediate",Table1[[#This Row],[Experience_Level]]=3,"Advance")</f>
        <v>Beginer</v>
      </c>
      <c r="Q279" s="1" t="str" cm="1">
        <f t="array" ref="Q279">_xlfn.IFS(Table1[[#This Row],[Age]]&lt;20,"Teenager",Table1[[#This Row],[Age]]&lt;=38,"Middle Aged",Table1[[#This Row],[Age]]&gt;38,"Aged")</f>
        <v>Aged</v>
      </c>
    </row>
    <row r="280" spans="1:17" x14ac:dyDescent="0.3">
      <c r="A280" s="4">
        <v>31</v>
      </c>
      <c r="B280" s="1" t="s">
        <v>17</v>
      </c>
      <c r="C280" s="1">
        <v>63.1</v>
      </c>
      <c r="D280" s="1">
        <v>1.64</v>
      </c>
      <c r="E280" s="1">
        <v>184</v>
      </c>
      <c r="F280" s="1">
        <v>125</v>
      </c>
      <c r="G280" s="1">
        <v>51</v>
      </c>
      <c r="H280" s="1">
        <v>1.54</v>
      </c>
      <c r="I280" s="1">
        <v>962</v>
      </c>
      <c r="J280" s="1" t="s">
        <v>19</v>
      </c>
      <c r="K280" s="1">
        <v>19</v>
      </c>
      <c r="L280" s="1">
        <v>2.7</v>
      </c>
      <c r="M280" s="1">
        <v>4</v>
      </c>
      <c r="N280" s="1">
        <v>3</v>
      </c>
      <c r="O280" s="5">
        <v>23.46</v>
      </c>
      <c r="P280" s="1" t="str" cm="1">
        <f t="array" ref="P280">_xlfn.IFS(Table1[[#This Row],[Experience_Level]]=1,"Beginer",Table1[[#This Row],[Experience_Level]]=2,"intermediate",Table1[[#This Row],[Experience_Level]]=3,"Advance")</f>
        <v>Advance</v>
      </c>
      <c r="Q280" s="1" t="str" cm="1">
        <f t="array" ref="Q280">_xlfn.IFS(Table1[[#This Row],[Age]]&lt;20,"Teenager",Table1[[#This Row],[Age]]&lt;=38,"Middle Aged",Table1[[#This Row],[Age]]&gt;38,"Aged")</f>
        <v>Middle Aged</v>
      </c>
    </row>
    <row r="281" spans="1:17" x14ac:dyDescent="0.3">
      <c r="A281" s="4">
        <v>38</v>
      </c>
      <c r="B281" s="1" t="s">
        <v>15</v>
      </c>
      <c r="C281" s="1">
        <v>91.5</v>
      </c>
      <c r="D281" s="1">
        <v>1.77</v>
      </c>
      <c r="E281" s="1">
        <v>178</v>
      </c>
      <c r="F281" s="1">
        <v>140</v>
      </c>
      <c r="G281" s="1">
        <v>74</v>
      </c>
      <c r="H281" s="1">
        <v>0.8</v>
      </c>
      <c r="I281" s="1">
        <v>616</v>
      </c>
      <c r="J281" s="1" t="s">
        <v>16</v>
      </c>
      <c r="K281" s="1">
        <v>26.7</v>
      </c>
      <c r="L281" s="1">
        <v>3.4</v>
      </c>
      <c r="M281" s="1">
        <v>2</v>
      </c>
      <c r="N281" s="1">
        <v>1</v>
      </c>
      <c r="O281" s="5">
        <v>29.21</v>
      </c>
      <c r="P281" s="1" t="str" cm="1">
        <f t="array" ref="P281">_xlfn.IFS(Table1[[#This Row],[Experience_Level]]=1,"Beginer",Table1[[#This Row],[Experience_Level]]=2,"intermediate",Table1[[#This Row],[Experience_Level]]=3,"Advance")</f>
        <v>Beginer</v>
      </c>
      <c r="Q281" s="1" t="str" cm="1">
        <f t="array" ref="Q281">_xlfn.IFS(Table1[[#This Row],[Age]]&lt;20,"Teenager",Table1[[#This Row],[Age]]&lt;=38,"Middle Aged",Table1[[#This Row],[Age]]&gt;38,"Aged")</f>
        <v>Middle Aged</v>
      </c>
    </row>
    <row r="282" spans="1:17" x14ac:dyDescent="0.3">
      <c r="A282" s="4">
        <v>37</v>
      </c>
      <c r="B282" s="1" t="s">
        <v>15</v>
      </c>
      <c r="C282" s="1">
        <v>48.7</v>
      </c>
      <c r="D282" s="1">
        <v>1.67</v>
      </c>
      <c r="E282" s="1">
        <v>164</v>
      </c>
      <c r="F282" s="1">
        <v>132</v>
      </c>
      <c r="G282" s="1">
        <v>74</v>
      </c>
      <c r="H282" s="1">
        <v>1.39</v>
      </c>
      <c r="I282" s="1">
        <v>1009</v>
      </c>
      <c r="J282" s="1" t="s">
        <v>16</v>
      </c>
      <c r="K282" s="1">
        <v>27.3</v>
      </c>
      <c r="L282" s="1">
        <v>3</v>
      </c>
      <c r="M282" s="1">
        <v>2</v>
      </c>
      <c r="N282" s="1">
        <v>1</v>
      </c>
      <c r="O282" s="5">
        <v>17.46</v>
      </c>
      <c r="P282" s="1" t="str" cm="1">
        <f t="array" ref="P282">_xlfn.IFS(Table1[[#This Row],[Experience_Level]]=1,"Beginer",Table1[[#This Row],[Experience_Level]]=2,"intermediate",Table1[[#This Row],[Experience_Level]]=3,"Advance")</f>
        <v>Beginer</v>
      </c>
      <c r="Q282" s="1" t="str" cm="1">
        <f t="array" ref="Q282">_xlfn.IFS(Table1[[#This Row],[Age]]&lt;20,"Teenager",Table1[[#This Row],[Age]]&lt;=38,"Middle Aged",Table1[[#This Row],[Age]]&gt;38,"Aged")</f>
        <v>Middle Aged</v>
      </c>
    </row>
    <row r="283" spans="1:17" x14ac:dyDescent="0.3">
      <c r="A283" s="4">
        <v>25</v>
      </c>
      <c r="B283" s="1" t="s">
        <v>17</v>
      </c>
      <c r="C283" s="1">
        <v>57.8</v>
      </c>
      <c r="D283" s="1">
        <v>1.56</v>
      </c>
      <c r="E283" s="1">
        <v>170</v>
      </c>
      <c r="F283" s="1">
        <v>156</v>
      </c>
      <c r="G283" s="1">
        <v>66</v>
      </c>
      <c r="H283" s="1">
        <v>1.35</v>
      </c>
      <c r="I283" s="1">
        <v>1053</v>
      </c>
      <c r="J283" s="1" t="s">
        <v>16</v>
      </c>
      <c r="K283" s="1">
        <v>29.3</v>
      </c>
      <c r="L283" s="1">
        <v>1.6</v>
      </c>
      <c r="M283" s="1">
        <v>3</v>
      </c>
      <c r="N283" s="1">
        <v>2</v>
      </c>
      <c r="O283" s="5">
        <v>23.75</v>
      </c>
      <c r="P283" s="1" t="str" cm="1">
        <f t="array" ref="P283">_xlfn.IFS(Table1[[#This Row],[Experience_Level]]=1,"Beginer",Table1[[#This Row],[Experience_Level]]=2,"intermediate",Table1[[#This Row],[Experience_Level]]=3,"Advance")</f>
        <v>intermediate</v>
      </c>
      <c r="Q283" s="1" t="str" cm="1">
        <f t="array" ref="Q283">_xlfn.IFS(Table1[[#This Row],[Age]]&lt;20,"Teenager",Table1[[#This Row],[Age]]&lt;=38,"Middle Aged",Table1[[#This Row],[Age]]&gt;38,"Aged")</f>
        <v>Middle Aged</v>
      </c>
    </row>
    <row r="284" spans="1:17" x14ac:dyDescent="0.3">
      <c r="A284" s="4">
        <v>24</v>
      </c>
      <c r="B284" s="1" t="s">
        <v>17</v>
      </c>
      <c r="C284" s="1">
        <v>42</v>
      </c>
      <c r="D284" s="1">
        <v>1.75</v>
      </c>
      <c r="E284" s="1">
        <v>174</v>
      </c>
      <c r="F284" s="1">
        <v>144</v>
      </c>
      <c r="G284" s="1">
        <v>55</v>
      </c>
      <c r="H284" s="1">
        <v>0.83</v>
      </c>
      <c r="I284" s="1">
        <v>598</v>
      </c>
      <c r="J284" s="1" t="s">
        <v>20</v>
      </c>
      <c r="K284" s="1">
        <v>31.8</v>
      </c>
      <c r="L284" s="1">
        <v>2.2999999999999998</v>
      </c>
      <c r="M284" s="1">
        <v>3</v>
      </c>
      <c r="N284" s="1">
        <v>1</v>
      </c>
      <c r="O284" s="5">
        <v>13.71</v>
      </c>
      <c r="P284" s="1" t="str" cm="1">
        <f t="array" ref="P284">_xlfn.IFS(Table1[[#This Row],[Experience_Level]]=1,"Beginer",Table1[[#This Row],[Experience_Level]]=2,"intermediate",Table1[[#This Row],[Experience_Level]]=3,"Advance")</f>
        <v>Beginer</v>
      </c>
      <c r="Q284" s="1" t="str" cm="1">
        <f t="array" ref="Q284">_xlfn.IFS(Table1[[#This Row],[Age]]&lt;20,"Teenager",Table1[[#This Row],[Age]]&lt;=38,"Middle Aged",Table1[[#This Row],[Age]]&gt;38,"Aged")</f>
        <v>Middle Aged</v>
      </c>
    </row>
    <row r="285" spans="1:17" x14ac:dyDescent="0.3">
      <c r="A285" s="4">
        <v>20</v>
      </c>
      <c r="B285" s="1" t="s">
        <v>15</v>
      </c>
      <c r="C285" s="1">
        <v>128.4</v>
      </c>
      <c r="D285" s="1">
        <v>1.92</v>
      </c>
      <c r="E285" s="1">
        <v>167</v>
      </c>
      <c r="F285" s="1">
        <v>145</v>
      </c>
      <c r="G285" s="1">
        <v>57</v>
      </c>
      <c r="H285" s="1">
        <v>0.63</v>
      </c>
      <c r="I285" s="1">
        <v>502</v>
      </c>
      <c r="J285" s="1" t="s">
        <v>19</v>
      </c>
      <c r="K285" s="1">
        <v>26.1</v>
      </c>
      <c r="L285" s="1">
        <v>2</v>
      </c>
      <c r="M285" s="1">
        <v>2</v>
      </c>
      <c r="N285" s="1">
        <v>1</v>
      </c>
      <c r="O285" s="5">
        <v>34.83</v>
      </c>
      <c r="P285" s="1" t="str" cm="1">
        <f t="array" ref="P285">_xlfn.IFS(Table1[[#This Row],[Experience_Level]]=1,"Beginer",Table1[[#This Row],[Experience_Level]]=2,"intermediate",Table1[[#This Row],[Experience_Level]]=3,"Advance")</f>
        <v>Beginer</v>
      </c>
      <c r="Q285" s="1" t="str" cm="1">
        <f t="array" ref="Q285">_xlfn.IFS(Table1[[#This Row],[Age]]&lt;20,"Teenager",Table1[[#This Row],[Age]]&lt;=38,"Middle Aged",Table1[[#This Row],[Age]]&gt;38,"Aged")</f>
        <v>Middle Aged</v>
      </c>
    </row>
    <row r="286" spans="1:17" x14ac:dyDescent="0.3">
      <c r="A286" s="4">
        <v>34</v>
      </c>
      <c r="B286" s="1" t="s">
        <v>17</v>
      </c>
      <c r="C286" s="1">
        <v>74.2</v>
      </c>
      <c r="D286" s="1">
        <v>1.57</v>
      </c>
      <c r="E286" s="1">
        <v>178</v>
      </c>
      <c r="F286" s="1">
        <v>158</v>
      </c>
      <c r="G286" s="1">
        <v>52</v>
      </c>
      <c r="H286" s="1">
        <v>1.47</v>
      </c>
      <c r="I286" s="1">
        <v>1161</v>
      </c>
      <c r="J286" s="1" t="s">
        <v>19</v>
      </c>
      <c r="K286" s="1">
        <v>32.700000000000003</v>
      </c>
      <c r="L286" s="1">
        <v>2.4</v>
      </c>
      <c r="M286" s="1">
        <v>3</v>
      </c>
      <c r="N286" s="1">
        <v>1</v>
      </c>
      <c r="O286" s="5">
        <v>30.1</v>
      </c>
      <c r="P286" s="1" t="str" cm="1">
        <f t="array" ref="P286">_xlfn.IFS(Table1[[#This Row],[Experience_Level]]=1,"Beginer",Table1[[#This Row],[Experience_Level]]=2,"intermediate",Table1[[#This Row],[Experience_Level]]=3,"Advance")</f>
        <v>Beginer</v>
      </c>
      <c r="Q286" s="1" t="str" cm="1">
        <f t="array" ref="Q286">_xlfn.IFS(Table1[[#This Row],[Age]]&lt;20,"Teenager",Table1[[#This Row],[Age]]&lt;=38,"Middle Aged",Table1[[#This Row],[Age]]&gt;38,"Aged")</f>
        <v>Middle Aged</v>
      </c>
    </row>
    <row r="287" spans="1:17" x14ac:dyDescent="0.3">
      <c r="A287" s="4">
        <v>50</v>
      </c>
      <c r="B287" s="1" t="s">
        <v>15</v>
      </c>
      <c r="C287" s="1">
        <v>89.6</v>
      </c>
      <c r="D287" s="1">
        <v>1.68</v>
      </c>
      <c r="E287" s="1">
        <v>182</v>
      </c>
      <c r="F287" s="1">
        <v>139</v>
      </c>
      <c r="G287" s="1">
        <v>74</v>
      </c>
      <c r="H287" s="1">
        <v>1.79</v>
      </c>
      <c r="I287" s="1">
        <v>1232</v>
      </c>
      <c r="J287" s="1" t="s">
        <v>19</v>
      </c>
      <c r="K287" s="1">
        <v>12.2</v>
      </c>
      <c r="L287" s="1">
        <v>3.5</v>
      </c>
      <c r="M287" s="1">
        <v>5</v>
      </c>
      <c r="N287" s="1">
        <v>3</v>
      </c>
      <c r="O287" s="5">
        <v>31.75</v>
      </c>
      <c r="P287" s="1" t="str" cm="1">
        <f t="array" ref="P287">_xlfn.IFS(Table1[[#This Row],[Experience_Level]]=1,"Beginer",Table1[[#This Row],[Experience_Level]]=2,"intermediate",Table1[[#This Row],[Experience_Level]]=3,"Advance")</f>
        <v>Advance</v>
      </c>
      <c r="Q287" s="1" t="str" cm="1">
        <f t="array" ref="Q287">_xlfn.IFS(Table1[[#This Row],[Age]]&lt;20,"Teenager",Table1[[#This Row],[Age]]&lt;=38,"Middle Aged",Table1[[#This Row],[Age]]&gt;38,"Aged")</f>
        <v>Aged</v>
      </c>
    </row>
    <row r="288" spans="1:17" x14ac:dyDescent="0.3">
      <c r="A288" s="4">
        <v>29</v>
      </c>
      <c r="B288" s="1" t="s">
        <v>15</v>
      </c>
      <c r="C288" s="1">
        <v>125.9</v>
      </c>
      <c r="D288" s="1">
        <v>2</v>
      </c>
      <c r="E288" s="1">
        <v>186</v>
      </c>
      <c r="F288" s="1">
        <v>152</v>
      </c>
      <c r="G288" s="1">
        <v>67</v>
      </c>
      <c r="H288" s="1">
        <v>1.36</v>
      </c>
      <c r="I288" s="1">
        <v>1137</v>
      </c>
      <c r="J288" s="1" t="s">
        <v>20</v>
      </c>
      <c r="K288" s="1">
        <v>24.7</v>
      </c>
      <c r="L288" s="1">
        <v>3.1</v>
      </c>
      <c r="M288" s="1">
        <v>4</v>
      </c>
      <c r="N288" s="1">
        <v>2</v>
      </c>
      <c r="O288" s="5">
        <v>31.48</v>
      </c>
      <c r="P288" s="1" t="str" cm="1">
        <f t="array" ref="P288">_xlfn.IFS(Table1[[#This Row],[Experience_Level]]=1,"Beginer",Table1[[#This Row],[Experience_Level]]=2,"intermediate",Table1[[#This Row],[Experience_Level]]=3,"Advance")</f>
        <v>intermediate</v>
      </c>
      <c r="Q288" s="1" t="str" cm="1">
        <f t="array" ref="Q288">_xlfn.IFS(Table1[[#This Row],[Age]]&lt;20,"Teenager",Table1[[#This Row],[Age]]&lt;=38,"Middle Aged",Table1[[#This Row],[Age]]&gt;38,"Aged")</f>
        <v>Middle Aged</v>
      </c>
    </row>
    <row r="289" spans="1:17" x14ac:dyDescent="0.3">
      <c r="A289" s="4">
        <v>39</v>
      </c>
      <c r="B289" s="1" t="s">
        <v>15</v>
      </c>
      <c r="C289" s="1">
        <v>105.5</v>
      </c>
      <c r="D289" s="1">
        <v>1.99</v>
      </c>
      <c r="E289" s="1">
        <v>199</v>
      </c>
      <c r="F289" s="1">
        <v>133</v>
      </c>
      <c r="G289" s="1">
        <v>71</v>
      </c>
      <c r="H289" s="1">
        <v>0.81</v>
      </c>
      <c r="I289" s="1">
        <v>593</v>
      </c>
      <c r="J289" s="1" t="s">
        <v>18</v>
      </c>
      <c r="K289" s="1">
        <v>26.4</v>
      </c>
      <c r="L289" s="1">
        <v>2.5</v>
      </c>
      <c r="M289" s="1">
        <v>2</v>
      </c>
      <c r="N289" s="1">
        <v>1</v>
      </c>
      <c r="O289" s="5">
        <v>26.64</v>
      </c>
      <c r="P289" s="1" t="str" cm="1">
        <f t="array" ref="P289">_xlfn.IFS(Table1[[#This Row],[Experience_Level]]=1,"Beginer",Table1[[#This Row],[Experience_Level]]=2,"intermediate",Table1[[#This Row],[Experience_Level]]=3,"Advance")</f>
        <v>Beginer</v>
      </c>
      <c r="Q289" s="1" t="str" cm="1">
        <f t="array" ref="Q289">_xlfn.IFS(Table1[[#This Row],[Age]]&lt;20,"Teenager",Table1[[#This Row],[Age]]&lt;=38,"Middle Aged",Table1[[#This Row],[Age]]&gt;38,"Aged")</f>
        <v>Aged</v>
      </c>
    </row>
    <row r="290" spans="1:17" x14ac:dyDescent="0.3">
      <c r="A290" s="4">
        <v>39</v>
      </c>
      <c r="B290" s="1" t="s">
        <v>15</v>
      </c>
      <c r="C290" s="1">
        <v>93.4</v>
      </c>
      <c r="D290" s="1">
        <v>1.7</v>
      </c>
      <c r="E290" s="1">
        <v>191</v>
      </c>
      <c r="F290" s="1">
        <v>155</v>
      </c>
      <c r="G290" s="1">
        <v>50</v>
      </c>
      <c r="H290" s="1">
        <v>1.1000000000000001</v>
      </c>
      <c r="I290" s="1">
        <v>938</v>
      </c>
      <c r="J290" s="1" t="s">
        <v>20</v>
      </c>
      <c r="K290" s="1">
        <v>21.1</v>
      </c>
      <c r="L290" s="1">
        <v>2.5</v>
      </c>
      <c r="M290" s="1">
        <v>4</v>
      </c>
      <c r="N290" s="1">
        <v>2</v>
      </c>
      <c r="O290" s="5">
        <v>32.32</v>
      </c>
      <c r="P290" s="1" t="str" cm="1">
        <f t="array" ref="P290">_xlfn.IFS(Table1[[#This Row],[Experience_Level]]=1,"Beginer",Table1[[#This Row],[Experience_Level]]=2,"intermediate",Table1[[#This Row],[Experience_Level]]=3,"Advance")</f>
        <v>intermediate</v>
      </c>
      <c r="Q290" s="1" t="str" cm="1">
        <f t="array" ref="Q290">_xlfn.IFS(Table1[[#This Row],[Age]]&lt;20,"Teenager",Table1[[#This Row],[Age]]&lt;=38,"Middle Aged",Table1[[#This Row],[Age]]&gt;38,"Aged")</f>
        <v>Aged</v>
      </c>
    </row>
    <row r="291" spans="1:17" x14ac:dyDescent="0.3">
      <c r="A291" s="4">
        <v>47</v>
      </c>
      <c r="B291" s="1" t="s">
        <v>15</v>
      </c>
      <c r="C291" s="1">
        <v>82.1</v>
      </c>
      <c r="D291" s="1">
        <v>1.84</v>
      </c>
      <c r="E291" s="1">
        <v>185</v>
      </c>
      <c r="F291" s="1">
        <v>136</v>
      </c>
      <c r="G291" s="1">
        <v>65</v>
      </c>
      <c r="H291" s="1">
        <v>1.37</v>
      </c>
      <c r="I291" s="1">
        <v>922</v>
      </c>
      <c r="J291" s="1" t="s">
        <v>20</v>
      </c>
      <c r="K291" s="1">
        <v>24.4</v>
      </c>
      <c r="L291" s="1">
        <v>3.4</v>
      </c>
      <c r="M291" s="1">
        <v>4</v>
      </c>
      <c r="N291" s="1">
        <v>2</v>
      </c>
      <c r="O291" s="5">
        <v>24.25</v>
      </c>
      <c r="P291" s="1" t="str" cm="1">
        <f t="array" ref="P291">_xlfn.IFS(Table1[[#This Row],[Experience_Level]]=1,"Beginer",Table1[[#This Row],[Experience_Level]]=2,"intermediate",Table1[[#This Row],[Experience_Level]]=3,"Advance")</f>
        <v>intermediate</v>
      </c>
      <c r="Q291" s="1" t="str" cm="1">
        <f t="array" ref="Q291">_xlfn.IFS(Table1[[#This Row],[Age]]&lt;20,"Teenager",Table1[[#This Row],[Age]]&lt;=38,"Middle Aged",Table1[[#This Row],[Age]]&gt;38,"Aged")</f>
        <v>Aged</v>
      </c>
    </row>
    <row r="292" spans="1:17" x14ac:dyDescent="0.3">
      <c r="A292" s="4">
        <v>55</v>
      </c>
      <c r="B292" s="1" t="s">
        <v>17</v>
      </c>
      <c r="C292" s="1">
        <v>42.9</v>
      </c>
      <c r="D292" s="1">
        <v>1.69</v>
      </c>
      <c r="E292" s="1">
        <v>186</v>
      </c>
      <c r="F292" s="1">
        <v>140</v>
      </c>
      <c r="G292" s="1">
        <v>56</v>
      </c>
      <c r="H292" s="1">
        <v>0.9</v>
      </c>
      <c r="I292" s="1">
        <v>567</v>
      </c>
      <c r="J292" s="1" t="s">
        <v>16</v>
      </c>
      <c r="K292" s="1">
        <v>34.700000000000003</v>
      </c>
      <c r="L292" s="1">
        <v>2.4</v>
      </c>
      <c r="M292" s="1">
        <v>2</v>
      </c>
      <c r="N292" s="1">
        <v>1</v>
      </c>
      <c r="O292" s="5">
        <v>15.02</v>
      </c>
      <c r="P292" s="1" t="str" cm="1">
        <f t="array" ref="P292">_xlfn.IFS(Table1[[#This Row],[Experience_Level]]=1,"Beginer",Table1[[#This Row],[Experience_Level]]=2,"intermediate",Table1[[#This Row],[Experience_Level]]=3,"Advance")</f>
        <v>Beginer</v>
      </c>
      <c r="Q292" s="1" t="str" cm="1">
        <f t="array" ref="Q292">_xlfn.IFS(Table1[[#This Row],[Age]]&lt;20,"Teenager",Table1[[#This Row],[Age]]&lt;=38,"Middle Aged",Table1[[#This Row],[Age]]&gt;38,"Aged")</f>
        <v>Aged</v>
      </c>
    </row>
    <row r="293" spans="1:17" x14ac:dyDescent="0.3">
      <c r="A293" s="4">
        <v>55</v>
      </c>
      <c r="B293" s="1" t="s">
        <v>15</v>
      </c>
      <c r="C293" s="1">
        <v>128.4</v>
      </c>
      <c r="D293" s="1">
        <v>1.68</v>
      </c>
      <c r="E293" s="1">
        <v>178</v>
      </c>
      <c r="F293" s="1">
        <v>165</v>
      </c>
      <c r="G293" s="1">
        <v>52</v>
      </c>
      <c r="H293" s="1">
        <v>1.1299999999999999</v>
      </c>
      <c r="I293" s="1">
        <v>923</v>
      </c>
      <c r="J293" s="1" t="s">
        <v>19</v>
      </c>
      <c r="K293" s="1">
        <v>20.399999999999999</v>
      </c>
      <c r="L293" s="1">
        <v>2.6</v>
      </c>
      <c r="M293" s="1">
        <v>4</v>
      </c>
      <c r="N293" s="1">
        <v>2</v>
      </c>
      <c r="O293" s="5">
        <v>45.49</v>
      </c>
      <c r="P293" s="1" t="str" cm="1">
        <f t="array" ref="P293">_xlfn.IFS(Table1[[#This Row],[Experience_Level]]=1,"Beginer",Table1[[#This Row],[Experience_Level]]=2,"intermediate",Table1[[#This Row],[Experience_Level]]=3,"Advance")</f>
        <v>intermediate</v>
      </c>
      <c r="Q293" s="1" t="str" cm="1">
        <f t="array" ref="Q293">_xlfn.IFS(Table1[[#This Row],[Age]]&lt;20,"Teenager",Table1[[#This Row],[Age]]&lt;=38,"Middle Aged",Table1[[#This Row],[Age]]&gt;38,"Aged")</f>
        <v>Aged</v>
      </c>
    </row>
    <row r="294" spans="1:17" x14ac:dyDescent="0.3">
      <c r="A294" s="4">
        <v>25</v>
      </c>
      <c r="B294" s="1" t="s">
        <v>15</v>
      </c>
      <c r="C294" s="1">
        <v>112.4</v>
      </c>
      <c r="D294" s="1">
        <v>1.96</v>
      </c>
      <c r="E294" s="1">
        <v>188</v>
      </c>
      <c r="F294" s="1">
        <v>135</v>
      </c>
      <c r="G294" s="1">
        <v>72</v>
      </c>
      <c r="H294" s="1">
        <v>1.42</v>
      </c>
      <c r="I294" s="1">
        <v>1054</v>
      </c>
      <c r="J294" s="1" t="s">
        <v>19</v>
      </c>
      <c r="K294" s="1">
        <v>23.2</v>
      </c>
      <c r="L294" s="1">
        <v>2.5</v>
      </c>
      <c r="M294" s="1">
        <v>2</v>
      </c>
      <c r="N294" s="1">
        <v>1</v>
      </c>
      <c r="O294" s="5">
        <v>29.26</v>
      </c>
      <c r="P294" s="1" t="str" cm="1">
        <f t="array" ref="P294">_xlfn.IFS(Table1[[#This Row],[Experience_Level]]=1,"Beginer",Table1[[#This Row],[Experience_Level]]=2,"intermediate",Table1[[#This Row],[Experience_Level]]=3,"Advance")</f>
        <v>Beginer</v>
      </c>
      <c r="Q294" s="1" t="str" cm="1">
        <f t="array" ref="Q294">_xlfn.IFS(Table1[[#This Row],[Age]]&lt;20,"Teenager",Table1[[#This Row],[Age]]&lt;=38,"Middle Aged",Table1[[#This Row],[Age]]&gt;38,"Aged")</f>
        <v>Middle Aged</v>
      </c>
    </row>
    <row r="295" spans="1:17" x14ac:dyDescent="0.3">
      <c r="A295" s="4">
        <v>44</v>
      </c>
      <c r="B295" s="1" t="s">
        <v>17</v>
      </c>
      <c r="C295" s="1">
        <v>77.7</v>
      </c>
      <c r="D295" s="1">
        <v>1.79</v>
      </c>
      <c r="E295" s="1">
        <v>198</v>
      </c>
      <c r="F295" s="1">
        <v>165</v>
      </c>
      <c r="G295" s="1">
        <v>53</v>
      </c>
      <c r="H295" s="1">
        <v>1.41</v>
      </c>
      <c r="I295" s="1">
        <v>1047</v>
      </c>
      <c r="J295" s="1" t="s">
        <v>18</v>
      </c>
      <c r="K295" s="1">
        <v>28.1</v>
      </c>
      <c r="L295" s="1">
        <v>2.2000000000000002</v>
      </c>
      <c r="M295" s="1">
        <v>3</v>
      </c>
      <c r="N295" s="1">
        <v>1</v>
      </c>
      <c r="O295" s="5">
        <v>24.25</v>
      </c>
      <c r="P295" s="1" t="str" cm="1">
        <f t="array" ref="P295">_xlfn.IFS(Table1[[#This Row],[Experience_Level]]=1,"Beginer",Table1[[#This Row],[Experience_Level]]=2,"intermediate",Table1[[#This Row],[Experience_Level]]=3,"Advance")</f>
        <v>Beginer</v>
      </c>
      <c r="Q295" s="1" t="str" cm="1">
        <f t="array" ref="Q295">_xlfn.IFS(Table1[[#This Row],[Age]]&lt;20,"Teenager",Table1[[#This Row],[Age]]&lt;=38,"Middle Aged",Table1[[#This Row],[Age]]&gt;38,"Aged")</f>
        <v>Aged</v>
      </c>
    </row>
    <row r="296" spans="1:17" x14ac:dyDescent="0.3">
      <c r="A296" s="4">
        <v>44</v>
      </c>
      <c r="B296" s="1" t="s">
        <v>15</v>
      </c>
      <c r="C296" s="1">
        <v>89.3</v>
      </c>
      <c r="D296" s="1">
        <v>1.99</v>
      </c>
      <c r="E296" s="1">
        <v>192</v>
      </c>
      <c r="F296" s="1">
        <v>135</v>
      </c>
      <c r="G296" s="1">
        <v>58</v>
      </c>
      <c r="H296" s="1">
        <v>1.4</v>
      </c>
      <c r="I296" s="1">
        <v>936</v>
      </c>
      <c r="J296" s="1" t="s">
        <v>18</v>
      </c>
      <c r="K296" s="1">
        <v>26.3</v>
      </c>
      <c r="L296" s="1">
        <v>2</v>
      </c>
      <c r="M296" s="1">
        <v>4</v>
      </c>
      <c r="N296" s="1">
        <v>2</v>
      </c>
      <c r="O296" s="5">
        <v>22.55</v>
      </c>
      <c r="P296" s="1" t="str" cm="1">
        <f t="array" ref="P296">_xlfn.IFS(Table1[[#This Row],[Experience_Level]]=1,"Beginer",Table1[[#This Row],[Experience_Level]]=2,"intermediate",Table1[[#This Row],[Experience_Level]]=3,"Advance")</f>
        <v>intermediate</v>
      </c>
      <c r="Q296" s="1" t="str" cm="1">
        <f t="array" ref="Q296">_xlfn.IFS(Table1[[#This Row],[Age]]&lt;20,"Teenager",Table1[[#This Row],[Age]]&lt;=38,"Middle Aged",Table1[[#This Row],[Age]]&gt;38,"Aged")</f>
        <v>Aged</v>
      </c>
    </row>
    <row r="297" spans="1:17" x14ac:dyDescent="0.3">
      <c r="A297" s="4">
        <v>51</v>
      </c>
      <c r="B297" s="1" t="s">
        <v>17</v>
      </c>
      <c r="C297" s="1">
        <v>70.3</v>
      </c>
      <c r="D297" s="1">
        <v>1.55</v>
      </c>
      <c r="E297" s="1">
        <v>178</v>
      </c>
      <c r="F297" s="1">
        <v>139</v>
      </c>
      <c r="G297" s="1">
        <v>54</v>
      </c>
      <c r="H297" s="1">
        <v>1.4</v>
      </c>
      <c r="I297" s="1">
        <v>876</v>
      </c>
      <c r="J297" s="1" t="s">
        <v>16</v>
      </c>
      <c r="K297" s="1">
        <v>26.1</v>
      </c>
      <c r="L297" s="1">
        <v>1.6</v>
      </c>
      <c r="M297" s="1">
        <v>3</v>
      </c>
      <c r="N297" s="1">
        <v>1</v>
      </c>
      <c r="O297" s="5">
        <v>29.26</v>
      </c>
      <c r="P297" s="1" t="str" cm="1">
        <f t="array" ref="P297">_xlfn.IFS(Table1[[#This Row],[Experience_Level]]=1,"Beginer",Table1[[#This Row],[Experience_Level]]=2,"intermediate",Table1[[#This Row],[Experience_Level]]=3,"Advance")</f>
        <v>Beginer</v>
      </c>
      <c r="Q297" s="1" t="str" cm="1">
        <f t="array" ref="Q297">_xlfn.IFS(Table1[[#This Row],[Age]]&lt;20,"Teenager",Table1[[#This Row],[Age]]&lt;=38,"Middle Aged",Table1[[#This Row],[Age]]&gt;38,"Aged")</f>
        <v>Aged</v>
      </c>
    </row>
    <row r="298" spans="1:17" x14ac:dyDescent="0.3">
      <c r="A298" s="4">
        <v>38</v>
      </c>
      <c r="B298" s="1" t="s">
        <v>17</v>
      </c>
      <c r="C298" s="1">
        <v>59.1</v>
      </c>
      <c r="D298" s="1">
        <v>1.72</v>
      </c>
      <c r="E298" s="1">
        <v>196</v>
      </c>
      <c r="F298" s="1">
        <v>148</v>
      </c>
      <c r="G298" s="1">
        <v>68</v>
      </c>
      <c r="H298" s="1">
        <v>1.07</v>
      </c>
      <c r="I298" s="1">
        <v>792</v>
      </c>
      <c r="J298" s="1" t="s">
        <v>19</v>
      </c>
      <c r="K298" s="1">
        <v>31.3</v>
      </c>
      <c r="L298" s="1">
        <v>1.7</v>
      </c>
      <c r="M298" s="1">
        <v>3</v>
      </c>
      <c r="N298" s="1">
        <v>2</v>
      </c>
      <c r="O298" s="5">
        <v>19.98</v>
      </c>
      <c r="P298" s="1" t="str" cm="1">
        <f t="array" ref="P298">_xlfn.IFS(Table1[[#This Row],[Experience_Level]]=1,"Beginer",Table1[[#This Row],[Experience_Level]]=2,"intermediate",Table1[[#This Row],[Experience_Level]]=3,"Advance")</f>
        <v>intermediate</v>
      </c>
      <c r="Q298" s="1" t="str" cm="1">
        <f t="array" ref="Q298">_xlfn.IFS(Table1[[#This Row],[Age]]&lt;20,"Teenager",Table1[[#This Row],[Age]]&lt;=38,"Middle Aged",Table1[[#This Row],[Age]]&gt;38,"Aged")</f>
        <v>Middle Aged</v>
      </c>
    </row>
    <row r="299" spans="1:17" x14ac:dyDescent="0.3">
      <c r="A299" s="4">
        <v>47</v>
      </c>
      <c r="B299" s="1" t="s">
        <v>17</v>
      </c>
      <c r="C299" s="1">
        <v>49.9</v>
      </c>
      <c r="D299" s="1">
        <v>1.69</v>
      </c>
      <c r="E299" s="1">
        <v>178</v>
      </c>
      <c r="F299" s="1">
        <v>147</v>
      </c>
      <c r="G299" s="1">
        <v>64</v>
      </c>
      <c r="H299" s="1">
        <v>1.48</v>
      </c>
      <c r="I299" s="1">
        <v>979</v>
      </c>
      <c r="J299" s="1" t="s">
        <v>18</v>
      </c>
      <c r="K299" s="1">
        <v>26</v>
      </c>
      <c r="L299" s="1">
        <v>1.7</v>
      </c>
      <c r="M299" s="1">
        <v>3</v>
      </c>
      <c r="N299" s="1">
        <v>2</v>
      </c>
      <c r="O299" s="5">
        <v>17.47</v>
      </c>
      <c r="P299" s="1" t="str" cm="1">
        <f t="array" ref="P299">_xlfn.IFS(Table1[[#This Row],[Experience_Level]]=1,"Beginer",Table1[[#This Row],[Experience_Level]]=2,"intermediate",Table1[[#This Row],[Experience_Level]]=3,"Advance")</f>
        <v>intermediate</v>
      </c>
      <c r="Q299" s="1" t="str" cm="1">
        <f t="array" ref="Q299">_xlfn.IFS(Table1[[#This Row],[Age]]&lt;20,"Teenager",Table1[[#This Row],[Age]]&lt;=38,"Middle Aged",Table1[[#This Row],[Age]]&gt;38,"Aged")</f>
        <v>Aged</v>
      </c>
    </row>
    <row r="300" spans="1:17" x14ac:dyDescent="0.3">
      <c r="A300" s="4">
        <v>50</v>
      </c>
      <c r="B300" s="1" t="s">
        <v>15</v>
      </c>
      <c r="C300" s="1">
        <v>101.7</v>
      </c>
      <c r="D300" s="1">
        <v>1.67</v>
      </c>
      <c r="E300" s="1">
        <v>192</v>
      </c>
      <c r="F300" s="1">
        <v>127</v>
      </c>
      <c r="G300" s="1">
        <v>57</v>
      </c>
      <c r="H300" s="1">
        <v>0.53</v>
      </c>
      <c r="I300" s="1">
        <v>333</v>
      </c>
      <c r="J300" s="1" t="s">
        <v>18</v>
      </c>
      <c r="K300" s="1">
        <v>20.9</v>
      </c>
      <c r="L300" s="1">
        <v>2.9</v>
      </c>
      <c r="M300" s="1">
        <v>2</v>
      </c>
      <c r="N300" s="1">
        <v>1</v>
      </c>
      <c r="O300" s="5">
        <v>36.47</v>
      </c>
      <c r="P300" s="1" t="str" cm="1">
        <f t="array" ref="P300">_xlfn.IFS(Table1[[#This Row],[Experience_Level]]=1,"Beginer",Table1[[#This Row],[Experience_Level]]=2,"intermediate",Table1[[#This Row],[Experience_Level]]=3,"Advance")</f>
        <v>Beginer</v>
      </c>
      <c r="Q300" s="1" t="str" cm="1">
        <f t="array" ref="Q300">_xlfn.IFS(Table1[[#This Row],[Age]]&lt;20,"Teenager",Table1[[#This Row],[Age]]&lt;=38,"Middle Aged",Table1[[#This Row],[Age]]&gt;38,"Aged")</f>
        <v>Aged</v>
      </c>
    </row>
    <row r="301" spans="1:17" x14ac:dyDescent="0.3">
      <c r="A301" s="4">
        <v>45</v>
      </c>
      <c r="B301" s="1" t="s">
        <v>15</v>
      </c>
      <c r="C301" s="1">
        <v>93</v>
      </c>
      <c r="D301" s="1">
        <v>1.91</v>
      </c>
      <c r="E301" s="1">
        <v>175</v>
      </c>
      <c r="F301" s="1">
        <v>143</v>
      </c>
      <c r="G301" s="1">
        <v>55</v>
      </c>
      <c r="H301" s="1">
        <v>1.03</v>
      </c>
      <c r="I301" s="1">
        <v>729</v>
      </c>
      <c r="J301" s="1" t="s">
        <v>19</v>
      </c>
      <c r="K301" s="1">
        <v>27.3</v>
      </c>
      <c r="L301" s="1">
        <v>3.7</v>
      </c>
      <c r="M301" s="1">
        <v>3</v>
      </c>
      <c r="N301" s="1">
        <v>2</v>
      </c>
      <c r="O301" s="5">
        <v>25.49</v>
      </c>
      <c r="P301" s="1" t="str" cm="1">
        <f t="array" ref="P301">_xlfn.IFS(Table1[[#This Row],[Experience_Level]]=1,"Beginer",Table1[[#This Row],[Experience_Level]]=2,"intermediate",Table1[[#This Row],[Experience_Level]]=3,"Advance")</f>
        <v>intermediate</v>
      </c>
      <c r="Q301" s="1" t="str" cm="1">
        <f t="array" ref="Q301">_xlfn.IFS(Table1[[#This Row],[Age]]&lt;20,"Teenager",Table1[[#This Row],[Age]]&lt;=38,"Middle Aged",Table1[[#This Row],[Age]]&gt;38,"Aged")</f>
        <v>Aged</v>
      </c>
    </row>
    <row r="302" spans="1:17" x14ac:dyDescent="0.3">
      <c r="A302" s="4">
        <v>50</v>
      </c>
      <c r="B302" s="1" t="s">
        <v>15</v>
      </c>
      <c r="C302" s="1">
        <v>87.4</v>
      </c>
      <c r="D302" s="1">
        <v>1.6</v>
      </c>
      <c r="E302" s="1">
        <v>182</v>
      </c>
      <c r="F302" s="1">
        <v>122</v>
      </c>
      <c r="G302" s="1">
        <v>67</v>
      </c>
      <c r="H302" s="1">
        <v>0.77</v>
      </c>
      <c r="I302" s="1">
        <v>465</v>
      </c>
      <c r="J302" s="1" t="s">
        <v>20</v>
      </c>
      <c r="K302" s="1">
        <v>23.2</v>
      </c>
      <c r="L302" s="1">
        <v>3.1</v>
      </c>
      <c r="M302" s="1">
        <v>2</v>
      </c>
      <c r="N302" s="1">
        <v>1</v>
      </c>
      <c r="O302" s="5">
        <v>34.14</v>
      </c>
      <c r="P302" s="1" t="str" cm="1">
        <f t="array" ref="P302">_xlfn.IFS(Table1[[#This Row],[Experience_Level]]=1,"Beginer",Table1[[#This Row],[Experience_Level]]=2,"intermediate",Table1[[#This Row],[Experience_Level]]=3,"Advance")</f>
        <v>Beginer</v>
      </c>
      <c r="Q302" s="1" t="str" cm="1">
        <f t="array" ref="Q302">_xlfn.IFS(Table1[[#This Row],[Age]]&lt;20,"Teenager",Table1[[#This Row],[Age]]&lt;=38,"Middle Aged",Table1[[#This Row],[Age]]&gt;38,"Aged")</f>
        <v>Aged</v>
      </c>
    </row>
    <row r="303" spans="1:17" x14ac:dyDescent="0.3">
      <c r="A303" s="4">
        <v>22</v>
      </c>
      <c r="B303" s="1" t="s">
        <v>17</v>
      </c>
      <c r="C303" s="1">
        <v>55.1</v>
      </c>
      <c r="D303" s="1">
        <v>1.61</v>
      </c>
      <c r="E303" s="1">
        <v>166</v>
      </c>
      <c r="F303" s="1">
        <v>144</v>
      </c>
      <c r="G303" s="1">
        <v>68</v>
      </c>
      <c r="H303" s="1">
        <v>1.62</v>
      </c>
      <c r="I303" s="1">
        <v>1166</v>
      </c>
      <c r="J303" s="1" t="s">
        <v>18</v>
      </c>
      <c r="K303" s="1">
        <v>19.899999999999999</v>
      </c>
      <c r="L303" s="1">
        <v>2.7</v>
      </c>
      <c r="M303" s="1">
        <v>4</v>
      </c>
      <c r="N303" s="1">
        <v>3</v>
      </c>
      <c r="O303" s="5">
        <v>21.26</v>
      </c>
      <c r="P303" s="1" t="str" cm="1">
        <f t="array" ref="P303">_xlfn.IFS(Table1[[#This Row],[Experience_Level]]=1,"Beginer",Table1[[#This Row],[Experience_Level]]=2,"intermediate",Table1[[#This Row],[Experience_Level]]=3,"Advance")</f>
        <v>Advance</v>
      </c>
      <c r="Q303" s="1" t="str" cm="1">
        <f t="array" ref="Q303">_xlfn.IFS(Table1[[#This Row],[Age]]&lt;20,"Teenager",Table1[[#This Row],[Age]]&lt;=38,"Middle Aged",Table1[[#This Row],[Age]]&gt;38,"Aged")</f>
        <v>Middle Aged</v>
      </c>
    </row>
    <row r="304" spans="1:17" x14ac:dyDescent="0.3">
      <c r="A304" s="4">
        <v>36</v>
      </c>
      <c r="B304" s="1" t="s">
        <v>15</v>
      </c>
      <c r="C304" s="1">
        <v>123.7</v>
      </c>
      <c r="D304" s="1">
        <v>1.69</v>
      </c>
      <c r="E304" s="1">
        <v>185</v>
      </c>
      <c r="F304" s="1">
        <v>138</v>
      </c>
      <c r="G304" s="1">
        <v>73</v>
      </c>
      <c r="H304" s="1">
        <v>1.3</v>
      </c>
      <c r="I304" s="1">
        <v>987</v>
      </c>
      <c r="J304" s="1" t="s">
        <v>19</v>
      </c>
      <c r="K304" s="1">
        <v>20.399999999999999</v>
      </c>
      <c r="L304" s="1">
        <v>2.1</v>
      </c>
      <c r="M304" s="1">
        <v>4</v>
      </c>
      <c r="N304" s="1">
        <v>2</v>
      </c>
      <c r="O304" s="5">
        <v>43.31</v>
      </c>
      <c r="P304" s="1" t="str" cm="1">
        <f t="array" ref="P304">_xlfn.IFS(Table1[[#This Row],[Experience_Level]]=1,"Beginer",Table1[[#This Row],[Experience_Level]]=2,"intermediate",Table1[[#This Row],[Experience_Level]]=3,"Advance")</f>
        <v>intermediate</v>
      </c>
      <c r="Q304" s="1" t="str" cm="1">
        <f t="array" ref="Q304">_xlfn.IFS(Table1[[#This Row],[Age]]&lt;20,"Teenager",Table1[[#This Row],[Age]]&lt;=38,"Middle Aged",Table1[[#This Row],[Age]]&gt;38,"Aged")</f>
        <v>Middle Aged</v>
      </c>
    </row>
    <row r="305" spans="1:17" x14ac:dyDescent="0.3">
      <c r="A305" s="4">
        <v>21</v>
      </c>
      <c r="B305" s="1" t="s">
        <v>17</v>
      </c>
      <c r="C305" s="1">
        <v>61.3</v>
      </c>
      <c r="D305" s="1">
        <v>1.57</v>
      </c>
      <c r="E305" s="1">
        <v>191</v>
      </c>
      <c r="F305" s="1">
        <v>152</v>
      </c>
      <c r="G305" s="1">
        <v>64</v>
      </c>
      <c r="H305" s="1">
        <v>1.94</v>
      </c>
      <c r="I305" s="1">
        <v>1474</v>
      </c>
      <c r="J305" s="1" t="s">
        <v>18</v>
      </c>
      <c r="K305" s="1">
        <v>17.2</v>
      </c>
      <c r="L305" s="1">
        <v>2.7</v>
      </c>
      <c r="M305" s="1">
        <v>4</v>
      </c>
      <c r="N305" s="1">
        <v>3</v>
      </c>
      <c r="O305" s="5">
        <v>24.87</v>
      </c>
      <c r="P305" s="1" t="str" cm="1">
        <f t="array" ref="P305">_xlfn.IFS(Table1[[#This Row],[Experience_Level]]=1,"Beginer",Table1[[#This Row],[Experience_Level]]=2,"intermediate",Table1[[#This Row],[Experience_Level]]=3,"Advance")</f>
        <v>Advance</v>
      </c>
      <c r="Q305" s="1" t="str" cm="1">
        <f t="array" ref="Q305">_xlfn.IFS(Table1[[#This Row],[Age]]&lt;20,"Teenager",Table1[[#This Row],[Age]]&lt;=38,"Middle Aged",Table1[[#This Row],[Age]]&gt;38,"Aged")</f>
        <v>Middle Aged</v>
      </c>
    </row>
    <row r="306" spans="1:17" x14ac:dyDescent="0.3">
      <c r="A306" s="4">
        <v>52</v>
      </c>
      <c r="B306" s="1" t="s">
        <v>15</v>
      </c>
      <c r="C306" s="1">
        <v>72.3</v>
      </c>
      <c r="D306" s="1">
        <v>1.94</v>
      </c>
      <c r="E306" s="1">
        <v>171</v>
      </c>
      <c r="F306" s="1">
        <v>121</v>
      </c>
      <c r="G306" s="1">
        <v>56</v>
      </c>
      <c r="H306" s="1">
        <v>1.46</v>
      </c>
      <c r="I306" s="1">
        <v>874</v>
      </c>
      <c r="J306" s="1" t="s">
        <v>16</v>
      </c>
      <c r="K306" s="1">
        <v>21.1</v>
      </c>
      <c r="L306" s="1">
        <v>2.9</v>
      </c>
      <c r="M306" s="1">
        <v>3</v>
      </c>
      <c r="N306" s="1">
        <v>2</v>
      </c>
      <c r="O306" s="5">
        <v>19.21</v>
      </c>
      <c r="P306" s="1" t="str" cm="1">
        <f t="array" ref="P306">_xlfn.IFS(Table1[[#This Row],[Experience_Level]]=1,"Beginer",Table1[[#This Row],[Experience_Level]]=2,"intermediate",Table1[[#This Row],[Experience_Level]]=3,"Advance")</f>
        <v>intermediate</v>
      </c>
      <c r="Q306" s="1" t="str" cm="1">
        <f t="array" ref="Q306">_xlfn.IFS(Table1[[#This Row],[Age]]&lt;20,"Teenager",Table1[[#This Row],[Age]]&lt;=38,"Middle Aged",Table1[[#This Row],[Age]]&gt;38,"Aged")</f>
        <v>Aged</v>
      </c>
    </row>
    <row r="307" spans="1:17" x14ac:dyDescent="0.3">
      <c r="A307" s="4">
        <v>34</v>
      </c>
      <c r="B307" s="1" t="s">
        <v>17</v>
      </c>
      <c r="C307" s="1">
        <v>69.2</v>
      </c>
      <c r="D307" s="1">
        <v>1.53</v>
      </c>
      <c r="E307" s="1">
        <v>167</v>
      </c>
      <c r="F307" s="1">
        <v>134</v>
      </c>
      <c r="G307" s="1">
        <v>59</v>
      </c>
      <c r="H307" s="1">
        <v>1.36</v>
      </c>
      <c r="I307" s="1">
        <v>911</v>
      </c>
      <c r="J307" s="1" t="s">
        <v>18</v>
      </c>
      <c r="K307" s="1">
        <v>28.5</v>
      </c>
      <c r="L307" s="1">
        <v>2.1</v>
      </c>
      <c r="M307" s="1">
        <v>2</v>
      </c>
      <c r="N307" s="1">
        <v>1</v>
      </c>
      <c r="O307" s="5">
        <v>29.56</v>
      </c>
      <c r="P307" s="1" t="str" cm="1">
        <f t="array" ref="P307">_xlfn.IFS(Table1[[#This Row],[Experience_Level]]=1,"Beginer",Table1[[#This Row],[Experience_Level]]=2,"intermediate",Table1[[#This Row],[Experience_Level]]=3,"Advance")</f>
        <v>Beginer</v>
      </c>
      <c r="Q307" s="1" t="str" cm="1">
        <f t="array" ref="Q307">_xlfn.IFS(Table1[[#This Row],[Age]]&lt;20,"Teenager",Table1[[#This Row],[Age]]&lt;=38,"Middle Aged",Table1[[#This Row],[Age]]&gt;38,"Aged")</f>
        <v>Middle Aged</v>
      </c>
    </row>
    <row r="308" spans="1:17" x14ac:dyDescent="0.3">
      <c r="A308" s="4">
        <v>45</v>
      </c>
      <c r="B308" s="1" t="s">
        <v>15</v>
      </c>
      <c r="C308" s="1">
        <v>81.400000000000006</v>
      </c>
      <c r="D308" s="1">
        <v>1.61</v>
      </c>
      <c r="E308" s="1">
        <v>164</v>
      </c>
      <c r="F308" s="1">
        <v>141</v>
      </c>
      <c r="G308" s="1">
        <v>55</v>
      </c>
      <c r="H308" s="1">
        <v>1.1399999999999999</v>
      </c>
      <c r="I308" s="1">
        <v>796</v>
      </c>
      <c r="J308" s="1" t="s">
        <v>19</v>
      </c>
      <c r="K308" s="1">
        <v>30</v>
      </c>
      <c r="L308" s="1">
        <v>2.2000000000000002</v>
      </c>
      <c r="M308" s="1">
        <v>4</v>
      </c>
      <c r="N308" s="1">
        <v>2</v>
      </c>
      <c r="O308" s="5">
        <v>31.4</v>
      </c>
      <c r="P308" s="1" t="str" cm="1">
        <f t="array" ref="P308">_xlfn.IFS(Table1[[#This Row],[Experience_Level]]=1,"Beginer",Table1[[#This Row],[Experience_Level]]=2,"intermediate",Table1[[#This Row],[Experience_Level]]=3,"Advance")</f>
        <v>intermediate</v>
      </c>
      <c r="Q308" s="1" t="str" cm="1">
        <f t="array" ref="Q308">_xlfn.IFS(Table1[[#This Row],[Age]]&lt;20,"Teenager",Table1[[#This Row],[Age]]&lt;=38,"Middle Aged",Table1[[#This Row],[Age]]&gt;38,"Aged")</f>
        <v>Aged</v>
      </c>
    </row>
    <row r="309" spans="1:17" x14ac:dyDescent="0.3">
      <c r="A309" s="4">
        <v>47</v>
      </c>
      <c r="B309" s="1" t="s">
        <v>15</v>
      </c>
      <c r="C309" s="1">
        <v>84.8</v>
      </c>
      <c r="D309" s="1">
        <v>1.86</v>
      </c>
      <c r="E309" s="1">
        <v>187</v>
      </c>
      <c r="F309" s="1">
        <v>129</v>
      </c>
      <c r="G309" s="1">
        <v>63</v>
      </c>
      <c r="H309" s="1">
        <v>1.85</v>
      </c>
      <c r="I309" s="1">
        <v>1181</v>
      </c>
      <c r="J309" s="1" t="s">
        <v>18</v>
      </c>
      <c r="K309" s="1">
        <v>14.4</v>
      </c>
      <c r="L309" s="1">
        <v>3.5</v>
      </c>
      <c r="M309" s="1">
        <v>5</v>
      </c>
      <c r="N309" s="1">
        <v>3</v>
      </c>
      <c r="O309" s="5">
        <v>24.51</v>
      </c>
      <c r="P309" s="1" t="str" cm="1">
        <f t="array" ref="P309">_xlfn.IFS(Table1[[#This Row],[Experience_Level]]=1,"Beginer",Table1[[#This Row],[Experience_Level]]=2,"intermediate",Table1[[#This Row],[Experience_Level]]=3,"Advance")</f>
        <v>Advance</v>
      </c>
      <c r="Q309" s="1" t="str" cm="1">
        <f t="array" ref="Q309">_xlfn.IFS(Table1[[#This Row],[Age]]&lt;20,"Teenager",Table1[[#This Row],[Age]]&lt;=38,"Middle Aged",Table1[[#This Row],[Age]]&gt;38,"Aged")</f>
        <v>Aged</v>
      </c>
    </row>
    <row r="310" spans="1:17" x14ac:dyDescent="0.3">
      <c r="A310" s="4">
        <v>46</v>
      </c>
      <c r="B310" s="1" t="s">
        <v>15</v>
      </c>
      <c r="C310" s="1">
        <v>55.1</v>
      </c>
      <c r="D310" s="1">
        <v>1.72</v>
      </c>
      <c r="E310" s="1">
        <v>164</v>
      </c>
      <c r="F310" s="1">
        <v>137</v>
      </c>
      <c r="G310" s="1">
        <v>66</v>
      </c>
      <c r="H310" s="1">
        <v>1.43</v>
      </c>
      <c r="I310" s="1">
        <v>970</v>
      </c>
      <c r="J310" s="1" t="s">
        <v>16</v>
      </c>
      <c r="K310" s="1">
        <v>20.5</v>
      </c>
      <c r="L310" s="1">
        <v>3.6</v>
      </c>
      <c r="M310" s="1">
        <v>3</v>
      </c>
      <c r="N310" s="1">
        <v>2</v>
      </c>
      <c r="O310" s="5">
        <v>18.62</v>
      </c>
      <c r="P310" s="1" t="str" cm="1">
        <f t="array" ref="P310">_xlfn.IFS(Table1[[#This Row],[Experience_Level]]=1,"Beginer",Table1[[#This Row],[Experience_Level]]=2,"intermediate",Table1[[#This Row],[Experience_Level]]=3,"Advance")</f>
        <v>intermediate</v>
      </c>
      <c r="Q310" s="1" t="str" cm="1">
        <f t="array" ref="Q310">_xlfn.IFS(Table1[[#This Row],[Age]]&lt;20,"Teenager",Table1[[#This Row],[Age]]&lt;=38,"Middle Aged",Table1[[#This Row],[Age]]&gt;38,"Aged")</f>
        <v>Aged</v>
      </c>
    </row>
    <row r="311" spans="1:17" x14ac:dyDescent="0.3">
      <c r="A311" s="4">
        <v>23</v>
      </c>
      <c r="B311" s="1" t="s">
        <v>17</v>
      </c>
      <c r="C311" s="1">
        <v>59</v>
      </c>
      <c r="D311" s="1">
        <v>1.78</v>
      </c>
      <c r="E311" s="1">
        <v>185</v>
      </c>
      <c r="F311" s="1">
        <v>141</v>
      </c>
      <c r="G311" s="1">
        <v>58</v>
      </c>
      <c r="H311" s="1">
        <v>1.67</v>
      </c>
      <c r="I311" s="1">
        <v>1177</v>
      </c>
      <c r="J311" s="1" t="s">
        <v>16</v>
      </c>
      <c r="K311" s="1">
        <v>17.8</v>
      </c>
      <c r="L311" s="1">
        <v>2.7</v>
      </c>
      <c r="M311" s="1">
        <v>5</v>
      </c>
      <c r="N311" s="1">
        <v>3</v>
      </c>
      <c r="O311" s="5">
        <v>18.62</v>
      </c>
      <c r="P311" s="1" t="str" cm="1">
        <f t="array" ref="P311">_xlfn.IFS(Table1[[#This Row],[Experience_Level]]=1,"Beginer",Table1[[#This Row],[Experience_Level]]=2,"intermediate",Table1[[#This Row],[Experience_Level]]=3,"Advance")</f>
        <v>Advance</v>
      </c>
      <c r="Q311" s="1" t="str" cm="1">
        <f t="array" ref="Q311">_xlfn.IFS(Table1[[#This Row],[Age]]&lt;20,"Teenager",Table1[[#This Row],[Age]]&lt;=38,"Middle Aged",Table1[[#This Row],[Age]]&gt;38,"Aged")</f>
        <v>Middle Aged</v>
      </c>
    </row>
    <row r="312" spans="1:17" x14ac:dyDescent="0.3">
      <c r="A312" s="4">
        <v>52</v>
      </c>
      <c r="B312" s="1" t="s">
        <v>17</v>
      </c>
      <c r="C312" s="1">
        <v>64.900000000000006</v>
      </c>
      <c r="D312" s="1">
        <v>1.51</v>
      </c>
      <c r="E312" s="1">
        <v>164</v>
      </c>
      <c r="F312" s="1">
        <v>165</v>
      </c>
      <c r="G312" s="1">
        <v>68</v>
      </c>
      <c r="H312" s="1">
        <v>1.83</v>
      </c>
      <c r="I312" s="1">
        <v>1359</v>
      </c>
      <c r="J312" s="1" t="s">
        <v>18</v>
      </c>
      <c r="K312" s="1">
        <v>18.2</v>
      </c>
      <c r="L312" s="1">
        <v>2.7</v>
      </c>
      <c r="M312" s="1">
        <v>4</v>
      </c>
      <c r="N312" s="1">
        <v>3</v>
      </c>
      <c r="O312" s="5">
        <v>28.46</v>
      </c>
      <c r="P312" s="1" t="str" cm="1">
        <f t="array" ref="P312">_xlfn.IFS(Table1[[#This Row],[Experience_Level]]=1,"Beginer",Table1[[#This Row],[Experience_Level]]=2,"intermediate",Table1[[#This Row],[Experience_Level]]=3,"Advance")</f>
        <v>Advance</v>
      </c>
      <c r="Q312" s="1" t="str" cm="1">
        <f t="array" ref="Q312">_xlfn.IFS(Table1[[#This Row],[Age]]&lt;20,"Teenager",Table1[[#This Row],[Age]]&lt;=38,"Middle Aged",Table1[[#This Row],[Age]]&gt;38,"Aged")</f>
        <v>Aged</v>
      </c>
    </row>
    <row r="313" spans="1:17" x14ac:dyDescent="0.3">
      <c r="A313" s="4">
        <v>58</v>
      </c>
      <c r="B313" s="1" t="s">
        <v>15</v>
      </c>
      <c r="C313" s="1">
        <v>109.7</v>
      </c>
      <c r="D313" s="1">
        <v>1.75</v>
      </c>
      <c r="E313" s="1">
        <v>181</v>
      </c>
      <c r="F313" s="1">
        <v>168</v>
      </c>
      <c r="G313" s="1">
        <v>54</v>
      </c>
      <c r="H313" s="1">
        <v>1.01</v>
      </c>
      <c r="I313" s="1">
        <v>840</v>
      </c>
      <c r="J313" s="1" t="s">
        <v>18</v>
      </c>
      <c r="K313" s="1">
        <v>22.1</v>
      </c>
      <c r="L313" s="1">
        <v>2.7</v>
      </c>
      <c r="M313" s="1">
        <v>2</v>
      </c>
      <c r="N313" s="1">
        <v>1</v>
      </c>
      <c r="O313" s="5">
        <v>35.82</v>
      </c>
      <c r="P313" s="1" t="str" cm="1">
        <f t="array" ref="P313">_xlfn.IFS(Table1[[#This Row],[Experience_Level]]=1,"Beginer",Table1[[#This Row],[Experience_Level]]=2,"intermediate",Table1[[#This Row],[Experience_Level]]=3,"Advance")</f>
        <v>Beginer</v>
      </c>
      <c r="Q313" s="1" t="str" cm="1">
        <f t="array" ref="Q313">_xlfn.IFS(Table1[[#This Row],[Age]]&lt;20,"Teenager",Table1[[#This Row],[Age]]&lt;=38,"Middle Aged",Table1[[#This Row],[Age]]&gt;38,"Aged")</f>
        <v>Aged</v>
      </c>
    </row>
    <row r="314" spans="1:17" x14ac:dyDescent="0.3">
      <c r="A314" s="4">
        <v>54</v>
      </c>
      <c r="B314" s="1" t="s">
        <v>15</v>
      </c>
      <c r="C314" s="1">
        <v>78.400000000000006</v>
      </c>
      <c r="D314" s="1">
        <v>1.9</v>
      </c>
      <c r="E314" s="1">
        <v>174</v>
      </c>
      <c r="F314" s="1">
        <v>146</v>
      </c>
      <c r="G314" s="1">
        <v>72</v>
      </c>
      <c r="H314" s="1">
        <v>0.81</v>
      </c>
      <c r="I314" s="1">
        <v>585</v>
      </c>
      <c r="J314" s="1" t="s">
        <v>16</v>
      </c>
      <c r="K314" s="1">
        <v>21.5</v>
      </c>
      <c r="L314" s="1">
        <v>3.7</v>
      </c>
      <c r="M314" s="1">
        <v>2</v>
      </c>
      <c r="N314" s="1">
        <v>1</v>
      </c>
      <c r="O314" s="5">
        <v>21.72</v>
      </c>
      <c r="P314" s="1" t="str" cm="1">
        <f t="array" ref="P314">_xlfn.IFS(Table1[[#This Row],[Experience_Level]]=1,"Beginer",Table1[[#This Row],[Experience_Level]]=2,"intermediate",Table1[[#This Row],[Experience_Level]]=3,"Advance")</f>
        <v>Beginer</v>
      </c>
      <c r="Q314" s="1" t="str" cm="1">
        <f t="array" ref="Q314">_xlfn.IFS(Table1[[#This Row],[Age]]&lt;20,"Teenager",Table1[[#This Row],[Age]]&lt;=38,"Middle Aged",Table1[[#This Row],[Age]]&gt;38,"Aged")</f>
        <v>Aged</v>
      </c>
    </row>
    <row r="315" spans="1:17" x14ac:dyDescent="0.3">
      <c r="A315" s="4">
        <v>41</v>
      </c>
      <c r="B315" s="1" t="s">
        <v>17</v>
      </c>
      <c r="C315" s="1">
        <v>76.7</v>
      </c>
      <c r="D315" s="1">
        <v>1.79</v>
      </c>
      <c r="E315" s="1">
        <v>172</v>
      </c>
      <c r="F315" s="1">
        <v>132</v>
      </c>
      <c r="G315" s="1">
        <v>56</v>
      </c>
      <c r="H315" s="1">
        <v>1.4</v>
      </c>
      <c r="I315" s="1">
        <v>832</v>
      </c>
      <c r="J315" s="1" t="s">
        <v>16</v>
      </c>
      <c r="K315" s="1">
        <v>34</v>
      </c>
      <c r="L315" s="1">
        <v>2</v>
      </c>
      <c r="M315" s="1">
        <v>4</v>
      </c>
      <c r="N315" s="1">
        <v>2</v>
      </c>
      <c r="O315" s="5">
        <v>23.94</v>
      </c>
      <c r="P315" s="1" t="str" cm="1">
        <f t="array" ref="P315">_xlfn.IFS(Table1[[#This Row],[Experience_Level]]=1,"Beginer",Table1[[#This Row],[Experience_Level]]=2,"intermediate",Table1[[#This Row],[Experience_Level]]=3,"Advance")</f>
        <v>intermediate</v>
      </c>
      <c r="Q315" s="1" t="str" cm="1">
        <f t="array" ref="Q315">_xlfn.IFS(Table1[[#This Row],[Age]]&lt;20,"Teenager",Table1[[#This Row],[Age]]&lt;=38,"Middle Aged",Table1[[#This Row],[Age]]&gt;38,"Aged")</f>
        <v>Aged</v>
      </c>
    </row>
    <row r="316" spans="1:17" x14ac:dyDescent="0.3">
      <c r="A316" s="4">
        <v>46</v>
      </c>
      <c r="B316" s="1" t="s">
        <v>17</v>
      </c>
      <c r="C316" s="1">
        <v>63.1</v>
      </c>
      <c r="D316" s="1">
        <v>1.61</v>
      </c>
      <c r="E316" s="1">
        <v>187</v>
      </c>
      <c r="F316" s="1">
        <v>152</v>
      </c>
      <c r="G316" s="1">
        <v>68</v>
      </c>
      <c r="H316" s="1">
        <v>1</v>
      </c>
      <c r="I316" s="1">
        <v>684</v>
      </c>
      <c r="J316" s="1" t="s">
        <v>20</v>
      </c>
      <c r="K316" s="1">
        <v>34.700000000000003</v>
      </c>
      <c r="L316" s="1">
        <v>2.2000000000000002</v>
      </c>
      <c r="M316" s="1">
        <v>4</v>
      </c>
      <c r="N316" s="1">
        <v>2</v>
      </c>
      <c r="O316" s="5">
        <v>24.34</v>
      </c>
      <c r="P316" s="1" t="str" cm="1">
        <f t="array" ref="P316">_xlfn.IFS(Table1[[#This Row],[Experience_Level]]=1,"Beginer",Table1[[#This Row],[Experience_Level]]=2,"intermediate",Table1[[#This Row],[Experience_Level]]=3,"Advance")</f>
        <v>intermediate</v>
      </c>
      <c r="Q316" s="1" t="str" cm="1">
        <f t="array" ref="Q316">_xlfn.IFS(Table1[[#This Row],[Age]]&lt;20,"Teenager",Table1[[#This Row],[Age]]&lt;=38,"Middle Aged",Table1[[#This Row],[Age]]&gt;38,"Aged")</f>
        <v>Aged</v>
      </c>
    </row>
    <row r="317" spans="1:17" x14ac:dyDescent="0.3">
      <c r="A317" s="4">
        <v>48</v>
      </c>
      <c r="B317" s="1" t="s">
        <v>17</v>
      </c>
      <c r="C317" s="1">
        <v>62.9</v>
      </c>
      <c r="D317" s="1">
        <v>1.58</v>
      </c>
      <c r="E317" s="1">
        <v>192</v>
      </c>
      <c r="F317" s="1">
        <v>124</v>
      </c>
      <c r="G317" s="1">
        <v>69</v>
      </c>
      <c r="H317" s="1">
        <v>1.98</v>
      </c>
      <c r="I317" s="1">
        <v>1105</v>
      </c>
      <c r="J317" s="1" t="s">
        <v>20</v>
      </c>
      <c r="K317" s="1">
        <v>20</v>
      </c>
      <c r="L317" s="1">
        <v>2.7</v>
      </c>
      <c r="M317" s="1">
        <v>4</v>
      </c>
      <c r="N317" s="1">
        <v>3</v>
      </c>
      <c r="O317" s="5">
        <v>25.2</v>
      </c>
      <c r="P317" s="1" t="str" cm="1">
        <f t="array" ref="P317">_xlfn.IFS(Table1[[#This Row],[Experience_Level]]=1,"Beginer",Table1[[#This Row],[Experience_Level]]=2,"intermediate",Table1[[#This Row],[Experience_Level]]=3,"Advance")</f>
        <v>Advance</v>
      </c>
      <c r="Q317" s="1" t="str" cm="1">
        <f t="array" ref="Q317">_xlfn.IFS(Table1[[#This Row],[Age]]&lt;20,"Teenager",Table1[[#This Row],[Age]]&lt;=38,"Middle Aged",Table1[[#This Row],[Age]]&gt;38,"Aged")</f>
        <v>Aged</v>
      </c>
    </row>
    <row r="318" spans="1:17" x14ac:dyDescent="0.3">
      <c r="A318" s="4">
        <v>52</v>
      </c>
      <c r="B318" s="1" t="s">
        <v>15</v>
      </c>
      <c r="C318" s="1">
        <v>85.6</v>
      </c>
      <c r="D318" s="1">
        <v>1.74</v>
      </c>
      <c r="E318" s="1">
        <v>182</v>
      </c>
      <c r="F318" s="1">
        <v>145</v>
      </c>
      <c r="G318" s="1">
        <v>56</v>
      </c>
      <c r="H318" s="1">
        <v>1.84</v>
      </c>
      <c r="I318" s="1">
        <v>1321</v>
      </c>
      <c r="J318" s="1" t="s">
        <v>16</v>
      </c>
      <c r="K318" s="1">
        <v>13.9</v>
      </c>
      <c r="L318" s="1">
        <v>3.5</v>
      </c>
      <c r="M318" s="1">
        <v>4</v>
      </c>
      <c r="N318" s="1">
        <v>3</v>
      </c>
      <c r="O318" s="5">
        <v>28.27</v>
      </c>
      <c r="P318" s="1" t="str" cm="1">
        <f t="array" ref="P318">_xlfn.IFS(Table1[[#This Row],[Experience_Level]]=1,"Beginer",Table1[[#This Row],[Experience_Level]]=2,"intermediate",Table1[[#This Row],[Experience_Level]]=3,"Advance")</f>
        <v>Advance</v>
      </c>
      <c r="Q318" s="1" t="str" cm="1">
        <f t="array" ref="Q318">_xlfn.IFS(Table1[[#This Row],[Age]]&lt;20,"Teenager",Table1[[#This Row],[Age]]&lt;=38,"Middle Aged",Table1[[#This Row],[Age]]&gt;38,"Aged")</f>
        <v>Aged</v>
      </c>
    </row>
    <row r="319" spans="1:17" x14ac:dyDescent="0.3">
      <c r="A319" s="4">
        <v>50</v>
      </c>
      <c r="B319" s="1" t="s">
        <v>17</v>
      </c>
      <c r="C319" s="1">
        <v>66.3</v>
      </c>
      <c r="D319" s="1">
        <v>1.57</v>
      </c>
      <c r="E319" s="1">
        <v>192</v>
      </c>
      <c r="F319" s="1">
        <v>132</v>
      </c>
      <c r="G319" s="1">
        <v>73</v>
      </c>
      <c r="H319" s="1">
        <v>1.25</v>
      </c>
      <c r="I319" s="1">
        <v>742</v>
      </c>
      <c r="J319" s="1" t="s">
        <v>18</v>
      </c>
      <c r="K319" s="1">
        <v>31.6</v>
      </c>
      <c r="L319" s="1">
        <v>1.6</v>
      </c>
      <c r="M319" s="1">
        <v>2</v>
      </c>
      <c r="N319" s="1">
        <v>1</v>
      </c>
      <c r="O319" s="5">
        <v>26.9</v>
      </c>
      <c r="P319" s="1" t="str" cm="1">
        <f t="array" ref="P319">_xlfn.IFS(Table1[[#This Row],[Experience_Level]]=1,"Beginer",Table1[[#This Row],[Experience_Level]]=2,"intermediate",Table1[[#This Row],[Experience_Level]]=3,"Advance")</f>
        <v>Beginer</v>
      </c>
      <c r="Q319" s="1" t="str" cm="1">
        <f t="array" ref="Q319">_xlfn.IFS(Table1[[#This Row],[Age]]&lt;20,"Teenager",Table1[[#This Row],[Age]]&lt;=38,"Middle Aged",Table1[[#This Row],[Age]]&gt;38,"Aged")</f>
        <v>Aged</v>
      </c>
    </row>
    <row r="320" spans="1:17" x14ac:dyDescent="0.3">
      <c r="A320" s="4">
        <v>38</v>
      </c>
      <c r="B320" s="1" t="s">
        <v>15</v>
      </c>
      <c r="C320" s="1">
        <v>61.3</v>
      </c>
      <c r="D320" s="1">
        <v>1.97</v>
      </c>
      <c r="E320" s="1">
        <v>177</v>
      </c>
      <c r="F320" s="1">
        <v>146</v>
      </c>
      <c r="G320" s="1">
        <v>51</v>
      </c>
      <c r="H320" s="1">
        <v>1.37</v>
      </c>
      <c r="I320" s="1">
        <v>1100</v>
      </c>
      <c r="J320" s="1" t="s">
        <v>19</v>
      </c>
      <c r="K320" s="1">
        <v>23.5</v>
      </c>
      <c r="L320" s="1">
        <v>2.8</v>
      </c>
      <c r="M320" s="1">
        <v>3</v>
      </c>
      <c r="N320" s="1">
        <v>1</v>
      </c>
      <c r="O320" s="5">
        <v>15.8</v>
      </c>
      <c r="P320" s="1" t="str" cm="1">
        <f t="array" ref="P320">_xlfn.IFS(Table1[[#This Row],[Experience_Level]]=1,"Beginer",Table1[[#This Row],[Experience_Level]]=2,"intermediate",Table1[[#This Row],[Experience_Level]]=3,"Advance")</f>
        <v>Beginer</v>
      </c>
      <c r="Q320" s="1" t="str" cm="1">
        <f t="array" ref="Q320">_xlfn.IFS(Table1[[#This Row],[Age]]&lt;20,"Teenager",Table1[[#This Row],[Age]]&lt;=38,"Middle Aged",Table1[[#This Row],[Age]]&gt;38,"Aged")</f>
        <v>Middle Aged</v>
      </c>
    </row>
    <row r="321" spans="1:17" x14ac:dyDescent="0.3">
      <c r="A321" s="4">
        <v>49</v>
      </c>
      <c r="B321" s="1" t="s">
        <v>17</v>
      </c>
      <c r="C321" s="1">
        <v>44.1</v>
      </c>
      <c r="D321" s="1">
        <v>1.65</v>
      </c>
      <c r="E321" s="1">
        <v>189</v>
      </c>
      <c r="F321" s="1">
        <v>133</v>
      </c>
      <c r="G321" s="1">
        <v>74</v>
      </c>
      <c r="H321" s="1">
        <v>1.1599999999999999</v>
      </c>
      <c r="I321" s="1">
        <v>694</v>
      </c>
      <c r="J321" s="1" t="s">
        <v>18</v>
      </c>
      <c r="K321" s="1">
        <v>26.7</v>
      </c>
      <c r="L321" s="1">
        <v>1.8</v>
      </c>
      <c r="M321" s="1">
        <v>4</v>
      </c>
      <c r="N321" s="1">
        <v>2</v>
      </c>
      <c r="O321" s="5">
        <v>16.2</v>
      </c>
      <c r="P321" s="1" t="str" cm="1">
        <f t="array" ref="P321">_xlfn.IFS(Table1[[#This Row],[Experience_Level]]=1,"Beginer",Table1[[#This Row],[Experience_Level]]=2,"intermediate",Table1[[#This Row],[Experience_Level]]=3,"Advance")</f>
        <v>intermediate</v>
      </c>
      <c r="Q321" s="1" t="str" cm="1">
        <f t="array" ref="Q321">_xlfn.IFS(Table1[[#This Row],[Age]]&lt;20,"Teenager",Table1[[#This Row],[Age]]&lt;=38,"Middle Aged",Table1[[#This Row],[Age]]&gt;38,"Aged")</f>
        <v>Aged</v>
      </c>
    </row>
    <row r="322" spans="1:17" x14ac:dyDescent="0.3">
      <c r="A322" s="4">
        <v>40</v>
      </c>
      <c r="B322" s="1" t="s">
        <v>15</v>
      </c>
      <c r="C322" s="1">
        <v>63.8</v>
      </c>
      <c r="D322" s="1">
        <v>1.62</v>
      </c>
      <c r="E322" s="1">
        <v>185</v>
      </c>
      <c r="F322" s="1">
        <v>143</v>
      </c>
      <c r="G322" s="1">
        <v>72</v>
      </c>
      <c r="H322" s="1">
        <v>1.3</v>
      </c>
      <c r="I322" s="1">
        <v>1022</v>
      </c>
      <c r="J322" s="1" t="s">
        <v>18</v>
      </c>
      <c r="K322" s="1">
        <v>20.8</v>
      </c>
      <c r="L322" s="1">
        <v>3.4</v>
      </c>
      <c r="M322" s="1">
        <v>2</v>
      </c>
      <c r="N322" s="1">
        <v>1</v>
      </c>
      <c r="O322" s="5">
        <v>24.31</v>
      </c>
      <c r="P322" s="1" t="str" cm="1">
        <f t="array" ref="P322">_xlfn.IFS(Table1[[#This Row],[Experience_Level]]=1,"Beginer",Table1[[#This Row],[Experience_Level]]=2,"intermediate",Table1[[#This Row],[Experience_Level]]=3,"Advance")</f>
        <v>Beginer</v>
      </c>
      <c r="Q322" s="1" t="str" cm="1">
        <f t="array" ref="Q322">_xlfn.IFS(Table1[[#This Row],[Age]]&lt;20,"Teenager",Table1[[#This Row],[Age]]&lt;=38,"Middle Aged",Table1[[#This Row],[Age]]&gt;38,"Aged")</f>
        <v>Aged</v>
      </c>
    </row>
    <row r="323" spans="1:17" x14ac:dyDescent="0.3">
      <c r="A323" s="4">
        <v>50</v>
      </c>
      <c r="B323" s="1" t="s">
        <v>17</v>
      </c>
      <c r="C323" s="1">
        <v>55.4</v>
      </c>
      <c r="D323" s="1">
        <v>1.55</v>
      </c>
      <c r="E323" s="1">
        <v>175</v>
      </c>
      <c r="F323" s="1">
        <v>122</v>
      </c>
      <c r="G323" s="1">
        <v>65</v>
      </c>
      <c r="H323" s="1">
        <v>1.85</v>
      </c>
      <c r="I323" s="1">
        <v>1016</v>
      </c>
      <c r="J323" s="1" t="s">
        <v>20</v>
      </c>
      <c r="K323" s="1">
        <v>18.5</v>
      </c>
      <c r="L323" s="1">
        <v>2.7</v>
      </c>
      <c r="M323" s="1">
        <v>4</v>
      </c>
      <c r="N323" s="1">
        <v>3</v>
      </c>
      <c r="O323" s="5">
        <v>23.06</v>
      </c>
      <c r="P323" s="1" t="str" cm="1">
        <f t="array" ref="P323">_xlfn.IFS(Table1[[#This Row],[Experience_Level]]=1,"Beginer",Table1[[#This Row],[Experience_Level]]=2,"intermediate",Table1[[#This Row],[Experience_Level]]=3,"Advance")</f>
        <v>Advance</v>
      </c>
      <c r="Q323" s="1" t="str" cm="1">
        <f t="array" ref="Q323">_xlfn.IFS(Table1[[#This Row],[Age]]&lt;20,"Teenager",Table1[[#This Row],[Age]]&lt;=38,"Middle Aged",Table1[[#This Row],[Age]]&gt;38,"Aged")</f>
        <v>Aged</v>
      </c>
    </row>
    <row r="324" spans="1:17" x14ac:dyDescent="0.3">
      <c r="A324" s="4">
        <v>20</v>
      </c>
      <c r="B324" s="1" t="s">
        <v>17</v>
      </c>
      <c r="C324" s="1">
        <v>74.7</v>
      </c>
      <c r="D324" s="1">
        <v>1.58</v>
      </c>
      <c r="E324" s="1">
        <v>172</v>
      </c>
      <c r="F324" s="1">
        <v>166</v>
      </c>
      <c r="G324" s="1">
        <v>62</v>
      </c>
      <c r="H324" s="1">
        <v>1.04</v>
      </c>
      <c r="I324" s="1">
        <v>863</v>
      </c>
      <c r="J324" s="1" t="s">
        <v>20</v>
      </c>
      <c r="K324" s="1">
        <v>32.799999999999997</v>
      </c>
      <c r="L324" s="1">
        <v>2.4</v>
      </c>
      <c r="M324" s="1">
        <v>3</v>
      </c>
      <c r="N324" s="1">
        <v>2</v>
      </c>
      <c r="O324" s="5">
        <v>29.92</v>
      </c>
      <c r="P324" s="1" t="str" cm="1">
        <f t="array" ref="P324">_xlfn.IFS(Table1[[#This Row],[Experience_Level]]=1,"Beginer",Table1[[#This Row],[Experience_Level]]=2,"intermediate",Table1[[#This Row],[Experience_Level]]=3,"Advance")</f>
        <v>intermediate</v>
      </c>
      <c r="Q324" s="1" t="str" cm="1">
        <f t="array" ref="Q324">_xlfn.IFS(Table1[[#This Row],[Age]]&lt;20,"Teenager",Table1[[#This Row],[Age]]&lt;=38,"Middle Aged",Table1[[#This Row],[Age]]&gt;38,"Aged")</f>
        <v>Middle Aged</v>
      </c>
    </row>
    <row r="325" spans="1:17" x14ac:dyDescent="0.3">
      <c r="A325" s="4">
        <v>35</v>
      </c>
      <c r="B325" s="1" t="s">
        <v>17</v>
      </c>
      <c r="C325" s="1">
        <v>78</v>
      </c>
      <c r="D325" s="1">
        <v>1.67</v>
      </c>
      <c r="E325" s="1">
        <v>198</v>
      </c>
      <c r="F325" s="1">
        <v>168</v>
      </c>
      <c r="G325" s="1">
        <v>57</v>
      </c>
      <c r="H325" s="1">
        <v>1.1299999999999999</v>
      </c>
      <c r="I325" s="1">
        <v>949</v>
      </c>
      <c r="J325" s="1" t="s">
        <v>20</v>
      </c>
      <c r="K325" s="1">
        <v>33.299999999999997</v>
      </c>
      <c r="L325" s="1">
        <v>2.5</v>
      </c>
      <c r="M325" s="1">
        <v>4</v>
      </c>
      <c r="N325" s="1">
        <v>2</v>
      </c>
      <c r="O325" s="5">
        <v>27.97</v>
      </c>
      <c r="P325" s="1" t="str" cm="1">
        <f t="array" ref="P325">_xlfn.IFS(Table1[[#This Row],[Experience_Level]]=1,"Beginer",Table1[[#This Row],[Experience_Level]]=2,"intermediate",Table1[[#This Row],[Experience_Level]]=3,"Advance")</f>
        <v>intermediate</v>
      </c>
      <c r="Q325" s="1" t="str" cm="1">
        <f t="array" ref="Q325">_xlfn.IFS(Table1[[#This Row],[Age]]&lt;20,"Teenager",Table1[[#This Row],[Age]]&lt;=38,"Middle Aged",Table1[[#This Row],[Age]]&gt;38,"Aged")</f>
        <v>Middle Aged</v>
      </c>
    </row>
    <row r="326" spans="1:17" x14ac:dyDescent="0.3">
      <c r="A326" s="4">
        <v>42</v>
      </c>
      <c r="B326" s="1" t="s">
        <v>17</v>
      </c>
      <c r="C326" s="1">
        <v>57.5</v>
      </c>
      <c r="D326" s="1">
        <v>1.67</v>
      </c>
      <c r="E326" s="1">
        <v>192</v>
      </c>
      <c r="F326" s="1">
        <v>149</v>
      </c>
      <c r="G326" s="1">
        <v>55</v>
      </c>
      <c r="H326" s="1">
        <v>1.1399999999999999</v>
      </c>
      <c r="I326" s="1">
        <v>764</v>
      </c>
      <c r="J326" s="1" t="s">
        <v>16</v>
      </c>
      <c r="K326" s="1">
        <v>34.1</v>
      </c>
      <c r="L326" s="1">
        <v>2.4</v>
      </c>
      <c r="M326" s="1">
        <v>2</v>
      </c>
      <c r="N326" s="1">
        <v>1</v>
      </c>
      <c r="O326" s="5">
        <v>20.62</v>
      </c>
      <c r="P326" s="1" t="str" cm="1">
        <f t="array" ref="P326">_xlfn.IFS(Table1[[#This Row],[Experience_Level]]=1,"Beginer",Table1[[#This Row],[Experience_Level]]=2,"intermediate",Table1[[#This Row],[Experience_Level]]=3,"Advance")</f>
        <v>Beginer</v>
      </c>
      <c r="Q326" s="1" t="str" cm="1">
        <f t="array" ref="Q326">_xlfn.IFS(Table1[[#This Row],[Age]]&lt;20,"Teenager",Table1[[#This Row],[Age]]&lt;=38,"Middle Aged",Table1[[#This Row],[Age]]&gt;38,"Aged")</f>
        <v>Aged</v>
      </c>
    </row>
    <row r="327" spans="1:17" x14ac:dyDescent="0.3">
      <c r="A327" s="4">
        <v>59</v>
      </c>
      <c r="B327" s="1" t="s">
        <v>17</v>
      </c>
      <c r="C327" s="1">
        <v>60.7</v>
      </c>
      <c r="D327" s="1">
        <v>1.73</v>
      </c>
      <c r="E327" s="1">
        <v>185</v>
      </c>
      <c r="F327" s="1">
        <v>154</v>
      </c>
      <c r="G327" s="1">
        <v>55</v>
      </c>
      <c r="H327" s="1">
        <v>1.03</v>
      </c>
      <c r="I327" s="1">
        <v>714</v>
      </c>
      <c r="J327" s="1" t="s">
        <v>16</v>
      </c>
      <c r="K327" s="1">
        <v>33.799999999999997</v>
      </c>
      <c r="L327" s="1">
        <v>2.5</v>
      </c>
      <c r="M327" s="1">
        <v>3</v>
      </c>
      <c r="N327" s="1">
        <v>2</v>
      </c>
      <c r="O327" s="5">
        <v>20.28</v>
      </c>
      <c r="P327" s="1" t="str" cm="1">
        <f t="array" ref="P327">_xlfn.IFS(Table1[[#This Row],[Experience_Level]]=1,"Beginer",Table1[[#This Row],[Experience_Level]]=2,"intermediate",Table1[[#This Row],[Experience_Level]]=3,"Advance")</f>
        <v>intermediate</v>
      </c>
      <c r="Q327" s="1" t="str" cm="1">
        <f t="array" ref="Q327">_xlfn.IFS(Table1[[#This Row],[Age]]&lt;20,"Teenager",Table1[[#This Row],[Age]]&lt;=38,"Middle Aged",Table1[[#This Row],[Age]]&gt;38,"Aged")</f>
        <v>Aged</v>
      </c>
    </row>
    <row r="328" spans="1:17" x14ac:dyDescent="0.3">
      <c r="A328" s="4">
        <v>48</v>
      </c>
      <c r="B328" s="1" t="s">
        <v>15</v>
      </c>
      <c r="C328" s="1">
        <v>69</v>
      </c>
      <c r="D328" s="1">
        <v>1.74</v>
      </c>
      <c r="E328" s="1">
        <v>160</v>
      </c>
      <c r="F328" s="1">
        <v>167</v>
      </c>
      <c r="G328" s="1">
        <v>58</v>
      </c>
      <c r="H328" s="1">
        <v>1.48</v>
      </c>
      <c r="I328" s="1">
        <v>1223</v>
      </c>
      <c r="J328" s="1" t="s">
        <v>18</v>
      </c>
      <c r="K328" s="1">
        <v>30</v>
      </c>
      <c r="L328" s="1">
        <v>2.2999999999999998</v>
      </c>
      <c r="M328" s="1">
        <v>3</v>
      </c>
      <c r="N328" s="1">
        <v>2</v>
      </c>
      <c r="O328" s="5">
        <v>22.79</v>
      </c>
      <c r="P328" s="1" t="str" cm="1">
        <f t="array" ref="P328">_xlfn.IFS(Table1[[#This Row],[Experience_Level]]=1,"Beginer",Table1[[#This Row],[Experience_Level]]=2,"intermediate",Table1[[#This Row],[Experience_Level]]=3,"Advance")</f>
        <v>intermediate</v>
      </c>
      <c r="Q328" s="1" t="str" cm="1">
        <f t="array" ref="Q328">_xlfn.IFS(Table1[[#This Row],[Age]]&lt;20,"Teenager",Table1[[#This Row],[Age]]&lt;=38,"Middle Aged",Table1[[#This Row],[Age]]&gt;38,"Aged")</f>
        <v>Aged</v>
      </c>
    </row>
    <row r="329" spans="1:17" x14ac:dyDescent="0.3">
      <c r="A329" s="4">
        <v>20</v>
      </c>
      <c r="B329" s="1" t="s">
        <v>17</v>
      </c>
      <c r="C329" s="1">
        <v>75.8</v>
      </c>
      <c r="D329" s="1">
        <v>1.78</v>
      </c>
      <c r="E329" s="1">
        <v>197</v>
      </c>
      <c r="F329" s="1">
        <v>133</v>
      </c>
      <c r="G329" s="1">
        <v>53</v>
      </c>
      <c r="H329" s="1">
        <v>1.42</v>
      </c>
      <c r="I329" s="1">
        <v>944</v>
      </c>
      <c r="J329" s="1" t="s">
        <v>18</v>
      </c>
      <c r="K329" s="1">
        <v>27.4</v>
      </c>
      <c r="L329" s="1">
        <v>2</v>
      </c>
      <c r="M329" s="1">
        <v>4</v>
      </c>
      <c r="N329" s="1">
        <v>2</v>
      </c>
      <c r="O329" s="5">
        <v>23.92</v>
      </c>
      <c r="P329" s="1" t="str" cm="1">
        <f t="array" ref="P329">_xlfn.IFS(Table1[[#This Row],[Experience_Level]]=1,"Beginer",Table1[[#This Row],[Experience_Level]]=2,"intermediate",Table1[[#This Row],[Experience_Level]]=3,"Advance")</f>
        <v>intermediate</v>
      </c>
      <c r="Q329" s="1" t="str" cm="1">
        <f t="array" ref="Q329">_xlfn.IFS(Table1[[#This Row],[Age]]&lt;20,"Teenager",Table1[[#This Row],[Age]]&lt;=38,"Middle Aged",Table1[[#This Row],[Age]]&gt;38,"Aged")</f>
        <v>Middle Aged</v>
      </c>
    </row>
    <row r="330" spans="1:17" x14ac:dyDescent="0.3">
      <c r="A330" s="4">
        <v>57</v>
      </c>
      <c r="B330" s="1" t="s">
        <v>17</v>
      </c>
      <c r="C330" s="1">
        <v>75.7</v>
      </c>
      <c r="D330" s="1">
        <v>1.63</v>
      </c>
      <c r="E330" s="1">
        <v>161</v>
      </c>
      <c r="F330" s="1">
        <v>131</v>
      </c>
      <c r="G330" s="1">
        <v>60</v>
      </c>
      <c r="H330" s="1">
        <v>0.69</v>
      </c>
      <c r="I330" s="1">
        <v>407</v>
      </c>
      <c r="J330" s="1" t="s">
        <v>19</v>
      </c>
      <c r="K330" s="1">
        <v>32.6</v>
      </c>
      <c r="L330" s="1">
        <v>2.2999999999999998</v>
      </c>
      <c r="M330" s="1">
        <v>3</v>
      </c>
      <c r="N330" s="1">
        <v>1</v>
      </c>
      <c r="O330" s="5">
        <v>28.49</v>
      </c>
      <c r="P330" s="1" t="str" cm="1">
        <f t="array" ref="P330">_xlfn.IFS(Table1[[#This Row],[Experience_Level]]=1,"Beginer",Table1[[#This Row],[Experience_Level]]=2,"intermediate",Table1[[#This Row],[Experience_Level]]=3,"Advance")</f>
        <v>Beginer</v>
      </c>
      <c r="Q330" s="1" t="str" cm="1">
        <f t="array" ref="Q330">_xlfn.IFS(Table1[[#This Row],[Age]]&lt;20,"Teenager",Table1[[#This Row],[Age]]&lt;=38,"Middle Aged",Table1[[#This Row],[Age]]&gt;38,"Aged")</f>
        <v>Aged</v>
      </c>
    </row>
    <row r="331" spans="1:17" x14ac:dyDescent="0.3">
      <c r="A331" s="4">
        <v>41</v>
      </c>
      <c r="B331" s="1" t="s">
        <v>17</v>
      </c>
      <c r="C331" s="1">
        <v>71.2</v>
      </c>
      <c r="D331" s="1">
        <v>1.64</v>
      </c>
      <c r="E331" s="1">
        <v>165</v>
      </c>
      <c r="F331" s="1">
        <v>147</v>
      </c>
      <c r="G331" s="1">
        <v>54</v>
      </c>
      <c r="H331" s="1">
        <v>1.42</v>
      </c>
      <c r="I331" s="1">
        <v>939</v>
      </c>
      <c r="J331" s="1" t="s">
        <v>18</v>
      </c>
      <c r="K331" s="1">
        <v>30.9</v>
      </c>
      <c r="L331" s="1">
        <v>2.2999999999999998</v>
      </c>
      <c r="M331" s="1">
        <v>3</v>
      </c>
      <c r="N331" s="1">
        <v>2</v>
      </c>
      <c r="O331" s="5">
        <v>26.47</v>
      </c>
      <c r="P331" s="1" t="str" cm="1">
        <f t="array" ref="P331">_xlfn.IFS(Table1[[#This Row],[Experience_Level]]=1,"Beginer",Table1[[#This Row],[Experience_Level]]=2,"intermediate",Table1[[#This Row],[Experience_Level]]=3,"Advance")</f>
        <v>intermediate</v>
      </c>
      <c r="Q331" s="1" t="str" cm="1">
        <f t="array" ref="Q331">_xlfn.IFS(Table1[[#This Row],[Age]]&lt;20,"Teenager",Table1[[#This Row],[Age]]&lt;=38,"Middle Aged",Table1[[#This Row],[Age]]&gt;38,"Aged")</f>
        <v>Aged</v>
      </c>
    </row>
    <row r="332" spans="1:17" x14ac:dyDescent="0.3">
      <c r="A332" s="4">
        <v>49</v>
      </c>
      <c r="B332" s="1" t="s">
        <v>15</v>
      </c>
      <c r="C332" s="1">
        <v>85</v>
      </c>
      <c r="D332" s="1">
        <v>1.68</v>
      </c>
      <c r="E332" s="1">
        <v>197</v>
      </c>
      <c r="F332" s="1">
        <v>163</v>
      </c>
      <c r="G332" s="1">
        <v>74</v>
      </c>
      <c r="H332" s="1">
        <v>1.82</v>
      </c>
      <c r="I332" s="1">
        <v>1468</v>
      </c>
      <c r="J332" s="1" t="s">
        <v>18</v>
      </c>
      <c r="K332" s="1">
        <v>11.3</v>
      </c>
      <c r="L332" s="1">
        <v>3.5</v>
      </c>
      <c r="M332" s="1">
        <v>4</v>
      </c>
      <c r="N332" s="1">
        <v>3</v>
      </c>
      <c r="O332" s="5">
        <v>30.12</v>
      </c>
      <c r="P332" s="1" t="str" cm="1">
        <f t="array" ref="P332">_xlfn.IFS(Table1[[#This Row],[Experience_Level]]=1,"Beginer",Table1[[#This Row],[Experience_Level]]=2,"intermediate",Table1[[#This Row],[Experience_Level]]=3,"Advance")</f>
        <v>Advance</v>
      </c>
      <c r="Q332" s="1" t="str" cm="1">
        <f t="array" ref="Q332">_xlfn.IFS(Table1[[#This Row],[Age]]&lt;20,"Teenager",Table1[[#This Row],[Age]]&lt;=38,"Middle Aged",Table1[[#This Row],[Age]]&gt;38,"Aged")</f>
        <v>Aged</v>
      </c>
    </row>
    <row r="333" spans="1:17" x14ac:dyDescent="0.3">
      <c r="A333" s="4">
        <v>39</v>
      </c>
      <c r="B333" s="1" t="s">
        <v>17</v>
      </c>
      <c r="C333" s="1">
        <v>63.6</v>
      </c>
      <c r="D333" s="1">
        <v>1.56</v>
      </c>
      <c r="E333" s="1">
        <v>183</v>
      </c>
      <c r="F333" s="1">
        <v>148</v>
      </c>
      <c r="G333" s="1">
        <v>66</v>
      </c>
      <c r="H333" s="1">
        <v>1.22</v>
      </c>
      <c r="I333" s="1">
        <v>903</v>
      </c>
      <c r="J333" s="1" t="s">
        <v>20</v>
      </c>
      <c r="K333" s="1">
        <v>34.799999999999997</v>
      </c>
      <c r="L333" s="1">
        <v>2.4</v>
      </c>
      <c r="M333" s="1">
        <v>2</v>
      </c>
      <c r="N333" s="1">
        <v>1</v>
      </c>
      <c r="O333" s="5">
        <v>26.13</v>
      </c>
      <c r="P333" s="1" t="str" cm="1">
        <f t="array" ref="P333">_xlfn.IFS(Table1[[#This Row],[Experience_Level]]=1,"Beginer",Table1[[#This Row],[Experience_Level]]=2,"intermediate",Table1[[#This Row],[Experience_Level]]=3,"Advance")</f>
        <v>Beginer</v>
      </c>
      <c r="Q333" s="1" t="str" cm="1">
        <f t="array" ref="Q333">_xlfn.IFS(Table1[[#This Row],[Age]]&lt;20,"Teenager",Table1[[#This Row],[Age]]&lt;=38,"Middle Aged",Table1[[#This Row],[Age]]&gt;38,"Aged")</f>
        <v>Aged</v>
      </c>
    </row>
    <row r="334" spans="1:17" x14ac:dyDescent="0.3">
      <c r="A334" s="4">
        <v>40</v>
      </c>
      <c r="B334" s="1" t="s">
        <v>15</v>
      </c>
      <c r="C334" s="1">
        <v>73.2</v>
      </c>
      <c r="D334" s="1">
        <v>1.94</v>
      </c>
      <c r="E334" s="1">
        <v>177</v>
      </c>
      <c r="F334" s="1">
        <v>162</v>
      </c>
      <c r="G334" s="1">
        <v>69</v>
      </c>
      <c r="H334" s="1">
        <v>0.81</v>
      </c>
      <c r="I334" s="1">
        <v>722</v>
      </c>
      <c r="J334" s="1" t="s">
        <v>20</v>
      </c>
      <c r="K334" s="1">
        <v>29</v>
      </c>
      <c r="L334" s="1">
        <v>2.4</v>
      </c>
      <c r="M334" s="1">
        <v>2</v>
      </c>
      <c r="N334" s="1">
        <v>1</v>
      </c>
      <c r="O334" s="5">
        <v>19.45</v>
      </c>
      <c r="P334" s="1" t="str" cm="1">
        <f t="array" ref="P334">_xlfn.IFS(Table1[[#This Row],[Experience_Level]]=1,"Beginer",Table1[[#This Row],[Experience_Level]]=2,"intermediate",Table1[[#This Row],[Experience_Level]]=3,"Advance")</f>
        <v>Beginer</v>
      </c>
      <c r="Q334" s="1" t="str" cm="1">
        <f t="array" ref="Q334">_xlfn.IFS(Table1[[#This Row],[Age]]&lt;20,"Teenager",Table1[[#This Row],[Age]]&lt;=38,"Middle Aged",Table1[[#This Row],[Age]]&gt;38,"Aged")</f>
        <v>Aged</v>
      </c>
    </row>
    <row r="335" spans="1:17" x14ac:dyDescent="0.3">
      <c r="A335" s="4">
        <v>19</v>
      </c>
      <c r="B335" s="1" t="s">
        <v>17</v>
      </c>
      <c r="C335" s="1">
        <v>48.3</v>
      </c>
      <c r="D335" s="1">
        <v>1.52</v>
      </c>
      <c r="E335" s="1">
        <v>186</v>
      </c>
      <c r="F335" s="1">
        <v>136</v>
      </c>
      <c r="G335" s="1">
        <v>56</v>
      </c>
      <c r="H335" s="1">
        <v>0.96</v>
      </c>
      <c r="I335" s="1">
        <v>653</v>
      </c>
      <c r="J335" s="1" t="s">
        <v>20</v>
      </c>
      <c r="K335" s="1">
        <v>26.3</v>
      </c>
      <c r="L335" s="1">
        <v>1.6</v>
      </c>
      <c r="M335" s="1">
        <v>2</v>
      </c>
      <c r="N335" s="1">
        <v>1</v>
      </c>
      <c r="O335" s="5">
        <v>20.91</v>
      </c>
      <c r="P335" s="1" t="str" cm="1">
        <f t="array" ref="P335">_xlfn.IFS(Table1[[#This Row],[Experience_Level]]=1,"Beginer",Table1[[#This Row],[Experience_Level]]=2,"intermediate",Table1[[#This Row],[Experience_Level]]=3,"Advance")</f>
        <v>Beginer</v>
      </c>
      <c r="Q335" s="1" t="str" cm="1">
        <f t="array" ref="Q335">_xlfn.IFS(Table1[[#This Row],[Age]]&lt;20,"Teenager",Table1[[#This Row],[Age]]&lt;=38,"Middle Aged",Table1[[#This Row],[Age]]&gt;38,"Aged")</f>
        <v>Teenager</v>
      </c>
    </row>
    <row r="336" spans="1:17" x14ac:dyDescent="0.3">
      <c r="A336" s="4">
        <v>44</v>
      </c>
      <c r="B336" s="1" t="s">
        <v>17</v>
      </c>
      <c r="C336" s="1">
        <v>42.8</v>
      </c>
      <c r="D336" s="1">
        <v>1.78</v>
      </c>
      <c r="E336" s="1">
        <v>167</v>
      </c>
      <c r="F336" s="1">
        <v>159</v>
      </c>
      <c r="G336" s="1">
        <v>64</v>
      </c>
      <c r="H336" s="1">
        <v>1.49</v>
      </c>
      <c r="I336" s="1">
        <v>1066</v>
      </c>
      <c r="J336" s="1" t="s">
        <v>20</v>
      </c>
      <c r="K336" s="1">
        <v>25.3</v>
      </c>
      <c r="L336" s="1">
        <v>2.6</v>
      </c>
      <c r="M336" s="1">
        <v>3</v>
      </c>
      <c r="N336" s="1">
        <v>2</v>
      </c>
      <c r="O336" s="5">
        <v>13.51</v>
      </c>
      <c r="P336" s="1" t="str" cm="1">
        <f t="array" ref="P336">_xlfn.IFS(Table1[[#This Row],[Experience_Level]]=1,"Beginer",Table1[[#This Row],[Experience_Level]]=2,"intermediate",Table1[[#This Row],[Experience_Level]]=3,"Advance")</f>
        <v>intermediate</v>
      </c>
      <c r="Q336" s="1" t="str" cm="1">
        <f t="array" ref="Q336">_xlfn.IFS(Table1[[#This Row],[Age]]&lt;20,"Teenager",Table1[[#This Row],[Age]]&lt;=38,"Middle Aged",Table1[[#This Row],[Age]]&gt;38,"Aged")</f>
        <v>Aged</v>
      </c>
    </row>
    <row r="337" spans="1:17" x14ac:dyDescent="0.3">
      <c r="A337" s="4">
        <v>59</v>
      </c>
      <c r="B337" s="1" t="s">
        <v>15</v>
      </c>
      <c r="C337" s="1">
        <v>88.1</v>
      </c>
      <c r="D337" s="1">
        <v>1.76</v>
      </c>
      <c r="E337" s="1">
        <v>187</v>
      </c>
      <c r="F337" s="1">
        <v>168</v>
      </c>
      <c r="G337" s="1">
        <v>74</v>
      </c>
      <c r="H337" s="1">
        <v>1.35</v>
      </c>
      <c r="I337" s="1">
        <v>1123</v>
      </c>
      <c r="J337" s="1" t="s">
        <v>20</v>
      </c>
      <c r="K337" s="1">
        <v>26.9</v>
      </c>
      <c r="L337" s="1">
        <v>3</v>
      </c>
      <c r="M337" s="1">
        <v>3</v>
      </c>
      <c r="N337" s="1">
        <v>2</v>
      </c>
      <c r="O337" s="5">
        <v>28.44</v>
      </c>
      <c r="P337" s="1" t="str" cm="1">
        <f t="array" ref="P337">_xlfn.IFS(Table1[[#This Row],[Experience_Level]]=1,"Beginer",Table1[[#This Row],[Experience_Level]]=2,"intermediate",Table1[[#This Row],[Experience_Level]]=3,"Advance")</f>
        <v>intermediate</v>
      </c>
      <c r="Q337" s="1" t="str" cm="1">
        <f t="array" ref="Q337">_xlfn.IFS(Table1[[#This Row],[Age]]&lt;20,"Teenager",Table1[[#This Row],[Age]]&lt;=38,"Middle Aged",Table1[[#This Row],[Age]]&gt;38,"Aged")</f>
        <v>Aged</v>
      </c>
    </row>
    <row r="338" spans="1:17" x14ac:dyDescent="0.3">
      <c r="A338" s="4">
        <v>19</v>
      </c>
      <c r="B338" s="1" t="s">
        <v>17</v>
      </c>
      <c r="C338" s="1">
        <v>72.400000000000006</v>
      </c>
      <c r="D338" s="1">
        <v>1.75</v>
      </c>
      <c r="E338" s="1">
        <v>169</v>
      </c>
      <c r="F338" s="1">
        <v>140</v>
      </c>
      <c r="G338" s="1">
        <v>64</v>
      </c>
      <c r="H338" s="1">
        <v>1.2</v>
      </c>
      <c r="I338" s="1">
        <v>840</v>
      </c>
      <c r="J338" s="1" t="s">
        <v>19</v>
      </c>
      <c r="K338" s="1">
        <v>31</v>
      </c>
      <c r="L338" s="1">
        <v>1.7</v>
      </c>
      <c r="M338" s="1">
        <v>4</v>
      </c>
      <c r="N338" s="1">
        <v>2</v>
      </c>
      <c r="O338" s="5">
        <v>23.64</v>
      </c>
      <c r="P338" s="1" t="str" cm="1">
        <f t="array" ref="P338">_xlfn.IFS(Table1[[#This Row],[Experience_Level]]=1,"Beginer",Table1[[#This Row],[Experience_Level]]=2,"intermediate",Table1[[#This Row],[Experience_Level]]=3,"Advance")</f>
        <v>intermediate</v>
      </c>
      <c r="Q338" s="1" t="str" cm="1">
        <f t="array" ref="Q338">_xlfn.IFS(Table1[[#This Row],[Age]]&lt;20,"Teenager",Table1[[#This Row],[Age]]&lt;=38,"Middle Aged",Table1[[#This Row],[Age]]&gt;38,"Aged")</f>
        <v>Teenager</v>
      </c>
    </row>
    <row r="339" spans="1:17" x14ac:dyDescent="0.3">
      <c r="A339" s="4">
        <v>43</v>
      </c>
      <c r="B339" s="1" t="s">
        <v>15</v>
      </c>
      <c r="C339" s="1">
        <v>73.2</v>
      </c>
      <c r="D339" s="1">
        <v>1.88</v>
      </c>
      <c r="E339" s="1">
        <v>176</v>
      </c>
      <c r="F339" s="1">
        <v>142</v>
      </c>
      <c r="G339" s="1">
        <v>63</v>
      </c>
      <c r="H339" s="1">
        <v>1.17</v>
      </c>
      <c r="I339" s="1">
        <v>822</v>
      </c>
      <c r="J339" s="1" t="s">
        <v>19</v>
      </c>
      <c r="K339" s="1">
        <v>29.4</v>
      </c>
      <c r="L339" s="1">
        <v>3.3</v>
      </c>
      <c r="M339" s="1">
        <v>3</v>
      </c>
      <c r="N339" s="1">
        <v>1</v>
      </c>
      <c r="O339" s="5">
        <v>20.71</v>
      </c>
      <c r="P339" s="1" t="str" cm="1">
        <f t="array" ref="P339">_xlfn.IFS(Table1[[#This Row],[Experience_Level]]=1,"Beginer",Table1[[#This Row],[Experience_Level]]=2,"intermediate",Table1[[#This Row],[Experience_Level]]=3,"Advance")</f>
        <v>Beginer</v>
      </c>
      <c r="Q339" s="1" t="str" cm="1">
        <f t="array" ref="Q339">_xlfn.IFS(Table1[[#This Row],[Age]]&lt;20,"Teenager",Table1[[#This Row],[Age]]&lt;=38,"Middle Aged",Table1[[#This Row],[Age]]&gt;38,"Aged")</f>
        <v>Aged</v>
      </c>
    </row>
    <row r="340" spans="1:17" x14ac:dyDescent="0.3">
      <c r="A340" s="4">
        <v>34</v>
      </c>
      <c r="B340" s="1" t="s">
        <v>15</v>
      </c>
      <c r="C340" s="1">
        <v>110.5</v>
      </c>
      <c r="D340" s="1">
        <v>1.86</v>
      </c>
      <c r="E340" s="1">
        <v>188</v>
      </c>
      <c r="F340" s="1">
        <v>139</v>
      </c>
      <c r="G340" s="1">
        <v>62</v>
      </c>
      <c r="H340" s="1">
        <v>1.42</v>
      </c>
      <c r="I340" s="1">
        <v>1086</v>
      </c>
      <c r="J340" s="1" t="s">
        <v>19</v>
      </c>
      <c r="K340" s="1">
        <v>22.3</v>
      </c>
      <c r="L340" s="1">
        <v>3.6</v>
      </c>
      <c r="M340" s="1">
        <v>2</v>
      </c>
      <c r="N340" s="1">
        <v>1</v>
      </c>
      <c r="O340" s="5">
        <v>31.94</v>
      </c>
      <c r="P340" s="1" t="str" cm="1">
        <f t="array" ref="P340">_xlfn.IFS(Table1[[#This Row],[Experience_Level]]=1,"Beginer",Table1[[#This Row],[Experience_Level]]=2,"intermediate",Table1[[#This Row],[Experience_Level]]=3,"Advance")</f>
        <v>Beginer</v>
      </c>
      <c r="Q340" s="1" t="str" cm="1">
        <f t="array" ref="Q340">_xlfn.IFS(Table1[[#This Row],[Age]]&lt;20,"Teenager",Table1[[#This Row],[Age]]&lt;=38,"Middle Aged",Table1[[#This Row],[Age]]&gt;38,"Aged")</f>
        <v>Middle Aged</v>
      </c>
    </row>
    <row r="341" spans="1:17" x14ac:dyDescent="0.3">
      <c r="A341" s="4">
        <v>57</v>
      </c>
      <c r="B341" s="1" t="s">
        <v>17</v>
      </c>
      <c r="C341" s="1">
        <v>46.1</v>
      </c>
      <c r="D341" s="1">
        <v>1.76</v>
      </c>
      <c r="E341" s="1">
        <v>165</v>
      </c>
      <c r="F341" s="1">
        <v>130</v>
      </c>
      <c r="G341" s="1">
        <v>60</v>
      </c>
      <c r="H341" s="1">
        <v>1.44</v>
      </c>
      <c r="I341" s="1">
        <v>842</v>
      </c>
      <c r="J341" s="1" t="s">
        <v>20</v>
      </c>
      <c r="K341" s="1">
        <v>25.8</v>
      </c>
      <c r="L341" s="1">
        <v>1.7</v>
      </c>
      <c r="M341" s="1">
        <v>3</v>
      </c>
      <c r="N341" s="1">
        <v>2</v>
      </c>
      <c r="O341" s="5">
        <v>14.88</v>
      </c>
      <c r="P341" s="1" t="str" cm="1">
        <f t="array" ref="P341">_xlfn.IFS(Table1[[#This Row],[Experience_Level]]=1,"Beginer",Table1[[#This Row],[Experience_Level]]=2,"intermediate",Table1[[#This Row],[Experience_Level]]=3,"Advance")</f>
        <v>intermediate</v>
      </c>
      <c r="Q341" s="1" t="str" cm="1">
        <f t="array" ref="Q341">_xlfn.IFS(Table1[[#This Row],[Age]]&lt;20,"Teenager",Table1[[#This Row],[Age]]&lt;=38,"Middle Aged",Table1[[#This Row],[Age]]&gt;38,"Aged")</f>
        <v>Aged</v>
      </c>
    </row>
    <row r="342" spans="1:17" x14ac:dyDescent="0.3">
      <c r="A342" s="4">
        <v>50</v>
      </c>
      <c r="B342" s="1" t="s">
        <v>15</v>
      </c>
      <c r="C342" s="1">
        <v>90.8</v>
      </c>
      <c r="D342" s="1">
        <v>1.71</v>
      </c>
      <c r="E342" s="1">
        <v>173</v>
      </c>
      <c r="F342" s="1">
        <v>153</v>
      </c>
      <c r="G342" s="1">
        <v>62</v>
      </c>
      <c r="H342" s="1">
        <v>1.07</v>
      </c>
      <c r="I342" s="1">
        <v>810</v>
      </c>
      <c r="J342" s="1" t="s">
        <v>16</v>
      </c>
      <c r="K342" s="1">
        <v>22.6</v>
      </c>
      <c r="L342" s="1">
        <v>3.4</v>
      </c>
      <c r="M342" s="1">
        <v>4</v>
      </c>
      <c r="N342" s="1">
        <v>2</v>
      </c>
      <c r="O342" s="5">
        <v>31.05</v>
      </c>
      <c r="P342" s="1" t="str" cm="1">
        <f t="array" ref="P342">_xlfn.IFS(Table1[[#This Row],[Experience_Level]]=1,"Beginer",Table1[[#This Row],[Experience_Level]]=2,"intermediate",Table1[[#This Row],[Experience_Level]]=3,"Advance")</f>
        <v>intermediate</v>
      </c>
      <c r="Q342" s="1" t="str" cm="1">
        <f t="array" ref="Q342">_xlfn.IFS(Table1[[#This Row],[Age]]&lt;20,"Teenager",Table1[[#This Row],[Age]]&lt;=38,"Middle Aged",Table1[[#This Row],[Age]]&gt;38,"Aged")</f>
        <v>Aged</v>
      </c>
    </row>
    <row r="343" spans="1:17" x14ac:dyDescent="0.3">
      <c r="A343" s="4">
        <v>26</v>
      </c>
      <c r="B343" s="1" t="s">
        <v>17</v>
      </c>
      <c r="C343" s="1">
        <v>59.3</v>
      </c>
      <c r="D343" s="1">
        <v>1.51</v>
      </c>
      <c r="E343" s="1">
        <v>181</v>
      </c>
      <c r="F343" s="1">
        <v>129</v>
      </c>
      <c r="G343" s="1">
        <v>71</v>
      </c>
      <c r="H343" s="1">
        <v>1.7</v>
      </c>
      <c r="I343" s="1">
        <v>1096</v>
      </c>
      <c r="J343" s="1" t="s">
        <v>20</v>
      </c>
      <c r="K343" s="1">
        <v>15.1</v>
      </c>
      <c r="L343" s="1">
        <v>2.7</v>
      </c>
      <c r="M343" s="1">
        <v>5</v>
      </c>
      <c r="N343" s="1">
        <v>3</v>
      </c>
      <c r="O343" s="5">
        <v>26.01</v>
      </c>
      <c r="P343" s="1" t="str" cm="1">
        <f t="array" ref="P343">_xlfn.IFS(Table1[[#This Row],[Experience_Level]]=1,"Beginer",Table1[[#This Row],[Experience_Level]]=2,"intermediate",Table1[[#This Row],[Experience_Level]]=3,"Advance")</f>
        <v>Advance</v>
      </c>
      <c r="Q343" s="1" t="str" cm="1">
        <f t="array" ref="Q343">_xlfn.IFS(Table1[[#This Row],[Age]]&lt;20,"Teenager",Table1[[#This Row],[Age]]&lt;=38,"Middle Aged",Table1[[#This Row],[Age]]&gt;38,"Aged")</f>
        <v>Middle Aged</v>
      </c>
    </row>
    <row r="344" spans="1:17" x14ac:dyDescent="0.3">
      <c r="A344" s="4">
        <v>56</v>
      </c>
      <c r="B344" s="1" t="s">
        <v>17</v>
      </c>
      <c r="C344" s="1">
        <v>45.1</v>
      </c>
      <c r="D344" s="1">
        <v>1.73</v>
      </c>
      <c r="E344" s="1">
        <v>165</v>
      </c>
      <c r="F344" s="1">
        <v>129</v>
      </c>
      <c r="G344" s="1">
        <v>73</v>
      </c>
      <c r="H344" s="1">
        <v>0.83</v>
      </c>
      <c r="I344" s="1">
        <v>482</v>
      </c>
      <c r="J344" s="1" t="s">
        <v>20</v>
      </c>
      <c r="K344" s="1">
        <v>25.4</v>
      </c>
      <c r="L344" s="1">
        <v>2.6</v>
      </c>
      <c r="M344" s="1">
        <v>3</v>
      </c>
      <c r="N344" s="1">
        <v>1</v>
      </c>
      <c r="O344" s="5">
        <v>15.07</v>
      </c>
      <c r="P344" s="1" t="str" cm="1">
        <f t="array" ref="P344">_xlfn.IFS(Table1[[#This Row],[Experience_Level]]=1,"Beginer",Table1[[#This Row],[Experience_Level]]=2,"intermediate",Table1[[#This Row],[Experience_Level]]=3,"Advance")</f>
        <v>Beginer</v>
      </c>
      <c r="Q344" s="1" t="str" cm="1">
        <f t="array" ref="Q344">_xlfn.IFS(Table1[[#This Row],[Age]]&lt;20,"Teenager",Table1[[#This Row],[Age]]&lt;=38,"Middle Aged",Table1[[#This Row],[Age]]&gt;38,"Aged")</f>
        <v>Aged</v>
      </c>
    </row>
    <row r="345" spans="1:17" x14ac:dyDescent="0.3">
      <c r="A345" s="4">
        <v>46</v>
      </c>
      <c r="B345" s="1" t="s">
        <v>15</v>
      </c>
      <c r="C345" s="1">
        <v>45</v>
      </c>
      <c r="D345" s="1">
        <v>1.77</v>
      </c>
      <c r="E345" s="1">
        <v>185</v>
      </c>
      <c r="F345" s="1">
        <v>162</v>
      </c>
      <c r="G345" s="1">
        <v>58</v>
      </c>
      <c r="H345" s="1">
        <v>1.48</v>
      </c>
      <c r="I345" s="1">
        <v>1187</v>
      </c>
      <c r="J345" s="1" t="s">
        <v>19</v>
      </c>
      <c r="K345" s="1">
        <v>29.1</v>
      </c>
      <c r="L345" s="1">
        <v>3.6</v>
      </c>
      <c r="M345" s="1">
        <v>3</v>
      </c>
      <c r="N345" s="1">
        <v>2</v>
      </c>
      <c r="O345" s="5">
        <v>14.36</v>
      </c>
      <c r="P345" s="1" t="str" cm="1">
        <f t="array" ref="P345">_xlfn.IFS(Table1[[#This Row],[Experience_Level]]=1,"Beginer",Table1[[#This Row],[Experience_Level]]=2,"intermediate",Table1[[#This Row],[Experience_Level]]=3,"Advance")</f>
        <v>intermediate</v>
      </c>
      <c r="Q345" s="1" t="str" cm="1">
        <f t="array" ref="Q345">_xlfn.IFS(Table1[[#This Row],[Age]]&lt;20,"Teenager",Table1[[#This Row],[Age]]&lt;=38,"Middle Aged",Table1[[#This Row],[Age]]&gt;38,"Aged")</f>
        <v>Aged</v>
      </c>
    </row>
    <row r="346" spans="1:17" x14ac:dyDescent="0.3">
      <c r="A346" s="4">
        <v>59</v>
      </c>
      <c r="B346" s="1" t="s">
        <v>15</v>
      </c>
      <c r="C346" s="1">
        <v>89.4</v>
      </c>
      <c r="D346" s="1">
        <v>1.62</v>
      </c>
      <c r="E346" s="1">
        <v>198</v>
      </c>
      <c r="F346" s="1">
        <v>125</v>
      </c>
      <c r="G346" s="1">
        <v>59</v>
      </c>
      <c r="H346" s="1">
        <v>1.43</v>
      </c>
      <c r="I346" s="1">
        <v>885</v>
      </c>
      <c r="J346" s="1" t="s">
        <v>20</v>
      </c>
      <c r="K346" s="1">
        <v>23.5</v>
      </c>
      <c r="L346" s="1">
        <v>3.6</v>
      </c>
      <c r="M346" s="1">
        <v>3</v>
      </c>
      <c r="N346" s="1">
        <v>2</v>
      </c>
      <c r="O346" s="5">
        <v>34.06</v>
      </c>
      <c r="P346" s="1" t="str" cm="1">
        <f t="array" ref="P346">_xlfn.IFS(Table1[[#This Row],[Experience_Level]]=1,"Beginer",Table1[[#This Row],[Experience_Level]]=2,"intermediate",Table1[[#This Row],[Experience_Level]]=3,"Advance")</f>
        <v>intermediate</v>
      </c>
      <c r="Q346" s="1" t="str" cm="1">
        <f t="array" ref="Q346">_xlfn.IFS(Table1[[#This Row],[Age]]&lt;20,"Teenager",Table1[[#This Row],[Age]]&lt;=38,"Middle Aged",Table1[[#This Row],[Age]]&gt;38,"Aged")</f>
        <v>Aged</v>
      </c>
    </row>
    <row r="347" spans="1:17" x14ac:dyDescent="0.3">
      <c r="A347" s="4">
        <v>43</v>
      </c>
      <c r="B347" s="1" t="s">
        <v>15</v>
      </c>
      <c r="C347" s="1">
        <v>127.7</v>
      </c>
      <c r="D347" s="1">
        <v>1.69</v>
      </c>
      <c r="E347" s="1">
        <v>171</v>
      </c>
      <c r="F347" s="1">
        <v>155</v>
      </c>
      <c r="G347" s="1">
        <v>53</v>
      </c>
      <c r="H347" s="1">
        <v>1.1399999999999999</v>
      </c>
      <c r="I347" s="1">
        <v>875</v>
      </c>
      <c r="J347" s="1" t="s">
        <v>19</v>
      </c>
      <c r="K347" s="1">
        <v>24.1</v>
      </c>
      <c r="L347" s="1">
        <v>2.9</v>
      </c>
      <c r="M347" s="1">
        <v>3</v>
      </c>
      <c r="N347" s="1">
        <v>2</v>
      </c>
      <c r="O347" s="5">
        <v>44.71</v>
      </c>
      <c r="P347" s="1" t="str" cm="1">
        <f t="array" ref="P347">_xlfn.IFS(Table1[[#This Row],[Experience_Level]]=1,"Beginer",Table1[[#This Row],[Experience_Level]]=2,"intermediate",Table1[[#This Row],[Experience_Level]]=3,"Advance")</f>
        <v>intermediate</v>
      </c>
      <c r="Q347" s="1" t="str" cm="1">
        <f t="array" ref="Q347">_xlfn.IFS(Table1[[#This Row],[Age]]&lt;20,"Teenager",Table1[[#This Row],[Age]]&lt;=38,"Middle Aged",Table1[[#This Row],[Age]]&gt;38,"Aged")</f>
        <v>Aged</v>
      </c>
    </row>
    <row r="348" spans="1:17" x14ac:dyDescent="0.3">
      <c r="A348" s="4">
        <v>52</v>
      </c>
      <c r="B348" s="1" t="s">
        <v>15</v>
      </c>
      <c r="C348" s="1">
        <v>70.900000000000006</v>
      </c>
      <c r="D348" s="1">
        <v>1.72</v>
      </c>
      <c r="E348" s="1">
        <v>194</v>
      </c>
      <c r="F348" s="1">
        <v>143</v>
      </c>
      <c r="G348" s="1">
        <v>66</v>
      </c>
      <c r="H348" s="1">
        <v>1.31</v>
      </c>
      <c r="I348" s="1">
        <v>927</v>
      </c>
      <c r="J348" s="1" t="s">
        <v>20</v>
      </c>
      <c r="K348" s="1">
        <v>20.2</v>
      </c>
      <c r="L348" s="1">
        <v>2.6</v>
      </c>
      <c r="M348" s="1">
        <v>3</v>
      </c>
      <c r="N348" s="1">
        <v>2</v>
      </c>
      <c r="O348" s="5">
        <v>23.97</v>
      </c>
      <c r="P348" s="1" t="str" cm="1">
        <f t="array" ref="P348">_xlfn.IFS(Table1[[#This Row],[Experience_Level]]=1,"Beginer",Table1[[#This Row],[Experience_Level]]=2,"intermediate",Table1[[#This Row],[Experience_Level]]=3,"Advance")</f>
        <v>intermediate</v>
      </c>
      <c r="Q348" s="1" t="str" cm="1">
        <f t="array" ref="Q348">_xlfn.IFS(Table1[[#This Row],[Age]]&lt;20,"Teenager",Table1[[#This Row],[Age]]&lt;=38,"Middle Aged",Table1[[#This Row],[Age]]&gt;38,"Aged")</f>
        <v>Aged</v>
      </c>
    </row>
    <row r="349" spans="1:17" x14ac:dyDescent="0.3">
      <c r="A349" s="4">
        <v>42</v>
      </c>
      <c r="B349" s="1" t="s">
        <v>17</v>
      </c>
      <c r="C349" s="1">
        <v>49.2</v>
      </c>
      <c r="D349" s="1">
        <v>1.5</v>
      </c>
      <c r="E349" s="1">
        <v>173</v>
      </c>
      <c r="F349" s="1">
        <v>131</v>
      </c>
      <c r="G349" s="1">
        <v>63</v>
      </c>
      <c r="H349" s="1">
        <v>1.1499999999999999</v>
      </c>
      <c r="I349" s="1">
        <v>678</v>
      </c>
      <c r="J349" s="1" t="s">
        <v>18</v>
      </c>
      <c r="K349" s="1">
        <v>27.7</v>
      </c>
      <c r="L349" s="1">
        <v>1.5</v>
      </c>
      <c r="M349" s="1">
        <v>3</v>
      </c>
      <c r="N349" s="1">
        <v>2</v>
      </c>
      <c r="O349" s="5">
        <v>21.87</v>
      </c>
      <c r="P349" s="1" t="str" cm="1">
        <f t="array" ref="P349">_xlfn.IFS(Table1[[#This Row],[Experience_Level]]=1,"Beginer",Table1[[#This Row],[Experience_Level]]=2,"intermediate",Table1[[#This Row],[Experience_Level]]=3,"Advance")</f>
        <v>intermediate</v>
      </c>
      <c r="Q349" s="1" t="str" cm="1">
        <f t="array" ref="Q349">_xlfn.IFS(Table1[[#This Row],[Age]]&lt;20,"Teenager",Table1[[#This Row],[Age]]&lt;=38,"Middle Aged",Table1[[#This Row],[Age]]&gt;38,"Aged")</f>
        <v>Aged</v>
      </c>
    </row>
    <row r="350" spans="1:17" x14ac:dyDescent="0.3">
      <c r="A350" s="4">
        <v>41</v>
      </c>
      <c r="B350" s="1" t="s">
        <v>17</v>
      </c>
      <c r="C350" s="1">
        <v>62.3</v>
      </c>
      <c r="D350" s="1">
        <v>1.79</v>
      </c>
      <c r="E350" s="1">
        <v>181</v>
      </c>
      <c r="F350" s="1">
        <v>162</v>
      </c>
      <c r="G350" s="1">
        <v>73</v>
      </c>
      <c r="H350" s="1">
        <v>1.99</v>
      </c>
      <c r="I350" s="1">
        <v>1451</v>
      </c>
      <c r="J350" s="1" t="s">
        <v>16</v>
      </c>
      <c r="K350" s="1">
        <v>19</v>
      </c>
      <c r="L350" s="1">
        <v>2.7</v>
      </c>
      <c r="M350" s="1">
        <v>5</v>
      </c>
      <c r="N350" s="1">
        <v>3</v>
      </c>
      <c r="O350" s="5">
        <v>19.440000000000001</v>
      </c>
      <c r="P350" s="1" t="str" cm="1">
        <f t="array" ref="P350">_xlfn.IFS(Table1[[#This Row],[Experience_Level]]=1,"Beginer",Table1[[#This Row],[Experience_Level]]=2,"intermediate",Table1[[#This Row],[Experience_Level]]=3,"Advance")</f>
        <v>Advance</v>
      </c>
      <c r="Q350" s="1" t="str" cm="1">
        <f t="array" ref="Q350">_xlfn.IFS(Table1[[#This Row],[Age]]&lt;20,"Teenager",Table1[[#This Row],[Age]]&lt;=38,"Middle Aged",Table1[[#This Row],[Age]]&gt;38,"Aged")</f>
        <v>Aged</v>
      </c>
    </row>
    <row r="351" spans="1:17" x14ac:dyDescent="0.3">
      <c r="A351" s="4">
        <v>30</v>
      </c>
      <c r="B351" s="1" t="s">
        <v>15</v>
      </c>
      <c r="C351" s="1">
        <v>64.099999999999994</v>
      </c>
      <c r="D351" s="1">
        <v>1.87</v>
      </c>
      <c r="E351" s="1">
        <v>182</v>
      </c>
      <c r="F351" s="1">
        <v>142</v>
      </c>
      <c r="G351" s="1">
        <v>67</v>
      </c>
      <c r="H351" s="1">
        <v>0.64</v>
      </c>
      <c r="I351" s="1">
        <v>500</v>
      </c>
      <c r="J351" s="1" t="s">
        <v>16</v>
      </c>
      <c r="K351" s="1">
        <v>26.2</v>
      </c>
      <c r="L351" s="1">
        <v>2.1</v>
      </c>
      <c r="M351" s="1">
        <v>2</v>
      </c>
      <c r="N351" s="1">
        <v>1</v>
      </c>
      <c r="O351" s="5">
        <v>18.329999999999998</v>
      </c>
      <c r="P351" s="1" t="str" cm="1">
        <f t="array" ref="P351">_xlfn.IFS(Table1[[#This Row],[Experience_Level]]=1,"Beginer",Table1[[#This Row],[Experience_Level]]=2,"intermediate",Table1[[#This Row],[Experience_Level]]=3,"Advance")</f>
        <v>Beginer</v>
      </c>
      <c r="Q351" s="1" t="str" cm="1">
        <f t="array" ref="Q351">_xlfn.IFS(Table1[[#This Row],[Age]]&lt;20,"Teenager",Table1[[#This Row],[Age]]&lt;=38,"Middle Aged",Table1[[#This Row],[Age]]&gt;38,"Aged")</f>
        <v>Middle Aged</v>
      </c>
    </row>
    <row r="352" spans="1:17" x14ac:dyDescent="0.3">
      <c r="A352" s="4">
        <v>24</v>
      </c>
      <c r="B352" s="1" t="s">
        <v>17</v>
      </c>
      <c r="C352" s="1">
        <v>69.7</v>
      </c>
      <c r="D352" s="1">
        <v>1.75</v>
      </c>
      <c r="E352" s="1">
        <v>166</v>
      </c>
      <c r="F352" s="1">
        <v>146</v>
      </c>
      <c r="G352" s="1">
        <v>60</v>
      </c>
      <c r="H352" s="1">
        <v>1.41</v>
      </c>
      <c r="I352" s="1">
        <v>1029</v>
      </c>
      <c r="J352" s="1" t="s">
        <v>19</v>
      </c>
      <c r="K352" s="1">
        <v>32.5</v>
      </c>
      <c r="L352" s="1">
        <v>2</v>
      </c>
      <c r="M352" s="1">
        <v>3</v>
      </c>
      <c r="N352" s="1">
        <v>1</v>
      </c>
      <c r="O352" s="5">
        <v>22.76</v>
      </c>
      <c r="P352" s="1" t="str" cm="1">
        <f t="array" ref="P352">_xlfn.IFS(Table1[[#This Row],[Experience_Level]]=1,"Beginer",Table1[[#This Row],[Experience_Level]]=2,"intermediate",Table1[[#This Row],[Experience_Level]]=3,"Advance")</f>
        <v>Beginer</v>
      </c>
      <c r="Q352" s="1" t="str" cm="1">
        <f t="array" ref="Q352">_xlfn.IFS(Table1[[#This Row],[Age]]&lt;20,"Teenager",Table1[[#This Row],[Age]]&lt;=38,"Middle Aged",Table1[[#This Row],[Age]]&gt;38,"Aged")</f>
        <v>Middle Aged</v>
      </c>
    </row>
    <row r="353" spans="1:17" x14ac:dyDescent="0.3">
      <c r="A353" s="4">
        <v>53</v>
      </c>
      <c r="B353" s="1" t="s">
        <v>17</v>
      </c>
      <c r="C353" s="1">
        <v>56.9</v>
      </c>
      <c r="D353" s="1">
        <v>1.59</v>
      </c>
      <c r="E353" s="1">
        <v>199</v>
      </c>
      <c r="F353" s="1">
        <v>164</v>
      </c>
      <c r="G353" s="1">
        <v>65</v>
      </c>
      <c r="H353" s="1">
        <v>1.49</v>
      </c>
      <c r="I353" s="1">
        <v>1100</v>
      </c>
      <c r="J353" s="1" t="s">
        <v>18</v>
      </c>
      <c r="K353" s="1">
        <v>29.5</v>
      </c>
      <c r="L353" s="1">
        <v>2</v>
      </c>
      <c r="M353" s="1">
        <v>3</v>
      </c>
      <c r="N353" s="1">
        <v>2</v>
      </c>
      <c r="O353" s="5">
        <v>22.51</v>
      </c>
      <c r="P353" s="1" t="str" cm="1">
        <f t="array" ref="P353">_xlfn.IFS(Table1[[#This Row],[Experience_Level]]=1,"Beginer",Table1[[#This Row],[Experience_Level]]=2,"intermediate",Table1[[#This Row],[Experience_Level]]=3,"Advance")</f>
        <v>intermediate</v>
      </c>
      <c r="Q353" s="1" t="str" cm="1">
        <f t="array" ref="Q353">_xlfn.IFS(Table1[[#This Row],[Age]]&lt;20,"Teenager",Table1[[#This Row],[Age]]&lt;=38,"Middle Aged",Table1[[#This Row],[Age]]&gt;38,"Aged")</f>
        <v>Aged</v>
      </c>
    </row>
    <row r="354" spans="1:17" x14ac:dyDescent="0.3">
      <c r="A354" s="4">
        <v>37</v>
      </c>
      <c r="B354" s="1" t="s">
        <v>17</v>
      </c>
      <c r="C354" s="1">
        <v>53</v>
      </c>
      <c r="D354" s="1">
        <v>1.71</v>
      </c>
      <c r="E354" s="1">
        <v>184</v>
      </c>
      <c r="F354" s="1">
        <v>156</v>
      </c>
      <c r="G354" s="1">
        <v>50</v>
      </c>
      <c r="H354" s="1">
        <v>1.1299999999999999</v>
      </c>
      <c r="I354" s="1">
        <v>881</v>
      </c>
      <c r="J354" s="1" t="s">
        <v>16</v>
      </c>
      <c r="K354" s="1">
        <v>28.1</v>
      </c>
      <c r="L354" s="1">
        <v>1.7</v>
      </c>
      <c r="M354" s="1">
        <v>4</v>
      </c>
      <c r="N354" s="1">
        <v>2</v>
      </c>
      <c r="O354" s="5">
        <v>18.13</v>
      </c>
      <c r="P354" s="1" t="str" cm="1">
        <f t="array" ref="P354">_xlfn.IFS(Table1[[#This Row],[Experience_Level]]=1,"Beginer",Table1[[#This Row],[Experience_Level]]=2,"intermediate",Table1[[#This Row],[Experience_Level]]=3,"Advance")</f>
        <v>intermediate</v>
      </c>
      <c r="Q354" s="1" t="str" cm="1">
        <f t="array" ref="Q354">_xlfn.IFS(Table1[[#This Row],[Age]]&lt;20,"Teenager",Table1[[#This Row],[Age]]&lt;=38,"Middle Aged",Table1[[#This Row],[Age]]&gt;38,"Aged")</f>
        <v>Middle Aged</v>
      </c>
    </row>
    <row r="355" spans="1:17" x14ac:dyDescent="0.3">
      <c r="A355" s="4">
        <v>18</v>
      </c>
      <c r="B355" s="1" t="s">
        <v>17</v>
      </c>
      <c r="C355" s="1">
        <v>72.7</v>
      </c>
      <c r="D355" s="1">
        <v>1.55</v>
      </c>
      <c r="E355" s="1">
        <v>172</v>
      </c>
      <c r="F355" s="1">
        <v>125</v>
      </c>
      <c r="G355" s="1">
        <v>56</v>
      </c>
      <c r="H355" s="1">
        <v>0.84</v>
      </c>
      <c r="I355" s="1">
        <v>525</v>
      </c>
      <c r="J355" s="1" t="s">
        <v>19</v>
      </c>
      <c r="K355" s="1">
        <v>29.8</v>
      </c>
      <c r="L355" s="1">
        <v>2</v>
      </c>
      <c r="M355" s="1">
        <v>3</v>
      </c>
      <c r="N355" s="1">
        <v>1</v>
      </c>
      <c r="O355" s="5">
        <v>30.26</v>
      </c>
      <c r="P355" s="1" t="str" cm="1">
        <f t="array" ref="P355">_xlfn.IFS(Table1[[#This Row],[Experience_Level]]=1,"Beginer",Table1[[#This Row],[Experience_Level]]=2,"intermediate",Table1[[#This Row],[Experience_Level]]=3,"Advance")</f>
        <v>Beginer</v>
      </c>
      <c r="Q355" s="1" t="str" cm="1">
        <f t="array" ref="Q355">_xlfn.IFS(Table1[[#This Row],[Age]]&lt;20,"Teenager",Table1[[#This Row],[Age]]&lt;=38,"Middle Aged",Table1[[#This Row],[Age]]&gt;38,"Aged")</f>
        <v>Teenager</v>
      </c>
    </row>
    <row r="356" spans="1:17" x14ac:dyDescent="0.3">
      <c r="A356" s="4">
        <v>25</v>
      </c>
      <c r="B356" s="1" t="s">
        <v>15</v>
      </c>
      <c r="C356" s="1">
        <v>76.5</v>
      </c>
      <c r="D356" s="1">
        <v>1.96</v>
      </c>
      <c r="E356" s="1">
        <v>180</v>
      </c>
      <c r="F356" s="1">
        <v>120</v>
      </c>
      <c r="G356" s="1">
        <v>59</v>
      </c>
      <c r="H356" s="1">
        <v>0.67</v>
      </c>
      <c r="I356" s="1">
        <v>442</v>
      </c>
      <c r="J356" s="1" t="s">
        <v>20</v>
      </c>
      <c r="K356" s="1">
        <v>23.2</v>
      </c>
      <c r="L356" s="1">
        <v>2.2999999999999998</v>
      </c>
      <c r="M356" s="1">
        <v>3</v>
      </c>
      <c r="N356" s="1">
        <v>1</v>
      </c>
      <c r="O356" s="5">
        <v>19.91</v>
      </c>
      <c r="P356" s="1" t="str" cm="1">
        <f t="array" ref="P356">_xlfn.IFS(Table1[[#This Row],[Experience_Level]]=1,"Beginer",Table1[[#This Row],[Experience_Level]]=2,"intermediate",Table1[[#This Row],[Experience_Level]]=3,"Advance")</f>
        <v>Beginer</v>
      </c>
      <c r="Q356" s="1" t="str" cm="1">
        <f t="array" ref="Q356">_xlfn.IFS(Table1[[#This Row],[Age]]&lt;20,"Teenager",Table1[[#This Row],[Age]]&lt;=38,"Middle Aged",Table1[[#This Row],[Age]]&gt;38,"Aged")</f>
        <v>Middle Aged</v>
      </c>
    </row>
    <row r="357" spans="1:17" x14ac:dyDescent="0.3">
      <c r="A357" s="4">
        <v>33</v>
      </c>
      <c r="B357" s="1" t="s">
        <v>15</v>
      </c>
      <c r="C357" s="1">
        <v>113.6</v>
      </c>
      <c r="D357" s="1">
        <v>1.99</v>
      </c>
      <c r="E357" s="1">
        <v>169</v>
      </c>
      <c r="F357" s="1">
        <v>125</v>
      </c>
      <c r="G357" s="1">
        <v>58</v>
      </c>
      <c r="H357" s="1">
        <v>1.38</v>
      </c>
      <c r="I357" s="1">
        <v>949</v>
      </c>
      <c r="J357" s="1" t="s">
        <v>20</v>
      </c>
      <c r="K357" s="1">
        <v>28.4</v>
      </c>
      <c r="L357" s="1">
        <v>3.4</v>
      </c>
      <c r="M357" s="1">
        <v>2</v>
      </c>
      <c r="N357" s="1">
        <v>1</v>
      </c>
      <c r="O357" s="5">
        <v>28.69</v>
      </c>
      <c r="P357" s="1" t="str" cm="1">
        <f t="array" ref="P357">_xlfn.IFS(Table1[[#This Row],[Experience_Level]]=1,"Beginer",Table1[[#This Row],[Experience_Level]]=2,"intermediate",Table1[[#This Row],[Experience_Level]]=3,"Advance")</f>
        <v>Beginer</v>
      </c>
      <c r="Q357" s="1" t="str" cm="1">
        <f t="array" ref="Q357">_xlfn.IFS(Table1[[#This Row],[Age]]&lt;20,"Teenager",Table1[[#This Row],[Age]]&lt;=38,"Middle Aged",Table1[[#This Row],[Age]]&gt;38,"Aged")</f>
        <v>Middle Aged</v>
      </c>
    </row>
    <row r="358" spans="1:17" x14ac:dyDescent="0.3">
      <c r="A358" s="4">
        <v>31</v>
      </c>
      <c r="B358" s="1" t="s">
        <v>17</v>
      </c>
      <c r="C358" s="1">
        <v>62.5</v>
      </c>
      <c r="D358" s="1">
        <v>1.62</v>
      </c>
      <c r="E358" s="1">
        <v>168</v>
      </c>
      <c r="F358" s="1">
        <v>169</v>
      </c>
      <c r="G358" s="1">
        <v>74</v>
      </c>
      <c r="H358" s="1">
        <v>1.56</v>
      </c>
      <c r="I358" s="1">
        <v>1318</v>
      </c>
      <c r="J358" s="1" t="s">
        <v>18</v>
      </c>
      <c r="K358" s="1">
        <v>16.5</v>
      </c>
      <c r="L358" s="1">
        <v>2.7</v>
      </c>
      <c r="M358" s="1">
        <v>4</v>
      </c>
      <c r="N358" s="1">
        <v>3</v>
      </c>
      <c r="O358" s="5">
        <v>23.81</v>
      </c>
      <c r="P358" s="1" t="str" cm="1">
        <f t="array" ref="P358">_xlfn.IFS(Table1[[#This Row],[Experience_Level]]=1,"Beginer",Table1[[#This Row],[Experience_Level]]=2,"intermediate",Table1[[#This Row],[Experience_Level]]=3,"Advance")</f>
        <v>Advance</v>
      </c>
      <c r="Q358" s="1" t="str" cm="1">
        <f t="array" ref="Q358">_xlfn.IFS(Table1[[#This Row],[Age]]&lt;20,"Teenager",Table1[[#This Row],[Age]]&lt;=38,"Middle Aged",Table1[[#This Row],[Age]]&gt;38,"Aged")</f>
        <v>Middle Aged</v>
      </c>
    </row>
    <row r="359" spans="1:17" x14ac:dyDescent="0.3">
      <c r="A359" s="4">
        <v>29</v>
      </c>
      <c r="B359" s="1" t="s">
        <v>15</v>
      </c>
      <c r="C359" s="1">
        <v>95.2</v>
      </c>
      <c r="D359" s="1">
        <v>1.86</v>
      </c>
      <c r="E359" s="1">
        <v>174</v>
      </c>
      <c r="F359" s="1">
        <v>141</v>
      </c>
      <c r="G359" s="1">
        <v>52</v>
      </c>
      <c r="H359" s="1">
        <v>0.64</v>
      </c>
      <c r="I359" s="1">
        <v>496</v>
      </c>
      <c r="J359" s="1" t="s">
        <v>16</v>
      </c>
      <c r="K359" s="1">
        <v>26.6</v>
      </c>
      <c r="L359" s="1">
        <v>2.5</v>
      </c>
      <c r="M359" s="1">
        <v>2</v>
      </c>
      <c r="N359" s="1">
        <v>1</v>
      </c>
      <c r="O359" s="5">
        <v>27.52</v>
      </c>
      <c r="P359" s="1" t="str" cm="1">
        <f t="array" ref="P359">_xlfn.IFS(Table1[[#This Row],[Experience_Level]]=1,"Beginer",Table1[[#This Row],[Experience_Level]]=2,"intermediate",Table1[[#This Row],[Experience_Level]]=3,"Advance")</f>
        <v>Beginer</v>
      </c>
      <c r="Q359" s="1" t="str" cm="1">
        <f t="array" ref="Q359">_xlfn.IFS(Table1[[#This Row],[Age]]&lt;20,"Teenager",Table1[[#This Row],[Age]]&lt;=38,"Middle Aged",Table1[[#This Row],[Age]]&gt;38,"Aged")</f>
        <v>Middle Aged</v>
      </c>
    </row>
    <row r="360" spans="1:17" x14ac:dyDescent="0.3">
      <c r="A360" s="4">
        <v>40</v>
      </c>
      <c r="B360" s="1" t="s">
        <v>15</v>
      </c>
      <c r="C360" s="1">
        <v>51.7</v>
      </c>
      <c r="D360" s="1">
        <v>1.82</v>
      </c>
      <c r="E360" s="1">
        <v>161</v>
      </c>
      <c r="F360" s="1">
        <v>160</v>
      </c>
      <c r="G360" s="1">
        <v>71</v>
      </c>
      <c r="H360" s="1">
        <v>0.9</v>
      </c>
      <c r="I360" s="1">
        <v>792</v>
      </c>
      <c r="J360" s="1" t="s">
        <v>20</v>
      </c>
      <c r="K360" s="1">
        <v>21.4</v>
      </c>
      <c r="L360" s="1">
        <v>3</v>
      </c>
      <c r="M360" s="1">
        <v>3</v>
      </c>
      <c r="N360" s="1">
        <v>1</v>
      </c>
      <c r="O360" s="5">
        <v>15.61</v>
      </c>
      <c r="P360" s="1" t="str" cm="1">
        <f t="array" ref="P360">_xlfn.IFS(Table1[[#This Row],[Experience_Level]]=1,"Beginer",Table1[[#This Row],[Experience_Level]]=2,"intermediate",Table1[[#This Row],[Experience_Level]]=3,"Advance")</f>
        <v>Beginer</v>
      </c>
      <c r="Q360" s="1" t="str" cm="1">
        <f t="array" ref="Q360">_xlfn.IFS(Table1[[#This Row],[Age]]&lt;20,"Teenager",Table1[[#This Row],[Age]]&lt;=38,"Middle Aged",Table1[[#This Row],[Age]]&gt;38,"Aged")</f>
        <v>Aged</v>
      </c>
    </row>
    <row r="361" spans="1:17" x14ac:dyDescent="0.3">
      <c r="A361" s="4">
        <v>32</v>
      </c>
      <c r="B361" s="1" t="s">
        <v>15</v>
      </c>
      <c r="C361" s="1">
        <v>105.3</v>
      </c>
      <c r="D361" s="1">
        <v>1.67</v>
      </c>
      <c r="E361" s="1">
        <v>184</v>
      </c>
      <c r="F361" s="1">
        <v>143</v>
      </c>
      <c r="G361" s="1">
        <v>72</v>
      </c>
      <c r="H361" s="1">
        <v>0.56999999999999995</v>
      </c>
      <c r="I361" s="1">
        <v>448</v>
      </c>
      <c r="J361" s="1" t="s">
        <v>19</v>
      </c>
      <c r="K361" s="1">
        <v>26.9</v>
      </c>
      <c r="L361" s="1">
        <v>2.9</v>
      </c>
      <c r="M361" s="1">
        <v>3</v>
      </c>
      <c r="N361" s="1">
        <v>1</v>
      </c>
      <c r="O361" s="5">
        <v>37.76</v>
      </c>
      <c r="P361" s="1" t="str" cm="1">
        <f t="array" ref="P361">_xlfn.IFS(Table1[[#This Row],[Experience_Level]]=1,"Beginer",Table1[[#This Row],[Experience_Level]]=2,"intermediate",Table1[[#This Row],[Experience_Level]]=3,"Advance")</f>
        <v>Beginer</v>
      </c>
      <c r="Q361" s="1" t="str" cm="1">
        <f t="array" ref="Q361">_xlfn.IFS(Table1[[#This Row],[Age]]&lt;20,"Teenager",Table1[[#This Row],[Age]]&lt;=38,"Middle Aged",Table1[[#This Row],[Age]]&gt;38,"Aged")</f>
        <v>Middle Aged</v>
      </c>
    </row>
    <row r="362" spans="1:17" x14ac:dyDescent="0.3">
      <c r="A362" s="4">
        <v>45</v>
      </c>
      <c r="B362" s="1" t="s">
        <v>17</v>
      </c>
      <c r="C362" s="1">
        <v>71.2</v>
      </c>
      <c r="D362" s="1">
        <v>1.68</v>
      </c>
      <c r="E362" s="1">
        <v>172</v>
      </c>
      <c r="F362" s="1">
        <v>144</v>
      </c>
      <c r="G362" s="1">
        <v>63</v>
      </c>
      <c r="H362" s="1">
        <v>1.37</v>
      </c>
      <c r="I362" s="1">
        <v>888</v>
      </c>
      <c r="J362" s="1" t="s">
        <v>20</v>
      </c>
      <c r="K362" s="1">
        <v>34.1</v>
      </c>
      <c r="L362" s="1">
        <v>1.6</v>
      </c>
      <c r="M362" s="1">
        <v>3</v>
      </c>
      <c r="N362" s="1">
        <v>1</v>
      </c>
      <c r="O362" s="5">
        <v>25.23</v>
      </c>
      <c r="P362" s="1" t="str" cm="1">
        <f t="array" ref="P362">_xlfn.IFS(Table1[[#This Row],[Experience_Level]]=1,"Beginer",Table1[[#This Row],[Experience_Level]]=2,"intermediate",Table1[[#This Row],[Experience_Level]]=3,"Advance")</f>
        <v>Beginer</v>
      </c>
      <c r="Q362" s="1" t="str" cm="1">
        <f t="array" ref="Q362">_xlfn.IFS(Table1[[#This Row],[Age]]&lt;20,"Teenager",Table1[[#This Row],[Age]]&lt;=38,"Middle Aged",Table1[[#This Row],[Age]]&gt;38,"Aged")</f>
        <v>Aged</v>
      </c>
    </row>
    <row r="363" spans="1:17" x14ac:dyDescent="0.3">
      <c r="A363" s="4">
        <v>51</v>
      </c>
      <c r="B363" s="1" t="s">
        <v>17</v>
      </c>
      <c r="C363" s="1">
        <v>78.099999999999994</v>
      </c>
      <c r="D363" s="1">
        <v>1.51</v>
      </c>
      <c r="E363" s="1">
        <v>193</v>
      </c>
      <c r="F363" s="1">
        <v>134</v>
      </c>
      <c r="G363" s="1">
        <v>74</v>
      </c>
      <c r="H363" s="1">
        <v>0.92</v>
      </c>
      <c r="I363" s="1">
        <v>555</v>
      </c>
      <c r="J363" s="1" t="s">
        <v>20</v>
      </c>
      <c r="K363" s="1">
        <v>31.1</v>
      </c>
      <c r="L363" s="1">
        <v>2.6</v>
      </c>
      <c r="M363" s="1">
        <v>3</v>
      </c>
      <c r="N363" s="1">
        <v>1</v>
      </c>
      <c r="O363" s="5">
        <v>34.25</v>
      </c>
      <c r="P363" s="1" t="str" cm="1">
        <f t="array" ref="P363">_xlfn.IFS(Table1[[#This Row],[Experience_Level]]=1,"Beginer",Table1[[#This Row],[Experience_Level]]=2,"intermediate",Table1[[#This Row],[Experience_Level]]=3,"Advance")</f>
        <v>Beginer</v>
      </c>
      <c r="Q363" s="1" t="str" cm="1">
        <f t="array" ref="Q363">_xlfn.IFS(Table1[[#This Row],[Age]]&lt;20,"Teenager",Table1[[#This Row],[Age]]&lt;=38,"Middle Aged",Table1[[#This Row],[Age]]&gt;38,"Aged")</f>
        <v>Aged</v>
      </c>
    </row>
    <row r="364" spans="1:17" x14ac:dyDescent="0.3">
      <c r="A364" s="4">
        <v>19</v>
      </c>
      <c r="B364" s="1" t="s">
        <v>17</v>
      </c>
      <c r="C364" s="1">
        <v>50.6</v>
      </c>
      <c r="D364" s="1">
        <v>1.68</v>
      </c>
      <c r="E364" s="1">
        <v>193</v>
      </c>
      <c r="F364" s="1">
        <v>145</v>
      </c>
      <c r="G364" s="1">
        <v>64</v>
      </c>
      <c r="H364" s="1">
        <v>1.21</v>
      </c>
      <c r="I364" s="1">
        <v>877</v>
      </c>
      <c r="J364" s="1" t="s">
        <v>16</v>
      </c>
      <c r="K364" s="1">
        <v>30.6</v>
      </c>
      <c r="L364" s="1">
        <v>2.1</v>
      </c>
      <c r="M364" s="1">
        <v>3</v>
      </c>
      <c r="N364" s="1">
        <v>2</v>
      </c>
      <c r="O364" s="5">
        <v>17.93</v>
      </c>
      <c r="P364" s="1" t="str" cm="1">
        <f t="array" ref="P364">_xlfn.IFS(Table1[[#This Row],[Experience_Level]]=1,"Beginer",Table1[[#This Row],[Experience_Level]]=2,"intermediate",Table1[[#This Row],[Experience_Level]]=3,"Advance")</f>
        <v>intermediate</v>
      </c>
      <c r="Q364" s="1" t="str" cm="1">
        <f t="array" ref="Q364">_xlfn.IFS(Table1[[#This Row],[Age]]&lt;20,"Teenager",Table1[[#This Row],[Age]]&lt;=38,"Middle Aged",Table1[[#This Row],[Age]]&gt;38,"Aged")</f>
        <v>Teenager</v>
      </c>
    </row>
    <row r="365" spans="1:17" x14ac:dyDescent="0.3">
      <c r="A365" s="4">
        <v>49</v>
      </c>
      <c r="B365" s="1" t="s">
        <v>15</v>
      </c>
      <c r="C365" s="1">
        <v>70.2</v>
      </c>
      <c r="D365" s="1">
        <v>1.89</v>
      </c>
      <c r="E365" s="1">
        <v>194</v>
      </c>
      <c r="F365" s="1">
        <v>127</v>
      </c>
      <c r="G365" s="1">
        <v>51</v>
      </c>
      <c r="H365" s="1">
        <v>0.7</v>
      </c>
      <c r="I365" s="1">
        <v>440</v>
      </c>
      <c r="J365" s="1" t="s">
        <v>16</v>
      </c>
      <c r="K365" s="1">
        <v>29.6</v>
      </c>
      <c r="L365" s="1">
        <v>2.6</v>
      </c>
      <c r="M365" s="1">
        <v>3</v>
      </c>
      <c r="N365" s="1">
        <v>1</v>
      </c>
      <c r="O365" s="5">
        <v>19.649999999999999</v>
      </c>
      <c r="P365" s="1" t="str" cm="1">
        <f t="array" ref="P365">_xlfn.IFS(Table1[[#This Row],[Experience_Level]]=1,"Beginer",Table1[[#This Row],[Experience_Level]]=2,"intermediate",Table1[[#This Row],[Experience_Level]]=3,"Advance")</f>
        <v>Beginer</v>
      </c>
      <c r="Q365" s="1" t="str" cm="1">
        <f t="array" ref="Q365">_xlfn.IFS(Table1[[#This Row],[Age]]&lt;20,"Teenager",Table1[[#This Row],[Age]]&lt;=38,"Middle Aged",Table1[[#This Row],[Age]]&gt;38,"Aged")</f>
        <v>Aged</v>
      </c>
    </row>
    <row r="366" spans="1:17" x14ac:dyDescent="0.3">
      <c r="A366" s="4">
        <v>40</v>
      </c>
      <c r="B366" s="1" t="s">
        <v>17</v>
      </c>
      <c r="C366" s="1">
        <v>62.6</v>
      </c>
      <c r="D366" s="1">
        <v>1.53</v>
      </c>
      <c r="E366" s="1">
        <v>197</v>
      </c>
      <c r="F366" s="1">
        <v>143</v>
      </c>
      <c r="G366" s="1">
        <v>73</v>
      </c>
      <c r="H366" s="1">
        <v>1.93</v>
      </c>
      <c r="I366" s="1">
        <v>1380</v>
      </c>
      <c r="J366" s="1" t="s">
        <v>19</v>
      </c>
      <c r="K366" s="1">
        <v>18.100000000000001</v>
      </c>
      <c r="L366" s="1">
        <v>2.7</v>
      </c>
      <c r="M366" s="1">
        <v>5</v>
      </c>
      <c r="N366" s="1">
        <v>3</v>
      </c>
      <c r="O366" s="5">
        <v>26.74</v>
      </c>
      <c r="P366" s="1" t="str" cm="1">
        <f t="array" ref="P366">_xlfn.IFS(Table1[[#This Row],[Experience_Level]]=1,"Beginer",Table1[[#This Row],[Experience_Level]]=2,"intermediate",Table1[[#This Row],[Experience_Level]]=3,"Advance")</f>
        <v>Advance</v>
      </c>
      <c r="Q366" s="1" t="str" cm="1">
        <f t="array" ref="Q366">_xlfn.IFS(Table1[[#This Row],[Age]]&lt;20,"Teenager",Table1[[#This Row],[Age]]&lt;=38,"Middle Aged",Table1[[#This Row],[Age]]&gt;38,"Aged")</f>
        <v>Aged</v>
      </c>
    </row>
    <row r="367" spans="1:17" x14ac:dyDescent="0.3">
      <c r="A367" s="4">
        <v>39</v>
      </c>
      <c r="B367" s="1" t="s">
        <v>17</v>
      </c>
      <c r="C367" s="1">
        <v>60.6</v>
      </c>
      <c r="D367" s="1">
        <v>1.65</v>
      </c>
      <c r="E367" s="1">
        <v>162</v>
      </c>
      <c r="F367" s="1">
        <v>167</v>
      </c>
      <c r="G367" s="1">
        <v>63</v>
      </c>
      <c r="H367" s="1">
        <v>0.92</v>
      </c>
      <c r="I367" s="1">
        <v>768</v>
      </c>
      <c r="J367" s="1" t="s">
        <v>18</v>
      </c>
      <c r="K367" s="1">
        <v>27.6</v>
      </c>
      <c r="L367" s="1">
        <v>1.7</v>
      </c>
      <c r="M367" s="1">
        <v>3</v>
      </c>
      <c r="N367" s="1">
        <v>1</v>
      </c>
      <c r="O367" s="5">
        <v>22.26</v>
      </c>
      <c r="P367" s="1" t="str" cm="1">
        <f t="array" ref="P367">_xlfn.IFS(Table1[[#This Row],[Experience_Level]]=1,"Beginer",Table1[[#This Row],[Experience_Level]]=2,"intermediate",Table1[[#This Row],[Experience_Level]]=3,"Advance")</f>
        <v>Beginer</v>
      </c>
      <c r="Q367" s="1" t="str" cm="1">
        <f t="array" ref="Q367">_xlfn.IFS(Table1[[#This Row],[Age]]&lt;20,"Teenager",Table1[[#This Row],[Age]]&lt;=38,"Middle Aged",Table1[[#This Row],[Age]]&gt;38,"Aged")</f>
        <v>Aged</v>
      </c>
    </row>
    <row r="368" spans="1:17" x14ac:dyDescent="0.3">
      <c r="A368" s="4">
        <v>42</v>
      </c>
      <c r="B368" s="1" t="s">
        <v>15</v>
      </c>
      <c r="C368" s="1">
        <v>76.400000000000006</v>
      </c>
      <c r="D368" s="1">
        <v>1.97</v>
      </c>
      <c r="E368" s="1">
        <v>165</v>
      </c>
      <c r="F368" s="1">
        <v>157</v>
      </c>
      <c r="G368" s="1">
        <v>65</v>
      </c>
      <c r="H368" s="1">
        <v>1.1399999999999999</v>
      </c>
      <c r="I368" s="1">
        <v>886</v>
      </c>
      <c r="J368" s="1" t="s">
        <v>18</v>
      </c>
      <c r="K368" s="1">
        <v>22.9</v>
      </c>
      <c r="L368" s="1">
        <v>2.6</v>
      </c>
      <c r="M368" s="1">
        <v>3</v>
      </c>
      <c r="N368" s="1">
        <v>2</v>
      </c>
      <c r="O368" s="5">
        <v>19.690000000000001</v>
      </c>
      <c r="P368" s="1" t="str" cm="1">
        <f t="array" ref="P368">_xlfn.IFS(Table1[[#This Row],[Experience_Level]]=1,"Beginer",Table1[[#This Row],[Experience_Level]]=2,"intermediate",Table1[[#This Row],[Experience_Level]]=3,"Advance")</f>
        <v>intermediate</v>
      </c>
      <c r="Q368" s="1" t="str" cm="1">
        <f t="array" ref="Q368">_xlfn.IFS(Table1[[#This Row],[Age]]&lt;20,"Teenager",Table1[[#This Row],[Age]]&lt;=38,"Middle Aged",Table1[[#This Row],[Age]]&gt;38,"Aged")</f>
        <v>Aged</v>
      </c>
    </row>
    <row r="369" spans="1:17" x14ac:dyDescent="0.3">
      <c r="A369" s="4">
        <v>39</v>
      </c>
      <c r="B369" s="1" t="s">
        <v>17</v>
      </c>
      <c r="C369" s="1">
        <v>63.3</v>
      </c>
      <c r="D369" s="1">
        <v>1.71</v>
      </c>
      <c r="E369" s="1">
        <v>178</v>
      </c>
      <c r="F369" s="1">
        <v>125</v>
      </c>
      <c r="G369" s="1">
        <v>56</v>
      </c>
      <c r="H369" s="1">
        <v>1.88</v>
      </c>
      <c r="I369" s="1">
        <v>1175</v>
      </c>
      <c r="J369" s="1" t="s">
        <v>20</v>
      </c>
      <c r="K369" s="1">
        <v>18.5</v>
      </c>
      <c r="L369" s="1">
        <v>2.7</v>
      </c>
      <c r="M369" s="1">
        <v>4</v>
      </c>
      <c r="N369" s="1">
        <v>3</v>
      </c>
      <c r="O369" s="5">
        <v>21.65</v>
      </c>
      <c r="P369" s="1" t="str" cm="1">
        <f t="array" ref="P369">_xlfn.IFS(Table1[[#This Row],[Experience_Level]]=1,"Beginer",Table1[[#This Row],[Experience_Level]]=2,"intermediate",Table1[[#This Row],[Experience_Level]]=3,"Advance")</f>
        <v>Advance</v>
      </c>
      <c r="Q369" s="1" t="str" cm="1">
        <f t="array" ref="Q369">_xlfn.IFS(Table1[[#This Row],[Age]]&lt;20,"Teenager",Table1[[#This Row],[Age]]&lt;=38,"Middle Aged",Table1[[#This Row],[Age]]&gt;38,"Aged")</f>
        <v>Aged</v>
      </c>
    </row>
    <row r="370" spans="1:17" x14ac:dyDescent="0.3">
      <c r="A370" s="4">
        <v>39</v>
      </c>
      <c r="B370" s="1" t="s">
        <v>17</v>
      </c>
      <c r="C370" s="1">
        <v>68.599999999999994</v>
      </c>
      <c r="D370" s="1">
        <v>1.64</v>
      </c>
      <c r="E370" s="1">
        <v>162</v>
      </c>
      <c r="F370" s="1">
        <v>154</v>
      </c>
      <c r="G370" s="1">
        <v>53</v>
      </c>
      <c r="H370" s="1">
        <v>1.33</v>
      </c>
      <c r="I370" s="1">
        <v>1024</v>
      </c>
      <c r="J370" s="1" t="s">
        <v>19</v>
      </c>
      <c r="K370" s="1">
        <v>32.4</v>
      </c>
      <c r="L370" s="1">
        <v>1.5</v>
      </c>
      <c r="M370" s="1">
        <v>3</v>
      </c>
      <c r="N370" s="1">
        <v>2</v>
      </c>
      <c r="O370" s="5">
        <v>25.51</v>
      </c>
      <c r="P370" s="1" t="str" cm="1">
        <f t="array" ref="P370">_xlfn.IFS(Table1[[#This Row],[Experience_Level]]=1,"Beginer",Table1[[#This Row],[Experience_Level]]=2,"intermediate",Table1[[#This Row],[Experience_Level]]=3,"Advance")</f>
        <v>intermediate</v>
      </c>
      <c r="Q370" s="1" t="str" cm="1">
        <f t="array" ref="Q370">_xlfn.IFS(Table1[[#This Row],[Age]]&lt;20,"Teenager",Table1[[#This Row],[Age]]&lt;=38,"Middle Aged",Table1[[#This Row],[Age]]&gt;38,"Aged")</f>
        <v>Aged</v>
      </c>
    </row>
    <row r="371" spans="1:17" x14ac:dyDescent="0.3">
      <c r="A371" s="4">
        <v>59</v>
      </c>
      <c r="B371" s="1" t="s">
        <v>15</v>
      </c>
      <c r="C371" s="1">
        <v>123.3</v>
      </c>
      <c r="D371" s="1">
        <v>1.88</v>
      </c>
      <c r="E371" s="1">
        <v>177</v>
      </c>
      <c r="F371" s="1">
        <v>161</v>
      </c>
      <c r="G371" s="1">
        <v>67</v>
      </c>
      <c r="H371" s="1">
        <v>1.3</v>
      </c>
      <c r="I371" s="1">
        <v>1036</v>
      </c>
      <c r="J371" s="1" t="s">
        <v>18</v>
      </c>
      <c r="K371" s="1">
        <v>23</v>
      </c>
      <c r="L371" s="1">
        <v>2.6</v>
      </c>
      <c r="M371" s="1">
        <v>4</v>
      </c>
      <c r="N371" s="1">
        <v>2</v>
      </c>
      <c r="O371" s="5">
        <v>34.89</v>
      </c>
      <c r="P371" s="1" t="str" cm="1">
        <f t="array" ref="P371">_xlfn.IFS(Table1[[#This Row],[Experience_Level]]=1,"Beginer",Table1[[#This Row],[Experience_Level]]=2,"intermediate",Table1[[#This Row],[Experience_Level]]=3,"Advance")</f>
        <v>intermediate</v>
      </c>
      <c r="Q371" s="1" t="str" cm="1">
        <f t="array" ref="Q371">_xlfn.IFS(Table1[[#This Row],[Age]]&lt;20,"Teenager",Table1[[#This Row],[Age]]&lt;=38,"Middle Aged",Table1[[#This Row],[Age]]&gt;38,"Aged")</f>
        <v>Aged</v>
      </c>
    </row>
    <row r="372" spans="1:17" x14ac:dyDescent="0.3">
      <c r="A372" s="4">
        <v>23</v>
      </c>
      <c r="B372" s="1" t="s">
        <v>15</v>
      </c>
      <c r="C372" s="1">
        <v>107</v>
      </c>
      <c r="D372" s="1">
        <v>1.94</v>
      </c>
      <c r="E372" s="1">
        <v>198</v>
      </c>
      <c r="F372" s="1">
        <v>120</v>
      </c>
      <c r="G372" s="1">
        <v>73</v>
      </c>
      <c r="H372" s="1">
        <v>1.35</v>
      </c>
      <c r="I372" s="1">
        <v>891</v>
      </c>
      <c r="J372" s="1" t="s">
        <v>18</v>
      </c>
      <c r="K372" s="1">
        <v>23.5</v>
      </c>
      <c r="L372" s="1">
        <v>2.9</v>
      </c>
      <c r="M372" s="1">
        <v>2</v>
      </c>
      <c r="N372" s="1">
        <v>1</v>
      </c>
      <c r="O372" s="5">
        <v>28.43</v>
      </c>
      <c r="P372" s="1" t="str" cm="1">
        <f t="array" ref="P372">_xlfn.IFS(Table1[[#This Row],[Experience_Level]]=1,"Beginer",Table1[[#This Row],[Experience_Level]]=2,"intermediate",Table1[[#This Row],[Experience_Level]]=3,"Advance")</f>
        <v>Beginer</v>
      </c>
      <c r="Q372" s="1" t="str" cm="1">
        <f t="array" ref="Q372">_xlfn.IFS(Table1[[#This Row],[Age]]&lt;20,"Teenager",Table1[[#This Row],[Age]]&lt;=38,"Middle Aged",Table1[[#This Row],[Age]]&gt;38,"Aged")</f>
        <v>Middle Aged</v>
      </c>
    </row>
    <row r="373" spans="1:17" x14ac:dyDescent="0.3">
      <c r="A373" s="4">
        <v>32</v>
      </c>
      <c r="B373" s="1" t="s">
        <v>15</v>
      </c>
      <c r="C373" s="1">
        <v>68.3</v>
      </c>
      <c r="D373" s="1">
        <v>1.92</v>
      </c>
      <c r="E373" s="1">
        <v>168</v>
      </c>
      <c r="F373" s="1">
        <v>165</v>
      </c>
      <c r="G373" s="1">
        <v>54</v>
      </c>
      <c r="H373" s="1">
        <v>1.42</v>
      </c>
      <c r="I373" s="1">
        <v>1289</v>
      </c>
      <c r="J373" s="1" t="s">
        <v>20</v>
      </c>
      <c r="K373" s="1">
        <v>29.9</v>
      </c>
      <c r="L373" s="1">
        <v>3.5</v>
      </c>
      <c r="M373" s="1">
        <v>2</v>
      </c>
      <c r="N373" s="1">
        <v>1</v>
      </c>
      <c r="O373" s="5">
        <v>18.53</v>
      </c>
      <c r="P373" s="1" t="str" cm="1">
        <f t="array" ref="P373">_xlfn.IFS(Table1[[#This Row],[Experience_Level]]=1,"Beginer",Table1[[#This Row],[Experience_Level]]=2,"intermediate",Table1[[#This Row],[Experience_Level]]=3,"Advance")</f>
        <v>Beginer</v>
      </c>
      <c r="Q373" s="1" t="str" cm="1">
        <f t="array" ref="Q373">_xlfn.IFS(Table1[[#This Row],[Age]]&lt;20,"Teenager",Table1[[#This Row],[Age]]&lt;=38,"Middle Aged",Table1[[#This Row],[Age]]&gt;38,"Aged")</f>
        <v>Middle Aged</v>
      </c>
    </row>
    <row r="374" spans="1:17" x14ac:dyDescent="0.3">
      <c r="A374" s="4">
        <v>54</v>
      </c>
      <c r="B374" s="1" t="s">
        <v>17</v>
      </c>
      <c r="C374" s="1">
        <v>47.8</v>
      </c>
      <c r="D374" s="1">
        <v>1.6</v>
      </c>
      <c r="E374" s="1">
        <v>171</v>
      </c>
      <c r="F374" s="1">
        <v>155</v>
      </c>
      <c r="G374" s="1">
        <v>55</v>
      </c>
      <c r="H374" s="1">
        <v>1.19</v>
      </c>
      <c r="I374" s="1">
        <v>830</v>
      </c>
      <c r="J374" s="1" t="s">
        <v>19</v>
      </c>
      <c r="K374" s="1">
        <v>26</v>
      </c>
      <c r="L374" s="1">
        <v>2.2999999999999998</v>
      </c>
      <c r="M374" s="1">
        <v>4</v>
      </c>
      <c r="N374" s="1">
        <v>2</v>
      </c>
      <c r="O374" s="5">
        <v>18.670000000000002</v>
      </c>
      <c r="P374" s="1" t="str" cm="1">
        <f t="array" ref="P374">_xlfn.IFS(Table1[[#This Row],[Experience_Level]]=1,"Beginer",Table1[[#This Row],[Experience_Level]]=2,"intermediate",Table1[[#This Row],[Experience_Level]]=3,"Advance")</f>
        <v>intermediate</v>
      </c>
      <c r="Q374" s="1" t="str" cm="1">
        <f t="array" ref="Q374">_xlfn.IFS(Table1[[#This Row],[Age]]&lt;20,"Teenager",Table1[[#This Row],[Age]]&lt;=38,"Middle Aged",Table1[[#This Row],[Age]]&gt;38,"Aged")</f>
        <v>Aged</v>
      </c>
    </row>
    <row r="375" spans="1:17" x14ac:dyDescent="0.3">
      <c r="A375" s="4">
        <v>50</v>
      </c>
      <c r="B375" s="1" t="s">
        <v>17</v>
      </c>
      <c r="C375" s="1">
        <v>58.4</v>
      </c>
      <c r="D375" s="1">
        <v>1.79</v>
      </c>
      <c r="E375" s="1">
        <v>164</v>
      </c>
      <c r="F375" s="1">
        <v>131</v>
      </c>
      <c r="G375" s="1">
        <v>56</v>
      </c>
      <c r="H375" s="1">
        <v>1.6</v>
      </c>
      <c r="I375" s="1">
        <v>943</v>
      </c>
      <c r="J375" s="1" t="s">
        <v>18</v>
      </c>
      <c r="K375" s="1">
        <v>17</v>
      </c>
      <c r="L375" s="1">
        <v>2.7</v>
      </c>
      <c r="M375" s="1">
        <v>4</v>
      </c>
      <c r="N375" s="1">
        <v>3</v>
      </c>
      <c r="O375" s="5">
        <v>18.23</v>
      </c>
      <c r="P375" s="1" t="str" cm="1">
        <f t="array" ref="P375">_xlfn.IFS(Table1[[#This Row],[Experience_Level]]=1,"Beginer",Table1[[#This Row],[Experience_Level]]=2,"intermediate",Table1[[#This Row],[Experience_Level]]=3,"Advance")</f>
        <v>Advance</v>
      </c>
      <c r="Q375" s="1" t="str" cm="1">
        <f t="array" ref="Q375">_xlfn.IFS(Table1[[#This Row],[Age]]&lt;20,"Teenager",Table1[[#This Row],[Age]]&lt;=38,"Middle Aged",Table1[[#This Row],[Age]]&gt;38,"Aged")</f>
        <v>Aged</v>
      </c>
    </row>
    <row r="376" spans="1:17" x14ac:dyDescent="0.3">
      <c r="A376" s="4">
        <v>25</v>
      </c>
      <c r="B376" s="1" t="s">
        <v>17</v>
      </c>
      <c r="C376" s="1">
        <v>74.3</v>
      </c>
      <c r="D376" s="1">
        <v>1.71</v>
      </c>
      <c r="E376" s="1">
        <v>162</v>
      </c>
      <c r="F376" s="1">
        <v>157</v>
      </c>
      <c r="G376" s="1">
        <v>64</v>
      </c>
      <c r="H376" s="1">
        <v>1.43</v>
      </c>
      <c r="I376" s="1">
        <v>1123</v>
      </c>
      <c r="J376" s="1" t="s">
        <v>16</v>
      </c>
      <c r="K376" s="1">
        <v>25.6</v>
      </c>
      <c r="L376" s="1">
        <v>1.6</v>
      </c>
      <c r="M376" s="1">
        <v>3</v>
      </c>
      <c r="N376" s="1">
        <v>2</v>
      </c>
      <c r="O376" s="5">
        <v>25.41</v>
      </c>
      <c r="P376" s="1" t="str" cm="1">
        <f t="array" ref="P376">_xlfn.IFS(Table1[[#This Row],[Experience_Level]]=1,"Beginer",Table1[[#This Row],[Experience_Level]]=2,"intermediate",Table1[[#This Row],[Experience_Level]]=3,"Advance")</f>
        <v>intermediate</v>
      </c>
      <c r="Q376" s="1" t="str" cm="1">
        <f t="array" ref="Q376">_xlfn.IFS(Table1[[#This Row],[Age]]&lt;20,"Teenager",Table1[[#This Row],[Age]]&lt;=38,"Middle Aged",Table1[[#This Row],[Age]]&gt;38,"Aged")</f>
        <v>Middle Aged</v>
      </c>
    </row>
    <row r="377" spans="1:17" x14ac:dyDescent="0.3">
      <c r="A377" s="4">
        <v>22</v>
      </c>
      <c r="B377" s="1" t="s">
        <v>15</v>
      </c>
      <c r="C377" s="1">
        <v>106.8</v>
      </c>
      <c r="D377" s="1">
        <v>1.82</v>
      </c>
      <c r="E377" s="1">
        <v>170</v>
      </c>
      <c r="F377" s="1">
        <v>130</v>
      </c>
      <c r="G377" s="1">
        <v>50</v>
      </c>
      <c r="H377" s="1">
        <v>1</v>
      </c>
      <c r="I377" s="1">
        <v>715</v>
      </c>
      <c r="J377" s="1" t="s">
        <v>16</v>
      </c>
      <c r="K377" s="1">
        <v>28.2</v>
      </c>
      <c r="L377" s="1">
        <v>2.2999999999999998</v>
      </c>
      <c r="M377" s="1">
        <v>4</v>
      </c>
      <c r="N377" s="1">
        <v>2</v>
      </c>
      <c r="O377" s="5">
        <v>32.24</v>
      </c>
      <c r="P377" s="1" t="str" cm="1">
        <f t="array" ref="P377">_xlfn.IFS(Table1[[#This Row],[Experience_Level]]=1,"Beginer",Table1[[#This Row],[Experience_Level]]=2,"intermediate",Table1[[#This Row],[Experience_Level]]=3,"Advance")</f>
        <v>intermediate</v>
      </c>
      <c r="Q377" s="1" t="str" cm="1">
        <f t="array" ref="Q377">_xlfn.IFS(Table1[[#This Row],[Age]]&lt;20,"Teenager",Table1[[#This Row],[Age]]&lt;=38,"Middle Aged",Table1[[#This Row],[Age]]&gt;38,"Aged")</f>
        <v>Middle Aged</v>
      </c>
    </row>
    <row r="378" spans="1:17" x14ac:dyDescent="0.3">
      <c r="A378" s="4">
        <v>56</v>
      </c>
      <c r="B378" s="1" t="s">
        <v>15</v>
      </c>
      <c r="C378" s="1">
        <v>125.5</v>
      </c>
      <c r="D378" s="1">
        <v>1.8</v>
      </c>
      <c r="E378" s="1">
        <v>189</v>
      </c>
      <c r="F378" s="1">
        <v>131</v>
      </c>
      <c r="G378" s="1">
        <v>73</v>
      </c>
      <c r="H378" s="1">
        <v>1.26</v>
      </c>
      <c r="I378" s="1">
        <v>817</v>
      </c>
      <c r="J378" s="1" t="s">
        <v>20</v>
      </c>
      <c r="K378" s="1">
        <v>20.9</v>
      </c>
      <c r="L378" s="1">
        <v>2.7</v>
      </c>
      <c r="M378" s="1">
        <v>4</v>
      </c>
      <c r="N378" s="1">
        <v>2</v>
      </c>
      <c r="O378" s="5">
        <v>38.729999999999997</v>
      </c>
      <c r="P378" s="1" t="str" cm="1">
        <f t="array" ref="P378">_xlfn.IFS(Table1[[#This Row],[Experience_Level]]=1,"Beginer",Table1[[#This Row],[Experience_Level]]=2,"intermediate",Table1[[#This Row],[Experience_Level]]=3,"Advance")</f>
        <v>intermediate</v>
      </c>
      <c r="Q378" s="1" t="str" cm="1">
        <f t="array" ref="Q378">_xlfn.IFS(Table1[[#This Row],[Age]]&lt;20,"Teenager",Table1[[#This Row],[Age]]&lt;=38,"Middle Aged",Table1[[#This Row],[Age]]&gt;38,"Aged")</f>
        <v>Aged</v>
      </c>
    </row>
    <row r="379" spans="1:17" x14ac:dyDescent="0.3">
      <c r="A379" s="4">
        <v>21</v>
      </c>
      <c r="B379" s="1" t="s">
        <v>17</v>
      </c>
      <c r="C379" s="1">
        <v>55.2</v>
      </c>
      <c r="D379" s="1">
        <v>1.55</v>
      </c>
      <c r="E379" s="1">
        <v>163</v>
      </c>
      <c r="F379" s="1">
        <v>161</v>
      </c>
      <c r="G379" s="1">
        <v>53</v>
      </c>
      <c r="H379" s="1">
        <v>1.37</v>
      </c>
      <c r="I379" s="1">
        <v>1103</v>
      </c>
      <c r="J379" s="1" t="s">
        <v>20</v>
      </c>
      <c r="K379" s="1">
        <v>31.7</v>
      </c>
      <c r="L379" s="1">
        <v>1.7</v>
      </c>
      <c r="M379" s="1">
        <v>4</v>
      </c>
      <c r="N379" s="1">
        <v>2</v>
      </c>
      <c r="O379" s="5">
        <v>22.98</v>
      </c>
      <c r="P379" s="1" t="str" cm="1">
        <f t="array" ref="P379">_xlfn.IFS(Table1[[#This Row],[Experience_Level]]=1,"Beginer",Table1[[#This Row],[Experience_Level]]=2,"intermediate",Table1[[#This Row],[Experience_Level]]=3,"Advance")</f>
        <v>intermediate</v>
      </c>
      <c r="Q379" s="1" t="str" cm="1">
        <f t="array" ref="Q379">_xlfn.IFS(Table1[[#This Row],[Age]]&lt;20,"Teenager",Table1[[#This Row],[Age]]&lt;=38,"Middle Aged",Table1[[#This Row],[Age]]&gt;38,"Aged")</f>
        <v>Middle Aged</v>
      </c>
    </row>
    <row r="380" spans="1:17" x14ac:dyDescent="0.3">
      <c r="A380" s="4">
        <v>23</v>
      </c>
      <c r="B380" s="1" t="s">
        <v>17</v>
      </c>
      <c r="C380" s="1">
        <v>71.400000000000006</v>
      </c>
      <c r="D380" s="1">
        <v>1.72</v>
      </c>
      <c r="E380" s="1">
        <v>164</v>
      </c>
      <c r="F380" s="1">
        <v>169</v>
      </c>
      <c r="G380" s="1">
        <v>74</v>
      </c>
      <c r="H380" s="1">
        <v>1.25</v>
      </c>
      <c r="I380" s="1">
        <v>1056</v>
      </c>
      <c r="J380" s="1" t="s">
        <v>20</v>
      </c>
      <c r="K380" s="1">
        <v>25.6</v>
      </c>
      <c r="L380" s="1">
        <v>1.5</v>
      </c>
      <c r="M380" s="1">
        <v>2</v>
      </c>
      <c r="N380" s="1">
        <v>1</v>
      </c>
      <c r="O380" s="5">
        <v>24.13</v>
      </c>
      <c r="P380" s="1" t="str" cm="1">
        <f t="array" ref="P380">_xlfn.IFS(Table1[[#This Row],[Experience_Level]]=1,"Beginer",Table1[[#This Row],[Experience_Level]]=2,"intermediate",Table1[[#This Row],[Experience_Level]]=3,"Advance")</f>
        <v>Beginer</v>
      </c>
      <c r="Q380" s="1" t="str" cm="1">
        <f t="array" ref="Q380">_xlfn.IFS(Table1[[#This Row],[Age]]&lt;20,"Teenager",Table1[[#This Row],[Age]]&lt;=38,"Middle Aged",Table1[[#This Row],[Age]]&gt;38,"Aged")</f>
        <v>Middle Aged</v>
      </c>
    </row>
    <row r="381" spans="1:17" x14ac:dyDescent="0.3">
      <c r="A381" s="4">
        <v>49</v>
      </c>
      <c r="B381" s="1" t="s">
        <v>15</v>
      </c>
      <c r="C381" s="1">
        <v>77.7</v>
      </c>
      <c r="D381" s="1">
        <v>1.61</v>
      </c>
      <c r="E381" s="1">
        <v>160</v>
      </c>
      <c r="F381" s="1">
        <v>158</v>
      </c>
      <c r="G381" s="1">
        <v>50</v>
      </c>
      <c r="H381" s="1">
        <v>1.03</v>
      </c>
      <c r="I381" s="1">
        <v>806</v>
      </c>
      <c r="J381" s="1" t="s">
        <v>20</v>
      </c>
      <c r="K381" s="1">
        <v>26.7</v>
      </c>
      <c r="L381" s="1">
        <v>3.4</v>
      </c>
      <c r="M381" s="1">
        <v>3</v>
      </c>
      <c r="N381" s="1">
        <v>2</v>
      </c>
      <c r="O381" s="5">
        <v>29.98</v>
      </c>
      <c r="P381" s="1" t="str" cm="1">
        <f t="array" ref="P381">_xlfn.IFS(Table1[[#This Row],[Experience_Level]]=1,"Beginer",Table1[[#This Row],[Experience_Level]]=2,"intermediate",Table1[[#This Row],[Experience_Level]]=3,"Advance")</f>
        <v>intermediate</v>
      </c>
      <c r="Q381" s="1" t="str" cm="1">
        <f t="array" ref="Q381">_xlfn.IFS(Table1[[#This Row],[Age]]&lt;20,"Teenager",Table1[[#This Row],[Age]]&lt;=38,"Middle Aged",Table1[[#This Row],[Age]]&gt;38,"Aged")</f>
        <v>Aged</v>
      </c>
    </row>
    <row r="382" spans="1:17" x14ac:dyDescent="0.3">
      <c r="A382" s="4">
        <v>47</v>
      </c>
      <c r="B382" s="1" t="s">
        <v>15</v>
      </c>
      <c r="C382" s="1">
        <v>88.4</v>
      </c>
      <c r="D382" s="1">
        <v>1.6</v>
      </c>
      <c r="E382" s="1">
        <v>186</v>
      </c>
      <c r="F382" s="1">
        <v>126</v>
      </c>
      <c r="G382" s="1">
        <v>60</v>
      </c>
      <c r="H382" s="1">
        <v>1.86</v>
      </c>
      <c r="I382" s="1">
        <v>1160</v>
      </c>
      <c r="J382" s="1" t="s">
        <v>18</v>
      </c>
      <c r="K382" s="1">
        <v>14.2</v>
      </c>
      <c r="L382" s="1">
        <v>3.5</v>
      </c>
      <c r="M382" s="1">
        <v>5</v>
      </c>
      <c r="N382" s="1">
        <v>3</v>
      </c>
      <c r="O382" s="5">
        <v>34.53</v>
      </c>
      <c r="P382" s="1" t="str" cm="1">
        <f t="array" ref="P382">_xlfn.IFS(Table1[[#This Row],[Experience_Level]]=1,"Beginer",Table1[[#This Row],[Experience_Level]]=2,"intermediate",Table1[[#This Row],[Experience_Level]]=3,"Advance")</f>
        <v>Advance</v>
      </c>
      <c r="Q382" s="1" t="str" cm="1">
        <f t="array" ref="Q382">_xlfn.IFS(Table1[[#This Row],[Age]]&lt;20,"Teenager",Table1[[#This Row],[Age]]&lt;=38,"Middle Aged",Table1[[#This Row],[Age]]&gt;38,"Aged")</f>
        <v>Aged</v>
      </c>
    </row>
    <row r="383" spans="1:17" x14ac:dyDescent="0.3">
      <c r="A383" s="4">
        <v>52</v>
      </c>
      <c r="B383" s="1" t="s">
        <v>15</v>
      </c>
      <c r="C383" s="1">
        <v>104.8</v>
      </c>
      <c r="D383" s="1">
        <v>1.99</v>
      </c>
      <c r="E383" s="1">
        <v>187</v>
      </c>
      <c r="F383" s="1">
        <v>130</v>
      </c>
      <c r="G383" s="1">
        <v>67</v>
      </c>
      <c r="H383" s="1">
        <v>0.93</v>
      </c>
      <c r="I383" s="1">
        <v>598</v>
      </c>
      <c r="J383" s="1" t="s">
        <v>19</v>
      </c>
      <c r="K383" s="1">
        <v>24</v>
      </c>
      <c r="L383" s="1">
        <v>2</v>
      </c>
      <c r="M383" s="1">
        <v>2</v>
      </c>
      <c r="N383" s="1">
        <v>1</v>
      </c>
      <c r="O383" s="5">
        <v>26.46</v>
      </c>
      <c r="P383" s="1" t="str" cm="1">
        <f t="array" ref="P383">_xlfn.IFS(Table1[[#This Row],[Experience_Level]]=1,"Beginer",Table1[[#This Row],[Experience_Level]]=2,"intermediate",Table1[[#This Row],[Experience_Level]]=3,"Advance")</f>
        <v>Beginer</v>
      </c>
      <c r="Q383" s="1" t="str" cm="1">
        <f t="array" ref="Q383">_xlfn.IFS(Table1[[#This Row],[Age]]&lt;20,"Teenager",Table1[[#This Row],[Age]]&lt;=38,"Middle Aged",Table1[[#This Row],[Age]]&gt;38,"Aged")</f>
        <v>Aged</v>
      </c>
    </row>
    <row r="384" spans="1:17" x14ac:dyDescent="0.3">
      <c r="A384" s="4">
        <v>57</v>
      </c>
      <c r="B384" s="1" t="s">
        <v>15</v>
      </c>
      <c r="C384" s="1">
        <v>82.2</v>
      </c>
      <c r="D384" s="1">
        <v>1.69</v>
      </c>
      <c r="E384" s="1">
        <v>188</v>
      </c>
      <c r="F384" s="1">
        <v>155</v>
      </c>
      <c r="G384" s="1">
        <v>63</v>
      </c>
      <c r="H384" s="1">
        <v>1.1499999999999999</v>
      </c>
      <c r="I384" s="1">
        <v>882</v>
      </c>
      <c r="J384" s="1" t="s">
        <v>20</v>
      </c>
      <c r="K384" s="1">
        <v>25.2</v>
      </c>
      <c r="L384" s="1">
        <v>3.4</v>
      </c>
      <c r="M384" s="1">
        <v>4</v>
      </c>
      <c r="N384" s="1">
        <v>2</v>
      </c>
      <c r="O384" s="5">
        <v>28.78</v>
      </c>
      <c r="P384" s="1" t="str" cm="1">
        <f t="array" ref="P384">_xlfn.IFS(Table1[[#This Row],[Experience_Level]]=1,"Beginer",Table1[[#This Row],[Experience_Level]]=2,"intermediate",Table1[[#This Row],[Experience_Level]]=3,"Advance")</f>
        <v>intermediate</v>
      </c>
      <c r="Q384" s="1" t="str" cm="1">
        <f t="array" ref="Q384">_xlfn.IFS(Table1[[#This Row],[Age]]&lt;20,"Teenager",Table1[[#This Row],[Age]]&lt;=38,"Middle Aged",Table1[[#This Row],[Age]]&gt;38,"Aged")</f>
        <v>Aged</v>
      </c>
    </row>
    <row r="385" spans="1:17" x14ac:dyDescent="0.3">
      <c r="A385" s="4">
        <v>33</v>
      </c>
      <c r="B385" s="1" t="s">
        <v>17</v>
      </c>
      <c r="C385" s="1">
        <v>68.2</v>
      </c>
      <c r="D385" s="1">
        <v>1.75</v>
      </c>
      <c r="E385" s="1">
        <v>177</v>
      </c>
      <c r="F385" s="1">
        <v>150</v>
      </c>
      <c r="G385" s="1">
        <v>71</v>
      </c>
      <c r="H385" s="1">
        <v>0.85</v>
      </c>
      <c r="I385" s="1">
        <v>638</v>
      </c>
      <c r="J385" s="1" t="s">
        <v>20</v>
      </c>
      <c r="K385" s="1">
        <v>29</v>
      </c>
      <c r="L385" s="1">
        <v>1.7</v>
      </c>
      <c r="M385" s="1">
        <v>2</v>
      </c>
      <c r="N385" s="1">
        <v>1</v>
      </c>
      <c r="O385" s="5">
        <v>22.27</v>
      </c>
      <c r="P385" s="1" t="str" cm="1">
        <f t="array" ref="P385">_xlfn.IFS(Table1[[#This Row],[Experience_Level]]=1,"Beginer",Table1[[#This Row],[Experience_Level]]=2,"intermediate",Table1[[#This Row],[Experience_Level]]=3,"Advance")</f>
        <v>Beginer</v>
      </c>
      <c r="Q385" s="1" t="str" cm="1">
        <f t="array" ref="Q385">_xlfn.IFS(Table1[[#This Row],[Age]]&lt;20,"Teenager",Table1[[#This Row],[Age]]&lt;=38,"Middle Aged",Table1[[#This Row],[Age]]&gt;38,"Aged")</f>
        <v>Middle Aged</v>
      </c>
    </row>
    <row r="386" spans="1:17" x14ac:dyDescent="0.3">
      <c r="A386" s="4">
        <v>30</v>
      </c>
      <c r="B386" s="1" t="s">
        <v>15</v>
      </c>
      <c r="C386" s="1">
        <v>91.4</v>
      </c>
      <c r="D386" s="1">
        <v>1.99</v>
      </c>
      <c r="E386" s="1">
        <v>171</v>
      </c>
      <c r="F386" s="1">
        <v>152</v>
      </c>
      <c r="G386" s="1">
        <v>60</v>
      </c>
      <c r="H386" s="1">
        <v>1.37</v>
      </c>
      <c r="I386" s="1">
        <v>1145</v>
      </c>
      <c r="J386" s="1" t="s">
        <v>18</v>
      </c>
      <c r="K386" s="1">
        <v>23</v>
      </c>
      <c r="L386" s="1">
        <v>3.7</v>
      </c>
      <c r="M386" s="1">
        <v>3</v>
      </c>
      <c r="N386" s="1">
        <v>2</v>
      </c>
      <c r="O386" s="5">
        <v>23.08</v>
      </c>
      <c r="P386" s="1" t="str" cm="1">
        <f t="array" ref="P386">_xlfn.IFS(Table1[[#This Row],[Experience_Level]]=1,"Beginer",Table1[[#This Row],[Experience_Level]]=2,"intermediate",Table1[[#This Row],[Experience_Level]]=3,"Advance")</f>
        <v>intermediate</v>
      </c>
      <c r="Q386" s="1" t="str" cm="1">
        <f t="array" ref="Q386">_xlfn.IFS(Table1[[#This Row],[Age]]&lt;20,"Teenager",Table1[[#This Row],[Age]]&lt;=38,"Middle Aged",Table1[[#This Row],[Age]]&gt;38,"Aged")</f>
        <v>Middle Aged</v>
      </c>
    </row>
    <row r="387" spans="1:17" x14ac:dyDescent="0.3">
      <c r="A387" s="4">
        <v>59</v>
      </c>
      <c r="B387" s="1" t="s">
        <v>17</v>
      </c>
      <c r="C387" s="1">
        <v>42.1</v>
      </c>
      <c r="D387" s="1">
        <v>1.65</v>
      </c>
      <c r="E387" s="1">
        <v>172</v>
      </c>
      <c r="F387" s="1">
        <v>132</v>
      </c>
      <c r="G387" s="1">
        <v>59</v>
      </c>
      <c r="H387" s="1">
        <v>1.22</v>
      </c>
      <c r="I387" s="1">
        <v>725</v>
      </c>
      <c r="J387" s="1" t="s">
        <v>20</v>
      </c>
      <c r="K387" s="1">
        <v>33</v>
      </c>
      <c r="L387" s="1">
        <v>2.2000000000000002</v>
      </c>
      <c r="M387" s="1">
        <v>2</v>
      </c>
      <c r="N387" s="1">
        <v>1</v>
      </c>
      <c r="O387" s="5">
        <v>15.46</v>
      </c>
      <c r="P387" s="1" t="str" cm="1">
        <f t="array" ref="P387">_xlfn.IFS(Table1[[#This Row],[Experience_Level]]=1,"Beginer",Table1[[#This Row],[Experience_Level]]=2,"intermediate",Table1[[#This Row],[Experience_Level]]=3,"Advance")</f>
        <v>Beginer</v>
      </c>
      <c r="Q387" s="1" t="str" cm="1">
        <f t="array" ref="Q387">_xlfn.IFS(Table1[[#This Row],[Age]]&lt;20,"Teenager",Table1[[#This Row],[Age]]&lt;=38,"Middle Aged",Table1[[#This Row],[Age]]&gt;38,"Aged")</f>
        <v>Aged</v>
      </c>
    </row>
    <row r="388" spans="1:17" x14ac:dyDescent="0.3">
      <c r="A388" s="4">
        <v>47</v>
      </c>
      <c r="B388" s="1" t="s">
        <v>17</v>
      </c>
      <c r="C388" s="1">
        <v>68.7</v>
      </c>
      <c r="D388" s="1">
        <v>1.76</v>
      </c>
      <c r="E388" s="1">
        <v>161</v>
      </c>
      <c r="F388" s="1">
        <v>137</v>
      </c>
      <c r="G388" s="1">
        <v>66</v>
      </c>
      <c r="H388" s="1">
        <v>1.37</v>
      </c>
      <c r="I388" s="1">
        <v>845</v>
      </c>
      <c r="J388" s="1" t="s">
        <v>20</v>
      </c>
      <c r="K388" s="1">
        <v>27.7</v>
      </c>
      <c r="L388" s="1">
        <v>2.4</v>
      </c>
      <c r="M388" s="1">
        <v>3</v>
      </c>
      <c r="N388" s="1">
        <v>2</v>
      </c>
      <c r="O388" s="5">
        <v>22.18</v>
      </c>
      <c r="P388" s="1" t="str" cm="1">
        <f t="array" ref="P388">_xlfn.IFS(Table1[[#This Row],[Experience_Level]]=1,"Beginer",Table1[[#This Row],[Experience_Level]]=2,"intermediate",Table1[[#This Row],[Experience_Level]]=3,"Advance")</f>
        <v>intermediate</v>
      </c>
      <c r="Q388" s="1" t="str" cm="1">
        <f t="array" ref="Q388">_xlfn.IFS(Table1[[#This Row],[Age]]&lt;20,"Teenager",Table1[[#This Row],[Age]]&lt;=38,"Middle Aged",Table1[[#This Row],[Age]]&gt;38,"Aged")</f>
        <v>Aged</v>
      </c>
    </row>
    <row r="389" spans="1:17" x14ac:dyDescent="0.3">
      <c r="A389" s="4">
        <v>36</v>
      </c>
      <c r="B389" s="1" t="s">
        <v>17</v>
      </c>
      <c r="C389" s="1">
        <v>47.2</v>
      </c>
      <c r="D389" s="1">
        <v>1.74</v>
      </c>
      <c r="E389" s="1">
        <v>196</v>
      </c>
      <c r="F389" s="1">
        <v>160</v>
      </c>
      <c r="G389" s="1">
        <v>53</v>
      </c>
      <c r="H389" s="1">
        <v>1.5</v>
      </c>
      <c r="I389" s="1">
        <v>1200</v>
      </c>
      <c r="J389" s="1" t="s">
        <v>19</v>
      </c>
      <c r="K389" s="1">
        <v>32.200000000000003</v>
      </c>
      <c r="L389" s="1">
        <v>1.6</v>
      </c>
      <c r="M389" s="1">
        <v>4</v>
      </c>
      <c r="N389" s="1">
        <v>2</v>
      </c>
      <c r="O389" s="5">
        <v>15.59</v>
      </c>
      <c r="P389" s="1" t="str" cm="1">
        <f t="array" ref="P389">_xlfn.IFS(Table1[[#This Row],[Experience_Level]]=1,"Beginer",Table1[[#This Row],[Experience_Level]]=2,"intermediate",Table1[[#This Row],[Experience_Level]]=3,"Advance")</f>
        <v>intermediate</v>
      </c>
      <c r="Q389" s="1" t="str" cm="1">
        <f t="array" ref="Q389">_xlfn.IFS(Table1[[#This Row],[Age]]&lt;20,"Teenager",Table1[[#This Row],[Age]]&lt;=38,"Middle Aged",Table1[[#This Row],[Age]]&gt;38,"Aged")</f>
        <v>Middle Aged</v>
      </c>
    </row>
    <row r="390" spans="1:17" x14ac:dyDescent="0.3">
      <c r="A390" s="4">
        <v>34</v>
      </c>
      <c r="B390" s="1" t="s">
        <v>15</v>
      </c>
      <c r="C390" s="1">
        <v>92</v>
      </c>
      <c r="D390" s="1">
        <v>1.76</v>
      </c>
      <c r="E390" s="1">
        <v>175</v>
      </c>
      <c r="F390" s="1">
        <v>143</v>
      </c>
      <c r="G390" s="1">
        <v>73</v>
      </c>
      <c r="H390" s="1">
        <v>0.73</v>
      </c>
      <c r="I390" s="1">
        <v>574</v>
      </c>
      <c r="J390" s="1" t="s">
        <v>16</v>
      </c>
      <c r="K390" s="1">
        <v>22.1</v>
      </c>
      <c r="L390" s="1">
        <v>3.5</v>
      </c>
      <c r="M390" s="1">
        <v>3</v>
      </c>
      <c r="N390" s="1">
        <v>1</v>
      </c>
      <c r="O390" s="5">
        <v>29.7</v>
      </c>
      <c r="P390" s="1" t="str" cm="1">
        <f t="array" ref="P390">_xlfn.IFS(Table1[[#This Row],[Experience_Level]]=1,"Beginer",Table1[[#This Row],[Experience_Level]]=2,"intermediate",Table1[[#This Row],[Experience_Level]]=3,"Advance")</f>
        <v>Beginer</v>
      </c>
      <c r="Q390" s="1" t="str" cm="1">
        <f t="array" ref="Q390">_xlfn.IFS(Table1[[#This Row],[Age]]&lt;20,"Teenager",Table1[[#This Row],[Age]]&lt;=38,"Middle Aged",Table1[[#This Row],[Age]]&gt;38,"Aged")</f>
        <v>Middle Aged</v>
      </c>
    </row>
    <row r="391" spans="1:17" x14ac:dyDescent="0.3">
      <c r="A391" s="4">
        <v>36</v>
      </c>
      <c r="B391" s="1" t="s">
        <v>15</v>
      </c>
      <c r="C391" s="1">
        <v>56.2</v>
      </c>
      <c r="D391" s="1">
        <v>1.95</v>
      </c>
      <c r="E391" s="1">
        <v>183</v>
      </c>
      <c r="F391" s="1">
        <v>128</v>
      </c>
      <c r="G391" s="1">
        <v>64</v>
      </c>
      <c r="H391" s="1">
        <v>1.0900000000000001</v>
      </c>
      <c r="I391" s="1">
        <v>767</v>
      </c>
      <c r="J391" s="1" t="s">
        <v>20</v>
      </c>
      <c r="K391" s="1">
        <v>22.5</v>
      </c>
      <c r="L391" s="1">
        <v>3.4</v>
      </c>
      <c r="M391" s="1">
        <v>4</v>
      </c>
      <c r="N391" s="1">
        <v>2</v>
      </c>
      <c r="O391" s="5">
        <v>14.78</v>
      </c>
      <c r="P391" s="1" t="str" cm="1">
        <f t="array" ref="P391">_xlfn.IFS(Table1[[#This Row],[Experience_Level]]=1,"Beginer",Table1[[#This Row],[Experience_Level]]=2,"intermediate",Table1[[#This Row],[Experience_Level]]=3,"Advance")</f>
        <v>intermediate</v>
      </c>
      <c r="Q391" s="1" t="str" cm="1">
        <f t="array" ref="Q391">_xlfn.IFS(Table1[[#This Row],[Age]]&lt;20,"Teenager",Table1[[#This Row],[Age]]&lt;=38,"Middle Aged",Table1[[#This Row],[Age]]&gt;38,"Aged")</f>
        <v>Middle Aged</v>
      </c>
    </row>
    <row r="392" spans="1:17" x14ac:dyDescent="0.3">
      <c r="A392" s="4">
        <v>45</v>
      </c>
      <c r="B392" s="1" t="s">
        <v>15</v>
      </c>
      <c r="C392" s="1">
        <v>58.4</v>
      </c>
      <c r="D392" s="1">
        <v>1.72</v>
      </c>
      <c r="E392" s="1">
        <v>194</v>
      </c>
      <c r="F392" s="1">
        <v>150</v>
      </c>
      <c r="G392" s="1">
        <v>65</v>
      </c>
      <c r="H392" s="1">
        <v>1.31</v>
      </c>
      <c r="I392" s="1">
        <v>973</v>
      </c>
      <c r="J392" s="1" t="s">
        <v>18</v>
      </c>
      <c r="K392" s="1">
        <v>23.4</v>
      </c>
      <c r="L392" s="1">
        <v>3.1</v>
      </c>
      <c r="M392" s="1">
        <v>4</v>
      </c>
      <c r="N392" s="1">
        <v>2</v>
      </c>
      <c r="O392" s="5">
        <v>19.739999999999998</v>
      </c>
      <c r="P392" s="1" t="str" cm="1">
        <f t="array" ref="P392">_xlfn.IFS(Table1[[#This Row],[Experience_Level]]=1,"Beginer",Table1[[#This Row],[Experience_Level]]=2,"intermediate",Table1[[#This Row],[Experience_Level]]=3,"Advance")</f>
        <v>intermediate</v>
      </c>
      <c r="Q392" s="1" t="str" cm="1">
        <f t="array" ref="Q392">_xlfn.IFS(Table1[[#This Row],[Age]]&lt;20,"Teenager",Table1[[#This Row],[Age]]&lt;=38,"Middle Aged",Table1[[#This Row],[Age]]&gt;38,"Aged")</f>
        <v>Aged</v>
      </c>
    </row>
    <row r="393" spans="1:17" x14ac:dyDescent="0.3">
      <c r="A393" s="4">
        <v>43</v>
      </c>
      <c r="B393" s="1" t="s">
        <v>15</v>
      </c>
      <c r="C393" s="1">
        <v>82.9</v>
      </c>
      <c r="D393" s="1">
        <v>1.95</v>
      </c>
      <c r="E393" s="1">
        <v>181</v>
      </c>
      <c r="F393" s="1">
        <v>160</v>
      </c>
      <c r="G393" s="1">
        <v>70</v>
      </c>
      <c r="H393" s="1">
        <v>1.9</v>
      </c>
      <c r="I393" s="1">
        <v>1505</v>
      </c>
      <c r="J393" s="1" t="s">
        <v>19</v>
      </c>
      <c r="K393" s="1">
        <v>12.9</v>
      </c>
      <c r="L393" s="1">
        <v>3.5</v>
      </c>
      <c r="M393" s="1">
        <v>5</v>
      </c>
      <c r="N393" s="1">
        <v>3</v>
      </c>
      <c r="O393" s="5">
        <v>21.8</v>
      </c>
      <c r="P393" s="1" t="str" cm="1">
        <f t="array" ref="P393">_xlfn.IFS(Table1[[#This Row],[Experience_Level]]=1,"Beginer",Table1[[#This Row],[Experience_Level]]=2,"intermediate",Table1[[#This Row],[Experience_Level]]=3,"Advance")</f>
        <v>Advance</v>
      </c>
      <c r="Q393" s="1" t="str" cm="1">
        <f t="array" ref="Q393">_xlfn.IFS(Table1[[#This Row],[Age]]&lt;20,"Teenager",Table1[[#This Row],[Age]]&lt;=38,"Middle Aged",Table1[[#This Row],[Age]]&gt;38,"Aged")</f>
        <v>Aged</v>
      </c>
    </row>
    <row r="394" spans="1:17" x14ac:dyDescent="0.3">
      <c r="A394" s="4">
        <v>54</v>
      </c>
      <c r="B394" s="1" t="s">
        <v>17</v>
      </c>
      <c r="C394" s="1">
        <v>66.900000000000006</v>
      </c>
      <c r="D394" s="1">
        <v>1.74</v>
      </c>
      <c r="E394" s="1">
        <v>195</v>
      </c>
      <c r="F394" s="1">
        <v>129</v>
      </c>
      <c r="G394" s="1">
        <v>62</v>
      </c>
      <c r="H394" s="1">
        <v>1.24</v>
      </c>
      <c r="I394" s="1">
        <v>720</v>
      </c>
      <c r="J394" s="1" t="s">
        <v>18</v>
      </c>
      <c r="K394" s="1">
        <v>29.5</v>
      </c>
      <c r="L394" s="1">
        <v>2.1</v>
      </c>
      <c r="M394" s="1">
        <v>2</v>
      </c>
      <c r="N394" s="1">
        <v>1</v>
      </c>
      <c r="O394" s="5">
        <v>22.1</v>
      </c>
      <c r="P394" s="1" t="str" cm="1">
        <f t="array" ref="P394">_xlfn.IFS(Table1[[#This Row],[Experience_Level]]=1,"Beginer",Table1[[#This Row],[Experience_Level]]=2,"intermediate",Table1[[#This Row],[Experience_Level]]=3,"Advance")</f>
        <v>Beginer</v>
      </c>
      <c r="Q394" s="1" t="str" cm="1">
        <f t="array" ref="Q394">_xlfn.IFS(Table1[[#This Row],[Age]]&lt;20,"Teenager",Table1[[#This Row],[Age]]&lt;=38,"Middle Aged",Table1[[#This Row],[Age]]&gt;38,"Aged")</f>
        <v>Aged</v>
      </c>
    </row>
    <row r="395" spans="1:17" x14ac:dyDescent="0.3">
      <c r="A395" s="4">
        <v>43</v>
      </c>
      <c r="B395" s="1" t="s">
        <v>15</v>
      </c>
      <c r="C395" s="1">
        <v>66.3</v>
      </c>
      <c r="D395" s="1">
        <v>1.85</v>
      </c>
      <c r="E395" s="1">
        <v>170</v>
      </c>
      <c r="F395" s="1">
        <v>121</v>
      </c>
      <c r="G395" s="1">
        <v>58</v>
      </c>
      <c r="H395" s="1">
        <v>1.18</v>
      </c>
      <c r="I395" s="1">
        <v>707</v>
      </c>
      <c r="J395" s="1" t="s">
        <v>19</v>
      </c>
      <c r="K395" s="1">
        <v>27.5</v>
      </c>
      <c r="L395" s="1">
        <v>3.2</v>
      </c>
      <c r="M395" s="1">
        <v>2</v>
      </c>
      <c r="N395" s="1">
        <v>1</v>
      </c>
      <c r="O395" s="5">
        <v>19.37</v>
      </c>
      <c r="P395" s="1" t="str" cm="1">
        <f t="array" ref="P395">_xlfn.IFS(Table1[[#This Row],[Experience_Level]]=1,"Beginer",Table1[[#This Row],[Experience_Level]]=2,"intermediate",Table1[[#This Row],[Experience_Level]]=3,"Advance")</f>
        <v>Beginer</v>
      </c>
      <c r="Q395" s="1" t="str" cm="1">
        <f t="array" ref="Q395">_xlfn.IFS(Table1[[#This Row],[Age]]&lt;20,"Teenager",Table1[[#This Row],[Age]]&lt;=38,"Middle Aged",Table1[[#This Row],[Age]]&gt;38,"Aged")</f>
        <v>Aged</v>
      </c>
    </row>
    <row r="396" spans="1:17" x14ac:dyDescent="0.3">
      <c r="A396" s="4">
        <v>40</v>
      </c>
      <c r="B396" s="1" t="s">
        <v>15</v>
      </c>
      <c r="C396" s="1">
        <v>93.6</v>
      </c>
      <c r="D396" s="1">
        <v>1.93</v>
      </c>
      <c r="E396" s="1">
        <v>188</v>
      </c>
      <c r="F396" s="1">
        <v>157</v>
      </c>
      <c r="G396" s="1">
        <v>60</v>
      </c>
      <c r="H396" s="1">
        <v>1.38</v>
      </c>
      <c r="I396" s="1">
        <v>1192</v>
      </c>
      <c r="J396" s="1" t="s">
        <v>19</v>
      </c>
      <c r="K396" s="1">
        <v>22.1</v>
      </c>
      <c r="L396" s="1">
        <v>2</v>
      </c>
      <c r="M396" s="1">
        <v>3</v>
      </c>
      <c r="N396" s="1">
        <v>1</v>
      </c>
      <c r="O396" s="5">
        <v>25.13</v>
      </c>
      <c r="P396" s="1" t="str" cm="1">
        <f t="array" ref="P396">_xlfn.IFS(Table1[[#This Row],[Experience_Level]]=1,"Beginer",Table1[[#This Row],[Experience_Level]]=2,"intermediate",Table1[[#This Row],[Experience_Level]]=3,"Advance")</f>
        <v>Beginer</v>
      </c>
      <c r="Q396" s="1" t="str" cm="1">
        <f t="array" ref="Q396">_xlfn.IFS(Table1[[#This Row],[Age]]&lt;20,"Teenager",Table1[[#This Row],[Age]]&lt;=38,"Middle Aged",Table1[[#This Row],[Age]]&gt;38,"Aged")</f>
        <v>Aged</v>
      </c>
    </row>
    <row r="397" spans="1:17" x14ac:dyDescent="0.3">
      <c r="A397" s="4">
        <v>26</v>
      </c>
      <c r="B397" s="1" t="s">
        <v>17</v>
      </c>
      <c r="C397" s="1">
        <v>64.099999999999994</v>
      </c>
      <c r="D397" s="1">
        <v>1.5</v>
      </c>
      <c r="E397" s="1">
        <v>194</v>
      </c>
      <c r="F397" s="1">
        <v>134</v>
      </c>
      <c r="G397" s="1">
        <v>60</v>
      </c>
      <c r="H397" s="1">
        <v>1.93</v>
      </c>
      <c r="I397" s="1">
        <v>1293</v>
      </c>
      <c r="J397" s="1" t="s">
        <v>20</v>
      </c>
      <c r="K397" s="1">
        <v>15.1</v>
      </c>
      <c r="L397" s="1">
        <v>2.7</v>
      </c>
      <c r="M397" s="1">
        <v>5</v>
      </c>
      <c r="N397" s="1">
        <v>3</v>
      </c>
      <c r="O397" s="5">
        <v>28.49</v>
      </c>
      <c r="P397" s="1" t="str" cm="1">
        <f t="array" ref="P397">_xlfn.IFS(Table1[[#This Row],[Experience_Level]]=1,"Beginer",Table1[[#This Row],[Experience_Level]]=2,"intermediate",Table1[[#This Row],[Experience_Level]]=3,"Advance")</f>
        <v>Advance</v>
      </c>
      <c r="Q397" s="1" t="str" cm="1">
        <f t="array" ref="Q397">_xlfn.IFS(Table1[[#This Row],[Age]]&lt;20,"Teenager",Table1[[#This Row],[Age]]&lt;=38,"Middle Aged",Table1[[#This Row],[Age]]&gt;38,"Aged")</f>
        <v>Middle Aged</v>
      </c>
    </row>
    <row r="398" spans="1:17" x14ac:dyDescent="0.3">
      <c r="A398" s="4">
        <v>29</v>
      </c>
      <c r="B398" s="1" t="s">
        <v>15</v>
      </c>
      <c r="C398" s="1">
        <v>86.7</v>
      </c>
      <c r="D398" s="1">
        <v>1.62</v>
      </c>
      <c r="E398" s="1">
        <v>174</v>
      </c>
      <c r="F398" s="1">
        <v>122</v>
      </c>
      <c r="G398" s="1">
        <v>55</v>
      </c>
      <c r="H398" s="1">
        <v>1.52</v>
      </c>
      <c r="I398" s="1">
        <v>1020</v>
      </c>
      <c r="J398" s="1" t="s">
        <v>20</v>
      </c>
      <c r="K398" s="1">
        <v>13.9</v>
      </c>
      <c r="L398" s="1">
        <v>3.5</v>
      </c>
      <c r="M398" s="1">
        <v>4</v>
      </c>
      <c r="N398" s="1">
        <v>3</v>
      </c>
      <c r="O398" s="5">
        <v>33.04</v>
      </c>
      <c r="P398" s="1" t="str" cm="1">
        <f t="array" ref="P398">_xlfn.IFS(Table1[[#This Row],[Experience_Level]]=1,"Beginer",Table1[[#This Row],[Experience_Level]]=2,"intermediate",Table1[[#This Row],[Experience_Level]]=3,"Advance")</f>
        <v>Advance</v>
      </c>
      <c r="Q398" s="1" t="str" cm="1">
        <f t="array" ref="Q398">_xlfn.IFS(Table1[[#This Row],[Age]]&lt;20,"Teenager",Table1[[#This Row],[Age]]&lt;=38,"Middle Aged",Table1[[#This Row],[Age]]&gt;38,"Aged")</f>
        <v>Middle Aged</v>
      </c>
    </row>
    <row r="399" spans="1:17" x14ac:dyDescent="0.3">
      <c r="A399" s="4">
        <v>18</v>
      </c>
      <c r="B399" s="1" t="s">
        <v>17</v>
      </c>
      <c r="C399" s="1">
        <v>62</v>
      </c>
      <c r="D399" s="1">
        <v>1.59</v>
      </c>
      <c r="E399" s="1">
        <v>190</v>
      </c>
      <c r="F399" s="1">
        <v>162</v>
      </c>
      <c r="G399" s="1">
        <v>50</v>
      </c>
      <c r="H399" s="1">
        <v>1.23</v>
      </c>
      <c r="I399" s="1">
        <v>996</v>
      </c>
      <c r="J399" s="1" t="s">
        <v>20</v>
      </c>
      <c r="K399" s="1">
        <v>33.200000000000003</v>
      </c>
      <c r="L399" s="1">
        <v>2.2000000000000002</v>
      </c>
      <c r="M399" s="1">
        <v>4</v>
      </c>
      <c r="N399" s="1">
        <v>2</v>
      </c>
      <c r="O399" s="5">
        <v>24.52</v>
      </c>
      <c r="P399" s="1" t="str" cm="1">
        <f t="array" ref="P399">_xlfn.IFS(Table1[[#This Row],[Experience_Level]]=1,"Beginer",Table1[[#This Row],[Experience_Level]]=2,"intermediate",Table1[[#This Row],[Experience_Level]]=3,"Advance")</f>
        <v>intermediate</v>
      </c>
      <c r="Q399" s="1" t="str" cm="1">
        <f t="array" ref="Q399">_xlfn.IFS(Table1[[#This Row],[Age]]&lt;20,"Teenager",Table1[[#This Row],[Age]]&lt;=38,"Middle Aged",Table1[[#This Row],[Age]]&gt;38,"Aged")</f>
        <v>Teenager</v>
      </c>
    </row>
    <row r="400" spans="1:17" x14ac:dyDescent="0.3">
      <c r="A400" s="4">
        <v>18</v>
      </c>
      <c r="B400" s="1" t="s">
        <v>17</v>
      </c>
      <c r="C400" s="1">
        <v>58.1</v>
      </c>
      <c r="D400" s="1">
        <v>1.61</v>
      </c>
      <c r="E400" s="1">
        <v>175</v>
      </c>
      <c r="F400" s="1">
        <v>150</v>
      </c>
      <c r="G400" s="1">
        <v>71</v>
      </c>
      <c r="H400" s="1">
        <v>1.9</v>
      </c>
      <c r="I400" s="1">
        <v>1425</v>
      </c>
      <c r="J400" s="1" t="s">
        <v>16</v>
      </c>
      <c r="K400" s="1">
        <v>15.3</v>
      </c>
      <c r="L400" s="1">
        <v>2.7</v>
      </c>
      <c r="M400" s="1">
        <v>4</v>
      </c>
      <c r="N400" s="1">
        <v>3</v>
      </c>
      <c r="O400" s="5">
        <v>22.41</v>
      </c>
      <c r="P400" s="1" t="str" cm="1">
        <f t="array" ref="P400">_xlfn.IFS(Table1[[#This Row],[Experience_Level]]=1,"Beginer",Table1[[#This Row],[Experience_Level]]=2,"intermediate",Table1[[#This Row],[Experience_Level]]=3,"Advance")</f>
        <v>Advance</v>
      </c>
      <c r="Q400" s="1" t="str" cm="1">
        <f t="array" ref="Q400">_xlfn.IFS(Table1[[#This Row],[Age]]&lt;20,"Teenager",Table1[[#This Row],[Age]]&lt;=38,"Middle Aged",Table1[[#This Row],[Age]]&gt;38,"Aged")</f>
        <v>Teenager</v>
      </c>
    </row>
    <row r="401" spans="1:17" x14ac:dyDescent="0.3">
      <c r="A401" s="4">
        <v>51</v>
      </c>
      <c r="B401" s="1" t="s">
        <v>17</v>
      </c>
      <c r="C401" s="1">
        <v>64.900000000000006</v>
      </c>
      <c r="D401" s="1">
        <v>1.6</v>
      </c>
      <c r="E401" s="1">
        <v>169</v>
      </c>
      <c r="F401" s="1">
        <v>125</v>
      </c>
      <c r="G401" s="1">
        <v>55</v>
      </c>
      <c r="H401" s="1">
        <v>1.49</v>
      </c>
      <c r="I401" s="1">
        <v>838</v>
      </c>
      <c r="J401" s="1" t="s">
        <v>16</v>
      </c>
      <c r="K401" s="1">
        <v>31.1</v>
      </c>
      <c r="L401" s="1">
        <v>2.5</v>
      </c>
      <c r="M401" s="1">
        <v>4</v>
      </c>
      <c r="N401" s="1">
        <v>2</v>
      </c>
      <c r="O401" s="5">
        <v>25.35</v>
      </c>
      <c r="P401" s="1" t="str" cm="1">
        <f t="array" ref="P401">_xlfn.IFS(Table1[[#This Row],[Experience_Level]]=1,"Beginer",Table1[[#This Row],[Experience_Level]]=2,"intermediate",Table1[[#This Row],[Experience_Level]]=3,"Advance")</f>
        <v>intermediate</v>
      </c>
      <c r="Q401" s="1" t="str" cm="1">
        <f t="array" ref="Q401">_xlfn.IFS(Table1[[#This Row],[Age]]&lt;20,"Teenager",Table1[[#This Row],[Age]]&lt;=38,"Middle Aged",Table1[[#This Row],[Age]]&gt;38,"Aged")</f>
        <v>Aged</v>
      </c>
    </row>
    <row r="402" spans="1:17" x14ac:dyDescent="0.3">
      <c r="A402" s="4">
        <v>49</v>
      </c>
      <c r="B402" s="1" t="s">
        <v>17</v>
      </c>
      <c r="C402" s="1">
        <v>69.3</v>
      </c>
      <c r="D402" s="1">
        <v>1.62</v>
      </c>
      <c r="E402" s="1">
        <v>191</v>
      </c>
      <c r="F402" s="1">
        <v>122</v>
      </c>
      <c r="G402" s="1">
        <v>62</v>
      </c>
      <c r="H402" s="1">
        <v>1.1399999999999999</v>
      </c>
      <c r="I402" s="1">
        <v>626</v>
      </c>
      <c r="J402" s="1" t="s">
        <v>18</v>
      </c>
      <c r="K402" s="1">
        <v>28.8</v>
      </c>
      <c r="L402" s="1">
        <v>1.9</v>
      </c>
      <c r="M402" s="1">
        <v>4</v>
      </c>
      <c r="N402" s="1">
        <v>2</v>
      </c>
      <c r="O402" s="5">
        <v>26.41</v>
      </c>
      <c r="P402" s="1" t="str" cm="1">
        <f t="array" ref="P402">_xlfn.IFS(Table1[[#This Row],[Experience_Level]]=1,"Beginer",Table1[[#This Row],[Experience_Level]]=2,"intermediate",Table1[[#This Row],[Experience_Level]]=3,"Advance")</f>
        <v>intermediate</v>
      </c>
      <c r="Q402" s="1" t="str" cm="1">
        <f t="array" ref="Q402">_xlfn.IFS(Table1[[#This Row],[Age]]&lt;20,"Teenager",Table1[[#This Row],[Age]]&lt;=38,"Middle Aged",Table1[[#This Row],[Age]]&gt;38,"Aged")</f>
        <v>Aged</v>
      </c>
    </row>
    <row r="403" spans="1:17" x14ac:dyDescent="0.3">
      <c r="A403" s="4">
        <v>42</v>
      </c>
      <c r="B403" s="1" t="s">
        <v>17</v>
      </c>
      <c r="C403" s="1">
        <v>42.7</v>
      </c>
      <c r="D403" s="1">
        <v>1.74</v>
      </c>
      <c r="E403" s="1">
        <v>161</v>
      </c>
      <c r="F403" s="1">
        <v>130</v>
      </c>
      <c r="G403" s="1">
        <v>71</v>
      </c>
      <c r="H403" s="1">
        <v>1.04</v>
      </c>
      <c r="I403" s="1">
        <v>608</v>
      </c>
      <c r="J403" s="1" t="s">
        <v>20</v>
      </c>
      <c r="K403" s="1">
        <v>32.9</v>
      </c>
      <c r="L403" s="1">
        <v>1.6</v>
      </c>
      <c r="M403" s="1">
        <v>3</v>
      </c>
      <c r="N403" s="1">
        <v>1</v>
      </c>
      <c r="O403" s="5">
        <v>14.1</v>
      </c>
      <c r="P403" s="1" t="str" cm="1">
        <f t="array" ref="P403">_xlfn.IFS(Table1[[#This Row],[Experience_Level]]=1,"Beginer",Table1[[#This Row],[Experience_Level]]=2,"intermediate",Table1[[#This Row],[Experience_Level]]=3,"Advance")</f>
        <v>Beginer</v>
      </c>
      <c r="Q403" s="1" t="str" cm="1">
        <f t="array" ref="Q403">_xlfn.IFS(Table1[[#This Row],[Age]]&lt;20,"Teenager",Table1[[#This Row],[Age]]&lt;=38,"Middle Aged",Table1[[#This Row],[Age]]&gt;38,"Aged")</f>
        <v>Aged</v>
      </c>
    </row>
    <row r="404" spans="1:17" x14ac:dyDescent="0.3">
      <c r="A404" s="4">
        <v>57</v>
      </c>
      <c r="B404" s="1" t="s">
        <v>17</v>
      </c>
      <c r="C404" s="1">
        <v>51.4</v>
      </c>
      <c r="D404" s="1">
        <v>1.63</v>
      </c>
      <c r="E404" s="1">
        <v>183</v>
      </c>
      <c r="F404" s="1">
        <v>134</v>
      </c>
      <c r="G404" s="1">
        <v>73</v>
      </c>
      <c r="H404" s="1">
        <v>1.2</v>
      </c>
      <c r="I404" s="1">
        <v>724</v>
      </c>
      <c r="J404" s="1" t="s">
        <v>16</v>
      </c>
      <c r="K404" s="1">
        <v>33.700000000000003</v>
      </c>
      <c r="L404" s="1">
        <v>2</v>
      </c>
      <c r="M404" s="1">
        <v>4</v>
      </c>
      <c r="N404" s="1">
        <v>2</v>
      </c>
      <c r="O404" s="5">
        <v>19.350000000000001</v>
      </c>
      <c r="P404" s="1" t="str" cm="1">
        <f t="array" ref="P404">_xlfn.IFS(Table1[[#This Row],[Experience_Level]]=1,"Beginer",Table1[[#This Row],[Experience_Level]]=2,"intermediate",Table1[[#This Row],[Experience_Level]]=3,"Advance")</f>
        <v>intermediate</v>
      </c>
      <c r="Q404" s="1" t="str" cm="1">
        <f t="array" ref="Q404">_xlfn.IFS(Table1[[#This Row],[Age]]&lt;20,"Teenager",Table1[[#This Row],[Age]]&lt;=38,"Middle Aged",Table1[[#This Row],[Age]]&gt;38,"Aged")</f>
        <v>Aged</v>
      </c>
    </row>
    <row r="405" spans="1:17" x14ac:dyDescent="0.3">
      <c r="A405" s="4">
        <v>18</v>
      </c>
      <c r="B405" s="1" t="s">
        <v>17</v>
      </c>
      <c r="C405" s="1">
        <v>67.400000000000006</v>
      </c>
      <c r="D405" s="1">
        <v>1.6</v>
      </c>
      <c r="E405" s="1">
        <v>182</v>
      </c>
      <c r="F405" s="1">
        <v>164</v>
      </c>
      <c r="G405" s="1">
        <v>71</v>
      </c>
      <c r="H405" s="1">
        <v>0.6</v>
      </c>
      <c r="I405" s="1">
        <v>492</v>
      </c>
      <c r="J405" s="1" t="s">
        <v>20</v>
      </c>
      <c r="K405" s="1">
        <v>33.5</v>
      </c>
      <c r="L405" s="1">
        <v>2.4</v>
      </c>
      <c r="M405" s="1">
        <v>3</v>
      </c>
      <c r="N405" s="1">
        <v>1</v>
      </c>
      <c r="O405" s="5">
        <v>26.33</v>
      </c>
      <c r="P405" s="1" t="str" cm="1">
        <f t="array" ref="P405">_xlfn.IFS(Table1[[#This Row],[Experience_Level]]=1,"Beginer",Table1[[#This Row],[Experience_Level]]=2,"intermediate",Table1[[#This Row],[Experience_Level]]=3,"Advance")</f>
        <v>Beginer</v>
      </c>
      <c r="Q405" s="1" t="str" cm="1">
        <f t="array" ref="Q405">_xlfn.IFS(Table1[[#This Row],[Age]]&lt;20,"Teenager",Table1[[#This Row],[Age]]&lt;=38,"Middle Aged",Table1[[#This Row],[Age]]&gt;38,"Aged")</f>
        <v>Teenager</v>
      </c>
    </row>
    <row r="406" spans="1:17" x14ac:dyDescent="0.3">
      <c r="A406" s="4">
        <v>33</v>
      </c>
      <c r="B406" s="1" t="s">
        <v>17</v>
      </c>
      <c r="C406" s="1">
        <v>55.6</v>
      </c>
      <c r="D406" s="1">
        <v>1.61</v>
      </c>
      <c r="E406" s="1">
        <v>161</v>
      </c>
      <c r="F406" s="1">
        <v>147</v>
      </c>
      <c r="G406" s="1">
        <v>54</v>
      </c>
      <c r="H406" s="1">
        <v>1.77</v>
      </c>
      <c r="I406" s="1">
        <v>1301</v>
      </c>
      <c r="J406" s="1" t="s">
        <v>16</v>
      </c>
      <c r="K406" s="1">
        <v>18.899999999999999</v>
      </c>
      <c r="L406" s="1">
        <v>2.7</v>
      </c>
      <c r="M406" s="1">
        <v>4</v>
      </c>
      <c r="N406" s="1">
        <v>3</v>
      </c>
      <c r="O406" s="5">
        <v>21.45</v>
      </c>
      <c r="P406" s="1" t="str" cm="1">
        <f t="array" ref="P406">_xlfn.IFS(Table1[[#This Row],[Experience_Level]]=1,"Beginer",Table1[[#This Row],[Experience_Level]]=2,"intermediate",Table1[[#This Row],[Experience_Level]]=3,"Advance")</f>
        <v>Advance</v>
      </c>
      <c r="Q406" s="1" t="str" cm="1">
        <f t="array" ref="Q406">_xlfn.IFS(Table1[[#This Row],[Age]]&lt;20,"Teenager",Table1[[#This Row],[Age]]&lt;=38,"Middle Aged",Table1[[#This Row],[Age]]&gt;38,"Aged")</f>
        <v>Middle Aged</v>
      </c>
    </row>
    <row r="407" spans="1:17" x14ac:dyDescent="0.3">
      <c r="A407" s="4">
        <v>56</v>
      </c>
      <c r="B407" s="1" t="s">
        <v>15</v>
      </c>
      <c r="C407" s="1">
        <v>125.3</v>
      </c>
      <c r="D407" s="1">
        <v>1.86</v>
      </c>
      <c r="E407" s="1">
        <v>197</v>
      </c>
      <c r="F407" s="1">
        <v>129</v>
      </c>
      <c r="G407" s="1">
        <v>64</v>
      </c>
      <c r="H407" s="1">
        <v>1</v>
      </c>
      <c r="I407" s="1">
        <v>639</v>
      </c>
      <c r="J407" s="1" t="s">
        <v>16</v>
      </c>
      <c r="K407" s="1">
        <v>22.7</v>
      </c>
      <c r="L407" s="1">
        <v>2.2000000000000002</v>
      </c>
      <c r="M407" s="1">
        <v>3</v>
      </c>
      <c r="N407" s="1">
        <v>2</v>
      </c>
      <c r="O407" s="5">
        <v>36.22</v>
      </c>
      <c r="P407" s="1" t="str" cm="1">
        <f t="array" ref="P407">_xlfn.IFS(Table1[[#This Row],[Experience_Level]]=1,"Beginer",Table1[[#This Row],[Experience_Level]]=2,"intermediate",Table1[[#This Row],[Experience_Level]]=3,"Advance")</f>
        <v>intermediate</v>
      </c>
      <c r="Q407" s="1" t="str" cm="1">
        <f t="array" ref="Q407">_xlfn.IFS(Table1[[#This Row],[Age]]&lt;20,"Teenager",Table1[[#This Row],[Age]]&lt;=38,"Middle Aged",Table1[[#This Row],[Age]]&gt;38,"Aged")</f>
        <v>Aged</v>
      </c>
    </row>
    <row r="408" spans="1:17" x14ac:dyDescent="0.3">
      <c r="A408" s="4">
        <v>22</v>
      </c>
      <c r="B408" s="1" t="s">
        <v>15</v>
      </c>
      <c r="C408" s="1">
        <v>102.1</v>
      </c>
      <c r="D408" s="1">
        <v>1.85</v>
      </c>
      <c r="E408" s="1">
        <v>190</v>
      </c>
      <c r="F408" s="1">
        <v>157</v>
      </c>
      <c r="G408" s="1">
        <v>67</v>
      </c>
      <c r="H408" s="1">
        <v>1.48</v>
      </c>
      <c r="I408" s="1">
        <v>1278</v>
      </c>
      <c r="J408" s="1" t="s">
        <v>19</v>
      </c>
      <c r="K408" s="1">
        <v>28.1</v>
      </c>
      <c r="L408" s="1">
        <v>2.4</v>
      </c>
      <c r="M408" s="1">
        <v>4</v>
      </c>
      <c r="N408" s="1">
        <v>2</v>
      </c>
      <c r="O408" s="5">
        <v>29.83</v>
      </c>
      <c r="P408" s="1" t="str" cm="1">
        <f t="array" ref="P408">_xlfn.IFS(Table1[[#This Row],[Experience_Level]]=1,"Beginer",Table1[[#This Row],[Experience_Level]]=2,"intermediate",Table1[[#This Row],[Experience_Level]]=3,"Advance")</f>
        <v>intermediate</v>
      </c>
      <c r="Q408" s="1" t="str" cm="1">
        <f t="array" ref="Q408">_xlfn.IFS(Table1[[#This Row],[Age]]&lt;20,"Teenager",Table1[[#This Row],[Age]]&lt;=38,"Middle Aged",Table1[[#This Row],[Age]]&gt;38,"Aged")</f>
        <v>Middle Aged</v>
      </c>
    </row>
    <row r="409" spans="1:17" x14ac:dyDescent="0.3">
      <c r="A409" s="4">
        <v>39</v>
      </c>
      <c r="B409" s="1" t="s">
        <v>15</v>
      </c>
      <c r="C409" s="1">
        <v>61.9</v>
      </c>
      <c r="D409" s="1">
        <v>1.77</v>
      </c>
      <c r="E409" s="1">
        <v>199</v>
      </c>
      <c r="F409" s="1">
        <v>166</v>
      </c>
      <c r="G409" s="1">
        <v>69</v>
      </c>
      <c r="H409" s="1">
        <v>1.32</v>
      </c>
      <c r="I409" s="1">
        <v>1205</v>
      </c>
      <c r="J409" s="1" t="s">
        <v>20</v>
      </c>
      <c r="K409" s="1">
        <v>25.3</v>
      </c>
      <c r="L409" s="1">
        <v>2.2999999999999998</v>
      </c>
      <c r="M409" s="1">
        <v>3</v>
      </c>
      <c r="N409" s="1">
        <v>1</v>
      </c>
      <c r="O409" s="5">
        <v>19.760000000000002</v>
      </c>
      <c r="P409" s="1" t="str" cm="1">
        <f t="array" ref="P409">_xlfn.IFS(Table1[[#This Row],[Experience_Level]]=1,"Beginer",Table1[[#This Row],[Experience_Level]]=2,"intermediate",Table1[[#This Row],[Experience_Level]]=3,"Advance")</f>
        <v>Beginer</v>
      </c>
      <c r="Q409" s="1" t="str" cm="1">
        <f t="array" ref="Q409">_xlfn.IFS(Table1[[#This Row],[Age]]&lt;20,"Teenager",Table1[[#This Row],[Age]]&lt;=38,"Middle Aged",Table1[[#This Row],[Age]]&gt;38,"Aged")</f>
        <v>Aged</v>
      </c>
    </row>
    <row r="410" spans="1:17" x14ac:dyDescent="0.3">
      <c r="A410" s="4">
        <v>46</v>
      </c>
      <c r="B410" s="1" t="s">
        <v>15</v>
      </c>
      <c r="C410" s="1">
        <v>108.8</v>
      </c>
      <c r="D410" s="1">
        <v>1.64</v>
      </c>
      <c r="E410" s="1">
        <v>185</v>
      </c>
      <c r="F410" s="1">
        <v>169</v>
      </c>
      <c r="G410" s="1">
        <v>63</v>
      </c>
      <c r="H410" s="1">
        <v>1.4</v>
      </c>
      <c r="I410" s="1">
        <v>1171</v>
      </c>
      <c r="J410" s="1" t="s">
        <v>20</v>
      </c>
      <c r="K410" s="1">
        <v>20.5</v>
      </c>
      <c r="L410" s="1">
        <v>3.4</v>
      </c>
      <c r="M410" s="1">
        <v>3</v>
      </c>
      <c r="N410" s="1">
        <v>1</v>
      </c>
      <c r="O410" s="5">
        <v>40.450000000000003</v>
      </c>
      <c r="P410" s="1" t="str" cm="1">
        <f t="array" ref="P410">_xlfn.IFS(Table1[[#This Row],[Experience_Level]]=1,"Beginer",Table1[[#This Row],[Experience_Level]]=2,"intermediate",Table1[[#This Row],[Experience_Level]]=3,"Advance")</f>
        <v>Beginer</v>
      </c>
      <c r="Q410" s="1" t="str" cm="1">
        <f t="array" ref="Q410">_xlfn.IFS(Table1[[#This Row],[Age]]&lt;20,"Teenager",Table1[[#This Row],[Age]]&lt;=38,"Middle Aged",Table1[[#This Row],[Age]]&gt;38,"Aged")</f>
        <v>Aged</v>
      </c>
    </row>
    <row r="411" spans="1:17" x14ac:dyDescent="0.3">
      <c r="A411" s="4">
        <v>20</v>
      </c>
      <c r="B411" s="1" t="s">
        <v>17</v>
      </c>
      <c r="C411" s="1">
        <v>51.1</v>
      </c>
      <c r="D411" s="1">
        <v>1.58</v>
      </c>
      <c r="E411" s="1">
        <v>188</v>
      </c>
      <c r="F411" s="1">
        <v>169</v>
      </c>
      <c r="G411" s="1">
        <v>64</v>
      </c>
      <c r="H411" s="1">
        <v>0.5</v>
      </c>
      <c r="I411" s="1">
        <v>422</v>
      </c>
      <c r="J411" s="1" t="s">
        <v>16</v>
      </c>
      <c r="K411" s="1">
        <v>29.6</v>
      </c>
      <c r="L411" s="1">
        <v>1.6</v>
      </c>
      <c r="M411" s="1">
        <v>2</v>
      </c>
      <c r="N411" s="1">
        <v>1</v>
      </c>
      <c r="O411" s="5">
        <v>20.47</v>
      </c>
      <c r="P411" s="1" t="str" cm="1">
        <f t="array" ref="P411">_xlfn.IFS(Table1[[#This Row],[Experience_Level]]=1,"Beginer",Table1[[#This Row],[Experience_Level]]=2,"intermediate",Table1[[#This Row],[Experience_Level]]=3,"Advance")</f>
        <v>Beginer</v>
      </c>
      <c r="Q411" s="1" t="str" cm="1">
        <f t="array" ref="Q411">_xlfn.IFS(Table1[[#This Row],[Age]]&lt;20,"Teenager",Table1[[#This Row],[Age]]&lt;=38,"Middle Aged",Table1[[#This Row],[Age]]&gt;38,"Aged")</f>
        <v>Middle Aged</v>
      </c>
    </row>
    <row r="412" spans="1:17" x14ac:dyDescent="0.3">
      <c r="A412" s="4">
        <v>29</v>
      </c>
      <c r="B412" s="1" t="s">
        <v>15</v>
      </c>
      <c r="C412" s="1">
        <v>81.7</v>
      </c>
      <c r="D412" s="1">
        <v>1.99</v>
      </c>
      <c r="E412" s="1">
        <v>162</v>
      </c>
      <c r="F412" s="1">
        <v>126</v>
      </c>
      <c r="G412" s="1">
        <v>54</v>
      </c>
      <c r="H412" s="1">
        <v>1.45</v>
      </c>
      <c r="I412" s="1">
        <v>1005</v>
      </c>
      <c r="J412" s="1" t="s">
        <v>20</v>
      </c>
      <c r="K412" s="1">
        <v>29.4</v>
      </c>
      <c r="L412" s="1">
        <v>3.2</v>
      </c>
      <c r="M412" s="1">
        <v>2</v>
      </c>
      <c r="N412" s="1">
        <v>1</v>
      </c>
      <c r="O412" s="5">
        <v>20.63</v>
      </c>
      <c r="P412" s="1" t="str" cm="1">
        <f t="array" ref="P412">_xlfn.IFS(Table1[[#This Row],[Experience_Level]]=1,"Beginer",Table1[[#This Row],[Experience_Level]]=2,"intermediate",Table1[[#This Row],[Experience_Level]]=3,"Advance")</f>
        <v>Beginer</v>
      </c>
      <c r="Q412" s="1" t="str" cm="1">
        <f t="array" ref="Q412">_xlfn.IFS(Table1[[#This Row],[Age]]&lt;20,"Teenager",Table1[[#This Row],[Age]]&lt;=38,"Middle Aged",Table1[[#This Row],[Age]]&gt;38,"Aged")</f>
        <v>Middle Aged</v>
      </c>
    </row>
    <row r="413" spans="1:17" x14ac:dyDescent="0.3">
      <c r="A413" s="4">
        <v>43</v>
      </c>
      <c r="B413" s="1" t="s">
        <v>17</v>
      </c>
      <c r="C413" s="1">
        <v>42.7</v>
      </c>
      <c r="D413" s="1">
        <v>1.66</v>
      </c>
      <c r="E413" s="1">
        <v>173</v>
      </c>
      <c r="F413" s="1">
        <v>134</v>
      </c>
      <c r="G413" s="1">
        <v>53</v>
      </c>
      <c r="H413" s="1">
        <v>0.73</v>
      </c>
      <c r="I413" s="1">
        <v>440</v>
      </c>
      <c r="J413" s="1" t="s">
        <v>16</v>
      </c>
      <c r="K413" s="1">
        <v>33.9</v>
      </c>
      <c r="L413" s="1">
        <v>1.9</v>
      </c>
      <c r="M413" s="1">
        <v>2</v>
      </c>
      <c r="N413" s="1">
        <v>1</v>
      </c>
      <c r="O413" s="5">
        <v>15.5</v>
      </c>
      <c r="P413" s="1" t="str" cm="1">
        <f t="array" ref="P413">_xlfn.IFS(Table1[[#This Row],[Experience_Level]]=1,"Beginer",Table1[[#This Row],[Experience_Level]]=2,"intermediate",Table1[[#This Row],[Experience_Level]]=3,"Advance")</f>
        <v>Beginer</v>
      </c>
      <c r="Q413" s="1" t="str" cm="1">
        <f t="array" ref="Q413">_xlfn.IFS(Table1[[#This Row],[Age]]&lt;20,"Teenager",Table1[[#This Row],[Age]]&lt;=38,"Middle Aged",Table1[[#This Row],[Age]]&gt;38,"Aged")</f>
        <v>Aged</v>
      </c>
    </row>
    <row r="414" spans="1:17" x14ac:dyDescent="0.3">
      <c r="A414" s="4">
        <v>33</v>
      </c>
      <c r="B414" s="1" t="s">
        <v>15</v>
      </c>
      <c r="C414" s="1">
        <v>81.8</v>
      </c>
      <c r="D414" s="1">
        <v>1.99</v>
      </c>
      <c r="E414" s="1">
        <v>184</v>
      </c>
      <c r="F414" s="1">
        <v>137</v>
      </c>
      <c r="G414" s="1">
        <v>51</v>
      </c>
      <c r="H414" s="1">
        <v>1.59</v>
      </c>
      <c r="I414" s="1">
        <v>1198</v>
      </c>
      <c r="J414" s="1" t="s">
        <v>20</v>
      </c>
      <c r="K414" s="1">
        <v>10.5</v>
      </c>
      <c r="L414" s="1">
        <v>3.5</v>
      </c>
      <c r="M414" s="1">
        <v>4</v>
      </c>
      <c r="N414" s="1">
        <v>3</v>
      </c>
      <c r="O414" s="5">
        <v>20.66</v>
      </c>
      <c r="P414" s="1" t="str" cm="1">
        <f t="array" ref="P414">_xlfn.IFS(Table1[[#This Row],[Experience_Level]]=1,"Beginer",Table1[[#This Row],[Experience_Level]]=2,"intermediate",Table1[[#This Row],[Experience_Level]]=3,"Advance")</f>
        <v>Advance</v>
      </c>
      <c r="Q414" s="1" t="str" cm="1">
        <f t="array" ref="Q414">_xlfn.IFS(Table1[[#This Row],[Age]]&lt;20,"Teenager",Table1[[#This Row],[Age]]&lt;=38,"Middle Aged",Table1[[#This Row],[Age]]&gt;38,"Aged")</f>
        <v>Middle Aged</v>
      </c>
    </row>
    <row r="415" spans="1:17" x14ac:dyDescent="0.3">
      <c r="A415" s="4">
        <v>54</v>
      </c>
      <c r="B415" s="1" t="s">
        <v>15</v>
      </c>
      <c r="C415" s="1">
        <v>54.6</v>
      </c>
      <c r="D415" s="1">
        <v>1.76</v>
      </c>
      <c r="E415" s="1">
        <v>160</v>
      </c>
      <c r="F415" s="1">
        <v>137</v>
      </c>
      <c r="G415" s="1">
        <v>56</v>
      </c>
      <c r="H415" s="1">
        <v>1.28</v>
      </c>
      <c r="I415" s="1">
        <v>868</v>
      </c>
      <c r="J415" s="1" t="s">
        <v>19</v>
      </c>
      <c r="K415" s="1">
        <v>27.4</v>
      </c>
      <c r="L415" s="1">
        <v>3.3</v>
      </c>
      <c r="M415" s="1">
        <v>4</v>
      </c>
      <c r="N415" s="1">
        <v>2</v>
      </c>
      <c r="O415" s="5">
        <v>17.63</v>
      </c>
      <c r="P415" s="1" t="str" cm="1">
        <f t="array" ref="P415">_xlfn.IFS(Table1[[#This Row],[Experience_Level]]=1,"Beginer",Table1[[#This Row],[Experience_Level]]=2,"intermediate",Table1[[#This Row],[Experience_Level]]=3,"Advance")</f>
        <v>intermediate</v>
      </c>
      <c r="Q415" s="1" t="str" cm="1">
        <f t="array" ref="Q415">_xlfn.IFS(Table1[[#This Row],[Age]]&lt;20,"Teenager",Table1[[#This Row],[Age]]&lt;=38,"Middle Aged",Table1[[#This Row],[Age]]&gt;38,"Aged")</f>
        <v>Aged</v>
      </c>
    </row>
    <row r="416" spans="1:17" x14ac:dyDescent="0.3">
      <c r="A416" s="4">
        <v>39</v>
      </c>
      <c r="B416" s="1" t="s">
        <v>15</v>
      </c>
      <c r="C416" s="1">
        <v>107.7</v>
      </c>
      <c r="D416" s="1">
        <v>1.88</v>
      </c>
      <c r="E416" s="1">
        <v>162</v>
      </c>
      <c r="F416" s="1">
        <v>160</v>
      </c>
      <c r="G416" s="1">
        <v>59</v>
      </c>
      <c r="H416" s="1">
        <v>0.72</v>
      </c>
      <c r="I416" s="1">
        <v>634</v>
      </c>
      <c r="J416" s="1" t="s">
        <v>20</v>
      </c>
      <c r="K416" s="1">
        <v>28.1</v>
      </c>
      <c r="L416" s="1">
        <v>3.6</v>
      </c>
      <c r="M416" s="1">
        <v>2</v>
      </c>
      <c r="N416" s="1">
        <v>1</v>
      </c>
      <c r="O416" s="5">
        <v>30.47</v>
      </c>
      <c r="P416" s="1" t="str" cm="1">
        <f t="array" ref="P416">_xlfn.IFS(Table1[[#This Row],[Experience_Level]]=1,"Beginer",Table1[[#This Row],[Experience_Level]]=2,"intermediate",Table1[[#This Row],[Experience_Level]]=3,"Advance")</f>
        <v>Beginer</v>
      </c>
      <c r="Q416" s="1" t="str" cm="1">
        <f t="array" ref="Q416">_xlfn.IFS(Table1[[#This Row],[Age]]&lt;20,"Teenager",Table1[[#This Row],[Age]]&lt;=38,"Middle Aged",Table1[[#This Row],[Age]]&gt;38,"Aged")</f>
        <v>Aged</v>
      </c>
    </row>
    <row r="417" spans="1:17" x14ac:dyDescent="0.3">
      <c r="A417" s="4">
        <v>46</v>
      </c>
      <c r="B417" s="1" t="s">
        <v>17</v>
      </c>
      <c r="C417" s="1">
        <v>56.9</v>
      </c>
      <c r="D417" s="1">
        <v>1.6</v>
      </c>
      <c r="E417" s="1">
        <v>185</v>
      </c>
      <c r="F417" s="1">
        <v>143</v>
      </c>
      <c r="G417" s="1">
        <v>65</v>
      </c>
      <c r="H417" s="1">
        <v>0.88</v>
      </c>
      <c r="I417" s="1">
        <v>566</v>
      </c>
      <c r="J417" s="1" t="s">
        <v>19</v>
      </c>
      <c r="K417" s="1">
        <v>27.7</v>
      </c>
      <c r="L417" s="1">
        <v>1.6</v>
      </c>
      <c r="M417" s="1">
        <v>3</v>
      </c>
      <c r="N417" s="1">
        <v>1</v>
      </c>
      <c r="O417" s="5">
        <v>22.23</v>
      </c>
      <c r="P417" s="1" t="str" cm="1">
        <f t="array" ref="P417">_xlfn.IFS(Table1[[#This Row],[Experience_Level]]=1,"Beginer",Table1[[#This Row],[Experience_Level]]=2,"intermediate",Table1[[#This Row],[Experience_Level]]=3,"Advance")</f>
        <v>Beginer</v>
      </c>
      <c r="Q417" s="1" t="str" cm="1">
        <f t="array" ref="Q417">_xlfn.IFS(Table1[[#This Row],[Age]]&lt;20,"Teenager",Table1[[#This Row],[Age]]&lt;=38,"Middle Aged",Table1[[#This Row],[Age]]&gt;38,"Aged")</f>
        <v>Aged</v>
      </c>
    </row>
    <row r="418" spans="1:17" x14ac:dyDescent="0.3">
      <c r="A418" s="4">
        <v>31</v>
      </c>
      <c r="B418" s="1" t="s">
        <v>15</v>
      </c>
      <c r="C418" s="1">
        <v>78.8</v>
      </c>
      <c r="D418" s="1">
        <v>1.71</v>
      </c>
      <c r="E418" s="1">
        <v>177</v>
      </c>
      <c r="F418" s="1">
        <v>121</v>
      </c>
      <c r="G418" s="1">
        <v>59</v>
      </c>
      <c r="H418" s="1">
        <v>1.49</v>
      </c>
      <c r="I418" s="1">
        <v>992</v>
      </c>
      <c r="J418" s="1" t="s">
        <v>18</v>
      </c>
      <c r="K418" s="1">
        <v>24.7</v>
      </c>
      <c r="L418" s="1">
        <v>2.5</v>
      </c>
      <c r="M418" s="1">
        <v>4</v>
      </c>
      <c r="N418" s="1">
        <v>2</v>
      </c>
      <c r="O418" s="5">
        <v>26.95</v>
      </c>
      <c r="P418" s="1" t="str" cm="1">
        <f t="array" ref="P418">_xlfn.IFS(Table1[[#This Row],[Experience_Level]]=1,"Beginer",Table1[[#This Row],[Experience_Level]]=2,"intermediate",Table1[[#This Row],[Experience_Level]]=3,"Advance")</f>
        <v>intermediate</v>
      </c>
      <c r="Q418" s="1" t="str" cm="1">
        <f t="array" ref="Q418">_xlfn.IFS(Table1[[#This Row],[Age]]&lt;20,"Teenager",Table1[[#This Row],[Age]]&lt;=38,"Middle Aged",Table1[[#This Row],[Age]]&gt;38,"Aged")</f>
        <v>Middle Aged</v>
      </c>
    </row>
    <row r="419" spans="1:17" x14ac:dyDescent="0.3">
      <c r="A419" s="4">
        <v>45</v>
      </c>
      <c r="B419" s="1" t="s">
        <v>17</v>
      </c>
      <c r="C419" s="1">
        <v>48.2</v>
      </c>
      <c r="D419" s="1">
        <v>1.64</v>
      </c>
      <c r="E419" s="1">
        <v>168</v>
      </c>
      <c r="F419" s="1">
        <v>159</v>
      </c>
      <c r="G419" s="1">
        <v>67</v>
      </c>
      <c r="H419" s="1">
        <v>1.25</v>
      </c>
      <c r="I419" s="1">
        <v>894</v>
      </c>
      <c r="J419" s="1" t="s">
        <v>20</v>
      </c>
      <c r="K419" s="1">
        <v>32.1</v>
      </c>
      <c r="L419" s="1">
        <v>2.5</v>
      </c>
      <c r="M419" s="1">
        <v>4</v>
      </c>
      <c r="N419" s="1">
        <v>2</v>
      </c>
      <c r="O419" s="5">
        <v>17.920000000000002</v>
      </c>
      <c r="P419" s="1" t="str" cm="1">
        <f t="array" ref="P419">_xlfn.IFS(Table1[[#This Row],[Experience_Level]]=1,"Beginer",Table1[[#This Row],[Experience_Level]]=2,"intermediate",Table1[[#This Row],[Experience_Level]]=3,"Advance")</f>
        <v>intermediate</v>
      </c>
      <c r="Q419" s="1" t="str" cm="1">
        <f t="array" ref="Q419">_xlfn.IFS(Table1[[#This Row],[Age]]&lt;20,"Teenager",Table1[[#This Row],[Age]]&lt;=38,"Middle Aged",Table1[[#This Row],[Age]]&gt;38,"Aged")</f>
        <v>Aged</v>
      </c>
    </row>
    <row r="420" spans="1:17" x14ac:dyDescent="0.3">
      <c r="A420" s="4">
        <v>22</v>
      </c>
      <c r="B420" s="1" t="s">
        <v>17</v>
      </c>
      <c r="C420" s="1">
        <v>50.7</v>
      </c>
      <c r="D420" s="1">
        <v>1.59</v>
      </c>
      <c r="E420" s="1">
        <v>197</v>
      </c>
      <c r="F420" s="1">
        <v>139</v>
      </c>
      <c r="G420" s="1">
        <v>66</v>
      </c>
      <c r="H420" s="1">
        <v>1.27</v>
      </c>
      <c r="I420" s="1">
        <v>883</v>
      </c>
      <c r="J420" s="1" t="s">
        <v>20</v>
      </c>
      <c r="K420" s="1">
        <v>29.4</v>
      </c>
      <c r="L420" s="1">
        <v>1.8</v>
      </c>
      <c r="M420" s="1">
        <v>3</v>
      </c>
      <c r="N420" s="1">
        <v>2</v>
      </c>
      <c r="O420" s="5">
        <v>20.05</v>
      </c>
      <c r="P420" s="1" t="str" cm="1">
        <f t="array" ref="P420">_xlfn.IFS(Table1[[#This Row],[Experience_Level]]=1,"Beginer",Table1[[#This Row],[Experience_Level]]=2,"intermediate",Table1[[#This Row],[Experience_Level]]=3,"Advance")</f>
        <v>intermediate</v>
      </c>
      <c r="Q420" s="1" t="str" cm="1">
        <f t="array" ref="Q420">_xlfn.IFS(Table1[[#This Row],[Age]]&lt;20,"Teenager",Table1[[#This Row],[Age]]&lt;=38,"Middle Aged",Table1[[#This Row],[Age]]&gt;38,"Aged")</f>
        <v>Middle Aged</v>
      </c>
    </row>
    <row r="421" spans="1:17" x14ac:dyDescent="0.3">
      <c r="A421" s="4">
        <v>47</v>
      </c>
      <c r="B421" s="1" t="s">
        <v>15</v>
      </c>
      <c r="C421" s="1">
        <v>86.6</v>
      </c>
      <c r="D421" s="1">
        <v>1.99</v>
      </c>
      <c r="E421" s="1">
        <v>182</v>
      </c>
      <c r="F421" s="1">
        <v>153</v>
      </c>
      <c r="G421" s="1">
        <v>70</v>
      </c>
      <c r="H421" s="1">
        <v>1.98</v>
      </c>
      <c r="I421" s="1">
        <v>1500</v>
      </c>
      <c r="J421" s="1" t="s">
        <v>20</v>
      </c>
      <c r="K421" s="1">
        <v>10.6</v>
      </c>
      <c r="L421" s="1">
        <v>3.5</v>
      </c>
      <c r="M421" s="1">
        <v>4</v>
      </c>
      <c r="N421" s="1">
        <v>3</v>
      </c>
      <c r="O421" s="5">
        <v>21.87</v>
      </c>
      <c r="P421" s="1" t="str" cm="1">
        <f t="array" ref="P421">_xlfn.IFS(Table1[[#This Row],[Experience_Level]]=1,"Beginer",Table1[[#This Row],[Experience_Level]]=2,"intermediate",Table1[[#This Row],[Experience_Level]]=3,"Advance")</f>
        <v>Advance</v>
      </c>
      <c r="Q421" s="1" t="str" cm="1">
        <f t="array" ref="Q421">_xlfn.IFS(Table1[[#This Row],[Age]]&lt;20,"Teenager",Table1[[#This Row],[Age]]&lt;=38,"Middle Aged",Table1[[#This Row],[Age]]&gt;38,"Aged")</f>
        <v>Aged</v>
      </c>
    </row>
    <row r="422" spans="1:17" x14ac:dyDescent="0.3">
      <c r="A422" s="4">
        <v>22</v>
      </c>
      <c r="B422" s="1" t="s">
        <v>15</v>
      </c>
      <c r="C422" s="1">
        <v>96.3</v>
      </c>
      <c r="D422" s="1">
        <v>1.63</v>
      </c>
      <c r="E422" s="1">
        <v>180</v>
      </c>
      <c r="F422" s="1">
        <v>162</v>
      </c>
      <c r="G422" s="1">
        <v>62</v>
      </c>
      <c r="H422" s="1">
        <v>1.35</v>
      </c>
      <c r="I422" s="1">
        <v>1203</v>
      </c>
      <c r="J422" s="1" t="s">
        <v>19</v>
      </c>
      <c r="K422" s="1">
        <v>27.1</v>
      </c>
      <c r="L422" s="1">
        <v>2.4</v>
      </c>
      <c r="M422" s="1">
        <v>4</v>
      </c>
      <c r="N422" s="1">
        <v>2</v>
      </c>
      <c r="O422" s="5">
        <v>36.25</v>
      </c>
      <c r="P422" s="1" t="str" cm="1">
        <f t="array" ref="P422">_xlfn.IFS(Table1[[#This Row],[Experience_Level]]=1,"Beginer",Table1[[#This Row],[Experience_Level]]=2,"intermediate",Table1[[#This Row],[Experience_Level]]=3,"Advance")</f>
        <v>intermediate</v>
      </c>
      <c r="Q422" s="1" t="str" cm="1">
        <f t="array" ref="Q422">_xlfn.IFS(Table1[[#This Row],[Age]]&lt;20,"Teenager",Table1[[#This Row],[Age]]&lt;=38,"Middle Aged",Table1[[#This Row],[Age]]&gt;38,"Aged")</f>
        <v>Middle Aged</v>
      </c>
    </row>
    <row r="423" spans="1:17" x14ac:dyDescent="0.3">
      <c r="A423" s="4">
        <v>29</v>
      </c>
      <c r="B423" s="1" t="s">
        <v>15</v>
      </c>
      <c r="C423" s="1">
        <v>80.8</v>
      </c>
      <c r="D423" s="1">
        <v>1.98</v>
      </c>
      <c r="E423" s="1">
        <v>160</v>
      </c>
      <c r="F423" s="1">
        <v>145</v>
      </c>
      <c r="G423" s="1">
        <v>50</v>
      </c>
      <c r="H423" s="1">
        <v>1.65</v>
      </c>
      <c r="I423" s="1">
        <v>1316</v>
      </c>
      <c r="J423" s="1" t="s">
        <v>20</v>
      </c>
      <c r="K423" s="1">
        <v>14.6</v>
      </c>
      <c r="L423" s="1">
        <v>3.5</v>
      </c>
      <c r="M423" s="1">
        <v>5</v>
      </c>
      <c r="N423" s="1">
        <v>3</v>
      </c>
      <c r="O423" s="5">
        <v>20.61</v>
      </c>
      <c r="P423" s="1" t="str" cm="1">
        <f t="array" ref="P423">_xlfn.IFS(Table1[[#This Row],[Experience_Level]]=1,"Beginer",Table1[[#This Row],[Experience_Level]]=2,"intermediate",Table1[[#This Row],[Experience_Level]]=3,"Advance")</f>
        <v>Advance</v>
      </c>
      <c r="Q423" s="1" t="str" cm="1">
        <f t="array" ref="Q423">_xlfn.IFS(Table1[[#This Row],[Age]]&lt;20,"Teenager",Table1[[#This Row],[Age]]&lt;=38,"Middle Aged",Table1[[#This Row],[Age]]&gt;38,"Aged")</f>
        <v>Middle Aged</v>
      </c>
    </row>
    <row r="424" spans="1:17" x14ac:dyDescent="0.3">
      <c r="A424" s="4">
        <v>33</v>
      </c>
      <c r="B424" s="1" t="s">
        <v>17</v>
      </c>
      <c r="C424" s="1">
        <v>58</v>
      </c>
      <c r="D424" s="1">
        <v>1.53</v>
      </c>
      <c r="E424" s="1">
        <v>180</v>
      </c>
      <c r="F424" s="1">
        <v>126</v>
      </c>
      <c r="G424" s="1">
        <v>50</v>
      </c>
      <c r="H424" s="1">
        <v>1.84</v>
      </c>
      <c r="I424" s="1">
        <v>1159</v>
      </c>
      <c r="J424" s="1" t="s">
        <v>20</v>
      </c>
      <c r="K424" s="1">
        <v>18.3</v>
      </c>
      <c r="L424" s="1">
        <v>2.7</v>
      </c>
      <c r="M424" s="1">
        <v>5</v>
      </c>
      <c r="N424" s="1">
        <v>3</v>
      </c>
      <c r="O424" s="5">
        <v>24.78</v>
      </c>
      <c r="P424" s="1" t="str" cm="1">
        <f t="array" ref="P424">_xlfn.IFS(Table1[[#This Row],[Experience_Level]]=1,"Beginer",Table1[[#This Row],[Experience_Level]]=2,"intermediate",Table1[[#This Row],[Experience_Level]]=3,"Advance")</f>
        <v>Advance</v>
      </c>
      <c r="Q424" s="1" t="str" cm="1">
        <f t="array" ref="Q424">_xlfn.IFS(Table1[[#This Row],[Age]]&lt;20,"Teenager",Table1[[#This Row],[Age]]&lt;=38,"Middle Aged",Table1[[#This Row],[Age]]&gt;38,"Aged")</f>
        <v>Middle Aged</v>
      </c>
    </row>
    <row r="425" spans="1:17" x14ac:dyDescent="0.3">
      <c r="A425" s="4">
        <v>43</v>
      </c>
      <c r="B425" s="1" t="s">
        <v>15</v>
      </c>
      <c r="C425" s="1">
        <v>95.9</v>
      </c>
      <c r="D425" s="1">
        <v>1.85</v>
      </c>
      <c r="E425" s="1">
        <v>186</v>
      </c>
      <c r="F425" s="1">
        <v>157</v>
      </c>
      <c r="G425" s="1">
        <v>64</v>
      </c>
      <c r="H425" s="1">
        <v>1.28</v>
      </c>
      <c r="I425" s="1">
        <v>995</v>
      </c>
      <c r="J425" s="1" t="s">
        <v>16</v>
      </c>
      <c r="K425" s="1">
        <v>27.7</v>
      </c>
      <c r="L425" s="1">
        <v>3.4</v>
      </c>
      <c r="M425" s="1">
        <v>2</v>
      </c>
      <c r="N425" s="1">
        <v>1</v>
      </c>
      <c r="O425" s="5">
        <v>28.02</v>
      </c>
      <c r="P425" s="1" t="str" cm="1">
        <f t="array" ref="P425">_xlfn.IFS(Table1[[#This Row],[Experience_Level]]=1,"Beginer",Table1[[#This Row],[Experience_Level]]=2,"intermediate",Table1[[#This Row],[Experience_Level]]=3,"Advance")</f>
        <v>Beginer</v>
      </c>
      <c r="Q425" s="1" t="str" cm="1">
        <f t="array" ref="Q425">_xlfn.IFS(Table1[[#This Row],[Age]]&lt;20,"Teenager",Table1[[#This Row],[Age]]&lt;=38,"Middle Aged",Table1[[#This Row],[Age]]&gt;38,"Aged")</f>
        <v>Aged</v>
      </c>
    </row>
    <row r="426" spans="1:17" x14ac:dyDescent="0.3">
      <c r="A426" s="4">
        <v>43</v>
      </c>
      <c r="B426" s="1" t="s">
        <v>17</v>
      </c>
      <c r="C426" s="1">
        <v>61.5</v>
      </c>
      <c r="D426" s="1">
        <v>1.58</v>
      </c>
      <c r="E426" s="1">
        <v>165</v>
      </c>
      <c r="F426" s="1">
        <v>149</v>
      </c>
      <c r="G426" s="1">
        <v>50</v>
      </c>
      <c r="H426" s="1">
        <v>1.86</v>
      </c>
      <c r="I426" s="1">
        <v>1247</v>
      </c>
      <c r="J426" s="1" t="s">
        <v>18</v>
      </c>
      <c r="K426" s="1">
        <v>16.8</v>
      </c>
      <c r="L426" s="1">
        <v>2.7</v>
      </c>
      <c r="M426" s="1">
        <v>5</v>
      </c>
      <c r="N426" s="1">
        <v>3</v>
      </c>
      <c r="O426" s="5">
        <v>24.64</v>
      </c>
      <c r="P426" s="1" t="str" cm="1">
        <f t="array" ref="P426">_xlfn.IFS(Table1[[#This Row],[Experience_Level]]=1,"Beginer",Table1[[#This Row],[Experience_Level]]=2,"intermediate",Table1[[#This Row],[Experience_Level]]=3,"Advance")</f>
        <v>Advance</v>
      </c>
      <c r="Q426" s="1" t="str" cm="1">
        <f t="array" ref="Q426">_xlfn.IFS(Table1[[#This Row],[Age]]&lt;20,"Teenager",Table1[[#This Row],[Age]]&lt;=38,"Middle Aged",Table1[[#This Row],[Age]]&gt;38,"Aged")</f>
        <v>Aged</v>
      </c>
    </row>
    <row r="427" spans="1:17" x14ac:dyDescent="0.3">
      <c r="A427" s="4">
        <v>38</v>
      </c>
      <c r="B427" s="1" t="s">
        <v>17</v>
      </c>
      <c r="C427" s="1">
        <v>40.6</v>
      </c>
      <c r="D427" s="1">
        <v>1.79</v>
      </c>
      <c r="E427" s="1">
        <v>195</v>
      </c>
      <c r="F427" s="1">
        <v>161</v>
      </c>
      <c r="G427" s="1">
        <v>55</v>
      </c>
      <c r="H427" s="1">
        <v>0.62</v>
      </c>
      <c r="I427" s="1">
        <v>499</v>
      </c>
      <c r="J427" s="1" t="s">
        <v>19</v>
      </c>
      <c r="K427" s="1">
        <v>26.8</v>
      </c>
      <c r="L427" s="1">
        <v>2.7</v>
      </c>
      <c r="M427" s="1">
        <v>2</v>
      </c>
      <c r="N427" s="1">
        <v>1</v>
      </c>
      <c r="O427" s="5">
        <v>12.67</v>
      </c>
      <c r="P427" s="1" t="str" cm="1">
        <f t="array" ref="P427">_xlfn.IFS(Table1[[#This Row],[Experience_Level]]=1,"Beginer",Table1[[#This Row],[Experience_Level]]=2,"intermediate",Table1[[#This Row],[Experience_Level]]=3,"Advance")</f>
        <v>Beginer</v>
      </c>
      <c r="Q427" s="1" t="str" cm="1">
        <f t="array" ref="Q427">_xlfn.IFS(Table1[[#This Row],[Age]]&lt;20,"Teenager",Table1[[#This Row],[Age]]&lt;=38,"Middle Aged",Table1[[#This Row],[Age]]&gt;38,"Aged")</f>
        <v>Middle Aged</v>
      </c>
    </row>
    <row r="428" spans="1:17" x14ac:dyDescent="0.3">
      <c r="A428" s="4">
        <v>56</v>
      </c>
      <c r="B428" s="1" t="s">
        <v>15</v>
      </c>
      <c r="C428" s="1">
        <v>82.5</v>
      </c>
      <c r="D428" s="1">
        <v>1.87</v>
      </c>
      <c r="E428" s="1">
        <v>187</v>
      </c>
      <c r="F428" s="1">
        <v>124</v>
      </c>
      <c r="G428" s="1">
        <v>74</v>
      </c>
      <c r="H428" s="1">
        <v>1.51</v>
      </c>
      <c r="I428" s="1">
        <v>927</v>
      </c>
      <c r="J428" s="1" t="s">
        <v>16</v>
      </c>
      <c r="K428" s="1">
        <v>13.2</v>
      </c>
      <c r="L428" s="1">
        <v>3.5</v>
      </c>
      <c r="M428" s="1">
        <v>5</v>
      </c>
      <c r="N428" s="1">
        <v>3</v>
      </c>
      <c r="O428" s="5">
        <v>23.59</v>
      </c>
      <c r="P428" s="1" t="str" cm="1">
        <f t="array" ref="P428">_xlfn.IFS(Table1[[#This Row],[Experience_Level]]=1,"Beginer",Table1[[#This Row],[Experience_Level]]=2,"intermediate",Table1[[#This Row],[Experience_Level]]=3,"Advance")</f>
        <v>Advance</v>
      </c>
      <c r="Q428" s="1" t="str" cm="1">
        <f t="array" ref="Q428">_xlfn.IFS(Table1[[#This Row],[Age]]&lt;20,"Teenager",Table1[[#This Row],[Age]]&lt;=38,"Middle Aged",Table1[[#This Row],[Age]]&gt;38,"Aged")</f>
        <v>Aged</v>
      </c>
    </row>
    <row r="429" spans="1:17" x14ac:dyDescent="0.3">
      <c r="A429" s="4">
        <v>53</v>
      </c>
      <c r="B429" s="1" t="s">
        <v>15</v>
      </c>
      <c r="C429" s="1">
        <v>105.1</v>
      </c>
      <c r="D429" s="1">
        <v>1.84</v>
      </c>
      <c r="E429" s="1">
        <v>176</v>
      </c>
      <c r="F429" s="1">
        <v>130</v>
      </c>
      <c r="G429" s="1">
        <v>62</v>
      </c>
      <c r="H429" s="1">
        <v>0.69</v>
      </c>
      <c r="I429" s="1">
        <v>444</v>
      </c>
      <c r="J429" s="1" t="s">
        <v>19</v>
      </c>
      <c r="K429" s="1">
        <v>23.3</v>
      </c>
      <c r="L429" s="1">
        <v>2.9</v>
      </c>
      <c r="M429" s="1">
        <v>3</v>
      </c>
      <c r="N429" s="1">
        <v>1</v>
      </c>
      <c r="O429" s="5">
        <v>31.04</v>
      </c>
      <c r="P429" s="1" t="str" cm="1">
        <f t="array" ref="P429">_xlfn.IFS(Table1[[#This Row],[Experience_Level]]=1,"Beginer",Table1[[#This Row],[Experience_Level]]=2,"intermediate",Table1[[#This Row],[Experience_Level]]=3,"Advance")</f>
        <v>Beginer</v>
      </c>
      <c r="Q429" s="1" t="str" cm="1">
        <f t="array" ref="Q429">_xlfn.IFS(Table1[[#This Row],[Age]]&lt;20,"Teenager",Table1[[#This Row],[Age]]&lt;=38,"Middle Aged",Table1[[#This Row],[Age]]&gt;38,"Aged")</f>
        <v>Aged</v>
      </c>
    </row>
    <row r="430" spans="1:17" x14ac:dyDescent="0.3">
      <c r="A430" s="4">
        <v>50</v>
      </c>
      <c r="B430" s="1" t="s">
        <v>17</v>
      </c>
      <c r="C430" s="1">
        <v>58.1</v>
      </c>
      <c r="D430" s="1">
        <v>1.58</v>
      </c>
      <c r="E430" s="1">
        <v>199</v>
      </c>
      <c r="F430" s="1">
        <v>120</v>
      </c>
      <c r="G430" s="1">
        <v>50</v>
      </c>
      <c r="H430" s="1">
        <v>1.93</v>
      </c>
      <c r="I430" s="1">
        <v>1042</v>
      </c>
      <c r="J430" s="1" t="s">
        <v>16</v>
      </c>
      <c r="K430" s="1">
        <v>19.3</v>
      </c>
      <c r="L430" s="1">
        <v>2.7</v>
      </c>
      <c r="M430" s="1">
        <v>5</v>
      </c>
      <c r="N430" s="1">
        <v>3</v>
      </c>
      <c r="O430" s="5">
        <v>23.27</v>
      </c>
      <c r="P430" s="1" t="str" cm="1">
        <f t="array" ref="P430">_xlfn.IFS(Table1[[#This Row],[Experience_Level]]=1,"Beginer",Table1[[#This Row],[Experience_Level]]=2,"intermediate",Table1[[#This Row],[Experience_Level]]=3,"Advance")</f>
        <v>Advance</v>
      </c>
      <c r="Q430" s="1" t="str" cm="1">
        <f t="array" ref="Q430">_xlfn.IFS(Table1[[#This Row],[Age]]&lt;20,"Teenager",Table1[[#This Row],[Age]]&lt;=38,"Middle Aged",Table1[[#This Row],[Age]]&gt;38,"Aged")</f>
        <v>Aged</v>
      </c>
    </row>
    <row r="431" spans="1:17" x14ac:dyDescent="0.3">
      <c r="A431" s="4">
        <v>47</v>
      </c>
      <c r="B431" s="1" t="s">
        <v>17</v>
      </c>
      <c r="C431" s="1">
        <v>61</v>
      </c>
      <c r="D431" s="1">
        <v>1.76</v>
      </c>
      <c r="E431" s="1">
        <v>162</v>
      </c>
      <c r="F431" s="1">
        <v>153</v>
      </c>
      <c r="G431" s="1">
        <v>54</v>
      </c>
      <c r="H431" s="1">
        <v>1.54</v>
      </c>
      <c r="I431" s="1">
        <v>1060</v>
      </c>
      <c r="J431" s="1" t="s">
        <v>18</v>
      </c>
      <c r="K431" s="1">
        <v>15.6</v>
      </c>
      <c r="L431" s="1">
        <v>2.7</v>
      </c>
      <c r="M431" s="1">
        <v>5</v>
      </c>
      <c r="N431" s="1">
        <v>3</v>
      </c>
      <c r="O431" s="5">
        <v>19.690000000000001</v>
      </c>
      <c r="P431" s="1" t="str" cm="1">
        <f t="array" ref="P431">_xlfn.IFS(Table1[[#This Row],[Experience_Level]]=1,"Beginer",Table1[[#This Row],[Experience_Level]]=2,"intermediate",Table1[[#This Row],[Experience_Level]]=3,"Advance")</f>
        <v>Advance</v>
      </c>
      <c r="Q431" s="1" t="str" cm="1">
        <f t="array" ref="Q431">_xlfn.IFS(Table1[[#This Row],[Age]]&lt;20,"Teenager",Table1[[#This Row],[Age]]&lt;=38,"Middle Aged",Table1[[#This Row],[Age]]&gt;38,"Aged")</f>
        <v>Aged</v>
      </c>
    </row>
    <row r="432" spans="1:17" x14ac:dyDescent="0.3">
      <c r="A432" s="4">
        <v>54</v>
      </c>
      <c r="B432" s="1" t="s">
        <v>17</v>
      </c>
      <c r="C432" s="1">
        <v>64.5</v>
      </c>
      <c r="D432" s="1">
        <v>1.53</v>
      </c>
      <c r="E432" s="1">
        <v>171</v>
      </c>
      <c r="F432" s="1">
        <v>120</v>
      </c>
      <c r="G432" s="1">
        <v>58</v>
      </c>
      <c r="H432" s="1">
        <v>1.74</v>
      </c>
      <c r="I432" s="1">
        <v>940</v>
      </c>
      <c r="J432" s="1" t="s">
        <v>16</v>
      </c>
      <c r="K432" s="1">
        <v>17.2</v>
      </c>
      <c r="L432" s="1">
        <v>2.7</v>
      </c>
      <c r="M432" s="1">
        <v>4</v>
      </c>
      <c r="N432" s="1">
        <v>3</v>
      </c>
      <c r="O432" s="5">
        <v>27.55</v>
      </c>
      <c r="P432" s="1" t="str" cm="1">
        <f t="array" ref="P432">_xlfn.IFS(Table1[[#This Row],[Experience_Level]]=1,"Beginer",Table1[[#This Row],[Experience_Level]]=2,"intermediate",Table1[[#This Row],[Experience_Level]]=3,"Advance")</f>
        <v>Advance</v>
      </c>
      <c r="Q432" s="1" t="str" cm="1">
        <f t="array" ref="Q432">_xlfn.IFS(Table1[[#This Row],[Age]]&lt;20,"Teenager",Table1[[#This Row],[Age]]&lt;=38,"Middle Aged",Table1[[#This Row],[Age]]&gt;38,"Aged")</f>
        <v>Aged</v>
      </c>
    </row>
    <row r="433" spans="1:17" x14ac:dyDescent="0.3">
      <c r="A433" s="4">
        <v>40</v>
      </c>
      <c r="B433" s="1" t="s">
        <v>15</v>
      </c>
      <c r="C433" s="1">
        <v>58.2</v>
      </c>
      <c r="D433" s="1">
        <v>1.98</v>
      </c>
      <c r="E433" s="1">
        <v>198</v>
      </c>
      <c r="F433" s="1">
        <v>138</v>
      </c>
      <c r="G433" s="1">
        <v>74</v>
      </c>
      <c r="H433" s="1">
        <v>1.43</v>
      </c>
      <c r="I433" s="1">
        <v>1085</v>
      </c>
      <c r="J433" s="1" t="s">
        <v>19</v>
      </c>
      <c r="K433" s="1">
        <v>24</v>
      </c>
      <c r="L433" s="1">
        <v>2.5</v>
      </c>
      <c r="M433" s="1">
        <v>3</v>
      </c>
      <c r="N433" s="1">
        <v>2</v>
      </c>
      <c r="O433" s="5">
        <v>14.85</v>
      </c>
      <c r="P433" s="1" t="str" cm="1">
        <f t="array" ref="P433">_xlfn.IFS(Table1[[#This Row],[Experience_Level]]=1,"Beginer",Table1[[#This Row],[Experience_Level]]=2,"intermediate",Table1[[#This Row],[Experience_Level]]=3,"Advance")</f>
        <v>intermediate</v>
      </c>
      <c r="Q433" s="1" t="str" cm="1">
        <f t="array" ref="Q433">_xlfn.IFS(Table1[[#This Row],[Age]]&lt;20,"Teenager",Table1[[#This Row],[Age]]&lt;=38,"Middle Aged",Table1[[#This Row],[Age]]&gt;38,"Aged")</f>
        <v>Aged</v>
      </c>
    </row>
    <row r="434" spans="1:17" x14ac:dyDescent="0.3">
      <c r="A434" s="4">
        <v>27</v>
      </c>
      <c r="B434" s="1" t="s">
        <v>17</v>
      </c>
      <c r="C434" s="1">
        <v>69.5</v>
      </c>
      <c r="D434" s="1">
        <v>1.76</v>
      </c>
      <c r="E434" s="1">
        <v>171</v>
      </c>
      <c r="F434" s="1">
        <v>121</v>
      </c>
      <c r="G434" s="1">
        <v>66</v>
      </c>
      <c r="H434" s="1">
        <v>0.94</v>
      </c>
      <c r="I434" s="1">
        <v>569</v>
      </c>
      <c r="J434" s="1" t="s">
        <v>20</v>
      </c>
      <c r="K434" s="1">
        <v>34.4</v>
      </c>
      <c r="L434" s="1">
        <v>2</v>
      </c>
      <c r="M434" s="1">
        <v>3</v>
      </c>
      <c r="N434" s="1">
        <v>1</v>
      </c>
      <c r="O434" s="5">
        <v>22.44</v>
      </c>
      <c r="P434" s="1" t="str" cm="1">
        <f t="array" ref="P434">_xlfn.IFS(Table1[[#This Row],[Experience_Level]]=1,"Beginer",Table1[[#This Row],[Experience_Level]]=2,"intermediate",Table1[[#This Row],[Experience_Level]]=3,"Advance")</f>
        <v>Beginer</v>
      </c>
      <c r="Q434" s="1" t="str" cm="1">
        <f t="array" ref="Q434">_xlfn.IFS(Table1[[#This Row],[Age]]&lt;20,"Teenager",Table1[[#This Row],[Age]]&lt;=38,"Middle Aged",Table1[[#This Row],[Age]]&gt;38,"Aged")</f>
        <v>Middle Aged</v>
      </c>
    </row>
    <row r="435" spans="1:17" x14ac:dyDescent="0.3">
      <c r="A435" s="4">
        <v>22</v>
      </c>
      <c r="B435" s="1" t="s">
        <v>15</v>
      </c>
      <c r="C435" s="1">
        <v>62.2</v>
      </c>
      <c r="D435" s="1">
        <v>1.84</v>
      </c>
      <c r="E435" s="1">
        <v>161</v>
      </c>
      <c r="F435" s="1">
        <v>140</v>
      </c>
      <c r="G435" s="1">
        <v>65</v>
      </c>
      <c r="H435" s="1">
        <v>0.51</v>
      </c>
      <c r="I435" s="1">
        <v>393</v>
      </c>
      <c r="J435" s="1" t="s">
        <v>20</v>
      </c>
      <c r="K435" s="1">
        <v>21.5</v>
      </c>
      <c r="L435" s="1">
        <v>2.2999999999999998</v>
      </c>
      <c r="M435" s="1">
        <v>3</v>
      </c>
      <c r="N435" s="1">
        <v>1</v>
      </c>
      <c r="O435" s="5">
        <v>18.37</v>
      </c>
      <c r="P435" s="1" t="str" cm="1">
        <f t="array" ref="P435">_xlfn.IFS(Table1[[#This Row],[Experience_Level]]=1,"Beginer",Table1[[#This Row],[Experience_Level]]=2,"intermediate",Table1[[#This Row],[Experience_Level]]=3,"Advance")</f>
        <v>Beginer</v>
      </c>
      <c r="Q435" s="1" t="str" cm="1">
        <f t="array" ref="Q435">_xlfn.IFS(Table1[[#This Row],[Age]]&lt;20,"Teenager",Table1[[#This Row],[Age]]&lt;=38,"Middle Aged",Table1[[#This Row],[Age]]&gt;38,"Aged")</f>
        <v>Middle Aged</v>
      </c>
    </row>
    <row r="436" spans="1:17" x14ac:dyDescent="0.3">
      <c r="A436" s="4">
        <v>53</v>
      </c>
      <c r="B436" s="1" t="s">
        <v>17</v>
      </c>
      <c r="C436" s="1">
        <v>68</v>
      </c>
      <c r="D436" s="1">
        <v>1.7</v>
      </c>
      <c r="E436" s="1">
        <v>181</v>
      </c>
      <c r="F436" s="1">
        <v>139</v>
      </c>
      <c r="G436" s="1">
        <v>57</v>
      </c>
      <c r="H436" s="1">
        <v>1.06</v>
      </c>
      <c r="I436" s="1">
        <v>663</v>
      </c>
      <c r="J436" s="1" t="s">
        <v>18</v>
      </c>
      <c r="K436" s="1">
        <v>25.1</v>
      </c>
      <c r="L436" s="1">
        <v>2.4</v>
      </c>
      <c r="M436" s="1">
        <v>4</v>
      </c>
      <c r="N436" s="1">
        <v>2</v>
      </c>
      <c r="O436" s="5">
        <v>23.53</v>
      </c>
      <c r="P436" s="1" t="str" cm="1">
        <f t="array" ref="P436">_xlfn.IFS(Table1[[#This Row],[Experience_Level]]=1,"Beginer",Table1[[#This Row],[Experience_Level]]=2,"intermediate",Table1[[#This Row],[Experience_Level]]=3,"Advance")</f>
        <v>intermediate</v>
      </c>
      <c r="Q436" s="1" t="str" cm="1">
        <f t="array" ref="Q436">_xlfn.IFS(Table1[[#This Row],[Age]]&lt;20,"Teenager",Table1[[#This Row],[Age]]&lt;=38,"Middle Aged",Table1[[#This Row],[Age]]&gt;38,"Aged")</f>
        <v>Aged</v>
      </c>
    </row>
    <row r="437" spans="1:17" x14ac:dyDescent="0.3">
      <c r="A437" s="4">
        <v>51</v>
      </c>
      <c r="B437" s="1" t="s">
        <v>17</v>
      </c>
      <c r="C437" s="1">
        <v>56.3</v>
      </c>
      <c r="D437" s="1">
        <v>1.5</v>
      </c>
      <c r="E437" s="1">
        <v>182</v>
      </c>
      <c r="F437" s="1">
        <v>142</v>
      </c>
      <c r="G437" s="1">
        <v>66</v>
      </c>
      <c r="H437" s="1">
        <v>1.43</v>
      </c>
      <c r="I437" s="1">
        <v>914</v>
      </c>
      <c r="J437" s="1" t="s">
        <v>19</v>
      </c>
      <c r="K437" s="1">
        <v>27.4</v>
      </c>
      <c r="L437" s="1">
        <v>2.4</v>
      </c>
      <c r="M437" s="1">
        <v>3</v>
      </c>
      <c r="N437" s="1">
        <v>1</v>
      </c>
      <c r="O437" s="5">
        <v>25.02</v>
      </c>
      <c r="P437" s="1" t="str" cm="1">
        <f t="array" ref="P437">_xlfn.IFS(Table1[[#This Row],[Experience_Level]]=1,"Beginer",Table1[[#This Row],[Experience_Level]]=2,"intermediate",Table1[[#This Row],[Experience_Level]]=3,"Advance")</f>
        <v>Beginer</v>
      </c>
      <c r="Q437" s="1" t="str" cm="1">
        <f t="array" ref="Q437">_xlfn.IFS(Table1[[#This Row],[Age]]&lt;20,"Teenager",Table1[[#This Row],[Age]]&lt;=38,"Middle Aged",Table1[[#This Row],[Age]]&gt;38,"Aged")</f>
        <v>Aged</v>
      </c>
    </row>
    <row r="438" spans="1:17" x14ac:dyDescent="0.3">
      <c r="A438" s="4">
        <v>48</v>
      </c>
      <c r="B438" s="1" t="s">
        <v>15</v>
      </c>
      <c r="C438" s="1">
        <v>94.5</v>
      </c>
      <c r="D438" s="1">
        <v>1.7</v>
      </c>
      <c r="E438" s="1">
        <v>189</v>
      </c>
      <c r="F438" s="1">
        <v>140</v>
      </c>
      <c r="G438" s="1">
        <v>64</v>
      </c>
      <c r="H438" s="1">
        <v>1.01</v>
      </c>
      <c r="I438" s="1">
        <v>700</v>
      </c>
      <c r="J438" s="1" t="s">
        <v>19</v>
      </c>
      <c r="K438" s="1">
        <v>28.2</v>
      </c>
      <c r="L438" s="1">
        <v>3.5</v>
      </c>
      <c r="M438" s="1">
        <v>3</v>
      </c>
      <c r="N438" s="1">
        <v>2</v>
      </c>
      <c r="O438" s="5">
        <v>32.700000000000003</v>
      </c>
      <c r="P438" s="1" t="str" cm="1">
        <f t="array" ref="P438">_xlfn.IFS(Table1[[#This Row],[Experience_Level]]=1,"Beginer",Table1[[#This Row],[Experience_Level]]=2,"intermediate",Table1[[#This Row],[Experience_Level]]=3,"Advance")</f>
        <v>intermediate</v>
      </c>
      <c r="Q438" s="1" t="str" cm="1">
        <f t="array" ref="Q438">_xlfn.IFS(Table1[[#This Row],[Age]]&lt;20,"Teenager",Table1[[#This Row],[Age]]&lt;=38,"Middle Aged",Table1[[#This Row],[Age]]&gt;38,"Aged")</f>
        <v>Aged</v>
      </c>
    </row>
    <row r="439" spans="1:17" x14ac:dyDescent="0.3">
      <c r="A439" s="4">
        <v>27</v>
      </c>
      <c r="B439" s="1" t="s">
        <v>17</v>
      </c>
      <c r="C439" s="1">
        <v>58</v>
      </c>
      <c r="D439" s="1">
        <v>1.79</v>
      </c>
      <c r="E439" s="1">
        <v>164</v>
      </c>
      <c r="F439" s="1">
        <v>143</v>
      </c>
      <c r="G439" s="1">
        <v>73</v>
      </c>
      <c r="H439" s="1">
        <v>1.39</v>
      </c>
      <c r="I439" s="1">
        <v>994</v>
      </c>
      <c r="J439" s="1" t="s">
        <v>19</v>
      </c>
      <c r="K439" s="1">
        <v>27.1</v>
      </c>
      <c r="L439" s="1">
        <v>1.5</v>
      </c>
      <c r="M439" s="1">
        <v>2</v>
      </c>
      <c r="N439" s="1">
        <v>1</v>
      </c>
      <c r="O439" s="5">
        <v>18.100000000000001</v>
      </c>
      <c r="P439" s="1" t="str" cm="1">
        <f t="array" ref="P439">_xlfn.IFS(Table1[[#This Row],[Experience_Level]]=1,"Beginer",Table1[[#This Row],[Experience_Level]]=2,"intermediate",Table1[[#This Row],[Experience_Level]]=3,"Advance")</f>
        <v>Beginer</v>
      </c>
      <c r="Q439" s="1" t="str" cm="1">
        <f t="array" ref="Q439">_xlfn.IFS(Table1[[#This Row],[Age]]&lt;20,"Teenager",Table1[[#This Row],[Age]]&lt;=38,"Middle Aged",Table1[[#This Row],[Age]]&gt;38,"Aged")</f>
        <v>Middle Aged</v>
      </c>
    </row>
    <row r="440" spans="1:17" x14ac:dyDescent="0.3">
      <c r="A440" s="4">
        <v>36</v>
      </c>
      <c r="B440" s="1" t="s">
        <v>15</v>
      </c>
      <c r="C440" s="1">
        <v>84</v>
      </c>
      <c r="D440" s="1">
        <v>1.94</v>
      </c>
      <c r="E440" s="1">
        <v>168</v>
      </c>
      <c r="F440" s="1">
        <v>123</v>
      </c>
      <c r="G440" s="1">
        <v>50</v>
      </c>
      <c r="H440" s="1">
        <v>1.8</v>
      </c>
      <c r="I440" s="1">
        <v>1218</v>
      </c>
      <c r="J440" s="1" t="s">
        <v>18</v>
      </c>
      <c r="K440" s="1">
        <v>11.2</v>
      </c>
      <c r="L440" s="1">
        <v>3.5</v>
      </c>
      <c r="M440" s="1">
        <v>5</v>
      </c>
      <c r="N440" s="1">
        <v>3</v>
      </c>
      <c r="O440" s="5">
        <v>22.32</v>
      </c>
      <c r="P440" s="1" t="str" cm="1">
        <f t="array" ref="P440">_xlfn.IFS(Table1[[#This Row],[Experience_Level]]=1,"Beginer",Table1[[#This Row],[Experience_Level]]=2,"intermediate",Table1[[#This Row],[Experience_Level]]=3,"Advance")</f>
        <v>Advance</v>
      </c>
      <c r="Q440" s="1" t="str" cm="1">
        <f t="array" ref="Q440">_xlfn.IFS(Table1[[#This Row],[Age]]&lt;20,"Teenager",Table1[[#This Row],[Age]]&lt;=38,"Middle Aged",Table1[[#This Row],[Age]]&gt;38,"Aged")</f>
        <v>Middle Aged</v>
      </c>
    </row>
    <row r="441" spans="1:17" x14ac:dyDescent="0.3">
      <c r="A441" s="4">
        <v>49</v>
      </c>
      <c r="B441" s="1" t="s">
        <v>15</v>
      </c>
      <c r="C441" s="1">
        <v>61</v>
      </c>
      <c r="D441" s="1">
        <v>1.87</v>
      </c>
      <c r="E441" s="1">
        <v>180</v>
      </c>
      <c r="F441" s="1">
        <v>131</v>
      </c>
      <c r="G441" s="1">
        <v>61</v>
      </c>
      <c r="H441" s="1">
        <v>1.1399999999999999</v>
      </c>
      <c r="I441" s="1">
        <v>739</v>
      </c>
      <c r="J441" s="1" t="s">
        <v>20</v>
      </c>
      <c r="K441" s="1">
        <v>21.3</v>
      </c>
      <c r="L441" s="1">
        <v>3</v>
      </c>
      <c r="M441" s="1">
        <v>4</v>
      </c>
      <c r="N441" s="1">
        <v>2</v>
      </c>
      <c r="O441" s="5">
        <v>17.440000000000001</v>
      </c>
      <c r="P441" s="1" t="str" cm="1">
        <f t="array" ref="P441">_xlfn.IFS(Table1[[#This Row],[Experience_Level]]=1,"Beginer",Table1[[#This Row],[Experience_Level]]=2,"intermediate",Table1[[#This Row],[Experience_Level]]=3,"Advance")</f>
        <v>intermediate</v>
      </c>
      <c r="Q441" s="1" t="str" cm="1">
        <f t="array" ref="Q441">_xlfn.IFS(Table1[[#This Row],[Age]]&lt;20,"Teenager",Table1[[#This Row],[Age]]&lt;=38,"Middle Aged",Table1[[#This Row],[Age]]&gt;38,"Aged")</f>
        <v>Aged</v>
      </c>
    </row>
    <row r="442" spans="1:17" x14ac:dyDescent="0.3">
      <c r="A442" s="4">
        <v>18</v>
      </c>
      <c r="B442" s="1" t="s">
        <v>17</v>
      </c>
      <c r="C442" s="1">
        <v>64.8</v>
      </c>
      <c r="D442" s="1">
        <v>1.53</v>
      </c>
      <c r="E442" s="1">
        <v>170</v>
      </c>
      <c r="F442" s="1">
        <v>141</v>
      </c>
      <c r="G442" s="1">
        <v>54</v>
      </c>
      <c r="H442" s="1">
        <v>1.98</v>
      </c>
      <c r="I442" s="1">
        <v>1396</v>
      </c>
      <c r="J442" s="1" t="s">
        <v>16</v>
      </c>
      <c r="K442" s="1">
        <v>18.600000000000001</v>
      </c>
      <c r="L442" s="1">
        <v>2.7</v>
      </c>
      <c r="M442" s="1">
        <v>5</v>
      </c>
      <c r="N442" s="1">
        <v>3</v>
      </c>
      <c r="O442" s="5">
        <v>27.68</v>
      </c>
      <c r="P442" s="1" t="str" cm="1">
        <f t="array" ref="P442">_xlfn.IFS(Table1[[#This Row],[Experience_Level]]=1,"Beginer",Table1[[#This Row],[Experience_Level]]=2,"intermediate",Table1[[#This Row],[Experience_Level]]=3,"Advance")</f>
        <v>Advance</v>
      </c>
      <c r="Q442" s="1" t="str" cm="1">
        <f t="array" ref="Q442">_xlfn.IFS(Table1[[#This Row],[Age]]&lt;20,"Teenager",Table1[[#This Row],[Age]]&lt;=38,"Middle Aged",Table1[[#This Row],[Age]]&gt;38,"Aged")</f>
        <v>Teenager</v>
      </c>
    </row>
    <row r="443" spans="1:17" x14ac:dyDescent="0.3">
      <c r="A443" s="4">
        <v>22</v>
      </c>
      <c r="B443" s="1" t="s">
        <v>15</v>
      </c>
      <c r="C443" s="1">
        <v>45.7</v>
      </c>
      <c r="D443" s="1">
        <v>1.77</v>
      </c>
      <c r="E443" s="1">
        <v>164</v>
      </c>
      <c r="F443" s="1">
        <v>139</v>
      </c>
      <c r="G443" s="1">
        <v>73</v>
      </c>
      <c r="H443" s="1">
        <v>1.04</v>
      </c>
      <c r="I443" s="1">
        <v>795</v>
      </c>
      <c r="J443" s="1" t="s">
        <v>18</v>
      </c>
      <c r="K443" s="1">
        <v>20.7</v>
      </c>
      <c r="L443" s="1">
        <v>2.4</v>
      </c>
      <c r="M443" s="1">
        <v>3</v>
      </c>
      <c r="N443" s="1">
        <v>1</v>
      </c>
      <c r="O443" s="5">
        <v>14.59</v>
      </c>
      <c r="P443" s="1" t="str" cm="1">
        <f t="array" ref="P443">_xlfn.IFS(Table1[[#This Row],[Experience_Level]]=1,"Beginer",Table1[[#This Row],[Experience_Level]]=2,"intermediate",Table1[[#This Row],[Experience_Level]]=3,"Advance")</f>
        <v>Beginer</v>
      </c>
      <c r="Q443" s="1" t="str" cm="1">
        <f t="array" ref="Q443">_xlfn.IFS(Table1[[#This Row],[Age]]&lt;20,"Teenager",Table1[[#This Row],[Age]]&lt;=38,"Middle Aged",Table1[[#This Row],[Age]]&gt;38,"Aged")</f>
        <v>Middle Aged</v>
      </c>
    </row>
    <row r="444" spans="1:17" x14ac:dyDescent="0.3">
      <c r="A444" s="4">
        <v>21</v>
      </c>
      <c r="B444" s="1" t="s">
        <v>15</v>
      </c>
      <c r="C444" s="1">
        <v>80.900000000000006</v>
      </c>
      <c r="D444" s="1">
        <v>1.9</v>
      </c>
      <c r="E444" s="1">
        <v>194</v>
      </c>
      <c r="F444" s="1">
        <v>137</v>
      </c>
      <c r="G444" s="1">
        <v>55</v>
      </c>
      <c r="H444" s="1">
        <v>1.8</v>
      </c>
      <c r="I444" s="1">
        <v>1356</v>
      </c>
      <c r="J444" s="1" t="s">
        <v>16</v>
      </c>
      <c r="K444" s="1">
        <v>11.7</v>
      </c>
      <c r="L444" s="1">
        <v>3.5</v>
      </c>
      <c r="M444" s="1">
        <v>4</v>
      </c>
      <c r="N444" s="1">
        <v>3</v>
      </c>
      <c r="O444" s="5">
        <v>22.41</v>
      </c>
      <c r="P444" s="1" t="str" cm="1">
        <f t="array" ref="P444">_xlfn.IFS(Table1[[#This Row],[Experience_Level]]=1,"Beginer",Table1[[#This Row],[Experience_Level]]=2,"intermediate",Table1[[#This Row],[Experience_Level]]=3,"Advance")</f>
        <v>Advance</v>
      </c>
      <c r="Q444" s="1" t="str" cm="1">
        <f t="array" ref="Q444">_xlfn.IFS(Table1[[#This Row],[Age]]&lt;20,"Teenager",Table1[[#This Row],[Age]]&lt;=38,"Middle Aged",Table1[[#This Row],[Age]]&gt;38,"Aged")</f>
        <v>Middle Aged</v>
      </c>
    </row>
    <row r="445" spans="1:17" x14ac:dyDescent="0.3">
      <c r="A445" s="4">
        <v>33</v>
      </c>
      <c r="B445" s="1" t="s">
        <v>17</v>
      </c>
      <c r="C445" s="1">
        <v>64.099999999999994</v>
      </c>
      <c r="D445" s="1">
        <v>1.63</v>
      </c>
      <c r="E445" s="1">
        <v>186</v>
      </c>
      <c r="F445" s="1">
        <v>120</v>
      </c>
      <c r="G445" s="1">
        <v>74</v>
      </c>
      <c r="H445" s="1">
        <v>1.58</v>
      </c>
      <c r="I445" s="1">
        <v>948</v>
      </c>
      <c r="J445" s="1" t="s">
        <v>20</v>
      </c>
      <c r="K445" s="1">
        <v>16.399999999999999</v>
      </c>
      <c r="L445" s="1">
        <v>2.7</v>
      </c>
      <c r="M445" s="1">
        <v>5</v>
      </c>
      <c r="N445" s="1">
        <v>3</v>
      </c>
      <c r="O445" s="5">
        <v>24.13</v>
      </c>
      <c r="P445" s="1" t="str" cm="1">
        <f t="array" ref="P445">_xlfn.IFS(Table1[[#This Row],[Experience_Level]]=1,"Beginer",Table1[[#This Row],[Experience_Level]]=2,"intermediate",Table1[[#This Row],[Experience_Level]]=3,"Advance")</f>
        <v>Advance</v>
      </c>
      <c r="Q445" s="1" t="str" cm="1">
        <f t="array" ref="Q445">_xlfn.IFS(Table1[[#This Row],[Age]]&lt;20,"Teenager",Table1[[#This Row],[Age]]&lt;=38,"Middle Aged",Table1[[#This Row],[Age]]&gt;38,"Aged")</f>
        <v>Middle Aged</v>
      </c>
    </row>
    <row r="446" spans="1:17" x14ac:dyDescent="0.3">
      <c r="A446" s="4">
        <v>41</v>
      </c>
      <c r="B446" s="1" t="s">
        <v>15</v>
      </c>
      <c r="C446" s="1">
        <v>67</v>
      </c>
      <c r="D446" s="1">
        <v>1.77</v>
      </c>
      <c r="E446" s="1">
        <v>161</v>
      </c>
      <c r="F446" s="1">
        <v>149</v>
      </c>
      <c r="G446" s="1">
        <v>50</v>
      </c>
      <c r="H446" s="1">
        <v>1.22</v>
      </c>
      <c r="I446" s="1">
        <v>900</v>
      </c>
      <c r="J446" s="1" t="s">
        <v>18</v>
      </c>
      <c r="K446" s="1">
        <v>25.6</v>
      </c>
      <c r="L446" s="1">
        <v>2.6</v>
      </c>
      <c r="M446" s="1">
        <v>3</v>
      </c>
      <c r="N446" s="1">
        <v>2</v>
      </c>
      <c r="O446" s="5">
        <v>21.39</v>
      </c>
      <c r="P446" s="1" t="str" cm="1">
        <f t="array" ref="P446">_xlfn.IFS(Table1[[#This Row],[Experience_Level]]=1,"Beginer",Table1[[#This Row],[Experience_Level]]=2,"intermediate",Table1[[#This Row],[Experience_Level]]=3,"Advance")</f>
        <v>intermediate</v>
      </c>
      <c r="Q446" s="1" t="str" cm="1">
        <f t="array" ref="Q446">_xlfn.IFS(Table1[[#This Row],[Age]]&lt;20,"Teenager",Table1[[#This Row],[Age]]&lt;=38,"Middle Aged",Table1[[#This Row],[Age]]&gt;38,"Aged")</f>
        <v>Aged</v>
      </c>
    </row>
    <row r="447" spans="1:17" x14ac:dyDescent="0.3">
      <c r="A447" s="4">
        <v>33</v>
      </c>
      <c r="B447" s="1" t="s">
        <v>15</v>
      </c>
      <c r="C447" s="1">
        <v>106.5</v>
      </c>
      <c r="D447" s="1">
        <v>1.6</v>
      </c>
      <c r="E447" s="1">
        <v>183</v>
      </c>
      <c r="F447" s="1">
        <v>152</v>
      </c>
      <c r="G447" s="1">
        <v>74</v>
      </c>
      <c r="H447" s="1">
        <v>1.4</v>
      </c>
      <c r="I447" s="1">
        <v>1170</v>
      </c>
      <c r="J447" s="1" t="s">
        <v>20</v>
      </c>
      <c r="K447" s="1">
        <v>27.3</v>
      </c>
      <c r="L447" s="1">
        <v>3.3</v>
      </c>
      <c r="M447" s="1">
        <v>4</v>
      </c>
      <c r="N447" s="1">
        <v>2</v>
      </c>
      <c r="O447" s="5">
        <v>41.6</v>
      </c>
      <c r="P447" s="1" t="str" cm="1">
        <f t="array" ref="P447">_xlfn.IFS(Table1[[#This Row],[Experience_Level]]=1,"Beginer",Table1[[#This Row],[Experience_Level]]=2,"intermediate",Table1[[#This Row],[Experience_Level]]=3,"Advance")</f>
        <v>intermediate</v>
      </c>
      <c r="Q447" s="1" t="str" cm="1">
        <f t="array" ref="Q447">_xlfn.IFS(Table1[[#This Row],[Age]]&lt;20,"Teenager",Table1[[#This Row],[Age]]&lt;=38,"Middle Aged",Table1[[#This Row],[Age]]&gt;38,"Aged")</f>
        <v>Middle Aged</v>
      </c>
    </row>
    <row r="448" spans="1:17" x14ac:dyDescent="0.3">
      <c r="A448" s="4">
        <v>19</v>
      </c>
      <c r="B448" s="1" t="s">
        <v>15</v>
      </c>
      <c r="C448" s="1">
        <v>95.1</v>
      </c>
      <c r="D448" s="1">
        <v>1.85</v>
      </c>
      <c r="E448" s="1">
        <v>190</v>
      </c>
      <c r="F448" s="1">
        <v>143</v>
      </c>
      <c r="G448" s="1">
        <v>50</v>
      </c>
      <c r="H448" s="1">
        <v>1.21</v>
      </c>
      <c r="I448" s="1">
        <v>952</v>
      </c>
      <c r="J448" s="1" t="s">
        <v>16</v>
      </c>
      <c r="K448" s="1">
        <v>25.3</v>
      </c>
      <c r="L448" s="1">
        <v>2.2999999999999998</v>
      </c>
      <c r="M448" s="1">
        <v>4</v>
      </c>
      <c r="N448" s="1">
        <v>2</v>
      </c>
      <c r="O448" s="5">
        <v>27.79</v>
      </c>
      <c r="P448" s="1" t="str" cm="1">
        <f t="array" ref="P448">_xlfn.IFS(Table1[[#This Row],[Experience_Level]]=1,"Beginer",Table1[[#This Row],[Experience_Level]]=2,"intermediate",Table1[[#This Row],[Experience_Level]]=3,"Advance")</f>
        <v>intermediate</v>
      </c>
      <c r="Q448" s="1" t="str" cm="1">
        <f t="array" ref="Q448">_xlfn.IFS(Table1[[#This Row],[Age]]&lt;20,"Teenager",Table1[[#This Row],[Age]]&lt;=38,"Middle Aged",Table1[[#This Row],[Age]]&gt;38,"Aged")</f>
        <v>Teenager</v>
      </c>
    </row>
    <row r="449" spans="1:17" x14ac:dyDescent="0.3">
      <c r="A449" s="4">
        <v>45</v>
      </c>
      <c r="B449" s="1" t="s">
        <v>17</v>
      </c>
      <c r="C449" s="1">
        <v>65.5</v>
      </c>
      <c r="D449" s="1">
        <v>1.57</v>
      </c>
      <c r="E449" s="1">
        <v>192</v>
      </c>
      <c r="F449" s="1">
        <v>133</v>
      </c>
      <c r="G449" s="1">
        <v>59</v>
      </c>
      <c r="H449" s="1">
        <v>0.66</v>
      </c>
      <c r="I449" s="1">
        <v>395</v>
      </c>
      <c r="J449" s="1" t="s">
        <v>19</v>
      </c>
      <c r="K449" s="1">
        <v>34.299999999999997</v>
      </c>
      <c r="L449" s="1">
        <v>2.2999999999999998</v>
      </c>
      <c r="M449" s="1">
        <v>2</v>
      </c>
      <c r="N449" s="1">
        <v>1</v>
      </c>
      <c r="O449" s="5">
        <v>26.57</v>
      </c>
      <c r="P449" s="1" t="str" cm="1">
        <f t="array" ref="P449">_xlfn.IFS(Table1[[#This Row],[Experience_Level]]=1,"Beginer",Table1[[#This Row],[Experience_Level]]=2,"intermediate",Table1[[#This Row],[Experience_Level]]=3,"Advance")</f>
        <v>Beginer</v>
      </c>
      <c r="Q449" s="1" t="str" cm="1">
        <f t="array" ref="Q449">_xlfn.IFS(Table1[[#This Row],[Age]]&lt;20,"Teenager",Table1[[#This Row],[Age]]&lt;=38,"Middle Aged",Table1[[#This Row],[Age]]&gt;38,"Aged")</f>
        <v>Aged</v>
      </c>
    </row>
    <row r="450" spans="1:17" x14ac:dyDescent="0.3">
      <c r="A450" s="4">
        <v>49</v>
      </c>
      <c r="B450" s="1" t="s">
        <v>15</v>
      </c>
      <c r="C450" s="1">
        <v>105.7</v>
      </c>
      <c r="D450" s="1">
        <v>1.64</v>
      </c>
      <c r="E450" s="1">
        <v>198</v>
      </c>
      <c r="F450" s="1">
        <v>155</v>
      </c>
      <c r="G450" s="1">
        <v>59</v>
      </c>
      <c r="H450" s="1">
        <v>1.2</v>
      </c>
      <c r="I450" s="1">
        <v>921</v>
      </c>
      <c r="J450" s="1" t="s">
        <v>19</v>
      </c>
      <c r="K450" s="1">
        <v>29.5</v>
      </c>
      <c r="L450" s="1">
        <v>3.1</v>
      </c>
      <c r="M450" s="1">
        <v>3</v>
      </c>
      <c r="N450" s="1">
        <v>2</v>
      </c>
      <c r="O450" s="5">
        <v>39.299999999999997</v>
      </c>
      <c r="P450" s="1" t="str" cm="1">
        <f t="array" ref="P450">_xlfn.IFS(Table1[[#This Row],[Experience_Level]]=1,"Beginer",Table1[[#This Row],[Experience_Level]]=2,"intermediate",Table1[[#This Row],[Experience_Level]]=3,"Advance")</f>
        <v>intermediate</v>
      </c>
      <c r="Q450" s="1" t="str" cm="1">
        <f t="array" ref="Q450">_xlfn.IFS(Table1[[#This Row],[Age]]&lt;20,"Teenager",Table1[[#This Row],[Age]]&lt;=38,"Middle Aged",Table1[[#This Row],[Age]]&gt;38,"Aged")</f>
        <v>Aged</v>
      </c>
    </row>
    <row r="451" spans="1:17" x14ac:dyDescent="0.3">
      <c r="A451" s="4">
        <v>44</v>
      </c>
      <c r="B451" s="1" t="s">
        <v>17</v>
      </c>
      <c r="C451" s="1">
        <v>48</v>
      </c>
      <c r="D451" s="1">
        <v>1.76</v>
      </c>
      <c r="E451" s="1">
        <v>189</v>
      </c>
      <c r="F451" s="1">
        <v>124</v>
      </c>
      <c r="G451" s="1">
        <v>52</v>
      </c>
      <c r="H451" s="1">
        <v>0.88</v>
      </c>
      <c r="I451" s="1">
        <v>491</v>
      </c>
      <c r="J451" s="1" t="s">
        <v>16</v>
      </c>
      <c r="K451" s="1">
        <v>28.6</v>
      </c>
      <c r="L451" s="1">
        <v>2.6</v>
      </c>
      <c r="M451" s="1">
        <v>2</v>
      </c>
      <c r="N451" s="1">
        <v>1</v>
      </c>
      <c r="O451" s="5">
        <v>15.5</v>
      </c>
      <c r="P451" s="1" t="str" cm="1">
        <f t="array" ref="P451">_xlfn.IFS(Table1[[#This Row],[Experience_Level]]=1,"Beginer",Table1[[#This Row],[Experience_Level]]=2,"intermediate",Table1[[#This Row],[Experience_Level]]=3,"Advance")</f>
        <v>Beginer</v>
      </c>
      <c r="Q451" s="1" t="str" cm="1">
        <f t="array" ref="Q451">_xlfn.IFS(Table1[[#This Row],[Age]]&lt;20,"Teenager",Table1[[#This Row],[Age]]&lt;=38,"Middle Aged",Table1[[#This Row],[Age]]&gt;38,"Aged")</f>
        <v>Aged</v>
      </c>
    </row>
    <row r="452" spans="1:17" x14ac:dyDescent="0.3">
      <c r="A452" s="4">
        <v>37</v>
      </c>
      <c r="B452" s="1" t="s">
        <v>17</v>
      </c>
      <c r="C452" s="1">
        <v>69.5</v>
      </c>
      <c r="D452" s="1">
        <v>1.5</v>
      </c>
      <c r="E452" s="1">
        <v>196</v>
      </c>
      <c r="F452" s="1">
        <v>130</v>
      </c>
      <c r="G452" s="1">
        <v>66</v>
      </c>
      <c r="H452" s="1">
        <v>0.69</v>
      </c>
      <c r="I452" s="1">
        <v>448</v>
      </c>
      <c r="J452" s="1" t="s">
        <v>19</v>
      </c>
      <c r="K452" s="1">
        <v>32.799999999999997</v>
      </c>
      <c r="L452" s="1">
        <v>2.4</v>
      </c>
      <c r="M452" s="1">
        <v>2</v>
      </c>
      <c r="N452" s="1">
        <v>1</v>
      </c>
      <c r="O452" s="5">
        <v>30.89</v>
      </c>
      <c r="P452" s="1" t="str" cm="1">
        <f t="array" ref="P452">_xlfn.IFS(Table1[[#This Row],[Experience_Level]]=1,"Beginer",Table1[[#This Row],[Experience_Level]]=2,"intermediate",Table1[[#This Row],[Experience_Level]]=3,"Advance")</f>
        <v>Beginer</v>
      </c>
      <c r="Q452" s="1" t="str" cm="1">
        <f t="array" ref="Q452">_xlfn.IFS(Table1[[#This Row],[Age]]&lt;20,"Teenager",Table1[[#This Row],[Age]]&lt;=38,"Middle Aged",Table1[[#This Row],[Age]]&gt;38,"Aged")</f>
        <v>Middle Aged</v>
      </c>
    </row>
    <row r="453" spans="1:17" x14ac:dyDescent="0.3">
      <c r="A453" s="4">
        <v>41</v>
      </c>
      <c r="B453" s="1" t="s">
        <v>15</v>
      </c>
      <c r="C453" s="1">
        <v>66.099999999999994</v>
      </c>
      <c r="D453" s="1">
        <v>1.69</v>
      </c>
      <c r="E453" s="1">
        <v>187</v>
      </c>
      <c r="F453" s="1">
        <v>143</v>
      </c>
      <c r="G453" s="1">
        <v>68</v>
      </c>
      <c r="H453" s="1">
        <v>0.77</v>
      </c>
      <c r="I453" s="1">
        <v>545</v>
      </c>
      <c r="J453" s="1" t="s">
        <v>16</v>
      </c>
      <c r="K453" s="1">
        <v>27.4</v>
      </c>
      <c r="L453" s="1">
        <v>3.4</v>
      </c>
      <c r="M453" s="1">
        <v>2</v>
      </c>
      <c r="N453" s="1">
        <v>1</v>
      </c>
      <c r="O453" s="5">
        <v>23.14</v>
      </c>
      <c r="P453" s="1" t="str" cm="1">
        <f t="array" ref="P453">_xlfn.IFS(Table1[[#This Row],[Experience_Level]]=1,"Beginer",Table1[[#This Row],[Experience_Level]]=2,"intermediate",Table1[[#This Row],[Experience_Level]]=3,"Advance")</f>
        <v>Beginer</v>
      </c>
      <c r="Q453" s="1" t="str" cm="1">
        <f t="array" ref="Q453">_xlfn.IFS(Table1[[#This Row],[Age]]&lt;20,"Teenager",Table1[[#This Row],[Age]]&lt;=38,"Middle Aged",Table1[[#This Row],[Age]]&gt;38,"Aged")</f>
        <v>Aged</v>
      </c>
    </row>
    <row r="454" spans="1:17" x14ac:dyDescent="0.3">
      <c r="A454" s="4">
        <v>29</v>
      </c>
      <c r="B454" s="1" t="s">
        <v>15</v>
      </c>
      <c r="C454" s="1">
        <v>68</v>
      </c>
      <c r="D454" s="1">
        <v>1.7</v>
      </c>
      <c r="E454" s="1">
        <v>190</v>
      </c>
      <c r="F454" s="1">
        <v>150</v>
      </c>
      <c r="G454" s="1">
        <v>60</v>
      </c>
      <c r="H454" s="1">
        <v>0.76</v>
      </c>
      <c r="I454" s="1">
        <v>627</v>
      </c>
      <c r="J454" s="1" t="s">
        <v>18</v>
      </c>
      <c r="K454" s="1">
        <v>28.9</v>
      </c>
      <c r="L454" s="1">
        <v>2.9</v>
      </c>
      <c r="M454" s="1">
        <v>2</v>
      </c>
      <c r="N454" s="1">
        <v>1</v>
      </c>
      <c r="O454" s="5">
        <v>23.53</v>
      </c>
      <c r="P454" s="1" t="str" cm="1">
        <f t="array" ref="P454">_xlfn.IFS(Table1[[#This Row],[Experience_Level]]=1,"Beginer",Table1[[#This Row],[Experience_Level]]=2,"intermediate",Table1[[#This Row],[Experience_Level]]=3,"Advance")</f>
        <v>Beginer</v>
      </c>
      <c r="Q454" s="1" t="str" cm="1">
        <f t="array" ref="Q454">_xlfn.IFS(Table1[[#This Row],[Age]]&lt;20,"Teenager",Table1[[#This Row],[Age]]&lt;=38,"Middle Aged",Table1[[#This Row],[Age]]&gt;38,"Aged")</f>
        <v>Middle Aged</v>
      </c>
    </row>
    <row r="455" spans="1:17" x14ac:dyDescent="0.3">
      <c r="A455" s="4">
        <v>52</v>
      </c>
      <c r="B455" s="1" t="s">
        <v>15</v>
      </c>
      <c r="C455" s="1">
        <v>50.3</v>
      </c>
      <c r="D455" s="1">
        <v>1.78</v>
      </c>
      <c r="E455" s="1">
        <v>170</v>
      </c>
      <c r="F455" s="1">
        <v>132</v>
      </c>
      <c r="G455" s="1">
        <v>67</v>
      </c>
      <c r="H455" s="1">
        <v>0.85</v>
      </c>
      <c r="I455" s="1">
        <v>555</v>
      </c>
      <c r="J455" s="1" t="s">
        <v>18</v>
      </c>
      <c r="K455" s="1">
        <v>24.5</v>
      </c>
      <c r="L455" s="1">
        <v>2.2999999999999998</v>
      </c>
      <c r="M455" s="1">
        <v>2</v>
      </c>
      <c r="N455" s="1">
        <v>1</v>
      </c>
      <c r="O455" s="5">
        <v>15.88</v>
      </c>
      <c r="P455" s="1" t="str" cm="1">
        <f t="array" ref="P455">_xlfn.IFS(Table1[[#This Row],[Experience_Level]]=1,"Beginer",Table1[[#This Row],[Experience_Level]]=2,"intermediate",Table1[[#This Row],[Experience_Level]]=3,"Advance")</f>
        <v>Beginer</v>
      </c>
      <c r="Q455" s="1" t="str" cm="1">
        <f t="array" ref="Q455">_xlfn.IFS(Table1[[#This Row],[Age]]&lt;20,"Teenager",Table1[[#This Row],[Age]]&lt;=38,"Middle Aged",Table1[[#This Row],[Age]]&gt;38,"Aged")</f>
        <v>Aged</v>
      </c>
    </row>
    <row r="456" spans="1:17" x14ac:dyDescent="0.3">
      <c r="A456" s="4">
        <v>50</v>
      </c>
      <c r="B456" s="1" t="s">
        <v>17</v>
      </c>
      <c r="C456" s="1">
        <v>69.3</v>
      </c>
      <c r="D456" s="1">
        <v>1.68</v>
      </c>
      <c r="E456" s="1">
        <v>182</v>
      </c>
      <c r="F456" s="1">
        <v>135</v>
      </c>
      <c r="G456" s="1">
        <v>51</v>
      </c>
      <c r="H456" s="1">
        <v>1.2</v>
      </c>
      <c r="I456" s="1">
        <v>729</v>
      </c>
      <c r="J456" s="1" t="s">
        <v>18</v>
      </c>
      <c r="K456" s="1">
        <v>30.3</v>
      </c>
      <c r="L456" s="1">
        <v>2</v>
      </c>
      <c r="M456" s="1">
        <v>2</v>
      </c>
      <c r="N456" s="1">
        <v>1</v>
      </c>
      <c r="O456" s="5">
        <v>24.55</v>
      </c>
      <c r="P456" s="1" t="str" cm="1">
        <f t="array" ref="P456">_xlfn.IFS(Table1[[#This Row],[Experience_Level]]=1,"Beginer",Table1[[#This Row],[Experience_Level]]=2,"intermediate",Table1[[#This Row],[Experience_Level]]=3,"Advance")</f>
        <v>Beginer</v>
      </c>
      <c r="Q456" s="1" t="str" cm="1">
        <f t="array" ref="Q456">_xlfn.IFS(Table1[[#This Row],[Age]]&lt;20,"Teenager",Table1[[#This Row],[Age]]&lt;=38,"Middle Aged",Table1[[#This Row],[Age]]&gt;38,"Aged")</f>
        <v>Aged</v>
      </c>
    </row>
    <row r="457" spans="1:17" x14ac:dyDescent="0.3">
      <c r="A457" s="4">
        <v>50</v>
      </c>
      <c r="B457" s="1" t="s">
        <v>15</v>
      </c>
      <c r="C457" s="1">
        <v>86.7</v>
      </c>
      <c r="D457" s="1">
        <v>1.63</v>
      </c>
      <c r="E457" s="1">
        <v>161</v>
      </c>
      <c r="F457" s="1">
        <v>143</v>
      </c>
      <c r="G457" s="1">
        <v>58</v>
      </c>
      <c r="H457" s="1">
        <v>1.7</v>
      </c>
      <c r="I457" s="1">
        <v>1203</v>
      </c>
      <c r="J457" s="1" t="s">
        <v>19</v>
      </c>
      <c r="K457" s="1">
        <v>12.1</v>
      </c>
      <c r="L457" s="1">
        <v>3.5</v>
      </c>
      <c r="M457" s="1">
        <v>4</v>
      </c>
      <c r="N457" s="1">
        <v>3</v>
      </c>
      <c r="O457" s="5">
        <v>32.630000000000003</v>
      </c>
      <c r="P457" s="1" t="str" cm="1">
        <f t="array" ref="P457">_xlfn.IFS(Table1[[#This Row],[Experience_Level]]=1,"Beginer",Table1[[#This Row],[Experience_Level]]=2,"intermediate",Table1[[#This Row],[Experience_Level]]=3,"Advance")</f>
        <v>Advance</v>
      </c>
      <c r="Q457" s="1" t="str" cm="1">
        <f t="array" ref="Q457">_xlfn.IFS(Table1[[#This Row],[Age]]&lt;20,"Teenager",Table1[[#This Row],[Age]]&lt;=38,"Middle Aged",Table1[[#This Row],[Age]]&gt;38,"Aged")</f>
        <v>Aged</v>
      </c>
    </row>
    <row r="458" spans="1:17" x14ac:dyDescent="0.3">
      <c r="A458" s="4">
        <v>54</v>
      </c>
      <c r="B458" s="1" t="s">
        <v>15</v>
      </c>
      <c r="C458" s="1">
        <v>125.9</v>
      </c>
      <c r="D458" s="1">
        <v>1.94</v>
      </c>
      <c r="E458" s="1">
        <v>199</v>
      </c>
      <c r="F458" s="1">
        <v>132</v>
      </c>
      <c r="G458" s="1">
        <v>73</v>
      </c>
      <c r="H458" s="1">
        <v>1.35</v>
      </c>
      <c r="I458" s="1">
        <v>882</v>
      </c>
      <c r="J458" s="1" t="s">
        <v>20</v>
      </c>
      <c r="K458" s="1">
        <v>28.5</v>
      </c>
      <c r="L458" s="1">
        <v>2.9</v>
      </c>
      <c r="M458" s="1">
        <v>3</v>
      </c>
      <c r="N458" s="1">
        <v>2</v>
      </c>
      <c r="O458" s="5">
        <v>33.450000000000003</v>
      </c>
      <c r="P458" s="1" t="str" cm="1">
        <f t="array" ref="P458">_xlfn.IFS(Table1[[#This Row],[Experience_Level]]=1,"Beginer",Table1[[#This Row],[Experience_Level]]=2,"intermediate",Table1[[#This Row],[Experience_Level]]=3,"Advance")</f>
        <v>intermediate</v>
      </c>
      <c r="Q458" s="1" t="str" cm="1">
        <f t="array" ref="Q458">_xlfn.IFS(Table1[[#This Row],[Age]]&lt;20,"Teenager",Table1[[#This Row],[Age]]&lt;=38,"Middle Aged",Table1[[#This Row],[Age]]&gt;38,"Aged")</f>
        <v>Aged</v>
      </c>
    </row>
    <row r="459" spans="1:17" x14ac:dyDescent="0.3">
      <c r="A459" s="4">
        <v>29</v>
      </c>
      <c r="B459" s="1" t="s">
        <v>15</v>
      </c>
      <c r="C459" s="1">
        <v>88.1</v>
      </c>
      <c r="D459" s="1">
        <v>1.93</v>
      </c>
      <c r="E459" s="1">
        <v>186</v>
      </c>
      <c r="F459" s="1">
        <v>143</v>
      </c>
      <c r="G459" s="1">
        <v>66</v>
      </c>
      <c r="H459" s="1">
        <v>1.88</v>
      </c>
      <c r="I459" s="1">
        <v>1479</v>
      </c>
      <c r="J459" s="1" t="s">
        <v>19</v>
      </c>
      <c r="K459" s="1">
        <v>11.1</v>
      </c>
      <c r="L459" s="1">
        <v>3.5</v>
      </c>
      <c r="M459" s="1">
        <v>5</v>
      </c>
      <c r="N459" s="1">
        <v>3</v>
      </c>
      <c r="O459" s="5">
        <v>23.65</v>
      </c>
      <c r="P459" s="1" t="str" cm="1">
        <f t="array" ref="P459">_xlfn.IFS(Table1[[#This Row],[Experience_Level]]=1,"Beginer",Table1[[#This Row],[Experience_Level]]=2,"intermediate",Table1[[#This Row],[Experience_Level]]=3,"Advance")</f>
        <v>Advance</v>
      </c>
      <c r="Q459" s="1" t="str" cm="1">
        <f t="array" ref="Q459">_xlfn.IFS(Table1[[#This Row],[Age]]&lt;20,"Teenager",Table1[[#This Row],[Age]]&lt;=38,"Middle Aged",Table1[[#This Row],[Age]]&gt;38,"Aged")</f>
        <v>Middle Aged</v>
      </c>
    </row>
    <row r="460" spans="1:17" x14ac:dyDescent="0.3">
      <c r="A460" s="4">
        <v>20</v>
      </c>
      <c r="B460" s="1" t="s">
        <v>15</v>
      </c>
      <c r="C460" s="1">
        <v>124.3</v>
      </c>
      <c r="D460" s="1">
        <v>1.82</v>
      </c>
      <c r="E460" s="1">
        <v>194</v>
      </c>
      <c r="F460" s="1">
        <v>145</v>
      </c>
      <c r="G460" s="1">
        <v>63</v>
      </c>
      <c r="H460" s="1">
        <v>1.25</v>
      </c>
      <c r="I460" s="1">
        <v>997</v>
      </c>
      <c r="J460" s="1" t="s">
        <v>19</v>
      </c>
      <c r="K460" s="1">
        <v>22.4</v>
      </c>
      <c r="L460" s="1">
        <v>3.2</v>
      </c>
      <c r="M460" s="1">
        <v>3</v>
      </c>
      <c r="N460" s="1">
        <v>2</v>
      </c>
      <c r="O460" s="5">
        <v>37.53</v>
      </c>
      <c r="P460" s="1" t="str" cm="1">
        <f t="array" ref="P460">_xlfn.IFS(Table1[[#This Row],[Experience_Level]]=1,"Beginer",Table1[[#This Row],[Experience_Level]]=2,"intermediate",Table1[[#This Row],[Experience_Level]]=3,"Advance")</f>
        <v>intermediate</v>
      </c>
      <c r="Q460" s="1" t="str" cm="1">
        <f t="array" ref="Q460">_xlfn.IFS(Table1[[#This Row],[Age]]&lt;20,"Teenager",Table1[[#This Row],[Age]]&lt;=38,"Middle Aged",Table1[[#This Row],[Age]]&gt;38,"Aged")</f>
        <v>Middle Aged</v>
      </c>
    </row>
    <row r="461" spans="1:17" x14ac:dyDescent="0.3">
      <c r="A461" s="4">
        <v>18</v>
      </c>
      <c r="B461" s="1" t="s">
        <v>15</v>
      </c>
      <c r="C461" s="1">
        <v>62</v>
      </c>
      <c r="D461" s="1">
        <v>1.85</v>
      </c>
      <c r="E461" s="1">
        <v>161</v>
      </c>
      <c r="F461" s="1">
        <v>121</v>
      </c>
      <c r="G461" s="1">
        <v>53</v>
      </c>
      <c r="H461" s="1">
        <v>0.88</v>
      </c>
      <c r="I461" s="1">
        <v>586</v>
      </c>
      <c r="J461" s="1" t="s">
        <v>20</v>
      </c>
      <c r="K461" s="1">
        <v>23.7</v>
      </c>
      <c r="L461" s="1">
        <v>3</v>
      </c>
      <c r="M461" s="1">
        <v>3</v>
      </c>
      <c r="N461" s="1">
        <v>1</v>
      </c>
      <c r="O461" s="5">
        <v>18.12</v>
      </c>
      <c r="P461" s="1" t="str" cm="1">
        <f t="array" ref="P461">_xlfn.IFS(Table1[[#This Row],[Experience_Level]]=1,"Beginer",Table1[[#This Row],[Experience_Level]]=2,"intermediate",Table1[[#This Row],[Experience_Level]]=3,"Advance")</f>
        <v>Beginer</v>
      </c>
      <c r="Q461" s="1" t="str" cm="1">
        <f t="array" ref="Q461">_xlfn.IFS(Table1[[#This Row],[Age]]&lt;20,"Teenager",Table1[[#This Row],[Age]]&lt;=38,"Middle Aged",Table1[[#This Row],[Age]]&gt;38,"Aged")</f>
        <v>Teenager</v>
      </c>
    </row>
    <row r="462" spans="1:17" x14ac:dyDescent="0.3">
      <c r="A462" s="4">
        <v>50</v>
      </c>
      <c r="B462" s="1" t="s">
        <v>17</v>
      </c>
      <c r="C462" s="1">
        <v>69.7</v>
      </c>
      <c r="D462" s="1">
        <v>1.72</v>
      </c>
      <c r="E462" s="1">
        <v>198</v>
      </c>
      <c r="F462" s="1">
        <v>135</v>
      </c>
      <c r="G462" s="1">
        <v>66</v>
      </c>
      <c r="H462" s="1">
        <v>1.24</v>
      </c>
      <c r="I462" s="1">
        <v>753</v>
      </c>
      <c r="J462" s="1" t="s">
        <v>20</v>
      </c>
      <c r="K462" s="1">
        <v>27.3</v>
      </c>
      <c r="L462" s="1">
        <v>2</v>
      </c>
      <c r="M462" s="1">
        <v>4</v>
      </c>
      <c r="N462" s="1">
        <v>2</v>
      </c>
      <c r="O462" s="5">
        <v>23.56</v>
      </c>
      <c r="P462" s="1" t="str" cm="1">
        <f t="array" ref="P462">_xlfn.IFS(Table1[[#This Row],[Experience_Level]]=1,"Beginer",Table1[[#This Row],[Experience_Level]]=2,"intermediate",Table1[[#This Row],[Experience_Level]]=3,"Advance")</f>
        <v>intermediate</v>
      </c>
      <c r="Q462" s="1" t="str" cm="1">
        <f t="array" ref="Q462">_xlfn.IFS(Table1[[#This Row],[Age]]&lt;20,"Teenager",Table1[[#This Row],[Age]]&lt;=38,"Middle Aged",Table1[[#This Row],[Age]]&gt;38,"Aged")</f>
        <v>Aged</v>
      </c>
    </row>
    <row r="463" spans="1:17" x14ac:dyDescent="0.3">
      <c r="A463" s="4">
        <v>57</v>
      </c>
      <c r="B463" s="1" t="s">
        <v>17</v>
      </c>
      <c r="C463" s="1">
        <v>60.9</v>
      </c>
      <c r="D463" s="1">
        <v>1.52</v>
      </c>
      <c r="E463" s="1">
        <v>196</v>
      </c>
      <c r="F463" s="1">
        <v>157</v>
      </c>
      <c r="G463" s="1">
        <v>66</v>
      </c>
      <c r="H463" s="1">
        <v>1.31</v>
      </c>
      <c r="I463" s="1">
        <v>926</v>
      </c>
      <c r="J463" s="1" t="s">
        <v>20</v>
      </c>
      <c r="K463" s="1">
        <v>30.6</v>
      </c>
      <c r="L463" s="1">
        <v>1.8</v>
      </c>
      <c r="M463" s="1">
        <v>3</v>
      </c>
      <c r="N463" s="1">
        <v>2</v>
      </c>
      <c r="O463" s="5">
        <v>26.36</v>
      </c>
      <c r="P463" s="1" t="str" cm="1">
        <f t="array" ref="P463">_xlfn.IFS(Table1[[#This Row],[Experience_Level]]=1,"Beginer",Table1[[#This Row],[Experience_Level]]=2,"intermediate",Table1[[#This Row],[Experience_Level]]=3,"Advance")</f>
        <v>intermediate</v>
      </c>
      <c r="Q463" s="1" t="str" cm="1">
        <f t="array" ref="Q463">_xlfn.IFS(Table1[[#This Row],[Age]]&lt;20,"Teenager",Table1[[#This Row],[Age]]&lt;=38,"Middle Aged",Table1[[#This Row],[Age]]&gt;38,"Aged")</f>
        <v>Aged</v>
      </c>
    </row>
    <row r="464" spans="1:17" x14ac:dyDescent="0.3">
      <c r="A464" s="4">
        <v>27</v>
      </c>
      <c r="B464" s="1" t="s">
        <v>15</v>
      </c>
      <c r="C464" s="1">
        <v>76.5</v>
      </c>
      <c r="D464" s="1">
        <v>1.97</v>
      </c>
      <c r="E464" s="1">
        <v>180</v>
      </c>
      <c r="F464" s="1">
        <v>165</v>
      </c>
      <c r="G464" s="1">
        <v>61</v>
      </c>
      <c r="H464" s="1">
        <v>1.1299999999999999</v>
      </c>
      <c r="I464" s="1">
        <v>1025</v>
      </c>
      <c r="J464" s="1" t="s">
        <v>20</v>
      </c>
      <c r="K464" s="1">
        <v>21.3</v>
      </c>
      <c r="L464" s="1">
        <v>2.2999999999999998</v>
      </c>
      <c r="M464" s="1">
        <v>2</v>
      </c>
      <c r="N464" s="1">
        <v>1</v>
      </c>
      <c r="O464" s="5">
        <v>19.71</v>
      </c>
      <c r="P464" s="1" t="str" cm="1">
        <f t="array" ref="P464">_xlfn.IFS(Table1[[#This Row],[Experience_Level]]=1,"Beginer",Table1[[#This Row],[Experience_Level]]=2,"intermediate",Table1[[#This Row],[Experience_Level]]=3,"Advance")</f>
        <v>Beginer</v>
      </c>
      <c r="Q464" s="1" t="str" cm="1">
        <f t="array" ref="Q464">_xlfn.IFS(Table1[[#This Row],[Age]]&lt;20,"Teenager",Table1[[#This Row],[Age]]&lt;=38,"Middle Aged",Table1[[#This Row],[Age]]&gt;38,"Aged")</f>
        <v>Middle Aged</v>
      </c>
    </row>
    <row r="465" spans="1:17" x14ac:dyDescent="0.3">
      <c r="A465" s="4">
        <v>46</v>
      </c>
      <c r="B465" s="1" t="s">
        <v>15</v>
      </c>
      <c r="C465" s="1">
        <v>94.7</v>
      </c>
      <c r="D465" s="1">
        <v>1.82</v>
      </c>
      <c r="E465" s="1">
        <v>164</v>
      </c>
      <c r="F465" s="1">
        <v>120</v>
      </c>
      <c r="G465" s="1">
        <v>69</v>
      </c>
      <c r="H465" s="1">
        <v>1.47</v>
      </c>
      <c r="I465" s="1">
        <v>873</v>
      </c>
      <c r="J465" s="1" t="s">
        <v>19</v>
      </c>
      <c r="K465" s="1">
        <v>23.2</v>
      </c>
      <c r="L465" s="1">
        <v>3.2</v>
      </c>
      <c r="M465" s="1">
        <v>3</v>
      </c>
      <c r="N465" s="1">
        <v>2</v>
      </c>
      <c r="O465" s="5">
        <v>28.59</v>
      </c>
      <c r="P465" s="1" t="str" cm="1">
        <f t="array" ref="P465">_xlfn.IFS(Table1[[#This Row],[Experience_Level]]=1,"Beginer",Table1[[#This Row],[Experience_Level]]=2,"intermediate",Table1[[#This Row],[Experience_Level]]=3,"Advance")</f>
        <v>intermediate</v>
      </c>
      <c r="Q465" s="1" t="str" cm="1">
        <f t="array" ref="Q465">_xlfn.IFS(Table1[[#This Row],[Age]]&lt;20,"Teenager",Table1[[#This Row],[Age]]&lt;=38,"Middle Aged",Table1[[#This Row],[Age]]&gt;38,"Aged")</f>
        <v>Aged</v>
      </c>
    </row>
    <row r="466" spans="1:17" x14ac:dyDescent="0.3">
      <c r="A466" s="4">
        <v>30</v>
      </c>
      <c r="B466" s="1" t="s">
        <v>15</v>
      </c>
      <c r="C466" s="1">
        <v>67.900000000000006</v>
      </c>
      <c r="D466" s="1">
        <v>1.75</v>
      </c>
      <c r="E466" s="1">
        <v>180</v>
      </c>
      <c r="F466" s="1">
        <v>168</v>
      </c>
      <c r="G466" s="1">
        <v>67</v>
      </c>
      <c r="H466" s="1">
        <v>1.25</v>
      </c>
      <c r="I466" s="1">
        <v>1155</v>
      </c>
      <c r="J466" s="1" t="s">
        <v>16</v>
      </c>
      <c r="K466" s="1">
        <v>29.1</v>
      </c>
      <c r="L466" s="1">
        <v>3.1</v>
      </c>
      <c r="M466" s="1">
        <v>2</v>
      </c>
      <c r="N466" s="1">
        <v>1</v>
      </c>
      <c r="O466" s="5">
        <v>22.17</v>
      </c>
      <c r="P466" s="1" t="str" cm="1">
        <f t="array" ref="P466">_xlfn.IFS(Table1[[#This Row],[Experience_Level]]=1,"Beginer",Table1[[#This Row],[Experience_Level]]=2,"intermediate",Table1[[#This Row],[Experience_Level]]=3,"Advance")</f>
        <v>Beginer</v>
      </c>
      <c r="Q466" s="1" t="str" cm="1">
        <f t="array" ref="Q466">_xlfn.IFS(Table1[[#This Row],[Age]]&lt;20,"Teenager",Table1[[#This Row],[Age]]&lt;=38,"Middle Aged",Table1[[#This Row],[Age]]&gt;38,"Aged")</f>
        <v>Middle Aged</v>
      </c>
    </row>
    <row r="467" spans="1:17" x14ac:dyDescent="0.3">
      <c r="A467" s="4">
        <v>29</v>
      </c>
      <c r="B467" s="1" t="s">
        <v>15</v>
      </c>
      <c r="C467" s="1">
        <v>121.1</v>
      </c>
      <c r="D467" s="1">
        <v>1.87</v>
      </c>
      <c r="E467" s="1">
        <v>188</v>
      </c>
      <c r="F467" s="1">
        <v>130</v>
      </c>
      <c r="G467" s="1">
        <v>52</v>
      </c>
      <c r="H467" s="1">
        <v>1.31</v>
      </c>
      <c r="I467" s="1">
        <v>937</v>
      </c>
      <c r="J467" s="1" t="s">
        <v>18</v>
      </c>
      <c r="K467" s="1">
        <v>24.1</v>
      </c>
      <c r="L467" s="1">
        <v>3.2</v>
      </c>
      <c r="M467" s="1">
        <v>4</v>
      </c>
      <c r="N467" s="1">
        <v>2</v>
      </c>
      <c r="O467" s="5">
        <v>34.630000000000003</v>
      </c>
      <c r="P467" s="1" t="str" cm="1">
        <f t="array" ref="P467">_xlfn.IFS(Table1[[#This Row],[Experience_Level]]=1,"Beginer",Table1[[#This Row],[Experience_Level]]=2,"intermediate",Table1[[#This Row],[Experience_Level]]=3,"Advance")</f>
        <v>intermediate</v>
      </c>
      <c r="Q467" s="1" t="str" cm="1">
        <f t="array" ref="Q467">_xlfn.IFS(Table1[[#This Row],[Age]]&lt;20,"Teenager",Table1[[#This Row],[Age]]&lt;=38,"Middle Aged",Table1[[#This Row],[Age]]&gt;38,"Aged")</f>
        <v>Middle Aged</v>
      </c>
    </row>
    <row r="468" spans="1:17" x14ac:dyDescent="0.3">
      <c r="A468" s="4">
        <v>48</v>
      </c>
      <c r="B468" s="1" t="s">
        <v>17</v>
      </c>
      <c r="C468" s="1">
        <v>71.5</v>
      </c>
      <c r="D468" s="1">
        <v>1.64</v>
      </c>
      <c r="E468" s="1">
        <v>179</v>
      </c>
      <c r="F468" s="1">
        <v>154</v>
      </c>
      <c r="G468" s="1">
        <v>60</v>
      </c>
      <c r="H468" s="1">
        <v>1.46</v>
      </c>
      <c r="I468" s="1">
        <v>1012</v>
      </c>
      <c r="J468" s="1" t="s">
        <v>16</v>
      </c>
      <c r="K468" s="1">
        <v>32.5</v>
      </c>
      <c r="L468" s="1">
        <v>1.9</v>
      </c>
      <c r="M468" s="1">
        <v>4</v>
      </c>
      <c r="N468" s="1">
        <v>2</v>
      </c>
      <c r="O468" s="5">
        <v>26.58</v>
      </c>
      <c r="P468" s="1" t="str" cm="1">
        <f t="array" ref="P468">_xlfn.IFS(Table1[[#This Row],[Experience_Level]]=1,"Beginer",Table1[[#This Row],[Experience_Level]]=2,"intermediate",Table1[[#This Row],[Experience_Level]]=3,"Advance")</f>
        <v>intermediate</v>
      </c>
      <c r="Q468" s="1" t="str" cm="1">
        <f t="array" ref="Q468">_xlfn.IFS(Table1[[#This Row],[Age]]&lt;20,"Teenager",Table1[[#This Row],[Age]]&lt;=38,"Middle Aged",Table1[[#This Row],[Age]]&gt;38,"Aged")</f>
        <v>Aged</v>
      </c>
    </row>
    <row r="469" spans="1:17" x14ac:dyDescent="0.3">
      <c r="A469" s="4">
        <v>19</v>
      </c>
      <c r="B469" s="1" t="s">
        <v>15</v>
      </c>
      <c r="C469" s="1">
        <v>98.6</v>
      </c>
      <c r="D469" s="1">
        <v>1.7</v>
      </c>
      <c r="E469" s="1">
        <v>197</v>
      </c>
      <c r="F469" s="1">
        <v>162</v>
      </c>
      <c r="G469" s="1">
        <v>74</v>
      </c>
      <c r="H469" s="1">
        <v>0.83</v>
      </c>
      <c r="I469" s="1">
        <v>740</v>
      </c>
      <c r="J469" s="1" t="s">
        <v>19</v>
      </c>
      <c r="K469" s="1">
        <v>21.1</v>
      </c>
      <c r="L469" s="1">
        <v>2.4</v>
      </c>
      <c r="M469" s="1">
        <v>2</v>
      </c>
      <c r="N469" s="1">
        <v>1</v>
      </c>
      <c r="O469" s="5">
        <v>34.119999999999997</v>
      </c>
      <c r="P469" s="1" t="str" cm="1">
        <f t="array" ref="P469">_xlfn.IFS(Table1[[#This Row],[Experience_Level]]=1,"Beginer",Table1[[#This Row],[Experience_Level]]=2,"intermediate",Table1[[#This Row],[Experience_Level]]=3,"Advance")</f>
        <v>Beginer</v>
      </c>
      <c r="Q469" s="1" t="str" cm="1">
        <f t="array" ref="Q469">_xlfn.IFS(Table1[[#This Row],[Age]]&lt;20,"Teenager",Table1[[#This Row],[Age]]&lt;=38,"Middle Aged",Table1[[#This Row],[Age]]&gt;38,"Aged")</f>
        <v>Teenager</v>
      </c>
    </row>
    <row r="470" spans="1:17" x14ac:dyDescent="0.3">
      <c r="A470" s="4">
        <v>52</v>
      </c>
      <c r="B470" s="1" t="s">
        <v>17</v>
      </c>
      <c r="C470" s="1">
        <v>68.2</v>
      </c>
      <c r="D470" s="1">
        <v>1.63</v>
      </c>
      <c r="E470" s="1">
        <v>179</v>
      </c>
      <c r="F470" s="1">
        <v>148</v>
      </c>
      <c r="G470" s="1">
        <v>67</v>
      </c>
      <c r="H470" s="1">
        <v>1.17</v>
      </c>
      <c r="I470" s="1">
        <v>779</v>
      </c>
      <c r="J470" s="1" t="s">
        <v>20</v>
      </c>
      <c r="K470" s="1">
        <v>27.5</v>
      </c>
      <c r="L470" s="1">
        <v>2.4</v>
      </c>
      <c r="M470" s="1">
        <v>3</v>
      </c>
      <c r="N470" s="1">
        <v>1</v>
      </c>
      <c r="O470" s="5">
        <v>25.67</v>
      </c>
      <c r="P470" s="1" t="str" cm="1">
        <f t="array" ref="P470">_xlfn.IFS(Table1[[#This Row],[Experience_Level]]=1,"Beginer",Table1[[#This Row],[Experience_Level]]=2,"intermediate",Table1[[#This Row],[Experience_Level]]=3,"Advance")</f>
        <v>Beginer</v>
      </c>
      <c r="Q470" s="1" t="str" cm="1">
        <f t="array" ref="Q470">_xlfn.IFS(Table1[[#This Row],[Age]]&lt;20,"Teenager",Table1[[#This Row],[Age]]&lt;=38,"Middle Aged",Table1[[#This Row],[Age]]&gt;38,"Aged")</f>
        <v>Aged</v>
      </c>
    </row>
    <row r="471" spans="1:17" x14ac:dyDescent="0.3">
      <c r="A471" s="4">
        <v>40</v>
      </c>
      <c r="B471" s="1" t="s">
        <v>17</v>
      </c>
      <c r="C471" s="1">
        <v>57.7</v>
      </c>
      <c r="D471" s="1">
        <v>1.69</v>
      </c>
      <c r="E471" s="1">
        <v>184</v>
      </c>
      <c r="F471" s="1">
        <v>156</v>
      </c>
      <c r="G471" s="1">
        <v>53</v>
      </c>
      <c r="H471" s="1">
        <v>1.18</v>
      </c>
      <c r="I471" s="1">
        <v>920</v>
      </c>
      <c r="J471" s="1" t="s">
        <v>18</v>
      </c>
      <c r="K471" s="1">
        <v>33.1</v>
      </c>
      <c r="L471" s="1">
        <v>2.4</v>
      </c>
      <c r="M471" s="1">
        <v>4</v>
      </c>
      <c r="N471" s="1">
        <v>2</v>
      </c>
      <c r="O471" s="5">
        <v>20.2</v>
      </c>
      <c r="P471" s="1" t="str" cm="1">
        <f t="array" ref="P471">_xlfn.IFS(Table1[[#This Row],[Experience_Level]]=1,"Beginer",Table1[[#This Row],[Experience_Level]]=2,"intermediate",Table1[[#This Row],[Experience_Level]]=3,"Advance")</f>
        <v>intermediate</v>
      </c>
      <c r="Q471" s="1" t="str" cm="1">
        <f t="array" ref="Q471">_xlfn.IFS(Table1[[#This Row],[Age]]&lt;20,"Teenager",Table1[[#This Row],[Age]]&lt;=38,"Middle Aged",Table1[[#This Row],[Age]]&gt;38,"Aged")</f>
        <v>Aged</v>
      </c>
    </row>
    <row r="472" spans="1:17" x14ac:dyDescent="0.3">
      <c r="A472" s="4">
        <v>34</v>
      </c>
      <c r="B472" s="1" t="s">
        <v>15</v>
      </c>
      <c r="C472" s="1">
        <v>124.6</v>
      </c>
      <c r="D472" s="1">
        <v>1.63</v>
      </c>
      <c r="E472" s="1">
        <v>161</v>
      </c>
      <c r="F472" s="1">
        <v>136</v>
      </c>
      <c r="G472" s="1">
        <v>66</v>
      </c>
      <c r="H472" s="1">
        <v>1.41</v>
      </c>
      <c r="I472" s="1">
        <v>1055</v>
      </c>
      <c r="J472" s="1" t="s">
        <v>18</v>
      </c>
      <c r="K472" s="1">
        <v>27.6</v>
      </c>
      <c r="L472" s="1">
        <v>2.8</v>
      </c>
      <c r="M472" s="1">
        <v>3</v>
      </c>
      <c r="N472" s="1">
        <v>2</v>
      </c>
      <c r="O472" s="5">
        <v>46.9</v>
      </c>
      <c r="P472" s="1" t="str" cm="1">
        <f t="array" ref="P472">_xlfn.IFS(Table1[[#This Row],[Experience_Level]]=1,"Beginer",Table1[[#This Row],[Experience_Level]]=2,"intermediate",Table1[[#This Row],[Experience_Level]]=3,"Advance")</f>
        <v>intermediate</v>
      </c>
      <c r="Q472" s="1" t="str" cm="1">
        <f t="array" ref="Q472">_xlfn.IFS(Table1[[#This Row],[Age]]&lt;20,"Teenager",Table1[[#This Row],[Age]]&lt;=38,"Middle Aged",Table1[[#This Row],[Age]]&gt;38,"Aged")</f>
        <v>Middle Aged</v>
      </c>
    </row>
    <row r="473" spans="1:17" x14ac:dyDescent="0.3">
      <c r="A473" s="4">
        <v>43</v>
      </c>
      <c r="B473" s="1" t="s">
        <v>17</v>
      </c>
      <c r="C473" s="1">
        <v>73</v>
      </c>
      <c r="D473" s="1">
        <v>1.59</v>
      </c>
      <c r="E473" s="1">
        <v>191</v>
      </c>
      <c r="F473" s="1">
        <v>158</v>
      </c>
      <c r="G473" s="1">
        <v>67</v>
      </c>
      <c r="H473" s="1">
        <v>1.31</v>
      </c>
      <c r="I473" s="1">
        <v>931</v>
      </c>
      <c r="J473" s="1" t="s">
        <v>16</v>
      </c>
      <c r="K473" s="1">
        <v>28.9</v>
      </c>
      <c r="L473" s="1">
        <v>2.2000000000000002</v>
      </c>
      <c r="M473" s="1">
        <v>3</v>
      </c>
      <c r="N473" s="1">
        <v>1</v>
      </c>
      <c r="O473" s="5">
        <v>28.88</v>
      </c>
      <c r="P473" s="1" t="str" cm="1">
        <f t="array" ref="P473">_xlfn.IFS(Table1[[#This Row],[Experience_Level]]=1,"Beginer",Table1[[#This Row],[Experience_Level]]=2,"intermediate",Table1[[#This Row],[Experience_Level]]=3,"Advance")</f>
        <v>Beginer</v>
      </c>
      <c r="Q473" s="1" t="str" cm="1">
        <f t="array" ref="Q473">_xlfn.IFS(Table1[[#This Row],[Age]]&lt;20,"Teenager",Table1[[#This Row],[Age]]&lt;=38,"Middle Aged",Table1[[#This Row],[Age]]&gt;38,"Aged")</f>
        <v>Aged</v>
      </c>
    </row>
    <row r="474" spans="1:17" x14ac:dyDescent="0.3">
      <c r="A474" s="4">
        <v>25</v>
      </c>
      <c r="B474" s="1" t="s">
        <v>17</v>
      </c>
      <c r="C474" s="1">
        <v>59.4</v>
      </c>
      <c r="D474" s="1">
        <v>1.51</v>
      </c>
      <c r="E474" s="1">
        <v>185</v>
      </c>
      <c r="F474" s="1">
        <v>161</v>
      </c>
      <c r="G474" s="1">
        <v>54</v>
      </c>
      <c r="H474" s="1">
        <v>1.62</v>
      </c>
      <c r="I474" s="1">
        <v>1304</v>
      </c>
      <c r="J474" s="1" t="s">
        <v>19</v>
      </c>
      <c r="K474" s="1">
        <v>19.8</v>
      </c>
      <c r="L474" s="1">
        <v>2.7</v>
      </c>
      <c r="M474" s="1">
        <v>5</v>
      </c>
      <c r="N474" s="1">
        <v>3</v>
      </c>
      <c r="O474" s="5">
        <v>26.05</v>
      </c>
      <c r="P474" s="1" t="str" cm="1">
        <f t="array" ref="P474">_xlfn.IFS(Table1[[#This Row],[Experience_Level]]=1,"Beginer",Table1[[#This Row],[Experience_Level]]=2,"intermediate",Table1[[#This Row],[Experience_Level]]=3,"Advance")</f>
        <v>Advance</v>
      </c>
      <c r="Q474" s="1" t="str" cm="1">
        <f t="array" ref="Q474">_xlfn.IFS(Table1[[#This Row],[Age]]&lt;20,"Teenager",Table1[[#This Row],[Age]]&lt;=38,"Middle Aged",Table1[[#This Row],[Age]]&gt;38,"Aged")</f>
        <v>Middle Aged</v>
      </c>
    </row>
    <row r="475" spans="1:17" x14ac:dyDescent="0.3">
      <c r="A475" s="4">
        <v>46</v>
      </c>
      <c r="B475" s="1" t="s">
        <v>17</v>
      </c>
      <c r="C475" s="1">
        <v>52</v>
      </c>
      <c r="D475" s="1">
        <v>1.65</v>
      </c>
      <c r="E475" s="1">
        <v>165</v>
      </c>
      <c r="F475" s="1">
        <v>147</v>
      </c>
      <c r="G475" s="1">
        <v>63</v>
      </c>
      <c r="H475" s="1">
        <v>0.7</v>
      </c>
      <c r="I475" s="1">
        <v>463</v>
      </c>
      <c r="J475" s="1" t="s">
        <v>19</v>
      </c>
      <c r="K475" s="1">
        <v>34.1</v>
      </c>
      <c r="L475" s="1">
        <v>1.9</v>
      </c>
      <c r="M475" s="1">
        <v>2</v>
      </c>
      <c r="N475" s="1">
        <v>1</v>
      </c>
      <c r="O475" s="5">
        <v>19.100000000000001</v>
      </c>
      <c r="P475" s="1" t="str" cm="1">
        <f t="array" ref="P475">_xlfn.IFS(Table1[[#This Row],[Experience_Level]]=1,"Beginer",Table1[[#This Row],[Experience_Level]]=2,"intermediate",Table1[[#This Row],[Experience_Level]]=3,"Advance")</f>
        <v>Beginer</v>
      </c>
      <c r="Q475" s="1" t="str" cm="1">
        <f t="array" ref="Q475">_xlfn.IFS(Table1[[#This Row],[Age]]&lt;20,"Teenager",Table1[[#This Row],[Age]]&lt;=38,"Middle Aged",Table1[[#This Row],[Age]]&gt;38,"Aged")</f>
        <v>Aged</v>
      </c>
    </row>
    <row r="476" spans="1:17" x14ac:dyDescent="0.3">
      <c r="A476" s="4">
        <v>43</v>
      </c>
      <c r="B476" s="1" t="s">
        <v>17</v>
      </c>
      <c r="C476" s="1">
        <v>42.2</v>
      </c>
      <c r="D476" s="1">
        <v>1.65</v>
      </c>
      <c r="E476" s="1">
        <v>162</v>
      </c>
      <c r="F476" s="1">
        <v>148</v>
      </c>
      <c r="G476" s="1">
        <v>59</v>
      </c>
      <c r="H476" s="1">
        <v>1.33</v>
      </c>
      <c r="I476" s="1">
        <v>886</v>
      </c>
      <c r="J476" s="1" t="s">
        <v>19</v>
      </c>
      <c r="K476" s="1">
        <v>34.6</v>
      </c>
      <c r="L476" s="1">
        <v>2.2999999999999998</v>
      </c>
      <c r="M476" s="1">
        <v>3</v>
      </c>
      <c r="N476" s="1">
        <v>2</v>
      </c>
      <c r="O476" s="5">
        <v>15.5</v>
      </c>
      <c r="P476" s="1" t="str" cm="1">
        <f t="array" ref="P476">_xlfn.IFS(Table1[[#This Row],[Experience_Level]]=1,"Beginer",Table1[[#This Row],[Experience_Level]]=2,"intermediate",Table1[[#This Row],[Experience_Level]]=3,"Advance")</f>
        <v>intermediate</v>
      </c>
      <c r="Q476" s="1" t="str" cm="1">
        <f t="array" ref="Q476">_xlfn.IFS(Table1[[#This Row],[Age]]&lt;20,"Teenager",Table1[[#This Row],[Age]]&lt;=38,"Middle Aged",Table1[[#This Row],[Age]]&gt;38,"Aged")</f>
        <v>Aged</v>
      </c>
    </row>
    <row r="477" spans="1:17" x14ac:dyDescent="0.3">
      <c r="A477" s="4">
        <v>27</v>
      </c>
      <c r="B477" s="1" t="s">
        <v>15</v>
      </c>
      <c r="C477" s="1">
        <v>89.3</v>
      </c>
      <c r="D477" s="1">
        <v>1.64</v>
      </c>
      <c r="E477" s="1">
        <v>192</v>
      </c>
      <c r="F477" s="1">
        <v>162</v>
      </c>
      <c r="G477" s="1">
        <v>64</v>
      </c>
      <c r="H477" s="1">
        <v>1.82</v>
      </c>
      <c r="I477" s="1">
        <v>1622</v>
      </c>
      <c r="J477" s="1" t="s">
        <v>18</v>
      </c>
      <c r="K477" s="1">
        <v>12.1</v>
      </c>
      <c r="L477" s="1">
        <v>3.5</v>
      </c>
      <c r="M477" s="1">
        <v>4</v>
      </c>
      <c r="N477" s="1">
        <v>3</v>
      </c>
      <c r="O477" s="5">
        <v>33.200000000000003</v>
      </c>
      <c r="P477" s="1" t="str" cm="1">
        <f t="array" ref="P477">_xlfn.IFS(Table1[[#This Row],[Experience_Level]]=1,"Beginer",Table1[[#This Row],[Experience_Level]]=2,"intermediate",Table1[[#This Row],[Experience_Level]]=3,"Advance")</f>
        <v>Advance</v>
      </c>
      <c r="Q477" s="1" t="str" cm="1">
        <f t="array" ref="Q477">_xlfn.IFS(Table1[[#This Row],[Age]]&lt;20,"Teenager",Table1[[#This Row],[Age]]&lt;=38,"Middle Aged",Table1[[#This Row],[Age]]&gt;38,"Aged")</f>
        <v>Middle Aged</v>
      </c>
    </row>
    <row r="478" spans="1:17" x14ac:dyDescent="0.3">
      <c r="A478" s="4">
        <v>43</v>
      </c>
      <c r="B478" s="1" t="s">
        <v>15</v>
      </c>
      <c r="C478" s="1">
        <v>110</v>
      </c>
      <c r="D478" s="1">
        <v>1.76</v>
      </c>
      <c r="E478" s="1">
        <v>160</v>
      </c>
      <c r="F478" s="1">
        <v>122</v>
      </c>
      <c r="G478" s="1">
        <v>50</v>
      </c>
      <c r="H478" s="1">
        <v>1.0900000000000001</v>
      </c>
      <c r="I478" s="1">
        <v>658</v>
      </c>
      <c r="J478" s="1" t="s">
        <v>16</v>
      </c>
      <c r="K478" s="1">
        <v>22</v>
      </c>
      <c r="L478" s="1">
        <v>3.4</v>
      </c>
      <c r="M478" s="1">
        <v>3</v>
      </c>
      <c r="N478" s="1">
        <v>1</v>
      </c>
      <c r="O478" s="5">
        <v>35.51</v>
      </c>
      <c r="P478" s="1" t="str" cm="1">
        <f t="array" ref="P478">_xlfn.IFS(Table1[[#This Row],[Experience_Level]]=1,"Beginer",Table1[[#This Row],[Experience_Level]]=2,"intermediate",Table1[[#This Row],[Experience_Level]]=3,"Advance")</f>
        <v>Beginer</v>
      </c>
      <c r="Q478" s="1" t="str" cm="1">
        <f t="array" ref="Q478">_xlfn.IFS(Table1[[#This Row],[Age]]&lt;20,"Teenager",Table1[[#This Row],[Age]]&lt;=38,"Middle Aged",Table1[[#This Row],[Age]]&gt;38,"Aged")</f>
        <v>Aged</v>
      </c>
    </row>
    <row r="479" spans="1:17" x14ac:dyDescent="0.3">
      <c r="A479" s="4">
        <v>51</v>
      </c>
      <c r="B479" s="1" t="s">
        <v>17</v>
      </c>
      <c r="C479" s="1">
        <v>66.2</v>
      </c>
      <c r="D479" s="1">
        <v>1.58</v>
      </c>
      <c r="E479" s="1">
        <v>164</v>
      </c>
      <c r="F479" s="1">
        <v>129</v>
      </c>
      <c r="G479" s="1">
        <v>65</v>
      </c>
      <c r="H479" s="1">
        <v>0.86</v>
      </c>
      <c r="I479" s="1">
        <v>499</v>
      </c>
      <c r="J479" s="1" t="s">
        <v>18</v>
      </c>
      <c r="K479" s="1">
        <v>31.3</v>
      </c>
      <c r="L479" s="1">
        <v>2.2999999999999998</v>
      </c>
      <c r="M479" s="1">
        <v>3</v>
      </c>
      <c r="N479" s="1">
        <v>1</v>
      </c>
      <c r="O479" s="5">
        <v>26.52</v>
      </c>
      <c r="P479" s="1" t="str" cm="1">
        <f t="array" ref="P479">_xlfn.IFS(Table1[[#This Row],[Experience_Level]]=1,"Beginer",Table1[[#This Row],[Experience_Level]]=2,"intermediate",Table1[[#This Row],[Experience_Level]]=3,"Advance")</f>
        <v>Beginer</v>
      </c>
      <c r="Q479" s="1" t="str" cm="1">
        <f t="array" ref="Q479">_xlfn.IFS(Table1[[#This Row],[Age]]&lt;20,"Teenager",Table1[[#This Row],[Age]]&lt;=38,"Middle Aged",Table1[[#This Row],[Age]]&gt;38,"Aged")</f>
        <v>Aged</v>
      </c>
    </row>
    <row r="480" spans="1:17" x14ac:dyDescent="0.3">
      <c r="A480" s="4">
        <v>58</v>
      </c>
      <c r="B480" s="1" t="s">
        <v>15</v>
      </c>
      <c r="C480" s="1">
        <v>58.6</v>
      </c>
      <c r="D480" s="1">
        <v>1.66</v>
      </c>
      <c r="E480" s="1">
        <v>172</v>
      </c>
      <c r="F480" s="1">
        <v>161</v>
      </c>
      <c r="G480" s="1">
        <v>60</v>
      </c>
      <c r="H480" s="1">
        <v>1.21</v>
      </c>
      <c r="I480" s="1">
        <v>964</v>
      </c>
      <c r="J480" s="1" t="s">
        <v>18</v>
      </c>
      <c r="K480" s="1">
        <v>26.8</v>
      </c>
      <c r="L480" s="1">
        <v>2.9</v>
      </c>
      <c r="M480" s="1">
        <v>2</v>
      </c>
      <c r="N480" s="1">
        <v>1</v>
      </c>
      <c r="O480" s="5">
        <v>21.27</v>
      </c>
      <c r="P480" s="1" t="str" cm="1">
        <f t="array" ref="P480">_xlfn.IFS(Table1[[#This Row],[Experience_Level]]=1,"Beginer",Table1[[#This Row],[Experience_Level]]=2,"intermediate",Table1[[#This Row],[Experience_Level]]=3,"Advance")</f>
        <v>Beginer</v>
      </c>
      <c r="Q480" s="1" t="str" cm="1">
        <f t="array" ref="Q480">_xlfn.IFS(Table1[[#This Row],[Age]]&lt;20,"Teenager",Table1[[#This Row],[Age]]&lt;=38,"Middle Aged",Table1[[#This Row],[Age]]&gt;38,"Aged")</f>
        <v>Aged</v>
      </c>
    </row>
    <row r="481" spans="1:17" x14ac:dyDescent="0.3">
      <c r="A481" s="4">
        <v>24</v>
      </c>
      <c r="B481" s="1" t="s">
        <v>15</v>
      </c>
      <c r="C481" s="1">
        <v>51</v>
      </c>
      <c r="D481" s="1">
        <v>1.67</v>
      </c>
      <c r="E481" s="1">
        <v>178</v>
      </c>
      <c r="F481" s="1">
        <v>133</v>
      </c>
      <c r="G481" s="1">
        <v>72</v>
      </c>
      <c r="H481" s="1">
        <v>0.97</v>
      </c>
      <c r="I481" s="1">
        <v>710</v>
      </c>
      <c r="J481" s="1" t="s">
        <v>20</v>
      </c>
      <c r="K481" s="1">
        <v>21.3</v>
      </c>
      <c r="L481" s="1">
        <v>2.8</v>
      </c>
      <c r="M481" s="1">
        <v>3</v>
      </c>
      <c r="N481" s="1">
        <v>1</v>
      </c>
      <c r="O481" s="5">
        <v>18.29</v>
      </c>
      <c r="P481" s="1" t="str" cm="1">
        <f t="array" ref="P481">_xlfn.IFS(Table1[[#This Row],[Experience_Level]]=1,"Beginer",Table1[[#This Row],[Experience_Level]]=2,"intermediate",Table1[[#This Row],[Experience_Level]]=3,"Advance")</f>
        <v>Beginer</v>
      </c>
      <c r="Q481" s="1" t="str" cm="1">
        <f t="array" ref="Q481">_xlfn.IFS(Table1[[#This Row],[Age]]&lt;20,"Teenager",Table1[[#This Row],[Age]]&lt;=38,"Middle Aged",Table1[[#This Row],[Age]]&gt;38,"Aged")</f>
        <v>Middle Aged</v>
      </c>
    </row>
    <row r="482" spans="1:17" x14ac:dyDescent="0.3">
      <c r="A482" s="4">
        <v>21</v>
      </c>
      <c r="B482" s="1" t="s">
        <v>15</v>
      </c>
      <c r="C482" s="1">
        <v>101.5</v>
      </c>
      <c r="D482" s="1">
        <v>1.95</v>
      </c>
      <c r="E482" s="1">
        <v>171</v>
      </c>
      <c r="F482" s="1">
        <v>131</v>
      </c>
      <c r="G482" s="1">
        <v>69</v>
      </c>
      <c r="H482" s="1">
        <v>0.97</v>
      </c>
      <c r="I482" s="1">
        <v>699</v>
      </c>
      <c r="J482" s="1" t="s">
        <v>16</v>
      </c>
      <c r="K482" s="1">
        <v>27.9</v>
      </c>
      <c r="L482" s="1">
        <v>3.1</v>
      </c>
      <c r="M482" s="1">
        <v>3</v>
      </c>
      <c r="N482" s="1">
        <v>1</v>
      </c>
      <c r="O482" s="5">
        <v>26.69</v>
      </c>
      <c r="P482" s="1" t="str" cm="1">
        <f t="array" ref="P482">_xlfn.IFS(Table1[[#This Row],[Experience_Level]]=1,"Beginer",Table1[[#This Row],[Experience_Level]]=2,"intermediate",Table1[[#This Row],[Experience_Level]]=3,"Advance")</f>
        <v>Beginer</v>
      </c>
      <c r="Q482" s="1" t="str" cm="1">
        <f t="array" ref="Q482">_xlfn.IFS(Table1[[#This Row],[Age]]&lt;20,"Teenager",Table1[[#This Row],[Age]]&lt;=38,"Middle Aged",Table1[[#This Row],[Age]]&gt;38,"Aged")</f>
        <v>Middle Aged</v>
      </c>
    </row>
    <row r="483" spans="1:17" x14ac:dyDescent="0.3">
      <c r="A483" s="4">
        <v>28</v>
      </c>
      <c r="B483" s="1" t="s">
        <v>15</v>
      </c>
      <c r="C483" s="1">
        <v>114.2</v>
      </c>
      <c r="D483" s="1">
        <v>1.87</v>
      </c>
      <c r="E483" s="1">
        <v>184</v>
      </c>
      <c r="F483" s="1">
        <v>166</v>
      </c>
      <c r="G483" s="1">
        <v>55</v>
      </c>
      <c r="H483" s="1">
        <v>1.05</v>
      </c>
      <c r="I483" s="1">
        <v>959</v>
      </c>
      <c r="J483" s="1" t="s">
        <v>20</v>
      </c>
      <c r="K483" s="1">
        <v>20.2</v>
      </c>
      <c r="L483" s="1">
        <v>3.2</v>
      </c>
      <c r="M483" s="1">
        <v>3</v>
      </c>
      <c r="N483" s="1">
        <v>2</v>
      </c>
      <c r="O483" s="5">
        <v>32.659999999999997</v>
      </c>
      <c r="P483" s="1" t="str" cm="1">
        <f t="array" ref="P483">_xlfn.IFS(Table1[[#This Row],[Experience_Level]]=1,"Beginer",Table1[[#This Row],[Experience_Level]]=2,"intermediate",Table1[[#This Row],[Experience_Level]]=3,"Advance")</f>
        <v>intermediate</v>
      </c>
      <c r="Q483" s="1" t="str" cm="1">
        <f t="array" ref="Q483">_xlfn.IFS(Table1[[#This Row],[Age]]&lt;20,"Teenager",Table1[[#This Row],[Age]]&lt;=38,"Middle Aged",Table1[[#This Row],[Age]]&gt;38,"Aged")</f>
        <v>Middle Aged</v>
      </c>
    </row>
    <row r="484" spans="1:17" x14ac:dyDescent="0.3">
      <c r="A484" s="4">
        <v>46</v>
      </c>
      <c r="B484" s="1" t="s">
        <v>15</v>
      </c>
      <c r="C484" s="1">
        <v>54.4</v>
      </c>
      <c r="D484" s="1">
        <v>1.72</v>
      </c>
      <c r="E484" s="1">
        <v>194</v>
      </c>
      <c r="F484" s="1">
        <v>161</v>
      </c>
      <c r="G484" s="1">
        <v>73</v>
      </c>
      <c r="H484" s="1">
        <v>0.91</v>
      </c>
      <c r="I484" s="1">
        <v>725</v>
      </c>
      <c r="J484" s="1" t="s">
        <v>19</v>
      </c>
      <c r="K484" s="1">
        <v>24.8</v>
      </c>
      <c r="L484" s="1">
        <v>2.9</v>
      </c>
      <c r="M484" s="1">
        <v>2</v>
      </c>
      <c r="N484" s="1">
        <v>1</v>
      </c>
      <c r="O484" s="5">
        <v>18.39</v>
      </c>
      <c r="P484" s="1" t="str" cm="1">
        <f t="array" ref="P484">_xlfn.IFS(Table1[[#This Row],[Experience_Level]]=1,"Beginer",Table1[[#This Row],[Experience_Level]]=2,"intermediate",Table1[[#This Row],[Experience_Level]]=3,"Advance")</f>
        <v>Beginer</v>
      </c>
      <c r="Q484" s="1" t="str" cm="1">
        <f t="array" ref="Q484">_xlfn.IFS(Table1[[#This Row],[Age]]&lt;20,"Teenager",Table1[[#This Row],[Age]]&lt;=38,"Middle Aged",Table1[[#This Row],[Age]]&gt;38,"Aged")</f>
        <v>Aged</v>
      </c>
    </row>
    <row r="485" spans="1:17" x14ac:dyDescent="0.3">
      <c r="A485" s="4">
        <v>53</v>
      </c>
      <c r="B485" s="1" t="s">
        <v>17</v>
      </c>
      <c r="C485" s="1">
        <v>52.4</v>
      </c>
      <c r="D485" s="1">
        <v>1.57</v>
      </c>
      <c r="E485" s="1">
        <v>171</v>
      </c>
      <c r="F485" s="1">
        <v>149</v>
      </c>
      <c r="G485" s="1">
        <v>71</v>
      </c>
      <c r="H485" s="1">
        <v>1.34</v>
      </c>
      <c r="I485" s="1">
        <v>898</v>
      </c>
      <c r="J485" s="1" t="s">
        <v>18</v>
      </c>
      <c r="K485" s="1">
        <v>28.3</v>
      </c>
      <c r="L485" s="1">
        <v>2.2000000000000002</v>
      </c>
      <c r="M485" s="1">
        <v>3</v>
      </c>
      <c r="N485" s="1">
        <v>2</v>
      </c>
      <c r="O485" s="5">
        <v>21.26</v>
      </c>
      <c r="P485" s="1" t="str" cm="1">
        <f t="array" ref="P485">_xlfn.IFS(Table1[[#This Row],[Experience_Level]]=1,"Beginer",Table1[[#This Row],[Experience_Level]]=2,"intermediate",Table1[[#This Row],[Experience_Level]]=3,"Advance")</f>
        <v>intermediate</v>
      </c>
      <c r="Q485" s="1" t="str" cm="1">
        <f t="array" ref="Q485">_xlfn.IFS(Table1[[#This Row],[Age]]&lt;20,"Teenager",Table1[[#This Row],[Age]]&lt;=38,"Middle Aged",Table1[[#This Row],[Age]]&gt;38,"Aged")</f>
        <v>Aged</v>
      </c>
    </row>
    <row r="486" spans="1:17" x14ac:dyDescent="0.3">
      <c r="A486" s="4">
        <v>42</v>
      </c>
      <c r="B486" s="1" t="s">
        <v>15</v>
      </c>
      <c r="C486" s="1">
        <v>85.2</v>
      </c>
      <c r="D486" s="1">
        <v>1.81</v>
      </c>
      <c r="E486" s="1">
        <v>189</v>
      </c>
      <c r="F486" s="1">
        <v>151</v>
      </c>
      <c r="G486" s="1">
        <v>65</v>
      </c>
      <c r="H486" s="1">
        <v>1.54</v>
      </c>
      <c r="I486" s="1">
        <v>1151</v>
      </c>
      <c r="J486" s="1" t="s">
        <v>16</v>
      </c>
      <c r="K486" s="1">
        <v>13.7</v>
      </c>
      <c r="L486" s="1">
        <v>3.5</v>
      </c>
      <c r="M486" s="1">
        <v>5</v>
      </c>
      <c r="N486" s="1">
        <v>3</v>
      </c>
      <c r="O486" s="5">
        <v>26.01</v>
      </c>
      <c r="P486" s="1" t="str" cm="1">
        <f t="array" ref="P486">_xlfn.IFS(Table1[[#This Row],[Experience_Level]]=1,"Beginer",Table1[[#This Row],[Experience_Level]]=2,"intermediate",Table1[[#This Row],[Experience_Level]]=3,"Advance")</f>
        <v>Advance</v>
      </c>
      <c r="Q486" s="1" t="str" cm="1">
        <f t="array" ref="Q486">_xlfn.IFS(Table1[[#This Row],[Age]]&lt;20,"Teenager",Table1[[#This Row],[Age]]&lt;=38,"Middle Aged",Table1[[#This Row],[Age]]&gt;38,"Aged")</f>
        <v>Aged</v>
      </c>
    </row>
    <row r="487" spans="1:17" x14ac:dyDescent="0.3">
      <c r="A487" s="4">
        <v>38</v>
      </c>
      <c r="B487" s="1" t="s">
        <v>15</v>
      </c>
      <c r="C487" s="1">
        <v>83.6</v>
      </c>
      <c r="D487" s="1">
        <v>1.74</v>
      </c>
      <c r="E487" s="1">
        <v>164</v>
      </c>
      <c r="F487" s="1">
        <v>151</v>
      </c>
      <c r="G487" s="1">
        <v>51</v>
      </c>
      <c r="H487" s="1">
        <v>1.66</v>
      </c>
      <c r="I487" s="1">
        <v>1379</v>
      </c>
      <c r="J487" s="1" t="s">
        <v>19</v>
      </c>
      <c r="K487" s="1">
        <v>11.6</v>
      </c>
      <c r="L487" s="1">
        <v>3.5</v>
      </c>
      <c r="M487" s="1">
        <v>5</v>
      </c>
      <c r="N487" s="1">
        <v>3</v>
      </c>
      <c r="O487" s="5">
        <v>27.61</v>
      </c>
      <c r="P487" s="1" t="str" cm="1">
        <f t="array" ref="P487">_xlfn.IFS(Table1[[#This Row],[Experience_Level]]=1,"Beginer",Table1[[#This Row],[Experience_Level]]=2,"intermediate",Table1[[#This Row],[Experience_Level]]=3,"Advance")</f>
        <v>Advance</v>
      </c>
      <c r="Q487" s="1" t="str" cm="1">
        <f t="array" ref="Q487">_xlfn.IFS(Table1[[#This Row],[Age]]&lt;20,"Teenager",Table1[[#This Row],[Age]]&lt;=38,"Middle Aged",Table1[[#This Row],[Age]]&gt;38,"Aged")</f>
        <v>Middle Aged</v>
      </c>
    </row>
    <row r="488" spans="1:17" x14ac:dyDescent="0.3">
      <c r="A488" s="4">
        <v>53</v>
      </c>
      <c r="B488" s="1" t="s">
        <v>15</v>
      </c>
      <c r="C488" s="1">
        <v>115.4</v>
      </c>
      <c r="D488" s="1">
        <v>1.92</v>
      </c>
      <c r="E488" s="1">
        <v>193</v>
      </c>
      <c r="F488" s="1">
        <v>161</v>
      </c>
      <c r="G488" s="1">
        <v>50</v>
      </c>
      <c r="H488" s="1">
        <v>1.36</v>
      </c>
      <c r="I488" s="1">
        <v>1084</v>
      </c>
      <c r="J488" s="1" t="s">
        <v>16</v>
      </c>
      <c r="K488" s="1">
        <v>28.3</v>
      </c>
      <c r="L488" s="1">
        <v>2.2000000000000002</v>
      </c>
      <c r="M488" s="1">
        <v>4</v>
      </c>
      <c r="N488" s="1">
        <v>2</v>
      </c>
      <c r="O488" s="5">
        <v>31.3</v>
      </c>
      <c r="P488" s="1" t="str" cm="1">
        <f t="array" ref="P488">_xlfn.IFS(Table1[[#This Row],[Experience_Level]]=1,"Beginer",Table1[[#This Row],[Experience_Level]]=2,"intermediate",Table1[[#This Row],[Experience_Level]]=3,"Advance")</f>
        <v>intermediate</v>
      </c>
      <c r="Q488" s="1" t="str" cm="1">
        <f t="array" ref="Q488">_xlfn.IFS(Table1[[#This Row],[Age]]&lt;20,"Teenager",Table1[[#This Row],[Age]]&lt;=38,"Middle Aged",Table1[[#This Row],[Age]]&gt;38,"Aged")</f>
        <v>Aged</v>
      </c>
    </row>
    <row r="489" spans="1:17" x14ac:dyDescent="0.3">
      <c r="A489" s="4">
        <v>27</v>
      </c>
      <c r="B489" s="1" t="s">
        <v>15</v>
      </c>
      <c r="C489" s="1">
        <v>71.2</v>
      </c>
      <c r="D489" s="1">
        <v>1.97</v>
      </c>
      <c r="E489" s="1">
        <v>181</v>
      </c>
      <c r="F489" s="1">
        <v>151</v>
      </c>
      <c r="G489" s="1">
        <v>73</v>
      </c>
      <c r="H489" s="1">
        <v>0.74</v>
      </c>
      <c r="I489" s="1">
        <v>615</v>
      </c>
      <c r="J489" s="1" t="s">
        <v>18</v>
      </c>
      <c r="K489" s="1">
        <v>25.9</v>
      </c>
      <c r="L489" s="1">
        <v>3.6</v>
      </c>
      <c r="M489" s="1">
        <v>3</v>
      </c>
      <c r="N489" s="1">
        <v>1</v>
      </c>
      <c r="O489" s="5">
        <v>18.350000000000001</v>
      </c>
      <c r="P489" s="1" t="str" cm="1">
        <f t="array" ref="P489">_xlfn.IFS(Table1[[#This Row],[Experience_Level]]=1,"Beginer",Table1[[#This Row],[Experience_Level]]=2,"intermediate",Table1[[#This Row],[Experience_Level]]=3,"Advance")</f>
        <v>Beginer</v>
      </c>
      <c r="Q489" s="1" t="str" cm="1">
        <f t="array" ref="Q489">_xlfn.IFS(Table1[[#This Row],[Age]]&lt;20,"Teenager",Table1[[#This Row],[Age]]&lt;=38,"Middle Aged",Table1[[#This Row],[Age]]&gt;38,"Aged")</f>
        <v>Middle Aged</v>
      </c>
    </row>
    <row r="490" spans="1:17" x14ac:dyDescent="0.3">
      <c r="A490" s="4">
        <v>54</v>
      </c>
      <c r="B490" s="1" t="s">
        <v>17</v>
      </c>
      <c r="C490" s="1">
        <v>78.099999999999994</v>
      </c>
      <c r="D490" s="1">
        <v>1.6</v>
      </c>
      <c r="E490" s="1">
        <v>198</v>
      </c>
      <c r="F490" s="1">
        <v>145</v>
      </c>
      <c r="G490" s="1">
        <v>73</v>
      </c>
      <c r="H490" s="1">
        <v>1.1000000000000001</v>
      </c>
      <c r="I490" s="1">
        <v>718</v>
      </c>
      <c r="J490" s="1" t="s">
        <v>16</v>
      </c>
      <c r="K490" s="1">
        <v>32.9</v>
      </c>
      <c r="L490" s="1">
        <v>2.4</v>
      </c>
      <c r="M490" s="1">
        <v>4</v>
      </c>
      <c r="N490" s="1">
        <v>2</v>
      </c>
      <c r="O490" s="5">
        <v>30.51</v>
      </c>
      <c r="P490" s="1" t="str" cm="1">
        <f t="array" ref="P490">_xlfn.IFS(Table1[[#This Row],[Experience_Level]]=1,"Beginer",Table1[[#This Row],[Experience_Level]]=2,"intermediate",Table1[[#This Row],[Experience_Level]]=3,"Advance")</f>
        <v>intermediate</v>
      </c>
      <c r="Q490" s="1" t="str" cm="1">
        <f t="array" ref="Q490">_xlfn.IFS(Table1[[#This Row],[Age]]&lt;20,"Teenager",Table1[[#This Row],[Age]]&lt;=38,"Middle Aged",Table1[[#This Row],[Age]]&gt;38,"Aged")</f>
        <v>Aged</v>
      </c>
    </row>
    <row r="491" spans="1:17" x14ac:dyDescent="0.3">
      <c r="A491" s="4">
        <v>26</v>
      </c>
      <c r="B491" s="1" t="s">
        <v>17</v>
      </c>
      <c r="C491" s="1">
        <v>54.2</v>
      </c>
      <c r="D491" s="1">
        <v>1.65</v>
      </c>
      <c r="E491" s="1">
        <v>172</v>
      </c>
      <c r="F491" s="1">
        <v>120</v>
      </c>
      <c r="G491" s="1">
        <v>58</v>
      </c>
      <c r="H491" s="1">
        <v>1.07</v>
      </c>
      <c r="I491" s="1">
        <v>642</v>
      </c>
      <c r="J491" s="1" t="s">
        <v>19</v>
      </c>
      <c r="K491" s="1">
        <v>34.9</v>
      </c>
      <c r="L491" s="1">
        <v>1.9</v>
      </c>
      <c r="M491" s="1">
        <v>4</v>
      </c>
      <c r="N491" s="1">
        <v>2</v>
      </c>
      <c r="O491" s="5">
        <v>19.91</v>
      </c>
      <c r="P491" s="1" t="str" cm="1">
        <f t="array" ref="P491">_xlfn.IFS(Table1[[#This Row],[Experience_Level]]=1,"Beginer",Table1[[#This Row],[Experience_Level]]=2,"intermediate",Table1[[#This Row],[Experience_Level]]=3,"Advance")</f>
        <v>intermediate</v>
      </c>
      <c r="Q491" s="1" t="str" cm="1">
        <f t="array" ref="Q491">_xlfn.IFS(Table1[[#This Row],[Age]]&lt;20,"Teenager",Table1[[#This Row],[Age]]&lt;=38,"Middle Aged",Table1[[#This Row],[Age]]&gt;38,"Aged")</f>
        <v>Middle Aged</v>
      </c>
    </row>
    <row r="492" spans="1:17" x14ac:dyDescent="0.3">
      <c r="A492" s="4">
        <v>41</v>
      </c>
      <c r="B492" s="1" t="s">
        <v>17</v>
      </c>
      <c r="C492" s="1">
        <v>77.599999999999994</v>
      </c>
      <c r="D492" s="1">
        <v>1.76</v>
      </c>
      <c r="E492" s="1">
        <v>162</v>
      </c>
      <c r="F492" s="1">
        <v>161</v>
      </c>
      <c r="G492" s="1">
        <v>71</v>
      </c>
      <c r="H492" s="1">
        <v>1.27</v>
      </c>
      <c r="I492" s="1">
        <v>920</v>
      </c>
      <c r="J492" s="1" t="s">
        <v>20</v>
      </c>
      <c r="K492" s="1">
        <v>31.8</v>
      </c>
      <c r="L492" s="1">
        <v>2.2000000000000002</v>
      </c>
      <c r="M492" s="1">
        <v>4</v>
      </c>
      <c r="N492" s="1">
        <v>2</v>
      </c>
      <c r="O492" s="5">
        <v>25.05</v>
      </c>
      <c r="P492" s="1" t="str" cm="1">
        <f t="array" ref="P492">_xlfn.IFS(Table1[[#This Row],[Experience_Level]]=1,"Beginer",Table1[[#This Row],[Experience_Level]]=2,"intermediate",Table1[[#This Row],[Experience_Level]]=3,"Advance")</f>
        <v>intermediate</v>
      </c>
      <c r="Q492" s="1" t="str" cm="1">
        <f t="array" ref="Q492">_xlfn.IFS(Table1[[#This Row],[Age]]&lt;20,"Teenager",Table1[[#This Row],[Age]]&lt;=38,"Middle Aged",Table1[[#This Row],[Age]]&gt;38,"Aged")</f>
        <v>Aged</v>
      </c>
    </row>
    <row r="493" spans="1:17" x14ac:dyDescent="0.3">
      <c r="A493" s="4">
        <v>52</v>
      </c>
      <c r="B493" s="1" t="s">
        <v>17</v>
      </c>
      <c r="C493" s="1">
        <v>44.1</v>
      </c>
      <c r="D493" s="1">
        <v>1.62</v>
      </c>
      <c r="E493" s="1">
        <v>179</v>
      </c>
      <c r="F493" s="1">
        <v>121</v>
      </c>
      <c r="G493" s="1">
        <v>61</v>
      </c>
      <c r="H493" s="1">
        <v>1.41</v>
      </c>
      <c r="I493" s="1">
        <v>768</v>
      </c>
      <c r="J493" s="1" t="s">
        <v>18</v>
      </c>
      <c r="K493" s="1">
        <v>34.799999999999997</v>
      </c>
      <c r="L493" s="1">
        <v>1.6</v>
      </c>
      <c r="M493" s="1">
        <v>3</v>
      </c>
      <c r="N493" s="1">
        <v>1</v>
      </c>
      <c r="O493" s="5">
        <v>16.8</v>
      </c>
      <c r="P493" s="1" t="str" cm="1">
        <f t="array" ref="P493">_xlfn.IFS(Table1[[#This Row],[Experience_Level]]=1,"Beginer",Table1[[#This Row],[Experience_Level]]=2,"intermediate",Table1[[#This Row],[Experience_Level]]=3,"Advance")</f>
        <v>Beginer</v>
      </c>
      <c r="Q493" s="1" t="str" cm="1">
        <f t="array" ref="Q493">_xlfn.IFS(Table1[[#This Row],[Age]]&lt;20,"Teenager",Table1[[#This Row],[Age]]&lt;=38,"Middle Aged",Table1[[#This Row],[Age]]&gt;38,"Aged")</f>
        <v>Aged</v>
      </c>
    </row>
    <row r="494" spans="1:17" x14ac:dyDescent="0.3">
      <c r="A494" s="4">
        <v>52</v>
      </c>
      <c r="B494" s="1" t="s">
        <v>15</v>
      </c>
      <c r="C494" s="1">
        <v>85.5</v>
      </c>
      <c r="D494" s="1">
        <v>1.8</v>
      </c>
      <c r="E494" s="1">
        <v>190</v>
      </c>
      <c r="F494" s="1">
        <v>136</v>
      </c>
      <c r="G494" s="1">
        <v>66</v>
      </c>
      <c r="H494" s="1">
        <v>1.7</v>
      </c>
      <c r="I494" s="1">
        <v>1144</v>
      </c>
      <c r="J494" s="1" t="s">
        <v>20</v>
      </c>
      <c r="K494" s="1">
        <v>10.1</v>
      </c>
      <c r="L494" s="1">
        <v>3.5</v>
      </c>
      <c r="M494" s="1">
        <v>5</v>
      </c>
      <c r="N494" s="1">
        <v>3</v>
      </c>
      <c r="O494" s="5">
        <v>26.39</v>
      </c>
      <c r="P494" s="1" t="str" cm="1">
        <f t="array" ref="P494">_xlfn.IFS(Table1[[#This Row],[Experience_Level]]=1,"Beginer",Table1[[#This Row],[Experience_Level]]=2,"intermediate",Table1[[#This Row],[Experience_Level]]=3,"Advance")</f>
        <v>Advance</v>
      </c>
      <c r="Q494" s="1" t="str" cm="1">
        <f t="array" ref="Q494">_xlfn.IFS(Table1[[#This Row],[Age]]&lt;20,"Teenager",Table1[[#This Row],[Age]]&lt;=38,"Middle Aged",Table1[[#This Row],[Age]]&gt;38,"Aged")</f>
        <v>Aged</v>
      </c>
    </row>
    <row r="495" spans="1:17" x14ac:dyDescent="0.3">
      <c r="A495" s="4">
        <v>53</v>
      </c>
      <c r="B495" s="1" t="s">
        <v>17</v>
      </c>
      <c r="C495" s="1">
        <v>47.8</v>
      </c>
      <c r="D495" s="1">
        <v>1.76</v>
      </c>
      <c r="E495" s="1">
        <v>164</v>
      </c>
      <c r="F495" s="1">
        <v>149</v>
      </c>
      <c r="G495" s="1">
        <v>74</v>
      </c>
      <c r="H495" s="1">
        <v>1.06</v>
      </c>
      <c r="I495" s="1">
        <v>711</v>
      </c>
      <c r="J495" s="1" t="s">
        <v>18</v>
      </c>
      <c r="K495" s="1">
        <v>28.4</v>
      </c>
      <c r="L495" s="1">
        <v>1.5</v>
      </c>
      <c r="M495" s="1">
        <v>4</v>
      </c>
      <c r="N495" s="1">
        <v>2</v>
      </c>
      <c r="O495" s="5">
        <v>15.43</v>
      </c>
      <c r="P495" s="1" t="str" cm="1">
        <f t="array" ref="P495">_xlfn.IFS(Table1[[#This Row],[Experience_Level]]=1,"Beginer",Table1[[#This Row],[Experience_Level]]=2,"intermediate",Table1[[#This Row],[Experience_Level]]=3,"Advance")</f>
        <v>intermediate</v>
      </c>
      <c r="Q495" s="1" t="str" cm="1">
        <f t="array" ref="Q495">_xlfn.IFS(Table1[[#This Row],[Age]]&lt;20,"Teenager",Table1[[#This Row],[Age]]&lt;=38,"Middle Aged",Table1[[#This Row],[Age]]&gt;38,"Aged")</f>
        <v>Aged</v>
      </c>
    </row>
    <row r="496" spans="1:17" x14ac:dyDescent="0.3">
      <c r="A496" s="4">
        <v>35</v>
      </c>
      <c r="B496" s="1" t="s">
        <v>15</v>
      </c>
      <c r="C496" s="1">
        <v>102.5</v>
      </c>
      <c r="D496" s="1">
        <v>1.94</v>
      </c>
      <c r="E496" s="1">
        <v>183</v>
      </c>
      <c r="F496" s="1">
        <v>158</v>
      </c>
      <c r="G496" s="1">
        <v>64</v>
      </c>
      <c r="H496" s="1">
        <v>0.84</v>
      </c>
      <c r="I496" s="1">
        <v>730</v>
      </c>
      <c r="J496" s="1" t="s">
        <v>19</v>
      </c>
      <c r="K496" s="1">
        <v>21.1</v>
      </c>
      <c r="L496" s="1">
        <v>2.4</v>
      </c>
      <c r="M496" s="1">
        <v>2</v>
      </c>
      <c r="N496" s="1">
        <v>1</v>
      </c>
      <c r="O496" s="5">
        <v>27.23</v>
      </c>
      <c r="P496" s="1" t="str" cm="1">
        <f t="array" ref="P496">_xlfn.IFS(Table1[[#This Row],[Experience_Level]]=1,"Beginer",Table1[[#This Row],[Experience_Level]]=2,"intermediate",Table1[[#This Row],[Experience_Level]]=3,"Advance")</f>
        <v>Beginer</v>
      </c>
      <c r="Q496" s="1" t="str" cm="1">
        <f t="array" ref="Q496">_xlfn.IFS(Table1[[#This Row],[Age]]&lt;20,"Teenager",Table1[[#This Row],[Age]]&lt;=38,"Middle Aged",Table1[[#This Row],[Age]]&gt;38,"Aged")</f>
        <v>Middle Aged</v>
      </c>
    </row>
    <row r="497" spans="1:17" x14ac:dyDescent="0.3">
      <c r="A497" s="4">
        <v>56</v>
      </c>
      <c r="B497" s="1" t="s">
        <v>15</v>
      </c>
      <c r="C497" s="1">
        <v>118</v>
      </c>
      <c r="D497" s="1">
        <v>1.9</v>
      </c>
      <c r="E497" s="1">
        <v>199</v>
      </c>
      <c r="F497" s="1">
        <v>126</v>
      </c>
      <c r="G497" s="1">
        <v>68</v>
      </c>
      <c r="H497" s="1">
        <v>0.66</v>
      </c>
      <c r="I497" s="1">
        <v>412</v>
      </c>
      <c r="J497" s="1" t="s">
        <v>18</v>
      </c>
      <c r="K497" s="1">
        <v>22.6</v>
      </c>
      <c r="L497" s="1">
        <v>3.2</v>
      </c>
      <c r="M497" s="1">
        <v>2</v>
      </c>
      <c r="N497" s="1">
        <v>1</v>
      </c>
      <c r="O497" s="5">
        <v>32.69</v>
      </c>
      <c r="P497" s="1" t="str" cm="1">
        <f t="array" ref="P497">_xlfn.IFS(Table1[[#This Row],[Experience_Level]]=1,"Beginer",Table1[[#This Row],[Experience_Level]]=2,"intermediate",Table1[[#This Row],[Experience_Level]]=3,"Advance")</f>
        <v>Beginer</v>
      </c>
      <c r="Q497" s="1" t="str" cm="1">
        <f t="array" ref="Q497">_xlfn.IFS(Table1[[#This Row],[Age]]&lt;20,"Teenager",Table1[[#This Row],[Age]]&lt;=38,"Middle Aged",Table1[[#This Row],[Age]]&gt;38,"Aged")</f>
        <v>Aged</v>
      </c>
    </row>
    <row r="498" spans="1:17" x14ac:dyDescent="0.3">
      <c r="A498" s="4">
        <v>49</v>
      </c>
      <c r="B498" s="1" t="s">
        <v>15</v>
      </c>
      <c r="C498" s="1">
        <v>82.3</v>
      </c>
      <c r="D498" s="1">
        <v>1.84</v>
      </c>
      <c r="E498" s="1">
        <v>192</v>
      </c>
      <c r="F498" s="1">
        <v>146</v>
      </c>
      <c r="G498" s="1">
        <v>71</v>
      </c>
      <c r="H498" s="1">
        <v>1.29</v>
      </c>
      <c r="I498" s="1">
        <v>932</v>
      </c>
      <c r="J498" s="1" t="s">
        <v>20</v>
      </c>
      <c r="K498" s="1">
        <v>28.4</v>
      </c>
      <c r="L498" s="1">
        <v>3.4</v>
      </c>
      <c r="M498" s="1">
        <v>4</v>
      </c>
      <c r="N498" s="1">
        <v>2</v>
      </c>
      <c r="O498" s="5">
        <v>24.31</v>
      </c>
      <c r="P498" s="1" t="str" cm="1">
        <f t="array" ref="P498">_xlfn.IFS(Table1[[#This Row],[Experience_Level]]=1,"Beginer",Table1[[#This Row],[Experience_Level]]=2,"intermediate",Table1[[#This Row],[Experience_Level]]=3,"Advance")</f>
        <v>intermediate</v>
      </c>
      <c r="Q498" s="1" t="str" cm="1">
        <f t="array" ref="Q498">_xlfn.IFS(Table1[[#This Row],[Age]]&lt;20,"Teenager",Table1[[#This Row],[Age]]&lt;=38,"Middle Aged",Table1[[#This Row],[Age]]&gt;38,"Aged")</f>
        <v>Aged</v>
      </c>
    </row>
    <row r="499" spans="1:17" x14ac:dyDescent="0.3">
      <c r="A499" s="4">
        <v>41</v>
      </c>
      <c r="B499" s="1" t="s">
        <v>15</v>
      </c>
      <c r="C499" s="1">
        <v>81.599999999999994</v>
      </c>
      <c r="D499" s="1">
        <v>1.87</v>
      </c>
      <c r="E499" s="1">
        <v>167</v>
      </c>
      <c r="F499" s="1">
        <v>128</v>
      </c>
      <c r="G499" s="1">
        <v>59</v>
      </c>
      <c r="H499" s="1">
        <v>1.87</v>
      </c>
      <c r="I499" s="1">
        <v>1185</v>
      </c>
      <c r="J499" s="1" t="s">
        <v>18</v>
      </c>
      <c r="K499" s="1">
        <v>10.199999999999999</v>
      </c>
      <c r="L499" s="1">
        <v>3.5</v>
      </c>
      <c r="M499" s="1">
        <v>5</v>
      </c>
      <c r="N499" s="1">
        <v>3</v>
      </c>
      <c r="O499" s="5">
        <v>23.33</v>
      </c>
      <c r="P499" s="1" t="str" cm="1">
        <f t="array" ref="P499">_xlfn.IFS(Table1[[#This Row],[Experience_Level]]=1,"Beginer",Table1[[#This Row],[Experience_Level]]=2,"intermediate",Table1[[#This Row],[Experience_Level]]=3,"Advance")</f>
        <v>Advance</v>
      </c>
      <c r="Q499" s="1" t="str" cm="1">
        <f t="array" ref="Q499">_xlfn.IFS(Table1[[#This Row],[Age]]&lt;20,"Teenager",Table1[[#This Row],[Age]]&lt;=38,"Middle Aged",Table1[[#This Row],[Age]]&gt;38,"Aged")</f>
        <v>Aged</v>
      </c>
    </row>
    <row r="500" spans="1:17" x14ac:dyDescent="0.3">
      <c r="A500" s="4">
        <v>40</v>
      </c>
      <c r="B500" s="1" t="s">
        <v>15</v>
      </c>
      <c r="C500" s="1">
        <v>60.2</v>
      </c>
      <c r="D500" s="1">
        <v>1.88</v>
      </c>
      <c r="E500" s="1">
        <v>183</v>
      </c>
      <c r="F500" s="1">
        <v>141</v>
      </c>
      <c r="G500" s="1">
        <v>61</v>
      </c>
      <c r="H500" s="1">
        <v>1.22</v>
      </c>
      <c r="I500" s="1">
        <v>946</v>
      </c>
      <c r="J500" s="1" t="s">
        <v>19</v>
      </c>
      <c r="K500" s="1">
        <v>25.2</v>
      </c>
      <c r="L500" s="1">
        <v>3</v>
      </c>
      <c r="M500" s="1">
        <v>3</v>
      </c>
      <c r="N500" s="1">
        <v>2</v>
      </c>
      <c r="O500" s="5">
        <v>17.03</v>
      </c>
      <c r="P500" s="1" t="str" cm="1">
        <f t="array" ref="P500">_xlfn.IFS(Table1[[#This Row],[Experience_Level]]=1,"Beginer",Table1[[#This Row],[Experience_Level]]=2,"intermediate",Table1[[#This Row],[Experience_Level]]=3,"Advance")</f>
        <v>intermediate</v>
      </c>
      <c r="Q500" s="1" t="str" cm="1">
        <f t="array" ref="Q500">_xlfn.IFS(Table1[[#This Row],[Age]]&lt;20,"Teenager",Table1[[#This Row],[Age]]&lt;=38,"Middle Aged",Table1[[#This Row],[Age]]&gt;38,"Aged")</f>
        <v>Aged</v>
      </c>
    </row>
    <row r="501" spans="1:17" x14ac:dyDescent="0.3">
      <c r="A501" s="4">
        <v>49</v>
      </c>
      <c r="B501" s="1" t="s">
        <v>17</v>
      </c>
      <c r="C501" s="1">
        <v>49.2</v>
      </c>
      <c r="D501" s="1">
        <v>1.54</v>
      </c>
      <c r="E501" s="1">
        <v>179</v>
      </c>
      <c r="F501" s="1">
        <v>153</v>
      </c>
      <c r="G501" s="1">
        <v>63</v>
      </c>
      <c r="H501" s="1">
        <v>1.28</v>
      </c>
      <c r="I501" s="1">
        <v>881</v>
      </c>
      <c r="J501" s="1" t="s">
        <v>18</v>
      </c>
      <c r="K501" s="1">
        <v>30.7</v>
      </c>
      <c r="L501" s="1">
        <v>2.1</v>
      </c>
      <c r="M501" s="1">
        <v>3</v>
      </c>
      <c r="N501" s="1">
        <v>2</v>
      </c>
      <c r="O501" s="5">
        <v>20.75</v>
      </c>
      <c r="P501" s="1" t="str" cm="1">
        <f t="array" ref="P501">_xlfn.IFS(Table1[[#This Row],[Experience_Level]]=1,"Beginer",Table1[[#This Row],[Experience_Level]]=2,"intermediate",Table1[[#This Row],[Experience_Level]]=3,"Advance")</f>
        <v>intermediate</v>
      </c>
      <c r="Q501" s="1" t="str" cm="1">
        <f t="array" ref="Q501">_xlfn.IFS(Table1[[#This Row],[Age]]&lt;20,"Teenager",Table1[[#This Row],[Age]]&lt;=38,"Middle Aged",Table1[[#This Row],[Age]]&gt;38,"Aged")</f>
        <v>Aged</v>
      </c>
    </row>
    <row r="502" spans="1:17" x14ac:dyDescent="0.3">
      <c r="A502" s="4">
        <v>54</v>
      </c>
      <c r="B502" s="1" t="s">
        <v>17</v>
      </c>
      <c r="C502" s="1">
        <v>46.6</v>
      </c>
      <c r="D502" s="1">
        <v>1.5</v>
      </c>
      <c r="E502" s="1">
        <v>175</v>
      </c>
      <c r="F502" s="1">
        <v>165</v>
      </c>
      <c r="G502" s="1">
        <v>58</v>
      </c>
      <c r="H502" s="1">
        <v>1.38</v>
      </c>
      <c r="I502" s="1">
        <v>1025</v>
      </c>
      <c r="J502" s="1" t="s">
        <v>20</v>
      </c>
      <c r="K502" s="1">
        <v>30.6</v>
      </c>
      <c r="L502" s="1">
        <v>2</v>
      </c>
      <c r="M502" s="1">
        <v>2</v>
      </c>
      <c r="N502" s="1">
        <v>1</v>
      </c>
      <c r="O502" s="5">
        <v>20.71</v>
      </c>
      <c r="P502" s="1" t="str" cm="1">
        <f t="array" ref="P502">_xlfn.IFS(Table1[[#This Row],[Experience_Level]]=1,"Beginer",Table1[[#This Row],[Experience_Level]]=2,"intermediate",Table1[[#This Row],[Experience_Level]]=3,"Advance")</f>
        <v>Beginer</v>
      </c>
      <c r="Q502" s="1" t="str" cm="1">
        <f t="array" ref="Q502">_xlfn.IFS(Table1[[#This Row],[Age]]&lt;20,"Teenager",Table1[[#This Row],[Age]]&lt;=38,"Middle Aged",Table1[[#This Row],[Age]]&gt;38,"Aged")</f>
        <v>Aged</v>
      </c>
    </row>
    <row r="503" spans="1:17" x14ac:dyDescent="0.3">
      <c r="A503" s="4">
        <v>29</v>
      </c>
      <c r="B503" s="1" t="s">
        <v>17</v>
      </c>
      <c r="C503" s="1">
        <v>68.7</v>
      </c>
      <c r="D503" s="1">
        <v>1.72</v>
      </c>
      <c r="E503" s="1">
        <v>171</v>
      </c>
      <c r="F503" s="1">
        <v>168</v>
      </c>
      <c r="G503" s="1">
        <v>62</v>
      </c>
      <c r="H503" s="1">
        <v>1.08</v>
      </c>
      <c r="I503" s="1">
        <v>907</v>
      </c>
      <c r="J503" s="1" t="s">
        <v>19</v>
      </c>
      <c r="K503" s="1">
        <v>29.8</v>
      </c>
      <c r="L503" s="1">
        <v>1.7</v>
      </c>
      <c r="M503" s="1">
        <v>4</v>
      </c>
      <c r="N503" s="1">
        <v>2</v>
      </c>
      <c r="O503" s="5">
        <v>23.22</v>
      </c>
      <c r="P503" s="1" t="str" cm="1">
        <f t="array" ref="P503">_xlfn.IFS(Table1[[#This Row],[Experience_Level]]=1,"Beginer",Table1[[#This Row],[Experience_Level]]=2,"intermediate",Table1[[#This Row],[Experience_Level]]=3,"Advance")</f>
        <v>intermediate</v>
      </c>
      <c r="Q503" s="1" t="str" cm="1">
        <f t="array" ref="Q503">_xlfn.IFS(Table1[[#This Row],[Age]]&lt;20,"Teenager",Table1[[#This Row],[Age]]&lt;=38,"Middle Aged",Table1[[#This Row],[Age]]&gt;38,"Aged")</f>
        <v>Middle Aged</v>
      </c>
    </row>
    <row r="504" spans="1:17" x14ac:dyDescent="0.3">
      <c r="A504" s="4">
        <v>30</v>
      </c>
      <c r="B504" s="1" t="s">
        <v>17</v>
      </c>
      <c r="C504" s="1">
        <v>60.6</v>
      </c>
      <c r="D504" s="1">
        <v>1.55</v>
      </c>
      <c r="E504" s="1">
        <v>172</v>
      </c>
      <c r="F504" s="1">
        <v>120</v>
      </c>
      <c r="G504" s="1">
        <v>52</v>
      </c>
      <c r="H504" s="1">
        <v>1.3</v>
      </c>
      <c r="I504" s="1">
        <v>780</v>
      </c>
      <c r="J504" s="1" t="s">
        <v>20</v>
      </c>
      <c r="K504" s="1">
        <v>32.9</v>
      </c>
      <c r="L504" s="1">
        <v>1.6</v>
      </c>
      <c r="M504" s="1">
        <v>3</v>
      </c>
      <c r="N504" s="1">
        <v>2</v>
      </c>
      <c r="O504" s="5">
        <v>25.22</v>
      </c>
      <c r="P504" s="1" t="str" cm="1">
        <f t="array" ref="P504">_xlfn.IFS(Table1[[#This Row],[Experience_Level]]=1,"Beginer",Table1[[#This Row],[Experience_Level]]=2,"intermediate",Table1[[#This Row],[Experience_Level]]=3,"Advance")</f>
        <v>intermediate</v>
      </c>
      <c r="Q504" s="1" t="str" cm="1">
        <f t="array" ref="Q504">_xlfn.IFS(Table1[[#This Row],[Age]]&lt;20,"Teenager",Table1[[#This Row],[Age]]&lt;=38,"Middle Aged",Table1[[#This Row],[Age]]&gt;38,"Aged")</f>
        <v>Middle Aged</v>
      </c>
    </row>
    <row r="505" spans="1:17" x14ac:dyDescent="0.3">
      <c r="A505" s="4">
        <v>40</v>
      </c>
      <c r="B505" s="1" t="s">
        <v>15</v>
      </c>
      <c r="C505" s="1">
        <v>52.1</v>
      </c>
      <c r="D505" s="1">
        <v>1.61</v>
      </c>
      <c r="E505" s="1">
        <v>198</v>
      </c>
      <c r="F505" s="1">
        <v>128</v>
      </c>
      <c r="G505" s="1">
        <v>70</v>
      </c>
      <c r="H505" s="1">
        <v>0.87</v>
      </c>
      <c r="I505" s="1">
        <v>612</v>
      </c>
      <c r="J505" s="1" t="s">
        <v>18</v>
      </c>
      <c r="K505" s="1">
        <v>21.3</v>
      </c>
      <c r="L505" s="1">
        <v>3.3</v>
      </c>
      <c r="M505" s="1">
        <v>2</v>
      </c>
      <c r="N505" s="1">
        <v>1</v>
      </c>
      <c r="O505" s="5">
        <v>20.100000000000001</v>
      </c>
      <c r="P505" s="1" t="str" cm="1">
        <f t="array" ref="P505">_xlfn.IFS(Table1[[#This Row],[Experience_Level]]=1,"Beginer",Table1[[#This Row],[Experience_Level]]=2,"intermediate",Table1[[#This Row],[Experience_Level]]=3,"Advance")</f>
        <v>Beginer</v>
      </c>
      <c r="Q505" s="1" t="str" cm="1">
        <f t="array" ref="Q505">_xlfn.IFS(Table1[[#This Row],[Age]]&lt;20,"Teenager",Table1[[#This Row],[Age]]&lt;=38,"Middle Aged",Table1[[#This Row],[Age]]&gt;38,"Aged")</f>
        <v>Aged</v>
      </c>
    </row>
    <row r="506" spans="1:17" x14ac:dyDescent="0.3">
      <c r="A506" s="4">
        <v>42</v>
      </c>
      <c r="B506" s="1" t="s">
        <v>17</v>
      </c>
      <c r="C506" s="1">
        <v>46.6</v>
      </c>
      <c r="D506" s="1">
        <v>1.77</v>
      </c>
      <c r="E506" s="1">
        <v>184</v>
      </c>
      <c r="F506" s="1">
        <v>139</v>
      </c>
      <c r="G506" s="1">
        <v>63</v>
      </c>
      <c r="H506" s="1">
        <v>0.61</v>
      </c>
      <c r="I506" s="1">
        <v>382</v>
      </c>
      <c r="J506" s="1" t="s">
        <v>16</v>
      </c>
      <c r="K506" s="1">
        <v>28.1</v>
      </c>
      <c r="L506" s="1">
        <v>2.6</v>
      </c>
      <c r="M506" s="1">
        <v>2</v>
      </c>
      <c r="N506" s="1">
        <v>1</v>
      </c>
      <c r="O506" s="5">
        <v>14.87</v>
      </c>
      <c r="P506" s="1" t="str" cm="1">
        <f t="array" ref="P506">_xlfn.IFS(Table1[[#This Row],[Experience_Level]]=1,"Beginer",Table1[[#This Row],[Experience_Level]]=2,"intermediate",Table1[[#This Row],[Experience_Level]]=3,"Advance")</f>
        <v>Beginer</v>
      </c>
      <c r="Q506" s="1" t="str" cm="1">
        <f t="array" ref="Q506">_xlfn.IFS(Table1[[#This Row],[Age]]&lt;20,"Teenager",Table1[[#This Row],[Age]]&lt;=38,"Middle Aged",Table1[[#This Row],[Age]]&gt;38,"Aged")</f>
        <v>Aged</v>
      </c>
    </row>
    <row r="507" spans="1:17" x14ac:dyDescent="0.3">
      <c r="A507" s="4">
        <v>52</v>
      </c>
      <c r="B507" s="1" t="s">
        <v>15</v>
      </c>
      <c r="C507" s="1">
        <v>65.5</v>
      </c>
      <c r="D507" s="1">
        <v>1.74</v>
      </c>
      <c r="E507" s="1">
        <v>191</v>
      </c>
      <c r="F507" s="1">
        <v>138</v>
      </c>
      <c r="G507" s="1">
        <v>70</v>
      </c>
      <c r="H507" s="1">
        <v>1.48</v>
      </c>
      <c r="I507" s="1">
        <v>1011</v>
      </c>
      <c r="J507" s="1" t="s">
        <v>20</v>
      </c>
      <c r="K507" s="1">
        <v>26.2</v>
      </c>
      <c r="L507" s="1">
        <v>2.8</v>
      </c>
      <c r="M507" s="1">
        <v>4</v>
      </c>
      <c r="N507" s="1">
        <v>2</v>
      </c>
      <c r="O507" s="5">
        <v>21.63</v>
      </c>
      <c r="P507" s="1" t="str" cm="1">
        <f t="array" ref="P507">_xlfn.IFS(Table1[[#This Row],[Experience_Level]]=1,"Beginer",Table1[[#This Row],[Experience_Level]]=2,"intermediate",Table1[[#This Row],[Experience_Level]]=3,"Advance")</f>
        <v>intermediate</v>
      </c>
      <c r="Q507" s="1" t="str" cm="1">
        <f t="array" ref="Q507">_xlfn.IFS(Table1[[#This Row],[Age]]&lt;20,"Teenager",Table1[[#This Row],[Age]]&lt;=38,"Middle Aged",Table1[[#This Row],[Age]]&gt;38,"Aged")</f>
        <v>Aged</v>
      </c>
    </row>
    <row r="508" spans="1:17" x14ac:dyDescent="0.3">
      <c r="A508" s="4">
        <v>58</v>
      </c>
      <c r="B508" s="1" t="s">
        <v>17</v>
      </c>
      <c r="C508" s="1">
        <v>44.2</v>
      </c>
      <c r="D508" s="1">
        <v>1.57</v>
      </c>
      <c r="E508" s="1">
        <v>183</v>
      </c>
      <c r="F508" s="1">
        <v>155</v>
      </c>
      <c r="G508" s="1">
        <v>59</v>
      </c>
      <c r="H508" s="1">
        <v>1.08</v>
      </c>
      <c r="I508" s="1">
        <v>753</v>
      </c>
      <c r="J508" s="1" t="s">
        <v>18</v>
      </c>
      <c r="K508" s="1">
        <v>31.9</v>
      </c>
      <c r="L508" s="1">
        <v>2.2999999999999998</v>
      </c>
      <c r="M508" s="1">
        <v>3</v>
      </c>
      <c r="N508" s="1">
        <v>1</v>
      </c>
      <c r="O508" s="5">
        <v>17.93</v>
      </c>
      <c r="P508" s="1" t="str" cm="1">
        <f t="array" ref="P508">_xlfn.IFS(Table1[[#This Row],[Experience_Level]]=1,"Beginer",Table1[[#This Row],[Experience_Level]]=2,"intermediate",Table1[[#This Row],[Experience_Level]]=3,"Advance")</f>
        <v>Beginer</v>
      </c>
      <c r="Q508" s="1" t="str" cm="1">
        <f t="array" ref="Q508">_xlfn.IFS(Table1[[#This Row],[Age]]&lt;20,"Teenager",Table1[[#This Row],[Age]]&lt;=38,"Middle Aged",Table1[[#This Row],[Age]]&gt;38,"Aged")</f>
        <v>Aged</v>
      </c>
    </row>
    <row r="509" spans="1:17" x14ac:dyDescent="0.3">
      <c r="A509" s="4">
        <v>47</v>
      </c>
      <c r="B509" s="1" t="s">
        <v>15</v>
      </c>
      <c r="C509" s="1">
        <v>89.1</v>
      </c>
      <c r="D509" s="1">
        <v>1.84</v>
      </c>
      <c r="E509" s="1">
        <v>168</v>
      </c>
      <c r="F509" s="1">
        <v>159</v>
      </c>
      <c r="G509" s="1">
        <v>65</v>
      </c>
      <c r="H509" s="1">
        <v>1.44</v>
      </c>
      <c r="I509" s="1">
        <v>1133</v>
      </c>
      <c r="J509" s="1" t="s">
        <v>16</v>
      </c>
      <c r="K509" s="1">
        <v>24</v>
      </c>
      <c r="L509" s="1">
        <v>3.6</v>
      </c>
      <c r="M509" s="1">
        <v>3</v>
      </c>
      <c r="N509" s="1">
        <v>2</v>
      </c>
      <c r="O509" s="5">
        <v>26.32</v>
      </c>
      <c r="P509" s="1" t="str" cm="1">
        <f t="array" ref="P509">_xlfn.IFS(Table1[[#This Row],[Experience_Level]]=1,"Beginer",Table1[[#This Row],[Experience_Level]]=2,"intermediate",Table1[[#This Row],[Experience_Level]]=3,"Advance")</f>
        <v>intermediate</v>
      </c>
      <c r="Q509" s="1" t="str" cm="1">
        <f t="array" ref="Q509">_xlfn.IFS(Table1[[#This Row],[Age]]&lt;20,"Teenager",Table1[[#This Row],[Age]]&lt;=38,"Middle Aged",Table1[[#This Row],[Age]]&gt;38,"Aged")</f>
        <v>Aged</v>
      </c>
    </row>
    <row r="510" spans="1:17" x14ac:dyDescent="0.3">
      <c r="A510" s="4">
        <v>34</v>
      </c>
      <c r="B510" s="1" t="s">
        <v>15</v>
      </c>
      <c r="C510" s="1">
        <v>65.900000000000006</v>
      </c>
      <c r="D510" s="1">
        <v>1.62</v>
      </c>
      <c r="E510" s="1">
        <v>199</v>
      </c>
      <c r="F510" s="1">
        <v>164</v>
      </c>
      <c r="G510" s="1">
        <v>56</v>
      </c>
      <c r="H510" s="1">
        <v>0.81</v>
      </c>
      <c r="I510" s="1">
        <v>731</v>
      </c>
      <c r="J510" s="1" t="s">
        <v>16</v>
      </c>
      <c r="K510" s="1">
        <v>28.8</v>
      </c>
      <c r="L510" s="1">
        <v>2.2000000000000002</v>
      </c>
      <c r="M510" s="1">
        <v>2</v>
      </c>
      <c r="N510" s="1">
        <v>1</v>
      </c>
      <c r="O510" s="5">
        <v>25.11</v>
      </c>
      <c r="P510" s="1" t="str" cm="1">
        <f t="array" ref="P510">_xlfn.IFS(Table1[[#This Row],[Experience_Level]]=1,"Beginer",Table1[[#This Row],[Experience_Level]]=2,"intermediate",Table1[[#This Row],[Experience_Level]]=3,"Advance")</f>
        <v>Beginer</v>
      </c>
      <c r="Q510" s="1" t="str" cm="1">
        <f t="array" ref="Q510">_xlfn.IFS(Table1[[#This Row],[Age]]&lt;20,"Teenager",Table1[[#This Row],[Age]]&lt;=38,"Middle Aged",Table1[[#This Row],[Age]]&gt;38,"Aged")</f>
        <v>Middle Aged</v>
      </c>
    </row>
    <row r="511" spans="1:17" x14ac:dyDescent="0.3">
      <c r="A511" s="4">
        <v>37</v>
      </c>
      <c r="B511" s="1" t="s">
        <v>17</v>
      </c>
      <c r="C511" s="1">
        <v>55.6</v>
      </c>
      <c r="D511" s="1">
        <v>1.57</v>
      </c>
      <c r="E511" s="1">
        <v>182</v>
      </c>
      <c r="F511" s="1">
        <v>123</v>
      </c>
      <c r="G511" s="1">
        <v>53</v>
      </c>
      <c r="H511" s="1">
        <v>0.97</v>
      </c>
      <c r="I511" s="1">
        <v>597</v>
      </c>
      <c r="J511" s="1" t="s">
        <v>19</v>
      </c>
      <c r="K511" s="1">
        <v>29.2</v>
      </c>
      <c r="L511" s="1">
        <v>2.4</v>
      </c>
      <c r="M511" s="1">
        <v>2</v>
      </c>
      <c r="N511" s="1">
        <v>1</v>
      </c>
      <c r="O511" s="5">
        <v>22.56</v>
      </c>
      <c r="P511" s="1" t="str" cm="1">
        <f t="array" ref="P511">_xlfn.IFS(Table1[[#This Row],[Experience_Level]]=1,"Beginer",Table1[[#This Row],[Experience_Level]]=2,"intermediate",Table1[[#This Row],[Experience_Level]]=3,"Advance")</f>
        <v>Beginer</v>
      </c>
      <c r="Q511" s="1" t="str" cm="1">
        <f t="array" ref="Q511">_xlfn.IFS(Table1[[#This Row],[Age]]&lt;20,"Teenager",Table1[[#This Row],[Age]]&lt;=38,"Middle Aged",Table1[[#This Row],[Age]]&gt;38,"Aged")</f>
        <v>Middle Aged</v>
      </c>
    </row>
    <row r="512" spans="1:17" x14ac:dyDescent="0.3">
      <c r="A512" s="4">
        <v>42</v>
      </c>
      <c r="B512" s="1" t="s">
        <v>15</v>
      </c>
      <c r="C512" s="1">
        <v>63.7</v>
      </c>
      <c r="D512" s="1">
        <v>1.98</v>
      </c>
      <c r="E512" s="1">
        <v>172</v>
      </c>
      <c r="F512" s="1">
        <v>128</v>
      </c>
      <c r="G512" s="1">
        <v>69</v>
      </c>
      <c r="H512" s="1">
        <v>1.37</v>
      </c>
      <c r="I512" s="1">
        <v>868</v>
      </c>
      <c r="J512" s="1" t="s">
        <v>16</v>
      </c>
      <c r="K512" s="1">
        <v>24</v>
      </c>
      <c r="L512" s="1">
        <v>3</v>
      </c>
      <c r="M512" s="1">
        <v>2</v>
      </c>
      <c r="N512" s="1">
        <v>1</v>
      </c>
      <c r="O512" s="5">
        <v>16.25</v>
      </c>
      <c r="P512" s="1" t="str" cm="1">
        <f t="array" ref="P512">_xlfn.IFS(Table1[[#This Row],[Experience_Level]]=1,"Beginer",Table1[[#This Row],[Experience_Level]]=2,"intermediate",Table1[[#This Row],[Experience_Level]]=3,"Advance")</f>
        <v>Beginer</v>
      </c>
      <c r="Q512" s="1" t="str" cm="1">
        <f t="array" ref="Q512">_xlfn.IFS(Table1[[#This Row],[Age]]&lt;20,"Teenager",Table1[[#This Row],[Age]]&lt;=38,"Middle Aged",Table1[[#This Row],[Age]]&gt;38,"Aged")</f>
        <v>Aged</v>
      </c>
    </row>
    <row r="513" spans="1:17" x14ac:dyDescent="0.3">
      <c r="A513" s="4">
        <v>39</v>
      </c>
      <c r="B513" s="1" t="s">
        <v>15</v>
      </c>
      <c r="C513" s="1">
        <v>86.2</v>
      </c>
      <c r="D513" s="1">
        <v>1.82</v>
      </c>
      <c r="E513" s="1">
        <v>191</v>
      </c>
      <c r="F513" s="1">
        <v>160</v>
      </c>
      <c r="G513" s="1">
        <v>72</v>
      </c>
      <c r="H513" s="1">
        <v>1.96</v>
      </c>
      <c r="I513" s="1">
        <v>1725</v>
      </c>
      <c r="J513" s="1" t="s">
        <v>20</v>
      </c>
      <c r="K513" s="1">
        <v>10.199999999999999</v>
      </c>
      <c r="L513" s="1">
        <v>3.5</v>
      </c>
      <c r="M513" s="1">
        <v>5</v>
      </c>
      <c r="N513" s="1">
        <v>3</v>
      </c>
      <c r="O513" s="5">
        <v>26.02</v>
      </c>
      <c r="P513" s="1" t="str" cm="1">
        <f t="array" ref="P513">_xlfn.IFS(Table1[[#This Row],[Experience_Level]]=1,"Beginer",Table1[[#This Row],[Experience_Level]]=2,"intermediate",Table1[[#This Row],[Experience_Level]]=3,"Advance")</f>
        <v>Advance</v>
      </c>
      <c r="Q513" s="1" t="str" cm="1">
        <f t="array" ref="Q513">_xlfn.IFS(Table1[[#This Row],[Age]]&lt;20,"Teenager",Table1[[#This Row],[Age]]&lt;=38,"Middle Aged",Table1[[#This Row],[Age]]&gt;38,"Aged")</f>
        <v>Aged</v>
      </c>
    </row>
    <row r="514" spans="1:17" x14ac:dyDescent="0.3">
      <c r="A514" s="4">
        <v>30</v>
      </c>
      <c r="B514" s="1" t="s">
        <v>17</v>
      </c>
      <c r="C514" s="1">
        <v>59.2</v>
      </c>
      <c r="D514" s="1">
        <v>1.63</v>
      </c>
      <c r="E514" s="1">
        <v>174</v>
      </c>
      <c r="F514" s="1">
        <v>141</v>
      </c>
      <c r="G514" s="1">
        <v>74</v>
      </c>
      <c r="H514" s="1">
        <v>1.85</v>
      </c>
      <c r="I514" s="1">
        <v>1304</v>
      </c>
      <c r="J514" s="1" t="s">
        <v>20</v>
      </c>
      <c r="K514" s="1">
        <v>17.8</v>
      </c>
      <c r="L514" s="1">
        <v>2.7</v>
      </c>
      <c r="M514" s="1">
        <v>4</v>
      </c>
      <c r="N514" s="1">
        <v>3</v>
      </c>
      <c r="O514" s="5">
        <v>22.28</v>
      </c>
      <c r="P514" s="1" t="str" cm="1">
        <f t="array" ref="P514">_xlfn.IFS(Table1[[#This Row],[Experience_Level]]=1,"Beginer",Table1[[#This Row],[Experience_Level]]=2,"intermediate",Table1[[#This Row],[Experience_Level]]=3,"Advance")</f>
        <v>Advance</v>
      </c>
      <c r="Q514" s="1" t="str" cm="1">
        <f t="array" ref="Q514">_xlfn.IFS(Table1[[#This Row],[Age]]&lt;20,"Teenager",Table1[[#This Row],[Age]]&lt;=38,"Middle Aged",Table1[[#This Row],[Age]]&gt;38,"Aged")</f>
        <v>Middle Aged</v>
      </c>
    </row>
    <row r="515" spans="1:17" x14ac:dyDescent="0.3">
      <c r="A515" s="4">
        <v>36</v>
      </c>
      <c r="B515" s="1" t="s">
        <v>15</v>
      </c>
      <c r="C515" s="1">
        <v>85.4</v>
      </c>
      <c r="D515" s="1">
        <v>1.88</v>
      </c>
      <c r="E515" s="1">
        <v>195</v>
      </c>
      <c r="F515" s="1">
        <v>137</v>
      </c>
      <c r="G515" s="1">
        <v>60</v>
      </c>
      <c r="H515" s="1">
        <v>1.98</v>
      </c>
      <c r="I515" s="1">
        <v>1492</v>
      </c>
      <c r="J515" s="1" t="s">
        <v>16</v>
      </c>
      <c r="K515" s="1">
        <v>13.5</v>
      </c>
      <c r="L515" s="1">
        <v>3.5</v>
      </c>
      <c r="M515" s="1">
        <v>5</v>
      </c>
      <c r="N515" s="1">
        <v>3</v>
      </c>
      <c r="O515" s="5">
        <v>24.16</v>
      </c>
      <c r="P515" s="1" t="str" cm="1">
        <f t="array" ref="P515">_xlfn.IFS(Table1[[#This Row],[Experience_Level]]=1,"Beginer",Table1[[#This Row],[Experience_Level]]=2,"intermediate",Table1[[#This Row],[Experience_Level]]=3,"Advance")</f>
        <v>Advance</v>
      </c>
      <c r="Q515" s="1" t="str" cm="1">
        <f t="array" ref="Q515">_xlfn.IFS(Table1[[#This Row],[Age]]&lt;20,"Teenager",Table1[[#This Row],[Age]]&lt;=38,"Middle Aged",Table1[[#This Row],[Age]]&gt;38,"Aged")</f>
        <v>Middle Aged</v>
      </c>
    </row>
    <row r="516" spans="1:17" x14ac:dyDescent="0.3">
      <c r="A516" s="4">
        <v>53</v>
      </c>
      <c r="B516" s="1" t="s">
        <v>17</v>
      </c>
      <c r="C516" s="1">
        <v>68.099999999999994</v>
      </c>
      <c r="D516" s="1">
        <v>1.55</v>
      </c>
      <c r="E516" s="1">
        <v>164</v>
      </c>
      <c r="F516" s="1">
        <v>131</v>
      </c>
      <c r="G516" s="1">
        <v>65</v>
      </c>
      <c r="H516" s="1">
        <v>1.41</v>
      </c>
      <c r="I516" s="1">
        <v>831</v>
      </c>
      <c r="J516" s="1" t="s">
        <v>18</v>
      </c>
      <c r="K516" s="1">
        <v>26.1</v>
      </c>
      <c r="L516" s="1">
        <v>2.2000000000000002</v>
      </c>
      <c r="M516" s="1">
        <v>4</v>
      </c>
      <c r="N516" s="1">
        <v>2</v>
      </c>
      <c r="O516" s="5">
        <v>28.35</v>
      </c>
      <c r="P516" s="1" t="str" cm="1">
        <f t="array" ref="P516">_xlfn.IFS(Table1[[#This Row],[Experience_Level]]=1,"Beginer",Table1[[#This Row],[Experience_Level]]=2,"intermediate",Table1[[#This Row],[Experience_Level]]=3,"Advance")</f>
        <v>intermediate</v>
      </c>
      <c r="Q516" s="1" t="str" cm="1">
        <f t="array" ref="Q516">_xlfn.IFS(Table1[[#This Row],[Age]]&lt;20,"Teenager",Table1[[#This Row],[Age]]&lt;=38,"Middle Aged",Table1[[#This Row],[Age]]&gt;38,"Aged")</f>
        <v>Aged</v>
      </c>
    </row>
    <row r="517" spans="1:17" x14ac:dyDescent="0.3">
      <c r="A517" s="4">
        <v>29</v>
      </c>
      <c r="B517" s="1" t="s">
        <v>17</v>
      </c>
      <c r="C517" s="1">
        <v>60</v>
      </c>
      <c r="D517" s="1">
        <v>1.62</v>
      </c>
      <c r="E517" s="1">
        <v>181</v>
      </c>
      <c r="F517" s="1">
        <v>161</v>
      </c>
      <c r="G517" s="1">
        <v>69</v>
      </c>
      <c r="H517" s="1">
        <v>0.85</v>
      </c>
      <c r="I517" s="1">
        <v>684</v>
      </c>
      <c r="J517" s="1" t="s">
        <v>20</v>
      </c>
      <c r="K517" s="1">
        <v>28.1</v>
      </c>
      <c r="L517" s="1">
        <v>1.9</v>
      </c>
      <c r="M517" s="1">
        <v>2</v>
      </c>
      <c r="N517" s="1">
        <v>1</v>
      </c>
      <c r="O517" s="5">
        <v>22.86</v>
      </c>
      <c r="P517" s="1" t="str" cm="1">
        <f t="array" ref="P517">_xlfn.IFS(Table1[[#This Row],[Experience_Level]]=1,"Beginer",Table1[[#This Row],[Experience_Level]]=2,"intermediate",Table1[[#This Row],[Experience_Level]]=3,"Advance")</f>
        <v>Beginer</v>
      </c>
      <c r="Q517" s="1" t="str" cm="1">
        <f t="array" ref="Q517">_xlfn.IFS(Table1[[#This Row],[Age]]&lt;20,"Teenager",Table1[[#This Row],[Age]]&lt;=38,"Middle Aged",Table1[[#This Row],[Age]]&gt;38,"Aged")</f>
        <v>Middle Aged</v>
      </c>
    </row>
    <row r="518" spans="1:17" x14ac:dyDescent="0.3">
      <c r="A518" s="4">
        <v>58</v>
      </c>
      <c r="B518" s="1" t="s">
        <v>17</v>
      </c>
      <c r="C518" s="1">
        <v>74.8</v>
      </c>
      <c r="D518" s="1">
        <v>1.69</v>
      </c>
      <c r="E518" s="1">
        <v>175</v>
      </c>
      <c r="F518" s="1">
        <v>162</v>
      </c>
      <c r="G518" s="1">
        <v>53</v>
      </c>
      <c r="H518" s="1">
        <v>1.28</v>
      </c>
      <c r="I518" s="1">
        <v>933</v>
      </c>
      <c r="J518" s="1" t="s">
        <v>20</v>
      </c>
      <c r="K518" s="1">
        <v>32.799999999999997</v>
      </c>
      <c r="L518" s="1">
        <v>2.2999999999999998</v>
      </c>
      <c r="M518" s="1">
        <v>4</v>
      </c>
      <c r="N518" s="1">
        <v>2</v>
      </c>
      <c r="O518" s="5">
        <v>26.19</v>
      </c>
      <c r="P518" s="1" t="str" cm="1">
        <f t="array" ref="P518">_xlfn.IFS(Table1[[#This Row],[Experience_Level]]=1,"Beginer",Table1[[#This Row],[Experience_Level]]=2,"intermediate",Table1[[#This Row],[Experience_Level]]=3,"Advance")</f>
        <v>intermediate</v>
      </c>
      <c r="Q518" s="1" t="str" cm="1">
        <f t="array" ref="Q518">_xlfn.IFS(Table1[[#This Row],[Age]]&lt;20,"Teenager",Table1[[#This Row],[Age]]&lt;=38,"Middle Aged",Table1[[#This Row],[Age]]&gt;38,"Aged")</f>
        <v>Aged</v>
      </c>
    </row>
    <row r="519" spans="1:17" x14ac:dyDescent="0.3">
      <c r="A519" s="4">
        <v>36</v>
      </c>
      <c r="B519" s="1" t="s">
        <v>15</v>
      </c>
      <c r="C519" s="1">
        <v>90.3</v>
      </c>
      <c r="D519" s="1">
        <v>1.65</v>
      </c>
      <c r="E519" s="1">
        <v>169</v>
      </c>
      <c r="F519" s="1">
        <v>158</v>
      </c>
      <c r="G519" s="1">
        <v>71</v>
      </c>
      <c r="H519" s="1">
        <v>1.38</v>
      </c>
      <c r="I519" s="1">
        <v>1199</v>
      </c>
      <c r="J519" s="1" t="s">
        <v>19</v>
      </c>
      <c r="K519" s="1">
        <v>23.7</v>
      </c>
      <c r="L519" s="1">
        <v>3.4</v>
      </c>
      <c r="M519" s="1">
        <v>4</v>
      </c>
      <c r="N519" s="1">
        <v>2</v>
      </c>
      <c r="O519" s="5">
        <v>33.17</v>
      </c>
      <c r="P519" s="1" t="str" cm="1">
        <f t="array" ref="P519">_xlfn.IFS(Table1[[#This Row],[Experience_Level]]=1,"Beginer",Table1[[#This Row],[Experience_Level]]=2,"intermediate",Table1[[#This Row],[Experience_Level]]=3,"Advance")</f>
        <v>intermediate</v>
      </c>
      <c r="Q519" s="1" t="str" cm="1">
        <f t="array" ref="Q519">_xlfn.IFS(Table1[[#This Row],[Age]]&lt;20,"Teenager",Table1[[#This Row],[Age]]&lt;=38,"Middle Aged",Table1[[#This Row],[Age]]&gt;38,"Aged")</f>
        <v>Middle Aged</v>
      </c>
    </row>
    <row r="520" spans="1:17" x14ac:dyDescent="0.3">
      <c r="A520" s="4">
        <v>29</v>
      </c>
      <c r="B520" s="1" t="s">
        <v>15</v>
      </c>
      <c r="C520" s="1">
        <v>86.1</v>
      </c>
      <c r="D520" s="1">
        <v>1.65</v>
      </c>
      <c r="E520" s="1">
        <v>183</v>
      </c>
      <c r="F520" s="1">
        <v>128</v>
      </c>
      <c r="G520" s="1">
        <v>71</v>
      </c>
      <c r="H520" s="1">
        <v>1.66</v>
      </c>
      <c r="I520" s="1">
        <v>1169</v>
      </c>
      <c r="J520" s="1" t="s">
        <v>18</v>
      </c>
      <c r="K520" s="1">
        <v>11.2</v>
      </c>
      <c r="L520" s="1">
        <v>3.5</v>
      </c>
      <c r="M520" s="1">
        <v>4</v>
      </c>
      <c r="N520" s="1">
        <v>3</v>
      </c>
      <c r="O520" s="5">
        <v>31.63</v>
      </c>
      <c r="P520" s="1" t="str" cm="1">
        <f t="array" ref="P520">_xlfn.IFS(Table1[[#This Row],[Experience_Level]]=1,"Beginer",Table1[[#This Row],[Experience_Level]]=2,"intermediate",Table1[[#This Row],[Experience_Level]]=3,"Advance")</f>
        <v>Advance</v>
      </c>
      <c r="Q520" s="1" t="str" cm="1">
        <f t="array" ref="Q520">_xlfn.IFS(Table1[[#This Row],[Age]]&lt;20,"Teenager",Table1[[#This Row],[Age]]&lt;=38,"Middle Aged",Table1[[#This Row],[Age]]&gt;38,"Aged")</f>
        <v>Middle Aged</v>
      </c>
    </row>
    <row r="521" spans="1:17" x14ac:dyDescent="0.3">
      <c r="A521" s="4">
        <v>26</v>
      </c>
      <c r="B521" s="1" t="s">
        <v>15</v>
      </c>
      <c r="C521" s="1">
        <v>73.7</v>
      </c>
      <c r="D521" s="1">
        <v>1.66</v>
      </c>
      <c r="E521" s="1">
        <v>177</v>
      </c>
      <c r="F521" s="1">
        <v>125</v>
      </c>
      <c r="G521" s="1">
        <v>72</v>
      </c>
      <c r="H521" s="1">
        <v>0.93</v>
      </c>
      <c r="I521" s="1">
        <v>639</v>
      </c>
      <c r="J521" s="1" t="s">
        <v>16</v>
      </c>
      <c r="K521" s="1">
        <v>26.7</v>
      </c>
      <c r="L521" s="1">
        <v>2.2000000000000002</v>
      </c>
      <c r="M521" s="1">
        <v>2</v>
      </c>
      <c r="N521" s="1">
        <v>1</v>
      </c>
      <c r="O521" s="5">
        <v>26.75</v>
      </c>
      <c r="P521" s="1" t="str" cm="1">
        <f t="array" ref="P521">_xlfn.IFS(Table1[[#This Row],[Experience_Level]]=1,"Beginer",Table1[[#This Row],[Experience_Level]]=2,"intermediate",Table1[[#This Row],[Experience_Level]]=3,"Advance")</f>
        <v>Beginer</v>
      </c>
      <c r="Q521" s="1" t="str" cm="1">
        <f t="array" ref="Q521">_xlfn.IFS(Table1[[#This Row],[Age]]&lt;20,"Teenager",Table1[[#This Row],[Age]]&lt;=38,"Middle Aged",Table1[[#This Row],[Age]]&gt;38,"Aged")</f>
        <v>Middle Aged</v>
      </c>
    </row>
    <row r="522" spans="1:17" x14ac:dyDescent="0.3">
      <c r="A522" s="4">
        <v>24</v>
      </c>
      <c r="B522" s="1" t="s">
        <v>17</v>
      </c>
      <c r="C522" s="1">
        <v>67.7</v>
      </c>
      <c r="D522" s="1">
        <v>1.56</v>
      </c>
      <c r="E522" s="1">
        <v>177</v>
      </c>
      <c r="F522" s="1">
        <v>138</v>
      </c>
      <c r="G522" s="1">
        <v>66</v>
      </c>
      <c r="H522" s="1">
        <v>1.42</v>
      </c>
      <c r="I522" s="1">
        <v>980</v>
      </c>
      <c r="J522" s="1" t="s">
        <v>18</v>
      </c>
      <c r="K522" s="1">
        <v>27</v>
      </c>
      <c r="L522" s="1">
        <v>2.1</v>
      </c>
      <c r="M522" s="1">
        <v>3</v>
      </c>
      <c r="N522" s="1">
        <v>2</v>
      </c>
      <c r="O522" s="5">
        <v>27.82</v>
      </c>
      <c r="P522" s="1" t="str" cm="1">
        <f t="array" ref="P522">_xlfn.IFS(Table1[[#This Row],[Experience_Level]]=1,"Beginer",Table1[[#This Row],[Experience_Level]]=2,"intermediate",Table1[[#This Row],[Experience_Level]]=3,"Advance")</f>
        <v>intermediate</v>
      </c>
      <c r="Q522" s="1" t="str" cm="1">
        <f t="array" ref="Q522">_xlfn.IFS(Table1[[#This Row],[Age]]&lt;20,"Teenager",Table1[[#This Row],[Age]]&lt;=38,"Middle Aged",Table1[[#This Row],[Age]]&gt;38,"Aged")</f>
        <v>Middle Aged</v>
      </c>
    </row>
    <row r="523" spans="1:17" x14ac:dyDescent="0.3">
      <c r="A523" s="4">
        <v>45</v>
      </c>
      <c r="B523" s="1" t="s">
        <v>15</v>
      </c>
      <c r="C523" s="1">
        <v>78.3</v>
      </c>
      <c r="D523" s="1">
        <v>1.96</v>
      </c>
      <c r="E523" s="1">
        <v>166</v>
      </c>
      <c r="F523" s="1">
        <v>167</v>
      </c>
      <c r="G523" s="1">
        <v>62</v>
      </c>
      <c r="H523" s="1">
        <v>1.29</v>
      </c>
      <c r="I523" s="1">
        <v>1066</v>
      </c>
      <c r="J523" s="1" t="s">
        <v>19</v>
      </c>
      <c r="K523" s="1">
        <v>29</v>
      </c>
      <c r="L523" s="1">
        <v>2.2000000000000002</v>
      </c>
      <c r="M523" s="1">
        <v>3</v>
      </c>
      <c r="N523" s="1">
        <v>1</v>
      </c>
      <c r="O523" s="5">
        <v>20.38</v>
      </c>
      <c r="P523" s="1" t="str" cm="1">
        <f t="array" ref="P523">_xlfn.IFS(Table1[[#This Row],[Experience_Level]]=1,"Beginer",Table1[[#This Row],[Experience_Level]]=2,"intermediate",Table1[[#This Row],[Experience_Level]]=3,"Advance")</f>
        <v>Beginer</v>
      </c>
      <c r="Q523" s="1" t="str" cm="1">
        <f t="array" ref="Q523">_xlfn.IFS(Table1[[#This Row],[Age]]&lt;20,"Teenager",Table1[[#This Row],[Age]]&lt;=38,"Middle Aged",Table1[[#This Row],[Age]]&gt;38,"Aged")</f>
        <v>Aged</v>
      </c>
    </row>
    <row r="524" spans="1:17" x14ac:dyDescent="0.3">
      <c r="A524" s="4">
        <v>31</v>
      </c>
      <c r="B524" s="1" t="s">
        <v>17</v>
      </c>
      <c r="C524" s="1">
        <v>48.2</v>
      </c>
      <c r="D524" s="1">
        <v>1.65</v>
      </c>
      <c r="E524" s="1">
        <v>163</v>
      </c>
      <c r="F524" s="1">
        <v>166</v>
      </c>
      <c r="G524" s="1">
        <v>60</v>
      </c>
      <c r="H524" s="1">
        <v>1.1000000000000001</v>
      </c>
      <c r="I524" s="1">
        <v>913</v>
      </c>
      <c r="J524" s="1" t="s">
        <v>19</v>
      </c>
      <c r="K524" s="1">
        <v>26.1</v>
      </c>
      <c r="L524" s="1">
        <v>2.5</v>
      </c>
      <c r="M524" s="1">
        <v>2</v>
      </c>
      <c r="N524" s="1">
        <v>1</v>
      </c>
      <c r="O524" s="5">
        <v>17.7</v>
      </c>
      <c r="P524" s="1" t="str" cm="1">
        <f t="array" ref="P524">_xlfn.IFS(Table1[[#This Row],[Experience_Level]]=1,"Beginer",Table1[[#This Row],[Experience_Level]]=2,"intermediate",Table1[[#This Row],[Experience_Level]]=3,"Advance")</f>
        <v>Beginer</v>
      </c>
      <c r="Q524" s="1" t="str" cm="1">
        <f t="array" ref="Q524">_xlfn.IFS(Table1[[#This Row],[Age]]&lt;20,"Teenager",Table1[[#This Row],[Age]]&lt;=38,"Middle Aged",Table1[[#This Row],[Age]]&gt;38,"Aged")</f>
        <v>Middle Aged</v>
      </c>
    </row>
    <row r="525" spans="1:17" x14ac:dyDescent="0.3">
      <c r="A525" s="4">
        <v>48</v>
      </c>
      <c r="B525" s="1" t="s">
        <v>17</v>
      </c>
      <c r="C525" s="1">
        <v>56.8</v>
      </c>
      <c r="D525" s="1">
        <v>1.51</v>
      </c>
      <c r="E525" s="1">
        <v>185</v>
      </c>
      <c r="F525" s="1">
        <v>126</v>
      </c>
      <c r="G525" s="1">
        <v>52</v>
      </c>
      <c r="H525" s="1">
        <v>1.37</v>
      </c>
      <c r="I525" s="1">
        <v>777</v>
      </c>
      <c r="J525" s="1" t="s">
        <v>18</v>
      </c>
      <c r="K525" s="1">
        <v>32.1</v>
      </c>
      <c r="L525" s="1">
        <v>2.1</v>
      </c>
      <c r="M525" s="1">
        <v>4</v>
      </c>
      <c r="N525" s="1">
        <v>2</v>
      </c>
      <c r="O525" s="5">
        <v>24.91</v>
      </c>
      <c r="P525" s="1" t="str" cm="1">
        <f t="array" ref="P525">_xlfn.IFS(Table1[[#This Row],[Experience_Level]]=1,"Beginer",Table1[[#This Row],[Experience_Level]]=2,"intermediate",Table1[[#This Row],[Experience_Level]]=3,"Advance")</f>
        <v>intermediate</v>
      </c>
      <c r="Q525" s="1" t="str" cm="1">
        <f t="array" ref="Q525">_xlfn.IFS(Table1[[#This Row],[Age]]&lt;20,"Teenager",Table1[[#This Row],[Age]]&lt;=38,"Middle Aged",Table1[[#This Row],[Age]]&gt;38,"Aged")</f>
        <v>Aged</v>
      </c>
    </row>
    <row r="526" spans="1:17" x14ac:dyDescent="0.3">
      <c r="A526" s="4">
        <v>36</v>
      </c>
      <c r="B526" s="1" t="s">
        <v>15</v>
      </c>
      <c r="C526" s="1">
        <v>112.4</v>
      </c>
      <c r="D526" s="1">
        <v>1.63</v>
      </c>
      <c r="E526" s="1">
        <v>164</v>
      </c>
      <c r="F526" s="1">
        <v>135</v>
      </c>
      <c r="G526" s="1">
        <v>58</v>
      </c>
      <c r="H526" s="1">
        <v>1.02</v>
      </c>
      <c r="I526" s="1">
        <v>757</v>
      </c>
      <c r="J526" s="1" t="s">
        <v>19</v>
      </c>
      <c r="K526" s="1">
        <v>25</v>
      </c>
      <c r="L526" s="1">
        <v>3.4</v>
      </c>
      <c r="M526" s="1">
        <v>4</v>
      </c>
      <c r="N526" s="1">
        <v>2</v>
      </c>
      <c r="O526" s="5">
        <v>42.3</v>
      </c>
      <c r="P526" s="1" t="str" cm="1">
        <f t="array" ref="P526">_xlfn.IFS(Table1[[#This Row],[Experience_Level]]=1,"Beginer",Table1[[#This Row],[Experience_Level]]=2,"intermediate",Table1[[#This Row],[Experience_Level]]=3,"Advance")</f>
        <v>intermediate</v>
      </c>
      <c r="Q526" s="1" t="str" cm="1">
        <f t="array" ref="Q526">_xlfn.IFS(Table1[[#This Row],[Age]]&lt;20,"Teenager",Table1[[#This Row],[Age]]&lt;=38,"Middle Aged",Table1[[#This Row],[Age]]&gt;38,"Aged")</f>
        <v>Middle Aged</v>
      </c>
    </row>
    <row r="527" spans="1:17" x14ac:dyDescent="0.3">
      <c r="A527" s="4">
        <v>33</v>
      </c>
      <c r="B527" s="1" t="s">
        <v>17</v>
      </c>
      <c r="C527" s="1">
        <v>59</v>
      </c>
      <c r="D527" s="1">
        <v>1.67</v>
      </c>
      <c r="E527" s="1">
        <v>175</v>
      </c>
      <c r="F527" s="1">
        <v>124</v>
      </c>
      <c r="G527" s="1">
        <v>55</v>
      </c>
      <c r="H527" s="1">
        <v>0.9</v>
      </c>
      <c r="I527" s="1">
        <v>558</v>
      </c>
      <c r="J527" s="1" t="s">
        <v>19</v>
      </c>
      <c r="K527" s="1">
        <v>33.700000000000003</v>
      </c>
      <c r="L527" s="1">
        <v>1.9</v>
      </c>
      <c r="M527" s="1">
        <v>3</v>
      </c>
      <c r="N527" s="1">
        <v>1</v>
      </c>
      <c r="O527" s="5">
        <v>21.16</v>
      </c>
      <c r="P527" s="1" t="str" cm="1">
        <f t="array" ref="P527">_xlfn.IFS(Table1[[#This Row],[Experience_Level]]=1,"Beginer",Table1[[#This Row],[Experience_Level]]=2,"intermediate",Table1[[#This Row],[Experience_Level]]=3,"Advance")</f>
        <v>Beginer</v>
      </c>
      <c r="Q527" s="1" t="str" cm="1">
        <f t="array" ref="Q527">_xlfn.IFS(Table1[[#This Row],[Age]]&lt;20,"Teenager",Table1[[#This Row],[Age]]&lt;=38,"Middle Aged",Table1[[#This Row],[Age]]&gt;38,"Aged")</f>
        <v>Middle Aged</v>
      </c>
    </row>
    <row r="528" spans="1:17" x14ac:dyDescent="0.3">
      <c r="A528" s="4">
        <v>22</v>
      </c>
      <c r="B528" s="1" t="s">
        <v>15</v>
      </c>
      <c r="C528" s="1">
        <v>98.4</v>
      </c>
      <c r="D528" s="1">
        <v>1.88</v>
      </c>
      <c r="E528" s="1">
        <v>194</v>
      </c>
      <c r="F528" s="1">
        <v>135</v>
      </c>
      <c r="G528" s="1">
        <v>71</v>
      </c>
      <c r="H528" s="1">
        <v>0.52</v>
      </c>
      <c r="I528" s="1">
        <v>386</v>
      </c>
      <c r="J528" s="1" t="s">
        <v>19</v>
      </c>
      <c r="K528" s="1">
        <v>21.3</v>
      </c>
      <c r="L528" s="1">
        <v>2.2000000000000002</v>
      </c>
      <c r="M528" s="1">
        <v>2</v>
      </c>
      <c r="N528" s="1">
        <v>1</v>
      </c>
      <c r="O528" s="5">
        <v>27.84</v>
      </c>
      <c r="P528" s="1" t="str" cm="1">
        <f t="array" ref="P528">_xlfn.IFS(Table1[[#This Row],[Experience_Level]]=1,"Beginer",Table1[[#This Row],[Experience_Level]]=2,"intermediate",Table1[[#This Row],[Experience_Level]]=3,"Advance")</f>
        <v>Beginer</v>
      </c>
      <c r="Q528" s="1" t="str" cm="1">
        <f t="array" ref="Q528">_xlfn.IFS(Table1[[#This Row],[Age]]&lt;20,"Teenager",Table1[[#This Row],[Age]]&lt;=38,"Middle Aged",Table1[[#This Row],[Age]]&gt;38,"Aged")</f>
        <v>Middle Aged</v>
      </c>
    </row>
    <row r="529" spans="1:17" x14ac:dyDescent="0.3">
      <c r="A529" s="4">
        <v>52</v>
      </c>
      <c r="B529" s="1" t="s">
        <v>15</v>
      </c>
      <c r="C529" s="1">
        <v>66.5</v>
      </c>
      <c r="D529" s="1">
        <v>1.6</v>
      </c>
      <c r="E529" s="1">
        <v>185</v>
      </c>
      <c r="F529" s="1">
        <v>120</v>
      </c>
      <c r="G529" s="1">
        <v>70</v>
      </c>
      <c r="H529" s="1">
        <v>1.34</v>
      </c>
      <c r="I529" s="1">
        <v>796</v>
      </c>
      <c r="J529" s="1" t="s">
        <v>18</v>
      </c>
      <c r="K529" s="1">
        <v>26.8</v>
      </c>
      <c r="L529" s="1">
        <v>2.1</v>
      </c>
      <c r="M529" s="1">
        <v>4</v>
      </c>
      <c r="N529" s="1">
        <v>2</v>
      </c>
      <c r="O529" s="5">
        <v>25.98</v>
      </c>
      <c r="P529" s="1" t="str" cm="1">
        <f t="array" ref="P529">_xlfn.IFS(Table1[[#This Row],[Experience_Level]]=1,"Beginer",Table1[[#This Row],[Experience_Level]]=2,"intermediate",Table1[[#This Row],[Experience_Level]]=3,"Advance")</f>
        <v>intermediate</v>
      </c>
      <c r="Q529" s="1" t="str" cm="1">
        <f t="array" ref="Q529">_xlfn.IFS(Table1[[#This Row],[Age]]&lt;20,"Teenager",Table1[[#This Row],[Age]]&lt;=38,"Middle Aged",Table1[[#This Row],[Age]]&gt;38,"Aged")</f>
        <v>Aged</v>
      </c>
    </row>
    <row r="530" spans="1:17" x14ac:dyDescent="0.3">
      <c r="A530" s="4">
        <v>29</v>
      </c>
      <c r="B530" s="1" t="s">
        <v>15</v>
      </c>
      <c r="C530" s="1">
        <v>106.5</v>
      </c>
      <c r="D530" s="1">
        <v>1.81</v>
      </c>
      <c r="E530" s="1">
        <v>177</v>
      </c>
      <c r="F530" s="1">
        <v>156</v>
      </c>
      <c r="G530" s="1">
        <v>60</v>
      </c>
      <c r="H530" s="1">
        <v>1.29</v>
      </c>
      <c r="I530" s="1">
        <v>1107</v>
      </c>
      <c r="J530" s="1" t="s">
        <v>19</v>
      </c>
      <c r="K530" s="1">
        <v>25.7</v>
      </c>
      <c r="L530" s="1">
        <v>2.5</v>
      </c>
      <c r="M530" s="1">
        <v>4</v>
      </c>
      <c r="N530" s="1">
        <v>2</v>
      </c>
      <c r="O530" s="5">
        <v>32.51</v>
      </c>
      <c r="P530" s="1" t="str" cm="1">
        <f t="array" ref="P530">_xlfn.IFS(Table1[[#This Row],[Experience_Level]]=1,"Beginer",Table1[[#This Row],[Experience_Level]]=2,"intermediate",Table1[[#This Row],[Experience_Level]]=3,"Advance")</f>
        <v>intermediate</v>
      </c>
      <c r="Q530" s="1" t="str" cm="1">
        <f t="array" ref="Q530">_xlfn.IFS(Table1[[#This Row],[Age]]&lt;20,"Teenager",Table1[[#This Row],[Age]]&lt;=38,"Middle Aged",Table1[[#This Row],[Age]]&gt;38,"Aged")</f>
        <v>Middle Aged</v>
      </c>
    </row>
    <row r="531" spans="1:17" x14ac:dyDescent="0.3">
      <c r="A531" s="4">
        <v>42</v>
      </c>
      <c r="B531" s="1" t="s">
        <v>15</v>
      </c>
      <c r="C531" s="1">
        <v>88.4</v>
      </c>
      <c r="D531" s="1">
        <v>1.93</v>
      </c>
      <c r="E531" s="1">
        <v>188</v>
      </c>
      <c r="F531" s="1">
        <v>158</v>
      </c>
      <c r="G531" s="1">
        <v>65</v>
      </c>
      <c r="H531" s="1">
        <v>1.68</v>
      </c>
      <c r="I531" s="1">
        <v>1314</v>
      </c>
      <c r="J531" s="1" t="s">
        <v>16</v>
      </c>
      <c r="K531" s="1">
        <v>12.4</v>
      </c>
      <c r="L531" s="1">
        <v>3.5</v>
      </c>
      <c r="M531" s="1">
        <v>4</v>
      </c>
      <c r="N531" s="1">
        <v>3</v>
      </c>
      <c r="O531" s="5">
        <v>23.73</v>
      </c>
      <c r="P531" s="1" t="str" cm="1">
        <f t="array" ref="P531">_xlfn.IFS(Table1[[#This Row],[Experience_Level]]=1,"Beginer",Table1[[#This Row],[Experience_Level]]=2,"intermediate",Table1[[#This Row],[Experience_Level]]=3,"Advance")</f>
        <v>Advance</v>
      </c>
      <c r="Q531" s="1" t="str" cm="1">
        <f t="array" ref="Q531">_xlfn.IFS(Table1[[#This Row],[Age]]&lt;20,"Teenager",Table1[[#This Row],[Age]]&lt;=38,"Middle Aged",Table1[[#This Row],[Age]]&gt;38,"Aged")</f>
        <v>Aged</v>
      </c>
    </row>
    <row r="532" spans="1:17" x14ac:dyDescent="0.3">
      <c r="A532" s="4">
        <v>38</v>
      </c>
      <c r="B532" s="1" t="s">
        <v>15</v>
      </c>
      <c r="C532" s="1">
        <v>88.4</v>
      </c>
      <c r="D532" s="1">
        <v>1.79</v>
      </c>
      <c r="E532" s="1">
        <v>182</v>
      </c>
      <c r="F532" s="1">
        <v>138</v>
      </c>
      <c r="G532" s="1">
        <v>68</v>
      </c>
      <c r="H532" s="1">
        <v>1.74</v>
      </c>
      <c r="I532" s="1">
        <v>1321</v>
      </c>
      <c r="J532" s="1" t="s">
        <v>16</v>
      </c>
      <c r="K532" s="1">
        <v>12.5</v>
      </c>
      <c r="L532" s="1">
        <v>3.5</v>
      </c>
      <c r="M532" s="1">
        <v>5</v>
      </c>
      <c r="N532" s="1">
        <v>3</v>
      </c>
      <c r="O532" s="5">
        <v>27.59</v>
      </c>
      <c r="P532" s="1" t="str" cm="1">
        <f t="array" ref="P532">_xlfn.IFS(Table1[[#This Row],[Experience_Level]]=1,"Beginer",Table1[[#This Row],[Experience_Level]]=2,"intermediate",Table1[[#This Row],[Experience_Level]]=3,"Advance")</f>
        <v>Advance</v>
      </c>
      <c r="Q532" s="1" t="str" cm="1">
        <f t="array" ref="Q532">_xlfn.IFS(Table1[[#This Row],[Age]]&lt;20,"Teenager",Table1[[#This Row],[Age]]&lt;=38,"Middle Aged",Table1[[#This Row],[Age]]&gt;38,"Aged")</f>
        <v>Middle Aged</v>
      </c>
    </row>
    <row r="533" spans="1:17" x14ac:dyDescent="0.3">
      <c r="A533" s="4">
        <v>53</v>
      </c>
      <c r="B533" s="1" t="s">
        <v>17</v>
      </c>
      <c r="C533" s="1">
        <v>53.3</v>
      </c>
      <c r="D533" s="1">
        <v>1.74</v>
      </c>
      <c r="E533" s="1">
        <v>173</v>
      </c>
      <c r="F533" s="1">
        <v>156</v>
      </c>
      <c r="G533" s="1">
        <v>54</v>
      </c>
      <c r="H533" s="1">
        <v>1.37</v>
      </c>
      <c r="I533" s="1">
        <v>962</v>
      </c>
      <c r="J533" s="1" t="s">
        <v>20</v>
      </c>
      <c r="K533" s="1">
        <v>32.200000000000003</v>
      </c>
      <c r="L533" s="1">
        <v>1.8</v>
      </c>
      <c r="M533" s="1">
        <v>3</v>
      </c>
      <c r="N533" s="1">
        <v>2</v>
      </c>
      <c r="O533" s="5">
        <v>17.600000000000001</v>
      </c>
      <c r="P533" s="1" t="str" cm="1">
        <f t="array" ref="P533">_xlfn.IFS(Table1[[#This Row],[Experience_Level]]=1,"Beginer",Table1[[#This Row],[Experience_Level]]=2,"intermediate",Table1[[#This Row],[Experience_Level]]=3,"Advance")</f>
        <v>intermediate</v>
      </c>
      <c r="Q533" s="1" t="str" cm="1">
        <f t="array" ref="Q533">_xlfn.IFS(Table1[[#This Row],[Age]]&lt;20,"Teenager",Table1[[#This Row],[Age]]&lt;=38,"Middle Aged",Table1[[#This Row],[Age]]&gt;38,"Aged")</f>
        <v>Aged</v>
      </c>
    </row>
    <row r="534" spans="1:17" x14ac:dyDescent="0.3">
      <c r="A534" s="4">
        <v>40</v>
      </c>
      <c r="B534" s="1" t="s">
        <v>17</v>
      </c>
      <c r="C534" s="1">
        <v>58.1</v>
      </c>
      <c r="D534" s="1">
        <v>1.56</v>
      </c>
      <c r="E534" s="1">
        <v>174</v>
      </c>
      <c r="F534" s="1">
        <v>136</v>
      </c>
      <c r="G534" s="1">
        <v>63</v>
      </c>
      <c r="H534" s="1">
        <v>0.61</v>
      </c>
      <c r="I534" s="1">
        <v>415</v>
      </c>
      <c r="J534" s="1" t="s">
        <v>16</v>
      </c>
      <c r="K534" s="1">
        <v>34.4</v>
      </c>
      <c r="L534" s="1">
        <v>2.2000000000000002</v>
      </c>
      <c r="M534" s="1">
        <v>2</v>
      </c>
      <c r="N534" s="1">
        <v>1</v>
      </c>
      <c r="O534" s="5">
        <v>23.87</v>
      </c>
      <c r="P534" s="1" t="str" cm="1">
        <f t="array" ref="P534">_xlfn.IFS(Table1[[#This Row],[Experience_Level]]=1,"Beginer",Table1[[#This Row],[Experience_Level]]=2,"intermediate",Table1[[#This Row],[Experience_Level]]=3,"Advance")</f>
        <v>Beginer</v>
      </c>
      <c r="Q534" s="1" t="str" cm="1">
        <f t="array" ref="Q534">_xlfn.IFS(Table1[[#This Row],[Age]]&lt;20,"Teenager",Table1[[#This Row],[Age]]&lt;=38,"Middle Aged",Table1[[#This Row],[Age]]&gt;38,"Aged")</f>
        <v>Aged</v>
      </c>
    </row>
    <row r="535" spans="1:17" x14ac:dyDescent="0.3">
      <c r="A535" s="4">
        <v>33</v>
      </c>
      <c r="B535" s="1" t="s">
        <v>17</v>
      </c>
      <c r="C535" s="1">
        <v>74.2</v>
      </c>
      <c r="D535" s="1">
        <v>1.76</v>
      </c>
      <c r="E535" s="1">
        <v>192</v>
      </c>
      <c r="F535" s="1">
        <v>145</v>
      </c>
      <c r="G535" s="1">
        <v>66</v>
      </c>
      <c r="H535" s="1">
        <v>1.1499999999999999</v>
      </c>
      <c r="I535" s="1">
        <v>834</v>
      </c>
      <c r="J535" s="1" t="s">
        <v>20</v>
      </c>
      <c r="K535" s="1">
        <v>25.9</v>
      </c>
      <c r="L535" s="1">
        <v>1.5</v>
      </c>
      <c r="M535" s="1">
        <v>4</v>
      </c>
      <c r="N535" s="1">
        <v>2</v>
      </c>
      <c r="O535" s="5">
        <v>23.95</v>
      </c>
      <c r="P535" s="1" t="str" cm="1">
        <f t="array" ref="P535">_xlfn.IFS(Table1[[#This Row],[Experience_Level]]=1,"Beginer",Table1[[#This Row],[Experience_Level]]=2,"intermediate",Table1[[#This Row],[Experience_Level]]=3,"Advance")</f>
        <v>intermediate</v>
      </c>
      <c r="Q535" s="1" t="str" cm="1">
        <f t="array" ref="Q535">_xlfn.IFS(Table1[[#This Row],[Age]]&lt;20,"Teenager",Table1[[#This Row],[Age]]&lt;=38,"Middle Aged",Table1[[#This Row],[Age]]&gt;38,"Aged")</f>
        <v>Middle Aged</v>
      </c>
    </row>
    <row r="536" spans="1:17" x14ac:dyDescent="0.3">
      <c r="A536" s="4">
        <v>56</v>
      </c>
      <c r="B536" s="1" t="s">
        <v>15</v>
      </c>
      <c r="C536" s="1">
        <v>84.6</v>
      </c>
      <c r="D536" s="1">
        <v>1.63</v>
      </c>
      <c r="E536" s="1">
        <v>184</v>
      </c>
      <c r="F536" s="1">
        <v>141</v>
      </c>
      <c r="G536" s="1">
        <v>52</v>
      </c>
      <c r="H536" s="1">
        <v>1.01</v>
      </c>
      <c r="I536" s="1">
        <v>705</v>
      </c>
      <c r="J536" s="1" t="s">
        <v>18</v>
      </c>
      <c r="K536" s="1">
        <v>20.2</v>
      </c>
      <c r="L536" s="1">
        <v>2.9</v>
      </c>
      <c r="M536" s="1">
        <v>4</v>
      </c>
      <c r="N536" s="1">
        <v>2</v>
      </c>
      <c r="O536" s="5">
        <v>31.84</v>
      </c>
      <c r="P536" s="1" t="str" cm="1">
        <f t="array" ref="P536">_xlfn.IFS(Table1[[#This Row],[Experience_Level]]=1,"Beginer",Table1[[#This Row],[Experience_Level]]=2,"intermediate",Table1[[#This Row],[Experience_Level]]=3,"Advance")</f>
        <v>intermediate</v>
      </c>
      <c r="Q536" s="1" t="str" cm="1">
        <f t="array" ref="Q536">_xlfn.IFS(Table1[[#This Row],[Age]]&lt;20,"Teenager",Table1[[#This Row],[Age]]&lt;=38,"Middle Aged",Table1[[#This Row],[Age]]&gt;38,"Aged")</f>
        <v>Aged</v>
      </c>
    </row>
    <row r="537" spans="1:17" x14ac:dyDescent="0.3">
      <c r="A537" s="4">
        <v>59</v>
      </c>
      <c r="B537" s="1" t="s">
        <v>15</v>
      </c>
      <c r="C537" s="1">
        <v>78</v>
      </c>
      <c r="D537" s="1">
        <v>1.92</v>
      </c>
      <c r="E537" s="1">
        <v>180</v>
      </c>
      <c r="F537" s="1">
        <v>127</v>
      </c>
      <c r="G537" s="1">
        <v>53</v>
      </c>
      <c r="H537" s="1">
        <v>0.72</v>
      </c>
      <c r="I537" s="1">
        <v>453</v>
      </c>
      <c r="J537" s="1" t="s">
        <v>19</v>
      </c>
      <c r="K537" s="1">
        <v>28.1</v>
      </c>
      <c r="L537" s="1">
        <v>2.7</v>
      </c>
      <c r="M537" s="1">
        <v>3</v>
      </c>
      <c r="N537" s="1">
        <v>1</v>
      </c>
      <c r="O537" s="5">
        <v>21.16</v>
      </c>
      <c r="P537" s="1" t="str" cm="1">
        <f t="array" ref="P537">_xlfn.IFS(Table1[[#This Row],[Experience_Level]]=1,"Beginer",Table1[[#This Row],[Experience_Level]]=2,"intermediate",Table1[[#This Row],[Experience_Level]]=3,"Advance")</f>
        <v>Beginer</v>
      </c>
      <c r="Q537" s="1" t="str" cm="1">
        <f t="array" ref="Q537">_xlfn.IFS(Table1[[#This Row],[Age]]&lt;20,"Teenager",Table1[[#This Row],[Age]]&lt;=38,"Middle Aged",Table1[[#This Row],[Age]]&gt;38,"Aged")</f>
        <v>Aged</v>
      </c>
    </row>
    <row r="538" spans="1:17" x14ac:dyDescent="0.3">
      <c r="A538" s="4">
        <v>56</v>
      </c>
      <c r="B538" s="1" t="s">
        <v>15</v>
      </c>
      <c r="C538" s="1">
        <v>89</v>
      </c>
      <c r="D538" s="1">
        <v>1.68</v>
      </c>
      <c r="E538" s="1">
        <v>176</v>
      </c>
      <c r="F538" s="1">
        <v>152</v>
      </c>
      <c r="G538" s="1">
        <v>65</v>
      </c>
      <c r="H538" s="1">
        <v>1.77</v>
      </c>
      <c r="I538" s="1">
        <v>1332</v>
      </c>
      <c r="J538" s="1" t="s">
        <v>16</v>
      </c>
      <c r="K538" s="1">
        <v>10.5</v>
      </c>
      <c r="L538" s="1">
        <v>3.5</v>
      </c>
      <c r="M538" s="1">
        <v>5</v>
      </c>
      <c r="N538" s="1">
        <v>3</v>
      </c>
      <c r="O538" s="5">
        <v>31.53</v>
      </c>
      <c r="P538" s="1" t="str" cm="1">
        <f t="array" ref="P538">_xlfn.IFS(Table1[[#This Row],[Experience_Level]]=1,"Beginer",Table1[[#This Row],[Experience_Level]]=2,"intermediate",Table1[[#This Row],[Experience_Level]]=3,"Advance")</f>
        <v>Advance</v>
      </c>
      <c r="Q538" s="1" t="str" cm="1">
        <f t="array" ref="Q538">_xlfn.IFS(Table1[[#This Row],[Age]]&lt;20,"Teenager",Table1[[#This Row],[Age]]&lt;=38,"Middle Aged",Table1[[#This Row],[Age]]&gt;38,"Aged")</f>
        <v>Aged</v>
      </c>
    </row>
    <row r="539" spans="1:17" x14ac:dyDescent="0.3">
      <c r="A539" s="4">
        <v>31</v>
      </c>
      <c r="B539" s="1" t="s">
        <v>17</v>
      </c>
      <c r="C539" s="1">
        <v>42.7</v>
      </c>
      <c r="D539" s="1">
        <v>1.76</v>
      </c>
      <c r="E539" s="1">
        <v>182</v>
      </c>
      <c r="F539" s="1">
        <v>121</v>
      </c>
      <c r="G539" s="1">
        <v>65</v>
      </c>
      <c r="H539" s="1">
        <v>1.46</v>
      </c>
      <c r="I539" s="1">
        <v>883</v>
      </c>
      <c r="J539" s="1" t="s">
        <v>20</v>
      </c>
      <c r="K539" s="1">
        <v>34.9</v>
      </c>
      <c r="L539" s="1">
        <v>2.2000000000000002</v>
      </c>
      <c r="M539" s="1">
        <v>3</v>
      </c>
      <c r="N539" s="1">
        <v>1</v>
      </c>
      <c r="O539" s="5">
        <v>13.78</v>
      </c>
      <c r="P539" s="1" t="str" cm="1">
        <f t="array" ref="P539">_xlfn.IFS(Table1[[#This Row],[Experience_Level]]=1,"Beginer",Table1[[#This Row],[Experience_Level]]=2,"intermediate",Table1[[#This Row],[Experience_Level]]=3,"Advance")</f>
        <v>Beginer</v>
      </c>
      <c r="Q539" s="1" t="str" cm="1">
        <f t="array" ref="Q539">_xlfn.IFS(Table1[[#This Row],[Age]]&lt;20,"Teenager",Table1[[#This Row],[Age]]&lt;=38,"Middle Aged",Table1[[#This Row],[Age]]&gt;38,"Aged")</f>
        <v>Middle Aged</v>
      </c>
    </row>
    <row r="540" spans="1:17" x14ac:dyDescent="0.3">
      <c r="A540" s="4">
        <v>48</v>
      </c>
      <c r="B540" s="1" t="s">
        <v>15</v>
      </c>
      <c r="C540" s="1">
        <v>83.9</v>
      </c>
      <c r="D540" s="1">
        <v>1.82</v>
      </c>
      <c r="E540" s="1">
        <v>176</v>
      </c>
      <c r="F540" s="1">
        <v>149</v>
      </c>
      <c r="G540" s="1">
        <v>70</v>
      </c>
      <c r="H540" s="1">
        <v>1.9</v>
      </c>
      <c r="I540" s="1">
        <v>1401</v>
      </c>
      <c r="J540" s="1" t="s">
        <v>18</v>
      </c>
      <c r="K540" s="1">
        <v>13.1</v>
      </c>
      <c r="L540" s="1">
        <v>3.5</v>
      </c>
      <c r="M540" s="1">
        <v>5</v>
      </c>
      <c r="N540" s="1">
        <v>3</v>
      </c>
      <c r="O540" s="5">
        <v>25.33</v>
      </c>
      <c r="P540" s="1" t="str" cm="1">
        <f t="array" ref="P540">_xlfn.IFS(Table1[[#This Row],[Experience_Level]]=1,"Beginer",Table1[[#This Row],[Experience_Level]]=2,"intermediate",Table1[[#This Row],[Experience_Level]]=3,"Advance")</f>
        <v>Advance</v>
      </c>
      <c r="Q540" s="1" t="str" cm="1">
        <f t="array" ref="Q540">_xlfn.IFS(Table1[[#This Row],[Age]]&lt;20,"Teenager",Table1[[#This Row],[Age]]&lt;=38,"Middle Aged",Table1[[#This Row],[Age]]&gt;38,"Aged")</f>
        <v>Aged</v>
      </c>
    </row>
    <row r="541" spans="1:17" x14ac:dyDescent="0.3">
      <c r="A541" s="4">
        <v>22</v>
      </c>
      <c r="B541" s="1" t="s">
        <v>17</v>
      </c>
      <c r="C541" s="1">
        <v>78.7</v>
      </c>
      <c r="D541" s="1">
        <v>1.52</v>
      </c>
      <c r="E541" s="1">
        <v>173</v>
      </c>
      <c r="F541" s="1">
        <v>166</v>
      </c>
      <c r="G541" s="1">
        <v>74</v>
      </c>
      <c r="H541" s="1">
        <v>1.45</v>
      </c>
      <c r="I541" s="1">
        <v>1204</v>
      </c>
      <c r="J541" s="1" t="s">
        <v>20</v>
      </c>
      <c r="K541" s="1">
        <v>31.5</v>
      </c>
      <c r="L541" s="1">
        <v>2.2999999999999998</v>
      </c>
      <c r="M541" s="1">
        <v>3</v>
      </c>
      <c r="N541" s="1">
        <v>2</v>
      </c>
      <c r="O541" s="5">
        <v>34.06</v>
      </c>
      <c r="P541" s="1" t="str" cm="1">
        <f t="array" ref="P541">_xlfn.IFS(Table1[[#This Row],[Experience_Level]]=1,"Beginer",Table1[[#This Row],[Experience_Level]]=2,"intermediate",Table1[[#This Row],[Experience_Level]]=3,"Advance")</f>
        <v>intermediate</v>
      </c>
      <c r="Q541" s="1" t="str" cm="1">
        <f t="array" ref="Q541">_xlfn.IFS(Table1[[#This Row],[Age]]&lt;20,"Teenager",Table1[[#This Row],[Age]]&lt;=38,"Middle Aged",Table1[[#This Row],[Age]]&gt;38,"Aged")</f>
        <v>Middle Aged</v>
      </c>
    </row>
    <row r="542" spans="1:17" x14ac:dyDescent="0.3">
      <c r="A542" s="4">
        <v>52</v>
      </c>
      <c r="B542" s="1" t="s">
        <v>17</v>
      </c>
      <c r="C542" s="1">
        <v>65.900000000000006</v>
      </c>
      <c r="D542" s="1">
        <v>1.52</v>
      </c>
      <c r="E542" s="1">
        <v>188</v>
      </c>
      <c r="F542" s="1">
        <v>139</v>
      </c>
      <c r="G542" s="1">
        <v>53</v>
      </c>
      <c r="H542" s="1">
        <v>1.27</v>
      </c>
      <c r="I542" s="1">
        <v>794</v>
      </c>
      <c r="J542" s="1" t="s">
        <v>19</v>
      </c>
      <c r="K542" s="1">
        <v>27</v>
      </c>
      <c r="L542" s="1">
        <v>2.2999999999999998</v>
      </c>
      <c r="M542" s="1">
        <v>4</v>
      </c>
      <c r="N542" s="1">
        <v>2</v>
      </c>
      <c r="O542" s="5">
        <v>28.52</v>
      </c>
      <c r="P542" s="1" t="str" cm="1">
        <f t="array" ref="P542">_xlfn.IFS(Table1[[#This Row],[Experience_Level]]=1,"Beginer",Table1[[#This Row],[Experience_Level]]=2,"intermediate",Table1[[#This Row],[Experience_Level]]=3,"Advance")</f>
        <v>intermediate</v>
      </c>
      <c r="Q542" s="1" t="str" cm="1">
        <f t="array" ref="Q542">_xlfn.IFS(Table1[[#This Row],[Age]]&lt;20,"Teenager",Table1[[#This Row],[Age]]&lt;=38,"Middle Aged",Table1[[#This Row],[Age]]&gt;38,"Aged")</f>
        <v>Aged</v>
      </c>
    </row>
    <row r="543" spans="1:17" x14ac:dyDescent="0.3">
      <c r="A543" s="4">
        <v>40</v>
      </c>
      <c r="B543" s="1" t="s">
        <v>15</v>
      </c>
      <c r="C543" s="1">
        <v>76.900000000000006</v>
      </c>
      <c r="D543" s="1">
        <v>1.92</v>
      </c>
      <c r="E543" s="1">
        <v>179</v>
      </c>
      <c r="F543" s="1">
        <v>137</v>
      </c>
      <c r="G543" s="1">
        <v>68</v>
      </c>
      <c r="H543" s="1">
        <v>1.1299999999999999</v>
      </c>
      <c r="I543" s="1">
        <v>851</v>
      </c>
      <c r="J543" s="1" t="s">
        <v>16</v>
      </c>
      <c r="K543" s="1">
        <v>22.4</v>
      </c>
      <c r="L543" s="1">
        <v>3.7</v>
      </c>
      <c r="M543" s="1">
        <v>4</v>
      </c>
      <c r="N543" s="1">
        <v>2</v>
      </c>
      <c r="O543" s="5">
        <v>20.86</v>
      </c>
      <c r="P543" s="1" t="str" cm="1">
        <f t="array" ref="P543">_xlfn.IFS(Table1[[#This Row],[Experience_Level]]=1,"Beginer",Table1[[#This Row],[Experience_Level]]=2,"intermediate",Table1[[#This Row],[Experience_Level]]=3,"Advance")</f>
        <v>intermediate</v>
      </c>
      <c r="Q543" s="1" t="str" cm="1">
        <f t="array" ref="Q543">_xlfn.IFS(Table1[[#This Row],[Age]]&lt;20,"Teenager",Table1[[#This Row],[Age]]&lt;=38,"Middle Aged",Table1[[#This Row],[Age]]&gt;38,"Aged")</f>
        <v>Aged</v>
      </c>
    </row>
    <row r="544" spans="1:17" x14ac:dyDescent="0.3">
      <c r="A544" s="4">
        <v>46</v>
      </c>
      <c r="B544" s="1" t="s">
        <v>15</v>
      </c>
      <c r="C544" s="1">
        <v>84.3</v>
      </c>
      <c r="D544" s="1">
        <v>2</v>
      </c>
      <c r="E544" s="1">
        <v>189</v>
      </c>
      <c r="F544" s="1">
        <v>162</v>
      </c>
      <c r="G544" s="1">
        <v>66</v>
      </c>
      <c r="H544" s="1">
        <v>1.83</v>
      </c>
      <c r="I544" s="1">
        <v>1467</v>
      </c>
      <c r="J544" s="1" t="s">
        <v>18</v>
      </c>
      <c r="K544" s="1">
        <v>13.3</v>
      </c>
      <c r="L544" s="1">
        <v>3.5</v>
      </c>
      <c r="M544" s="1">
        <v>5</v>
      </c>
      <c r="N544" s="1">
        <v>3</v>
      </c>
      <c r="O544" s="5">
        <v>21.07</v>
      </c>
      <c r="P544" s="1" t="str" cm="1">
        <f t="array" ref="P544">_xlfn.IFS(Table1[[#This Row],[Experience_Level]]=1,"Beginer",Table1[[#This Row],[Experience_Level]]=2,"intermediate",Table1[[#This Row],[Experience_Level]]=3,"Advance")</f>
        <v>Advance</v>
      </c>
      <c r="Q544" s="1" t="str" cm="1">
        <f t="array" ref="Q544">_xlfn.IFS(Table1[[#This Row],[Age]]&lt;20,"Teenager",Table1[[#This Row],[Age]]&lt;=38,"Middle Aged",Table1[[#This Row],[Age]]&gt;38,"Aged")</f>
        <v>Aged</v>
      </c>
    </row>
    <row r="545" spans="1:17" x14ac:dyDescent="0.3">
      <c r="A545" s="4">
        <v>28</v>
      </c>
      <c r="B545" s="1" t="s">
        <v>17</v>
      </c>
      <c r="C545" s="1">
        <v>62.4</v>
      </c>
      <c r="D545" s="1">
        <v>1.6</v>
      </c>
      <c r="E545" s="1">
        <v>178</v>
      </c>
      <c r="F545" s="1">
        <v>129</v>
      </c>
      <c r="G545" s="1">
        <v>62</v>
      </c>
      <c r="H545" s="1">
        <v>1.1000000000000001</v>
      </c>
      <c r="I545" s="1">
        <v>710</v>
      </c>
      <c r="J545" s="1" t="s">
        <v>20</v>
      </c>
      <c r="K545" s="1">
        <v>34.1</v>
      </c>
      <c r="L545" s="1">
        <v>1.7</v>
      </c>
      <c r="M545" s="1">
        <v>3</v>
      </c>
      <c r="N545" s="1">
        <v>2</v>
      </c>
      <c r="O545" s="5">
        <v>24.37</v>
      </c>
      <c r="P545" s="1" t="str" cm="1">
        <f t="array" ref="P545">_xlfn.IFS(Table1[[#This Row],[Experience_Level]]=1,"Beginer",Table1[[#This Row],[Experience_Level]]=2,"intermediate",Table1[[#This Row],[Experience_Level]]=3,"Advance")</f>
        <v>intermediate</v>
      </c>
      <c r="Q545" s="1" t="str" cm="1">
        <f t="array" ref="Q545">_xlfn.IFS(Table1[[#This Row],[Age]]&lt;20,"Teenager",Table1[[#This Row],[Age]]&lt;=38,"Middle Aged",Table1[[#This Row],[Age]]&gt;38,"Aged")</f>
        <v>Middle Aged</v>
      </c>
    </row>
    <row r="546" spans="1:17" x14ac:dyDescent="0.3">
      <c r="A546" s="4">
        <v>35</v>
      </c>
      <c r="B546" s="1" t="s">
        <v>15</v>
      </c>
      <c r="C546" s="1">
        <v>63.7</v>
      </c>
      <c r="D546" s="1">
        <v>1.74</v>
      </c>
      <c r="E546" s="1">
        <v>198</v>
      </c>
      <c r="F546" s="1">
        <v>143</v>
      </c>
      <c r="G546" s="1">
        <v>71</v>
      </c>
      <c r="H546" s="1">
        <v>1.03</v>
      </c>
      <c r="I546" s="1">
        <v>810</v>
      </c>
      <c r="J546" s="1" t="s">
        <v>18</v>
      </c>
      <c r="K546" s="1">
        <v>29.8</v>
      </c>
      <c r="L546" s="1">
        <v>2.7</v>
      </c>
      <c r="M546" s="1">
        <v>4</v>
      </c>
      <c r="N546" s="1">
        <v>2</v>
      </c>
      <c r="O546" s="5">
        <v>21.04</v>
      </c>
      <c r="P546" s="1" t="str" cm="1">
        <f t="array" ref="P546">_xlfn.IFS(Table1[[#This Row],[Experience_Level]]=1,"Beginer",Table1[[#This Row],[Experience_Level]]=2,"intermediate",Table1[[#This Row],[Experience_Level]]=3,"Advance")</f>
        <v>intermediate</v>
      </c>
      <c r="Q546" s="1" t="str" cm="1">
        <f t="array" ref="Q546">_xlfn.IFS(Table1[[#This Row],[Age]]&lt;20,"Teenager",Table1[[#This Row],[Age]]&lt;=38,"Middle Aged",Table1[[#This Row],[Age]]&gt;38,"Aged")</f>
        <v>Middle Aged</v>
      </c>
    </row>
    <row r="547" spans="1:17" x14ac:dyDescent="0.3">
      <c r="A547" s="4">
        <v>29</v>
      </c>
      <c r="B547" s="1" t="s">
        <v>17</v>
      </c>
      <c r="C547" s="1">
        <v>54.9</v>
      </c>
      <c r="D547" s="1">
        <v>1.52</v>
      </c>
      <c r="E547" s="1">
        <v>172</v>
      </c>
      <c r="F547" s="1">
        <v>123</v>
      </c>
      <c r="G547" s="1">
        <v>72</v>
      </c>
      <c r="H547" s="1">
        <v>1.48</v>
      </c>
      <c r="I547" s="1">
        <v>910</v>
      </c>
      <c r="J547" s="1" t="s">
        <v>20</v>
      </c>
      <c r="K547" s="1">
        <v>27</v>
      </c>
      <c r="L547" s="1">
        <v>2</v>
      </c>
      <c r="M547" s="1">
        <v>3</v>
      </c>
      <c r="N547" s="1">
        <v>1</v>
      </c>
      <c r="O547" s="5">
        <v>23.76</v>
      </c>
      <c r="P547" s="1" t="str" cm="1">
        <f t="array" ref="P547">_xlfn.IFS(Table1[[#This Row],[Experience_Level]]=1,"Beginer",Table1[[#This Row],[Experience_Level]]=2,"intermediate",Table1[[#This Row],[Experience_Level]]=3,"Advance")</f>
        <v>Beginer</v>
      </c>
      <c r="Q547" s="1" t="str" cm="1">
        <f t="array" ref="Q547">_xlfn.IFS(Table1[[#This Row],[Age]]&lt;20,"Teenager",Table1[[#This Row],[Age]]&lt;=38,"Middle Aged",Table1[[#This Row],[Age]]&gt;38,"Aged")</f>
        <v>Middle Aged</v>
      </c>
    </row>
    <row r="548" spans="1:17" x14ac:dyDescent="0.3">
      <c r="A548" s="4">
        <v>26</v>
      </c>
      <c r="B548" s="1" t="s">
        <v>15</v>
      </c>
      <c r="C548" s="1">
        <v>76.400000000000006</v>
      </c>
      <c r="D548" s="1">
        <v>1.79</v>
      </c>
      <c r="E548" s="1">
        <v>177</v>
      </c>
      <c r="F548" s="1">
        <v>156</v>
      </c>
      <c r="G548" s="1">
        <v>73</v>
      </c>
      <c r="H548" s="1">
        <v>1.17</v>
      </c>
      <c r="I548" s="1">
        <v>1004</v>
      </c>
      <c r="J548" s="1" t="s">
        <v>20</v>
      </c>
      <c r="K548" s="1">
        <v>21.3</v>
      </c>
      <c r="L548" s="1">
        <v>2.7</v>
      </c>
      <c r="M548" s="1">
        <v>3</v>
      </c>
      <c r="N548" s="1">
        <v>2</v>
      </c>
      <c r="O548" s="5">
        <v>23.84</v>
      </c>
      <c r="P548" s="1" t="str" cm="1">
        <f t="array" ref="P548">_xlfn.IFS(Table1[[#This Row],[Experience_Level]]=1,"Beginer",Table1[[#This Row],[Experience_Level]]=2,"intermediate",Table1[[#This Row],[Experience_Level]]=3,"Advance")</f>
        <v>intermediate</v>
      </c>
      <c r="Q548" s="1" t="str" cm="1">
        <f t="array" ref="Q548">_xlfn.IFS(Table1[[#This Row],[Age]]&lt;20,"Teenager",Table1[[#This Row],[Age]]&lt;=38,"Middle Aged",Table1[[#This Row],[Age]]&gt;38,"Aged")</f>
        <v>Middle Aged</v>
      </c>
    </row>
    <row r="549" spans="1:17" x14ac:dyDescent="0.3">
      <c r="A549" s="4">
        <v>27</v>
      </c>
      <c r="B549" s="1" t="s">
        <v>15</v>
      </c>
      <c r="C549" s="1">
        <v>106.4</v>
      </c>
      <c r="D549" s="1">
        <v>1.86</v>
      </c>
      <c r="E549" s="1">
        <v>182</v>
      </c>
      <c r="F549" s="1">
        <v>123</v>
      </c>
      <c r="G549" s="1">
        <v>50</v>
      </c>
      <c r="H549" s="1">
        <v>1.34</v>
      </c>
      <c r="I549" s="1">
        <v>907</v>
      </c>
      <c r="J549" s="1" t="s">
        <v>19</v>
      </c>
      <c r="K549" s="1">
        <v>20.6</v>
      </c>
      <c r="L549" s="1">
        <v>3.1</v>
      </c>
      <c r="M549" s="1">
        <v>2</v>
      </c>
      <c r="N549" s="1">
        <v>1</v>
      </c>
      <c r="O549" s="5">
        <v>30.76</v>
      </c>
      <c r="P549" s="1" t="str" cm="1">
        <f t="array" ref="P549">_xlfn.IFS(Table1[[#This Row],[Experience_Level]]=1,"Beginer",Table1[[#This Row],[Experience_Level]]=2,"intermediate",Table1[[#This Row],[Experience_Level]]=3,"Advance")</f>
        <v>Beginer</v>
      </c>
      <c r="Q549" s="1" t="str" cm="1">
        <f t="array" ref="Q549">_xlfn.IFS(Table1[[#This Row],[Age]]&lt;20,"Teenager",Table1[[#This Row],[Age]]&lt;=38,"Middle Aged",Table1[[#This Row],[Age]]&gt;38,"Aged")</f>
        <v>Middle Aged</v>
      </c>
    </row>
    <row r="550" spans="1:17" x14ac:dyDescent="0.3">
      <c r="A550" s="4">
        <v>34</v>
      </c>
      <c r="B550" s="1" t="s">
        <v>17</v>
      </c>
      <c r="C550" s="1">
        <v>68.400000000000006</v>
      </c>
      <c r="D550" s="1">
        <v>1.5</v>
      </c>
      <c r="E550" s="1">
        <v>192</v>
      </c>
      <c r="F550" s="1">
        <v>132</v>
      </c>
      <c r="G550" s="1">
        <v>61</v>
      </c>
      <c r="H550" s="1">
        <v>1.37</v>
      </c>
      <c r="I550" s="1">
        <v>904</v>
      </c>
      <c r="J550" s="1" t="s">
        <v>19</v>
      </c>
      <c r="K550" s="1">
        <v>33.700000000000003</v>
      </c>
      <c r="L550" s="1">
        <v>2.1</v>
      </c>
      <c r="M550" s="1">
        <v>4</v>
      </c>
      <c r="N550" s="1">
        <v>2</v>
      </c>
      <c r="O550" s="5">
        <v>30.4</v>
      </c>
      <c r="P550" s="1" t="str" cm="1">
        <f t="array" ref="P550">_xlfn.IFS(Table1[[#This Row],[Experience_Level]]=1,"Beginer",Table1[[#This Row],[Experience_Level]]=2,"intermediate",Table1[[#This Row],[Experience_Level]]=3,"Advance")</f>
        <v>intermediate</v>
      </c>
      <c r="Q550" s="1" t="str" cm="1">
        <f t="array" ref="Q550">_xlfn.IFS(Table1[[#This Row],[Age]]&lt;20,"Teenager",Table1[[#This Row],[Age]]&lt;=38,"Middle Aged",Table1[[#This Row],[Age]]&gt;38,"Aged")</f>
        <v>Middle Aged</v>
      </c>
    </row>
    <row r="551" spans="1:17" x14ac:dyDescent="0.3">
      <c r="A551" s="4">
        <v>55</v>
      </c>
      <c r="B551" s="1" t="s">
        <v>15</v>
      </c>
      <c r="C551" s="1">
        <v>63.5</v>
      </c>
      <c r="D551" s="1">
        <v>1.86</v>
      </c>
      <c r="E551" s="1">
        <v>198</v>
      </c>
      <c r="F551" s="1">
        <v>144</v>
      </c>
      <c r="G551" s="1">
        <v>53</v>
      </c>
      <c r="H551" s="1">
        <v>1.36</v>
      </c>
      <c r="I551" s="1">
        <v>969</v>
      </c>
      <c r="J551" s="1" t="s">
        <v>20</v>
      </c>
      <c r="K551" s="1">
        <v>22.9</v>
      </c>
      <c r="L551" s="1">
        <v>2.9</v>
      </c>
      <c r="M551" s="1">
        <v>4</v>
      </c>
      <c r="N551" s="1">
        <v>2</v>
      </c>
      <c r="O551" s="5">
        <v>18.350000000000001</v>
      </c>
      <c r="P551" s="1" t="str" cm="1">
        <f t="array" ref="P551">_xlfn.IFS(Table1[[#This Row],[Experience_Level]]=1,"Beginer",Table1[[#This Row],[Experience_Level]]=2,"intermediate",Table1[[#This Row],[Experience_Level]]=3,"Advance")</f>
        <v>intermediate</v>
      </c>
      <c r="Q551" s="1" t="str" cm="1">
        <f t="array" ref="Q551">_xlfn.IFS(Table1[[#This Row],[Age]]&lt;20,"Teenager",Table1[[#This Row],[Age]]&lt;=38,"Middle Aged",Table1[[#This Row],[Age]]&gt;38,"Aged")</f>
        <v>Aged</v>
      </c>
    </row>
    <row r="552" spans="1:17" x14ac:dyDescent="0.3">
      <c r="A552" s="4">
        <v>24</v>
      </c>
      <c r="B552" s="1" t="s">
        <v>17</v>
      </c>
      <c r="C552" s="1">
        <v>59.4</v>
      </c>
      <c r="D552" s="1">
        <v>1.5</v>
      </c>
      <c r="E552" s="1">
        <v>199</v>
      </c>
      <c r="F552" s="1">
        <v>132</v>
      </c>
      <c r="G552" s="1">
        <v>60</v>
      </c>
      <c r="H552" s="1">
        <v>1.25</v>
      </c>
      <c r="I552" s="1">
        <v>825</v>
      </c>
      <c r="J552" s="1" t="s">
        <v>16</v>
      </c>
      <c r="K552" s="1">
        <v>25</v>
      </c>
      <c r="L552" s="1">
        <v>2</v>
      </c>
      <c r="M552" s="1">
        <v>3</v>
      </c>
      <c r="N552" s="1">
        <v>2</v>
      </c>
      <c r="O552" s="5">
        <v>26.4</v>
      </c>
      <c r="P552" s="1" t="str" cm="1">
        <f t="array" ref="P552">_xlfn.IFS(Table1[[#This Row],[Experience_Level]]=1,"Beginer",Table1[[#This Row],[Experience_Level]]=2,"intermediate",Table1[[#This Row],[Experience_Level]]=3,"Advance")</f>
        <v>intermediate</v>
      </c>
      <c r="Q552" s="1" t="str" cm="1">
        <f t="array" ref="Q552">_xlfn.IFS(Table1[[#This Row],[Age]]&lt;20,"Teenager",Table1[[#This Row],[Age]]&lt;=38,"Middle Aged",Table1[[#This Row],[Age]]&gt;38,"Aged")</f>
        <v>Middle Aged</v>
      </c>
    </row>
    <row r="553" spans="1:17" x14ac:dyDescent="0.3">
      <c r="A553" s="4">
        <v>30</v>
      </c>
      <c r="B553" s="1" t="s">
        <v>15</v>
      </c>
      <c r="C553" s="1">
        <v>113.4</v>
      </c>
      <c r="D553" s="1">
        <v>1.91</v>
      </c>
      <c r="E553" s="1">
        <v>177</v>
      </c>
      <c r="F553" s="1">
        <v>137</v>
      </c>
      <c r="G553" s="1">
        <v>54</v>
      </c>
      <c r="H553" s="1">
        <v>1.27</v>
      </c>
      <c r="I553" s="1">
        <v>957</v>
      </c>
      <c r="J553" s="1" t="s">
        <v>18</v>
      </c>
      <c r="K553" s="1">
        <v>22.2</v>
      </c>
      <c r="L553" s="1">
        <v>3.7</v>
      </c>
      <c r="M553" s="1">
        <v>3</v>
      </c>
      <c r="N553" s="1">
        <v>1</v>
      </c>
      <c r="O553" s="5">
        <v>31.08</v>
      </c>
      <c r="P553" s="1" t="str" cm="1">
        <f t="array" ref="P553">_xlfn.IFS(Table1[[#This Row],[Experience_Level]]=1,"Beginer",Table1[[#This Row],[Experience_Level]]=2,"intermediate",Table1[[#This Row],[Experience_Level]]=3,"Advance")</f>
        <v>Beginer</v>
      </c>
      <c r="Q553" s="1" t="str" cm="1">
        <f t="array" ref="Q553">_xlfn.IFS(Table1[[#This Row],[Age]]&lt;20,"Teenager",Table1[[#This Row],[Age]]&lt;=38,"Middle Aged",Table1[[#This Row],[Age]]&gt;38,"Aged")</f>
        <v>Middle Aged</v>
      </c>
    </row>
    <row r="554" spans="1:17" x14ac:dyDescent="0.3">
      <c r="A554" s="4">
        <v>57</v>
      </c>
      <c r="B554" s="1" t="s">
        <v>17</v>
      </c>
      <c r="C554" s="1">
        <v>61.9</v>
      </c>
      <c r="D554" s="1">
        <v>1.52</v>
      </c>
      <c r="E554" s="1">
        <v>168</v>
      </c>
      <c r="F554" s="1">
        <v>143</v>
      </c>
      <c r="G554" s="1">
        <v>51</v>
      </c>
      <c r="H554" s="1">
        <v>0.92</v>
      </c>
      <c r="I554" s="1">
        <v>592</v>
      </c>
      <c r="J554" s="1" t="s">
        <v>18</v>
      </c>
      <c r="K554" s="1">
        <v>28.4</v>
      </c>
      <c r="L554" s="1">
        <v>2.6</v>
      </c>
      <c r="M554" s="1">
        <v>3</v>
      </c>
      <c r="N554" s="1">
        <v>1</v>
      </c>
      <c r="O554" s="5">
        <v>26.79</v>
      </c>
      <c r="P554" s="1" t="str" cm="1">
        <f t="array" ref="P554">_xlfn.IFS(Table1[[#This Row],[Experience_Level]]=1,"Beginer",Table1[[#This Row],[Experience_Level]]=2,"intermediate",Table1[[#This Row],[Experience_Level]]=3,"Advance")</f>
        <v>Beginer</v>
      </c>
      <c r="Q554" s="1" t="str" cm="1">
        <f t="array" ref="Q554">_xlfn.IFS(Table1[[#This Row],[Age]]&lt;20,"Teenager",Table1[[#This Row],[Age]]&lt;=38,"Middle Aged",Table1[[#This Row],[Age]]&gt;38,"Aged")</f>
        <v>Aged</v>
      </c>
    </row>
    <row r="555" spans="1:17" x14ac:dyDescent="0.3">
      <c r="A555" s="4">
        <v>59</v>
      </c>
      <c r="B555" s="1" t="s">
        <v>17</v>
      </c>
      <c r="C555" s="1">
        <v>70.7</v>
      </c>
      <c r="D555" s="1">
        <v>1.68</v>
      </c>
      <c r="E555" s="1">
        <v>192</v>
      </c>
      <c r="F555" s="1">
        <v>121</v>
      </c>
      <c r="G555" s="1">
        <v>66</v>
      </c>
      <c r="H555" s="1">
        <v>1.17</v>
      </c>
      <c r="I555" s="1">
        <v>637</v>
      </c>
      <c r="J555" s="1" t="s">
        <v>19</v>
      </c>
      <c r="K555" s="1">
        <v>34.9</v>
      </c>
      <c r="L555" s="1">
        <v>1.9</v>
      </c>
      <c r="M555" s="1">
        <v>3</v>
      </c>
      <c r="N555" s="1">
        <v>2</v>
      </c>
      <c r="O555" s="5">
        <v>25.05</v>
      </c>
      <c r="P555" s="1" t="str" cm="1">
        <f t="array" ref="P555">_xlfn.IFS(Table1[[#This Row],[Experience_Level]]=1,"Beginer",Table1[[#This Row],[Experience_Level]]=2,"intermediate",Table1[[#This Row],[Experience_Level]]=3,"Advance")</f>
        <v>intermediate</v>
      </c>
      <c r="Q555" s="1" t="str" cm="1">
        <f t="array" ref="Q555">_xlfn.IFS(Table1[[#This Row],[Age]]&lt;20,"Teenager",Table1[[#This Row],[Age]]&lt;=38,"Middle Aged",Table1[[#This Row],[Age]]&gt;38,"Aged")</f>
        <v>Aged</v>
      </c>
    </row>
    <row r="556" spans="1:17" x14ac:dyDescent="0.3">
      <c r="A556" s="4">
        <v>26</v>
      </c>
      <c r="B556" s="1" t="s">
        <v>15</v>
      </c>
      <c r="C556" s="1">
        <v>111.5</v>
      </c>
      <c r="D556" s="1">
        <v>1.9</v>
      </c>
      <c r="E556" s="1">
        <v>191</v>
      </c>
      <c r="F556" s="1">
        <v>167</v>
      </c>
      <c r="G556" s="1">
        <v>57</v>
      </c>
      <c r="H556" s="1">
        <v>1.02</v>
      </c>
      <c r="I556" s="1">
        <v>937</v>
      </c>
      <c r="J556" s="1" t="s">
        <v>16</v>
      </c>
      <c r="K556" s="1">
        <v>25.2</v>
      </c>
      <c r="L556" s="1">
        <v>2.2000000000000002</v>
      </c>
      <c r="M556" s="1">
        <v>2</v>
      </c>
      <c r="N556" s="1">
        <v>1</v>
      </c>
      <c r="O556" s="5">
        <v>30.89</v>
      </c>
      <c r="P556" s="1" t="str" cm="1">
        <f t="array" ref="P556">_xlfn.IFS(Table1[[#This Row],[Experience_Level]]=1,"Beginer",Table1[[#This Row],[Experience_Level]]=2,"intermediate",Table1[[#This Row],[Experience_Level]]=3,"Advance")</f>
        <v>Beginer</v>
      </c>
      <c r="Q556" s="1" t="str" cm="1">
        <f t="array" ref="Q556">_xlfn.IFS(Table1[[#This Row],[Age]]&lt;20,"Teenager",Table1[[#This Row],[Age]]&lt;=38,"Middle Aged",Table1[[#This Row],[Age]]&gt;38,"Aged")</f>
        <v>Middle Aged</v>
      </c>
    </row>
    <row r="557" spans="1:17" x14ac:dyDescent="0.3">
      <c r="A557" s="4">
        <v>44</v>
      </c>
      <c r="B557" s="1" t="s">
        <v>17</v>
      </c>
      <c r="C557" s="1">
        <v>72.099999999999994</v>
      </c>
      <c r="D557" s="1">
        <v>1.66</v>
      </c>
      <c r="E557" s="1">
        <v>176</v>
      </c>
      <c r="F557" s="1">
        <v>152</v>
      </c>
      <c r="G557" s="1">
        <v>55</v>
      </c>
      <c r="H557" s="1">
        <v>1.4</v>
      </c>
      <c r="I557" s="1">
        <v>958</v>
      </c>
      <c r="J557" s="1" t="s">
        <v>20</v>
      </c>
      <c r="K557" s="1">
        <v>27</v>
      </c>
      <c r="L557" s="1">
        <v>2.5</v>
      </c>
      <c r="M557" s="1">
        <v>2</v>
      </c>
      <c r="N557" s="1">
        <v>1</v>
      </c>
      <c r="O557" s="5">
        <v>26.16</v>
      </c>
      <c r="P557" s="1" t="str" cm="1">
        <f t="array" ref="P557">_xlfn.IFS(Table1[[#This Row],[Experience_Level]]=1,"Beginer",Table1[[#This Row],[Experience_Level]]=2,"intermediate",Table1[[#This Row],[Experience_Level]]=3,"Advance")</f>
        <v>Beginer</v>
      </c>
      <c r="Q557" s="1" t="str" cm="1">
        <f t="array" ref="Q557">_xlfn.IFS(Table1[[#This Row],[Age]]&lt;20,"Teenager",Table1[[#This Row],[Age]]&lt;=38,"Middle Aged",Table1[[#This Row],[Age]]&gt;38,"Aged")</f>
        <v>Aged</v>
      </c>
    </row>
    <row r="558" spans="1:17" x14ac:dyDescent="0.3">
      <c r="A558" s="4">
        <v>19</v>
      </c>
      <c r="B558" s="1" t="s">
        <v>15</v>
      </c>
      <c r="C558" s="1">
        <v>56.9</v>
      </c>
      <c r="D558" s="1">
        <v>1.87</v>
      </c>
      <c r="E558" s="1">
        <v>178</v>
      </c>
      <c r="F558" s="1">
        <v>138</v>
      </c>
      <c r="G558" s="1">
        <v>70</v>
      </c>
      <c r="H558" s="1">
        <v>0.61</v>
      </c>
      <c r="I558" s="1">
        <v>463</v>
      </c>
      <c r="J558" s="1" t="s">
        <v>19</v>
      </c>
      <c r="K558" s="1">
        <v>23.3</v>
      </c>
      <c r="L558" s="1">
        <v>3.7</v>
      </c>
      <c r="M558" s="1">
        <v>3</v>
      </c>
      <c r="N558" s="1">
        <v>1</v>
      </c>
      <c r="O558" s="5">
        <v>16.27</v>
      </c>
      <c r="P558" s="1" t="str" cm="1">
        <f t="array" ref="P558">_xlfn.IFS(Table1[[#This Row],[Experience_Level]]=1,"Beginer",Table1[[#This Row],[Experience_Level]]=2,"intermediate",Table1[[#This Row],[Experience_Level]]=3,"Advance")</f>
        <v>Beginer</v>
      </c>
      <c r="Q558" s="1" t="str" cm="1">
        <f t="array" ref="Q558">_xlfn.IFS(Table1[[#This Row],[Age]]&lt;20,"Teenager",Table1[[#This Row],[Age]]&lt;=38,"Middle Aged",Table1[[#This Row],[Age]]&gt;38,"Aged")</f>
        <v>Teenager</v>
      </c>
    </row>
    <row r="559" spans="1:17" x14ac:dyDescent="0.3">
      <c r="A559" s="4">
        <v>22</v>
      </c>
      <c r="B559" s="1" t="s">
        <v>15</v>
      </c>
      <c r="C559" s="1">
        <v>86.2</v>
      </c>
      <c r="D559" s="1">
        <v>1.9</v>
      </c>
      <c r="E559" s="1">
        <v>186</v>
      </c>
      <c r="F559" s="1">
        <v>128</v>
      </c>
      <c r="G559" s="1">
        <v>58</v>
      </c>
      <c r="H559" s="1">
        <v>1.91</v>
      </c>
      <c r="I559" s="1">
        <v>1345</v>
      </c>
      <c r="J559" s="1" t="s">
        <v>20</v>
      </c>
      <c r="K559" s="1">
        <v>11.7</v>
      </c>
      <c r="L559" s="1">
        <v>3.5</v>
      </c>
      <c r="M559" s="1">
        <v>5</v>
      </c>
      <c r="N559" s="1">
        <v>3</v>
      </c>
      <c r="O559" s="5">
        <v>23.88</v>
      </c>
      <c r="P559" s="1" t="str" cm="1">
        <f t="array" ref="P559">_xlfn.IFS(Table1[[#This Row],[Experience_Level]]=1,"Beginer",Table1[[#This Row],[Experience_Level]]=2,"intermediate",Table1[[#This Row],[Experience_Level]]=3,"Advance")</f>
        <v>Advance</v>
      </c>
      <c r="Q559" s="1" t="str" cm="1">
        <f t="array" ref="Q559">_xlfn.IFS(Table1[[#This Row],[Age]]&lt;20,"Teenager",Table1[[#This Row],[Age]]&lt;=38,"Middle Aged",Table1[[#This Row],[Age]]&gt;38,"Aged")</f>
        <v>Middle Aged</v>
      </c>
    </row>
    <row r="560" spans="1:17" x14ac:dyDescent="0.3">
      <c r="A560" s="4">
        <v>46</v>
      </c>
      <c r="B560" s="1" t="s">
        <v>15</v>
      </c>
      <c r="C560" s="1">
        <v>59.4</v>
      </c>
      <c r="D560" s="1">
        <v>1.68</v>
      </c>
      <c r="E560" s="1">
        <v>165</v>
      </c>
      <c r="F560" s="1">
        <v>147</v>
      </c>
      <c r="G560" s="1">
        <v>62</v>
      </c>
      <c r="H560" s="1">
        <v>1.1599999999999999</v>
      </c>
      <c r="I560" s="1">
        <v>844</v>
      </c>
      <c r="J560" s="1" t="s">
        <v>20</v>
      </c>
      <c r="K560" s="1">
        <v>20.2</v>
      </c>
      <c r="L560" s="1">
        <v>2.5</v>
      </c>
      <c r="M560" s="1">
        <v>4</v>
      </c>
      <c r="N560" s="1">
        <v>2</v>
      </c>
      <c r="O560" s="5">
        <v>21.05</v>
      </c>
      <c r="P560" s="1" t="str" cm="1">
        <f t="array" ref="P560">_xlfn.IFS(Table1[[#This Row],[Experience_Level]]=1,"Beginer",Table1[[#This Row],[Experience_Level]]=2,"intermediate",Table1[[#This Row],[Experience_Level]]=3,"Advance")</f>
        <v>intermediate</v>
      </c>
      <c r="Q560" s="1" t="str" cm="1">
        <f t="array" ref="Q560">_xlfn.IFS(Table1[[#This Row],[Age]]&lt;20,"Teenager",Table1[[#This Row],[Age]]&lt;=38,"Middle Aged",Table1[[#This Row],[Age]]&gt;38,"Aged")</f>
        <v>Aged</v>
      </c>
    </row>
    <row r="561" spans="1:17" x14ac:dyDescent="0.3">
      <c r="A561" s="4">
        <v>54</v>
      </c>
      <c r="B561" s="1" t="s">
        <v>17</v>
      </c>
      <c r="C561" s="1">
        <v>75.599999999999994</v>
      </c>
      <c r="D561" s="1">
        <v>1.72</v>
      </c>
      <c r="E561" s="1">
        <v>194</v>
      </c>
      <c r="F561" s="1">
        <v>154</v>
      </c>
      <c r="G561" s="1">
        <v>60</v>
      </c>
      <c r="H561" s="1">
        <v>0.97</v>
      </c>
      <c r="I561" s="1">
        <v>672</v>
      </c>
      <c r="J561" s="1" t="s">
        <v>19</v>
      </c>
      <c r="K561" s="1">
        <v>26.4</v>
      </c>
      <c r="L561" s="1">
        <v>1.9</v>
      </c>
      <c r="M561" s="1">
        <v>3</v>
      </c>
      <c r="N561" s="1">
        <v>1</v>
      </c>
      <c r="O561" s="5">
        <v>25.55</v>
      </c>
      <c r="P561" s="1" t="str" cm="1">
        <f t="array" ref="P561">_xlfn.IFS(Table1[[#This Row],[Experience_Level]]=1,"Beginer",Table1[[#This Row],[Experience_Level]]=2,"intermediate",Table1[[#This Row],[Experience_Level]]=3,"Advance")</f>
        <v>Beginer</v>
      </c>
      <c r="Q561" s="1" t="str" cm="1">
        <f t="array" ref="Q561">_xlfn.IFS(Table1[[#This Row],[Age]]&lt;20,"Teenager",Table1[[#This Row],[Age]]&lt;=38,"Middle Aged",Table1[[#This Row],[Age]]&gt;38,"Aged")</f>
        <v>Aged</v>
      </c>
    </row>
    <row r="562" spans="1:17" x14ac:dyDescent="0.3">
      <c r="A562" s="4">
        <v>55</v>
      </c>
      <c r="B562" s="1" t="s">
        <v>17</v>
      </c>
      <c r="C562" s="1">
        <v>76.3</v>
      </c>
      <c r="D562" s="1">
        <v>1.73</v>
      </c>
      <c r="E562" s="1">
        <v>196</v>
      </c>
      <c r="F562" s="1">
        <v>158</v>
      </c>
      <c r="G562" s="1">
        <v>65</v>
      </c>
      <c r="H562" s="1">
        <v>1.08</v>
      </c>
      <c r="I562" s="1">
        <v>768</v>
      </c>
      <c r="J562" s="1" t="s">
        <v>16</v>
      </c>
      <c r="K562" s="1">
        <v>32</v>
      </c>
      <c r="L562" s="1">
        <v>2.6</v>
      </c>
      <c r="M562" s="1">
        <v>3</v>
      </c>
      <c r="N562" s="1">
        <v>1</v>
      </c>
      <c r="O562" s="5">
        <v>25.49</v>
      </c>
      <c r="P562" s="1" t="str" cm="1">
        <f t="array" ref="P562">_xlfn.IFS(Table1[[#This Row],[Experience_Level]]=1,"Beginer",Table1[[#This Row],[Experience_Level]]=2,"intermediate",Table1[[#This Row],[Experience_Level]]=3,"Advance")</f>
        <v>Beginer</v>
      </c>
      <c r="Q562" s="1" t="str" cm="1">
        <f t="array" ref="Q562">_xlfn.IFS(Table1[[#This Row],[Age]]&lt;20,"Teenager",Table1[[#This Row],[Age]]&lt;=38,"Middle Aged",Table1[[#This Row],[Age]]&gt;38,"Aged")</f>
        <v>Aged</v>
      </c>
    </row>
    <row r="563" spans="1:17" x14ac:dyDescent="0.3">
      <c r="A563" s="4">
        <v>36</v>
      </c>
      <c r="B563" s="1" t="s">
        <v>15</v>
      </c>
      <c r="C563" s="1">
        <v>95.8</v>
      </c>
      <c r="D563" s="1">
        <v>1.86</v>
      </c>
      <c r="E563" s="1">
        <v>193</v>
      </c>
      <c r="F563" s="1">
        <v>129</v>
      </c>
      <c r="G563" s="1">
        <v>65</v>
      </c>
      <c r="H563" s="1">
        <v>1.37</v>
      </c>
      <c r="I563" s="1">
        <v>972</v>
      </c>
      <c r="J563" s="1" t="s">
        <v>18</v>
      </c>
      <c r="K563" s="1">
        <v>21.2</v>
      </c>
      <c r="L563" s="1">
        <v>3.2</v>
      </c>
      <c r="M563" s="1">
        <v>3</v>
      </c>
      <c r="N563" s="1">
        <v>1</v>
      </c>
      <c r="O563" s="5">
        <v>27.69</v>
      </c>
      <c r="P563" s="1" t="str" cm="1">
        <f t="array" ref="P563">_xlfn.IFS(Table1[[#This Row],[Experience_Level]]=1,"Beginer",Table1[[#This Row],[Experience_Level]]=2,"intermediate",Table1[[#This Row],[Experience_Level]]=3,"Advance")</f>
        <v>Beginer</v>
      </c>
      <c r="Q563" s="1" t="str" cm="1">
        <f t="array" ref="Q563">_xlfn.IFS(Table1[[#This Row],[Age]]&lt;20,"Teenager",Table1[[#This Row],[Age]]&lt;=38,"Middle Aged",Table1[[#This Row],[Age]]&gt;38,"Aged")</f>
        <v>Middle Aged</v>
      </c>
    </row>
    <row r="564" spans="1:17" x14ac:dyDescent="0.3">
      <c r="A564" s="4">
        <v>25</v>
      </c>
      <c r="B564" s="1" t="s">
        <v>15</v>
      </c>
      <c r="C564" s="1">
        <v>120.6</v>
      </c>
      <c r="D564" s="1">
        <v>1.83</v>
      </c>
      <c r="E564" s="1">
        <v>179</v>
      </c>
      <c r="F564" s="1">
        <v>120</v>
      </c>
      <c r="G564" s="1">
        <v>51</v>
      </c>
      <c r="H564" s="1">
        <v>1.04</v>
      </c>
      <c r="I564" s="1">
        <v>686</v>
      </c>
      <c r="J564" s="1" t="s">
        <v>19</v>
      </c>
      <c r="K564" s="1">
        <v>22.3</v>
      </c>
      <c r="L564" s="1">
        <v>2.5</v>
      </c>
      <c r="M564" s="1">
        <v>3</v>
      </c>
      <c r="N564" s="1">
        <v>2</v>
      </c>
      <c r="O564" s="5">
        <v>36.01</v>
      </c>
      <c r="P564" s="1" t="str" cm="1">
        <f t="array" ref="P564">_xlfn.IFS(Table1[[#This Row],[Experience_Level]]=1,"Beginer",Table1[[#This Row],[Experience_Level]]=2,"intermediate",Table1[[#This Row],[Experience_Level]]=3,"Advance")</f>
        <v>intermediate</v>
      </c>
      <c r="Q564" s="1" t="str" cm="1">
        <f t="array" ref="Q564">_xlfn.IFS(Table1[[#This Row],[Age]]&lt;20,"Teenager",Table1[[#This Row],[Age]]&lt;=38,"Middle Aged",Table1[[#This Row],[Age]]&gt;38,"Aged")</f>
        <v>Middle Aged</v>
      </c>
    </row>
    <row r="565" spans="1:17" x14ac:dyDescent="0.3">
      <c r="A565" s="4">
        <v>18</v>
      </c>
      <c r="B565" s="1" t="s">
        <v>17</v>
      </c>
      <c r="C565" s="1">
        <v>65.3</v>
      </c>
      <c r="D565" s="1">
        <v>1.55</v>
      </c>
      <c r="E565" s="1">
        <v>184</v>
      </c>
      <c r="F565" s="1">
        <v>161</v>
      </c>
      <c r="G565" s="1">
        <v>59</v>
      </c>
      <c r="H565" s="1">
        <v>1.42</v>
      </c>
      <c r="I565" s="1">
        <v>1143</v>
      </c>
      <c r="J565" s="1" t="s">
        <v>16</v>
      </c>
      <c r="K565" s="1">
        <v>28.5</v>
      </c>
      <c r="L565" s="1">
        <v>2.2000000000000002</v>
      </c>
      <c r="M565" s="1">
        <v>3</v>
      </c>
      <c r="N565" s="1">
        <v>2</v>
      </c>
      <c r="O565" s="5">
        <v>27.18</v>
      </c>
      <c r="P565" s="1" t="str" cm="1">
        <f t="array" ref="P565">_xlfn.IFS(Table1[[#This Row],[Experience_Level]]=1,"Beginer",Table1[[#This Row],[Experience_Level]]=2,"intermediate",Table1[[#This Row],[Experience_Level]]=3,"Advance")</f>
        <v>intermediate</v>
      </c>
      <c r="Q565" s="1" t="str" cm="1">
        <f t="array" ref="Q565">_xlfn.IFS(Table1[[#This Row],[Age]]&lt;20,"Teenager",Table1[[#This Row],[Age]]&lt;=38,"Middle Aged",Table1[[#This Row],[Age]]&gt;38,"Aged")</f>
        <v>Teenager</v>
      </c>
    </row>
    <row r="566" spans="1:17" x14ac:dyDescent="0.3">
      <c r="A566" s="4">
        <v>39</v>
      </c>
      <c r="B566" s="1" t="s">
        <v>15</v>
      </c>
      <c r="C566" s="1">
        <v>85.3</v>
      </c>
      <c r="D566" s="1">
        <v>1.89</v>
      </c>
      <c r="E566" s="1">
        <v>163</v>
      </c>
      <c r="F566" s="1">
        <v>140</v>
      </c>
      <c r="G566" s="1">
        <v>61</v>
      </c>
      <c r="H566" s="1">
        <v>0.77</v>
      </c>
      <c r="I566" s="1">
        <v>593</v>
      </c>
      <c r="J566" s="1" t="s">
        <v>20</v>
      </c>
      <c r="K566" s="1">
        <v>27.6</v>
      </c>
      <c r="L566" s="1">
        <v>3.6</v>
      </c>
      <c r="M566" s="1">
        <v>2</v>
      </c>
      <c r="N566" s="1">
        <v>1</v>
      </c>
      <c r="O566" s="5">
        <v>23.88</v>
      </c>
      <c r="P566" s="1" t="str" cm="1">
        <f t="array" ref="P566">_xlfn.IFS(Table1[[#This Row],[Experience_Level]]=1,"Beginer",Table1[[#This Row],[Experience_Level]]=2,"intermediate",Table1[[#This Row],[Experience_Level]]=3,"Advance")</f>
        <v>Beginer</v>
      </c>
      <c r="Q566" s="1" t="str" cm="1">
        <f t="array" ref="Q566">_xlfn.IFS(Table1[[#This Row],[Age]]&lt;20,"Teenager",Table1[[#This Row],[Age]]&lt;=38,"Middle Aged",Table1[[#This Row],[Age]]&gt;38,"Aged")</f>
        <v>Aged</v>
      </c>
    </row>
    <row r="567" spans="1:17" x14ac:dyDescent="0.3">
      <c r="A567" s="4">
        <v>34</v>
      </c>
      <c r="B567" s="1" t="s">
        <v>15</v>
      </c>
      <c r="C567" s="1">
        <v>68</v>
      </c>
      <c r="D567" s="1">
        <v>1.68</v>
      </c>
      <c r="E567" s="1">
        <v>169</v>
      </c>
      <c r="F567" s="1">
        <v>128</v>
      </c>
      <c r="G567" s="1">
        <v>57</v>
      </c>
      <c r="H567" s="1">
        <v>0.67</v>
      </c>
      <c r="I567" s="1">
        <v>472</v>
      </c>
      <c r="J567" s="1" t="s">
        <v>19</v>
      </c>
      <c r="K567" s="1">
        <v>25.8</v>
      </c>
      <c r="L567" s="1">
        <v>3.4</v>
      </c>
      <c r="M567" s="1">
        <v>2</v>
      </c>
      <c r="N567" s="1">
        <v>1</v>
      </c>
      <c r="O567" s="5">
        <v>24.09</v>
      </c>
      <c r="P567" s="1" t="str" cm="1">
        <f t="array" ref="P567">_xlfn.IFS(Table1[[#This Row],[Experience_Level]]=1,"Beginer",Table1[[#This Row],[Experience_Level]]=2,"intermediate",Table1[[#This Row],[Experience_Level]]=3,"Advance")</f>
        <v>Beginer</v>
      </c>
      <c r="Q567" s="1" t="str" cm="1">
        <f t="array" ref="Q567">_xlfn.IFS(Table1[[#This Row],[Age]]&lt;20,"Teenager",Table1[[#This Row],[Age]]&lt;=38,"Middle Aged",Table1[[#This Row],[Age]]&gt;38,"Aged")</f>
        <v>Middle Aged</v>
      </c>
    </row>
    <row r="568" spans="1:17" x14ac:dyDescent="0.3">
      <c r="A568" s="4">
        <v>24</v>
      </c>
      <c r="B568" s="1" t="s">
        <v>17</v>
      </c>
      <c r="C568" s="1">
        <v>52.6</v>
      </c>
      <c r="D568" s="1">
        <v>1.57</v>
      </c>
      <c r="E568" s="1">
        <v>169</v>
      </c>
      <c r="F568" s="1">
        <v>166</v>
      </c>
      <c r="G568" s="1">
        <v>60</v>
      </c>
      <c r="H568" s="1">
        <v>1.29</v>
      </c>
      <c r="I568" s="1">
        <v>1071</v>
      </c>
      <c r="J568" s="1" t="s">
        <v>18</v>
      </c>
      <c r="K568" s="1">
        <v>31.9</v>
      </c>
      <c r="L568" s="1">
        <v>2.4</v>
      </c>
      <c r="M568" s="1">
        <v>2</v>
      </c>
      <c r="N568" s="1">
        <v>1</v>
      </c>
      <c r="O568" s="5">
        <v>21.34</v>
      </c>
      <c r="P568" s="1" t="str" cm="1">
        <f t="array" ref="P568">_xlfn.IFS(Table1[[#This Row],[Experience_Level]]=1,"Beginer",Table1[[#This Row],[Experience_Level]]=2,"intermediate",Table1[[#This Row],[Experience_Level]]=3,"Advance")</f>
        <v>Beginer</v>
      </c>
      <c r="Q568" s="1" t="str" cm="1">
        <f t="array" ref="Q568">_xlfn.IFS(Table1[[#This Row],[Age]]&lt;20,"Teenager",Table1[[#This Row],[Age]]&lt;=38,"Middle Aged",Table1[[#This Row],[Age]]&gt;38,"Aged")</f>
        <v>Middle Aged</v>
      </c>
    </row>
    <row r="569" spans="1:17" x14ac:dyDescent="0.3">
      <c r="A569" s="4">
        <v>42</v>
      </c>
      <c r="B569" s="1" t="s">
        <v>15</v>
      </c>
      <c r="C569" s="1">
        <v>63.3</v>
      </c>
      <c r="D569" s="1">
        <v>1.77</v>
      </c>
      <c r="E569" s="1">
        <v>183</v>
      </c>
      <c r="F569" s="1">
        <v>134</v>
      </c>
      <c r="G569" s="1">
        <v>59</v>
      </c>
      <c r="H569" s="1">
        <v>1.32</v>
      </c>
      <c r="I569" s="1">
        <v>876</v>
      </c>
      <c r="J569" s="1" t="s">
        <v>18</v>
      </c>
      <c r="K569" s="1">
        <v>25.7</v>
      </c>
      <c r="L569" s="1">
        <v>3.3</v>
      </c>
      <c r="M569" s="1">
        <v>3</v>
      </c>
      <c r="N569" s="1">
        <v>2</v>
      </c>
      <c r="O569" s="5">
        <v>20.2</v>
      </c>
      <c r="P569" s="1" t="str" cm="1">
        <f t="array" ref="P569">_xlfn.IFS(Table1[[#This Row],[Experience_Level]]=1,"Beginer",Table1[[#This Row],[Experience_Level]]=2,"intermediate",Table1[[#This Row],[Experience_Level]]=3,"Advance")</f>
        <v>intermediate</v>
      </c>
      <c r="Q569" s="1" t="str" cm="1">
        <f t="array" ref="Q569">_xlfn.IFS(Table1[[#This Row],[Age]]&lt;20,"Teenager",Table1[[#This Row],[Age]]&lt;=38,"Middle Aged",Table1[[#This Row],[Age]]&gt;38,"Aged")</f>
        <v>Aged</v>
      </c>
    </row>
    <row r="570" spans="1:17" x14ac:dyDescent="0.3">
      <c r="A570" s="4">
        <v>21</v>
      </c>
      <c r="B570" s="1" t="s">
        <v>17</v>
      </c>
      <c r="C570" s="1">
        <v>76.3</v>
      </c>
      <c r="D570" s="1">
        <v>1.65</v>
      </c>
      <c r="E570" s="1">
        <v>180</v>
      </c>
      <c r="F570" s="1">
        <v>154</v>
      </c>
      <c r="G570" s="1">
        <v>62</v>
      </c>
      <c r="H570" s="1">
        <v>1.1399999999999999</v>
      </c>
      <c r="I570" s="1">
        <v>878</v>
      </c>
      <c r="J570" s="1" t="s">
        <v>20</v>
      </c>
      <c r="K570" s="1">
        <v>31.8</v>
      </c>
      <c r="L570" s="1">
        <v>1.7</v>
      </c>
      <c r="M570" s="1">
        <v>3</v>
      </c>
      <c r="N570" s="1">
        <v>2</v>
      </c>
      <c r="O570" s="5">
        <v>28.03</v>
      </c>
      <c r="P570" s="1" t="str" cm="1">
        <f t="array" ref="P570">_xlfn.IFS(Table1[[#This Row],[Experience_Level]]=1,"Beginer",Table1[[#This Row],[Experience_Level]]=2,"intermediate",Table1[[#This Row],[Experience_Level]]=3,"Advance")</f>
        <v>intermediate</v>
      </c>
      <c r="Q570" s="1" t="str" cm="1">
        <f t="array" ref="Q570">_xlfn.IFS(Table1[[#This Row],[Age]]&lt;20,"Teenager",Table1[[#This Row],[Age]]&lt;=38,"Middle Aged",Table1[[#This Row],[Age]]&gt;38,"Aged")</f>
        <v>Middle Aged</v>
      </c>
    </row>
    <row r="571" spans="1:17" x14ac:dyDescent="0.3">
      <c r="A571" s="4">
        <v>53</v>
      </c>
      <c r="B571" s="1" t="s">
        <v>15</v>
      </c>
      <c r="C571" s="1">
        <v>61</v>
      </c>
      <c r="D571" s="1">
        <v>1.63</v>
      </c>
      <c r="E571" s="1">
        <v>170</v>
      </c>
      <c r="F571" s="1">
        <v>124</v>
      </c>
      <c r="G571" s="1">
        <v>74</v>
      </c>
      <c r="H571" s="1">
        <v>0.54</v>
      </c>
      <c r="I571" s="1">
        <v>331</v>
      </c>
      <c r="J571" s="1" t="s">
        <v>19</v>
      </c>
      <c r="K571" s="1">
        <v>20</v>
      </c>
      <c r="L571" s="1">
        <v>3.4</v>
      </c>
      <c r="M571" s="1">
        <v>3</v>
      </c>
      <c r="N571" s="1">
        <v>1</v>
      </c>
      <c r="O571" s="5">
        <v>22.96</v>
      </c>
      <c r="P571" s="1" t="str" cm="1">
        <f t="array" ref="P571">_xlfn.IFS(Table1[[#This Row],[Experience_Level]]=1,"Beginer",Table1[[#This Row],[Experience_Level]]=2,"intermediate",Table1[[#This Row],[Experience_Level]]=3,"Advance")</f>
        <v>Beginer</v>
      </c>
      <c r="Q571" s="1" t="str" cm="1">
        <f t="array" ref="Q571">_xlfn.IFS(Table1[[#This Row],[Age]]&lt;20,"Teenager",Table1[[#This Row],[Age]]&lt;=38,"Middle Aged",Table1[[#This Row],[Age]]&gt;38,"Aged")</f>
        <v>Aged</v>
      </c>
    </row>
    <row r="572" spans="1:17" x14ac:dyDescent="0.3">
      <c r="A572" s="4">
        <v>23</v>
      </c>
      <c r="B572" s="1" t="s">
        <v>17</v>
      </c>
      <c r="C572" s="1">
        <v>67.8</v>
      </c>
      <c r="D572" s="1">
        <v>1.61</v>
      </c>
      <c r="E572" s="1">
        <v>186</v>
      </c>
      <c r="F572" s="1">
        <v>160</v>
      </c>
      <c r="G572" s="1">
        <v>66</v>
      </c>
      <c r="H572" s="1">
        <v>1.34</v>
      </c>
      <c r="I572" s="1">
        <v>1072</v>
      </c>
      <c r="J572" s="1" t="s">
        <v>18</v>
      </c>
      <c r="K572" s="1">
        <v>34.299999999999997</v>
      </c>
      <c r="L572" s="1">
        <v>1.8</v>
      </c>
      <c r="M572" s="1">
        <v>2</v>
      </c>
      <c r="N572" s="1">
        <v>1</v>
      </c>
      <c r="O572" s="5">
        <v>26.16</v>
      </c>
      <c r="P572" s="1" t="str" cm="1">
        <f t="array" ref="P572">_xlfn.IFS(Table1[[#This Row],[Experience_Level]]=1,"Beginer",Table1[[#This Row],[Experience_Level]]=2,"intermediate",Table1[[#This Row],[Experience_Level]]=3,"Advance")</f>
        <v>Beginer</v>
      </c>
      <c r="Q572" s="1" t="str" cm="1">
        <f t="array" ref="Q572">_xlfn.IFS(Table1[[#This Row],[Age]]&lt;20,"Teenager",Table1[[#This Row],[Age]]&lt;=38,"Middle Aged",Table1[[#This Row],[Age]]&gt;38,"Aged")</f>
        <v>Middle Aged</v>
      </c>
    </row>
    <row r="573" spans="1:17" x14ac:dyDescent="0.3">
      <c r="A573" s="4">
        <v>48</v>
      </c>
      <c r="B573" s="1" t="s">
        <v>15</v>
      </c>
      <c r="C573" s="1">
        <v>114.9</v>
      </c>
      <c r="D573" s="1">
        <v>1.86</v>
      </c>
      <c r="E573" s="1">
        <v>175</v>
      </c>
      <c r="F573" s="1">
        <v>141</v>
      </c>
      <c r="G573" s="1">
        <v>56</v>
      </c>
      <c r="H573" s="1">
        <v>1.36</v>
      </c>
      <c r="I573" s="1">
        <v>949</v>
      </c>
      <c r="J573" s="1" t="s">
        <v>19</v>
      </c>
      <c r="K573" s="1">
        <v>21.1</v>
      </c>
      <c r="L573" s="1">
        <v>3.6</v>
      </c>
      <c r="M573" s="1">
        <v>3</v>
      </c>
      <c r="N573" s="1">
        <v>1</v>
      </c>
      <c r="O573" s="5">
        <v>33.21</v>
      </c>
      <c r="P573" s="1" t="str" cm="1">
        <f t="array" ref="P573">_xlfn.IFS(Table1[[#This Row],[Experience_Level]]=1,"Beginer",Table1[[#This Row],[Experience_Level]]=2,"intermediate",Table1[[#This Row],[Experience_Level]]=3,"Advance")</f>
        <v>Beginer</v>
      </c>
      <c r="Q573" s="1" t="str" cm="1">
        <f t="array" ref="Q573">_xlfn.IFS(Table1[[#This Row],[Age]]&lt;20,"Teenager",Table1[[#This Row],[Age]]&lt;=38,"Middle Aged",Table1[[#This Row],[Age]]&gt;38,"Aged")</f>
        <v>Aged</v>
      </c>
    </row>
    <row r="574" spans="1:17" x14ac:dyDescent="0.3">
      <c r="A574" s="4">
        <v>36</v>
      </c>
      <c r="B574" s="1" t="s">
        <v>15</v>
      </c>
      <c r="C574" s="1">
        <v>88</v>
      </c>
      <c r="D574" s="1">
        <v>1.71</v>
      </c>
      <c r="E574" s="1">
        <v>185</v>
      </c>
      <c r="F574" s="1">
        <v>160</v>
      </c>
      <c r="G574" s="1">
        <v>73</v>
      </c>
      <c r="H574" s="1">
        <v>1.87</v>
      </c>
      <c r="I574" s="1">
        <v>1646</v>
      </c>
      <c r="J574" s="1" t="s">
        <v>18</v>
      </c>
      <c r="K574" s="1">
        <v>12</v>
      </c>
      <c r="L574" s="1">
        <v>3.5</v>
      </c>
      <c r="M574" s="1">
        <v>5</v>
      </c>
      <c r="N574" s="1">
        <v>3</v>
      </c>
      <c r="O574" s="5">
        <v>30.09</v>
      </c>
      <c r="P574" s="1" t="str" cm="1">
        <f t="array" ref="P574">_xlfn.IFS(Table1[[#This Row],[Experience_Level]]=1,"Beginer",Table1[[#This Row],[Experience_Level]]=2,"intermediate",Table1[[#This Row],[Experience_Level]]=3,"Advance")</f>
        <v>Advance</v>
      </c>
      <c r="Q574" s="1" t="str" cm="1">
        <f t="array" ref="Q574">_xlfn.IFS(Table1[[#This Row],[Age]]&lt;20,"Teenager",Table1[[#This Row],[Age]]&lt;=38,"Middle Aged",Table1[[#This Row],[Age]]&gt;38,"Aged")</f>
        <v>Middle Aged</v>
      </c>
    </row>
    <row r="575" spans="1:17" x14ac:dyDescent="0.3">
      <c r="A575" s="4">
        <v>56</v>
      </c>
      <c r="B575" s="1" t="s">
        <v>17</v>
      </c>
      <c r="C575" s="1">
        <v>67.7</v>
      </c>
      <c r="D575" s="1">
        <v>1.58</v>
      </c>
      <c r="E575" s="1">
        <v>189</v>
      </c>
      <c r="F575" s="1">
        <v>142</v>
      </c>
      <c r="G575" s="1">
        <v>52</v>
      </c>
      <c r="H575" s="1">
        <v>1.45</v>
      </c>
      <c r="I575" s="1">
        <v>927</v>
      </c>
      <c r="J575" s="1" t="s">
        <v>20</v>
      </c>
      <c r="K575" s="1">
        <v>32.700000000000003</v>
      </c>
      <c r="L575" s="1">
        <v>1.9</v>
      </c>
      <c r="M575" s="1">
        <v>2</v>
      </c>
      <c r="N575" s="1">
        <v>1</v>
      </c>
      <c r="O575" s="5">
        <v>27.12</v>
      </c>
      <c r="P575" s="1" t="str" cm="1">
        <f t="array" ref="P575">_xlfn.IFS(Table1[[#This Row],[Experience_Level]]=1,"Beginer",Table1[[#This Row],[Experience_Level]]=2,"intermediate",Table1[[#This Row],[Experience_Level]]=3,"Advance")</f>
        <v>Beginer</v>
      </c>
      <c r="Q575" s="1" t="str" cm="1">
        <f t="array" ref="Q575">_xlfn.IFS(Table1[[#This Row],[Age]]&lt;20,"Teenager",Table1[[#This Row],[Age]]&lt;=38,"Middle Aged",Table1[[#This Row],[Age]]&gt;38,"Aged")</f>
        <v>Aged</v>
      </c>
    </row>
    <row r="576" spans="1:17" x14ac:dyDescent="0.3">
      <c r="A576" s="4">
        <v>44</v>
      </c>
      <c r="B576" s="1" t="s">
        <v>15</v>
      </c>
      <c r="C576" s="1">
        <v>124.8</v>
      </c>
      <c r="D576" s="1">
        <v>1.85</v>
      </c>
      <c r="E576" s="1">
        <v>175</v>
      </c>
      <c r="F576" s="1">
        <v>126</v>
      </c>
      <c r="G576" s="1">
        <v>69</v>
      </c>
      <c r="H576" s="1">
        <v>1.35</v>
      </c>
      <c r="I576" s="1">
        <v>842</v>
      </c>
      <c r="J576" s="1" t="s">
        <v>20</v>
      </c>
      <c r="K576" s="1">
        <v>24.4</v>
      </c>
      <c r="L576" s="1">
        <v>3.5</v>
      </c>
      <c r="M576" s="1">
        <v>4</v>
      </c>
      <c r="N576" s="1">
        <v>2</v>
      </c>
      <c r="O576" s="5">
        <v>36.46</v>
      </c>
      <c r="P576" s="1" t="str" cm="1">
        <f t="array" ref="P576">_xlfn.IFS(Table1[[#This Row],[Experience_Level]]=1,"Beginer",Table1[[#This Row],[Experience_Level]]=2,"intermediate",Table1[[#This Row],[Experience_Level]]=3,"Advance")</f>
        <v>intermediate</v>
      </c>
      <c r="Q576" s="1" t="str" cm="1">
        <f t="array" ref="Q576">_xlfn.IFS(Table1[[#This Row],[Age]]&lt;20,"Teenager",Table1[[#This Row],[Age]]&lt;=38,"Middle Aged",Table1[[#This Row],[Age]]&gt;38,"Aged")</f>
        <v>Aged</v>
      </c>
    </row>
    <row r="577" spans="1:17" x14ac:dyDescent="0.3">
      <c r="A577" s="4">
        <v>27</v>
      </c>
      <c r="B577" s="1" t="s">
        <v>17</v>
      </c>
      <c r="C577" s="1">
        <v>53</v>
      </c>
      <c r="D577" s="1">
        <v>1.58</v>
      </c>
      <c r="E577" s="1">
        <v>166</v>
      </c>
      <c r="F577" s="1">
        <v>142</v>
      </c>
      <c r="G577" s="1">
        <v>62</v>
      </c>
      <c r="H577" s="1">
        <v>1.26</v>
      </c>
      <c r="I577" s="1">
        <v>895</v>
      </c>
      <c r="J577" s="1" t="s">
        <v>19</v>
      </c>
      <c r="K577" s="1">
        <v>34.5</v>
      </c>
      <c r="L577" s="1">
        <v>1.8</v>
      </c>
      <c r="M577" s="1">
        <v>4</v>
      </c>
      <c r="N577" s="1">
        <v>2</v>
      </c>
      <c r="O577" s="5">
        <v>21.23</v>
      </c>
      <c r="P577" s="1" t="str" cm="1">
        <f t="array" ref="P577">_xlfn.IFS(Table1[[#This Row],[Experience_Level]]=1,"Beginer",Table1[[#This Row],[Experience_Level]]=2,"intermediate",Table1[[#This Row],[Experience_Level]]=3,"Advance")</f>
        <v>intermediate</v>
      </c>
      <c r="Q577" s="1" t="str" cm="1">
        <f t="array" ref="Q577">_xlfn.IFS(Table1[[#This Row],[Age]]&lt;20,"Teenager",Table1[[#This Row],[Age]]&lt;=38,"Middle Aged",Table1[[#This Row],[Age]]&gt;38,"Aged")</f>
        <v>Middle Aged</v>
      </c>
    </row>
    <row r="578" spans="1:17" x14ac:dyDescent="0.3">
      <c r="A578" s="4">
        <v>43</v>
      </c>
      <c r="B578" s="1" t="s">
        <v>15</v>
      </c>
      <c r="C578" s="1">
        <v>61.2</v>
      </c>
      <c r="D578" s="1">
        <v>1.88</v>
      </c>
      <c r="E578" s="1">
        <v>175</v>
      </c>
      <c r="F578" s="1">
        <v>163</v>
      </c>
      <c r="G578" s="1">
        <v>68</v>
      </c>
      <c r="H578" s="1">
        <v>1.03</v>
      </c>
      <c r="I578" s="1">
        <v>831</v>
      </c>
      <c r="J578" s="1" t="s">
        <v>16</v>
      </c>
      <c r="K578" s="1">
        <v>24.7</v>
      </c>
      <c r="L578" s="1">
        <v>2.9</v>
      </c>
      <c r="M578" s="1">
        <v>3</v>
      </c>
      <c r="N578" s="1">
        <v>1</v>
      </c>
      <c r="O578" s="5">
        <v>17.32</v>
      </c>
      <c r="P578" s="1" t="str" cm="1">
        <f t="array" ref="P578">_xlfn.IFS(Table1[[#This Row],[Experience_Level]]=1,"Beginer",Table1[[#This Row],[Experience_Level]]=2,"intermediate",Table1[[#This Row],[Experience_Level]]=3,"Advance")</f>
        <v>Beginer</v>
      </c>
      <c r="Q578" s="1" t="str" cm="1">
        <f t="array" ref="Q578">_xlfn.IFS(Table1[[#This Row],[Age]]&lt;20,"Teenager",Table1[[#This Row],[Age]]&lt;=38,"Middle Aged",Table1[[#This Row],[Age]]&gt;38,"Aged")</f>
        <v>Aged</v>
      </c>
    </row>
    <row r="579" spans="1:17" x14ac:dyDescent="0.3">
      <c r="A579" s="4">
        <v>36</v>
      </c>
      <c r="B579" s="1" t="s">
        <v>17</v>
      </c>
      <c r="C579" s="1">
        <v>48.7</v>
      </c>
      <c r="D579" s="1">
        <v>1.68</v>
      </c>
      <c r="E579" s="1">
        <v>194</v>
      </c>
      <c r="F579" s="1">
        <v>144</v>
      </c>
      <c r="G579" s="1">
        <v>56</v>
      </c>
      <c r="H579" s="1">
        <v>1.23</v>
      </c>
      <c r="I579" s="1">
        <v>886</v>
      </c>
      <c r="J579" s="1" t="s">
        <v>16</v>
      </c>
      <c r="K579" s="1">
        <v>33.700000000000003</v>
      </c>
      <c r="L579" s="1">
        <v>1.6</v>
      </c>
      <c r="M579" s="1">
        <v>3</v>
      </c>
      <c r="N579" s="1">
        <v>1</v>
      </c>
      <c r="O579" s="5">
        <v>17.25</v>
      </c>
      <c r="P579" s="1" t="str" cm="1">
        <f t="array" ref="P579">_xlfn.IFS(Table1[[#This Row],[Experience_Level]]=1,"Beginer",Table1[[#This Row],[Experience_Level]]=2,"intermediate",Table1[[#This Row],[Experience_Level]]=3,"Advance")</f>
        <v>Beginer</v>
      </c>
      <c r="Q579" s="1" t="str" cm="1">
        <f t="array" ref="Q579">_xlfn.IFS(Table1[[#This Row],[Age]]&lt;20,"Teenager",Table1[[#This Row],[Age]]&lt;=38,"Middle Aged",Table1[[#This Row],[Age]]&gt;38,"Aged")</f>
        <v>Middle Aged</v>
      </c>
    </row>
    <row r="580" spans="1:17" x14ac:dyDescent="0.3">
      <c r="A580" s="4">
        <v>56</v>
      </c>
      <c r="B580" s="1" t="s">
        <v>17</v>
      </c>
      <c r="C580" s="1">
        <v>50.6</v>
      </c>
      <c r="D580" s="1">
        <v>1.7</v>
      </c>
      <c r="E580" s="1">
        <v>175</v>
      </c>
      <c r="F580" s="1">
        <v>146</v>
      </c>
      <c r="G580" s="1">
        <v>58</v>
      </c>
      <c r="H580" s="1">
        <v>1.29</v>
      </c>
      <c r="I580" s="1">
        <v>848</v>
      </c>
      <c r="J580" s="1" t="s">
        <v>20</v>
      </c>
      <c r="K580" s="1">
        <v>33.1</v>
      </c>
      <c r="L580" s="1">
        <v>2.2999999999999998</v>
      </c>
      <c r="M580" s="1">
        <v>2</v>
      </c>
      <c r="N580" s="1">
        <v>1</v>
      </c>
      <c r="O580" s="5">
        <v>17.510000000000002</v>
      </c>
      <c r="P580" s="1" t="str" cm="1">
        <f t="array" ref="P580">_xlfn.IFS(Table1[[#This Row],[Experience_Level]]=1,"Beginer",Table1[[#This Row],[Experience_Level]]=2,"intermediate",Table1[[#This Row],[Experience_Level]]=3,"Advance")</f>
        <v>Beginer</v>
      </c>
      <c r="Q580" s="1" t="str" cm="1">
        <f t="array" ref="Q580">_xlfn.IFS(Table1[[#This Row],[Age]]&lt;20,"Teenager",Table1[[#This Row],[Age]]&lt;=38,"Middle Aged",Table1[[#This Row],[Age]]&gt;38,"Aged")</f>
        <v>Aged</v>
      </c>
    </row>
    <row r="581" spans="1:17" x14ac:dyDescent="0.3">
      <c r="A581" s="4">
        <v>20</v>
      </c>
      <c r="B581" s="1" t="s">
        <v>17</v>
      </c>
      <c r="C581" s="1">
        <v>72.599999999999994</v>
      </c>
      <c r="D581" s="1">
        <v>1.73</v>
      </c>
      <c r="E581" s="1">
        <v>199</v>
      </c>
      <c r="F581" s="1">
        <v>160</v>
      </c>
      <c r="G581" s="1">
        <v>68</v>
      </c>
      <c r="H581" s="1">
        <v>1.27</v>
      </c>
      <c r="I581" s="1">
        <v>1016</v>
      </c>
      <c r="J581" s="1" t="s">
        <v>18</v>
      </c>
      <c r="K581" s="1">
        <v>34.799999999999997</v>
      </c>
      <c r="L581" s="1">
        <v>2.5</v>
      </c>
      <c r="M581" s="1">
        <v>3</v>
      </c>
      <c r="N581" s="1">
        <v>2</v>
      </c>
      <c r="O581" s="5">
        <v>24.26</v>
      </c>
      <c r="P581" s="1" t="str" cm="1">
        <f t="array" ref="P581">_xlfn.IFS(Table1[[#This Row],[Experience_Level]]=1,"Beginer",Table1[[#This Row],[Experience_Level]]=2,"intermediate",Table1[[#This Row],[Experience_Level]]=3,"Advance")</f>
        <v>intermediate</v>
      </c>
      <c r="Q581" s="1" t="str" cm="1">
        <f t="array" ref="Q581">_xlfn.IFS(Table1[[#This Row],[Age]]&lt;20,"Teenager",Table1[[#This Row],[Age]]&lt;=38,"Middle Aged",Table1[[#This Row],[Age]]&gt;38,"Aged")</f>
        <v>Middle Aged</v>
      </c>
    </row>
    <row r="582" spans="1:17" x14ac:dyDescent="0.3">
      <c r="A582" s="4">
        <v>30</v>
      </c>
      <c r="B582" s="1" t="s">
        <v>17</v>
      </c>
      <c r="C582" s="1">
        <v>70.400000000000006</v>
      </c>
      <c r="D582" s="1">
        <v>1.56</v>
      </c>
      <c r="E582" s="1">
        <v>171</v>
      </c>
      <c r="F582" s="1">
        <v>125</v>
      </c>
      <c r="G582" s="1">
        <v>62</v>
      </c>
      <c r="H582" s="1">
        <v>1.03</v>
      </c>
      <c r="I582" s="1">
        <v>644</v>
      </c>
      <c r="J582" s="1" t="s">
        <v>16</v>
      </c>
      <c r="K582" s="1">
        <v>34.299999999999997</v>
      </c>
      <c r="L582" s="1">
        <v>2.4</v>
      </c>
      <c r="M582" s="1">
        <v>4</v>
      </c>
      <c r="N582" s="1">
        <v>2</v>
      </c>
      <c r="O582" s="5">
        <v>28.93</v>
      </c>
      <c r="P582" s="1" t="str" cm="1">
        <f t="array" ref="P582">_xlfn.IFS(Table1[[#This Row],[Experience_Level]]=1,"Beginer",Table1[[#This Row],[Experience_Level]]=2,"intermediate",Table1[[#This Row],[Experience_Level]]=3,"Advance")</f>
        <v>intermediate</v>
      </c>
      <c r="Q582" s="1" t="str" cm="1">
        <f t="array" ref="Q582">_xlfn.IFS(Table1[[#This Row],[Age]]&lt;20,"Teenager",Table1[[#This Row],[Age]]&lt;=38,"Middle Aged",Table1[[#This Row],[Age]]&gt;38,"Aged")</f>
        <v>Middle Aged</v>
      </c>
    </row>
    <row r="583" spans="1:17" x14ac:dyDescent="0.3">
      <c r="A583" s="4">
        <v>45</v>
      </c>
      <c r="B583" s="1" t="s">
        <v>15</v>
      </c>
      <c r="C583" s="1">
        <v>52.5</v>
      </c>
      <c r="D583" s="1">
        <v>1.88</v>
      </c>
      <c r="E583" s="1">
        <v>194</v>
      </c>
      <c r="F583" s="1">
        <v>153</v>
      </c>
      <c r="G583" s="1">
        <v>71</v>
      </c>
      <c r="H583" s="1">
        <v>1.08</v>
      </c>
      <c r="I583" s="1">
        <v>818</v>
      </c>
      <c r="J583" s="1" t="s">
        <v>20</v>
      </c>
      <c r="K583" s="1">
        <v>29</v>
      </c>
      <c r="L583" s="1">
        <v>2.9</v>
      </c>
      <c r="M583" s="1">
        <v>4</v>
      </c>
      <c r="N583" s="1">
        <v>2</v>
      </c>
      <c r="O583" s="5">
        <v>14.85</v>
      </c>
      <c r="P583" s="1" t="str" cm="1">
        <f t="array" ref="P583">_xlfn.IFS(Table1[[#This Row],[Experience_Level]]=1,"Beginer",Table1[[#This Row],[Experience_Level]]=2,"intermediate",Table1[[#This Row],[Experience_Level]]=3,"Advance")</f>
        <v>intermediate</v>
      </c>
      <c r="Q583" s="1" t="str" cm="1">
        <f t="array" ref="Q583">_xlfn.IFS(Table1[[#This Row],[Age]]&lt;20,"Teenager",Table1[[#This Row],[Age]]&lt;=38,"Middle Aged",Table1[[#This Row],[Age]]&gt;38,"Aged")</f>
        <v>Aged</v>
      </c>
    </row>
    <row r="584" spans="1:17" x14ac:dyDescent="0.3">
      <c r="A584" s="4">
        <v>37</v>
      </c>
      <c r="B584" s="1" t="s">
        <v>15</v>
      </c>
      <c r="C584" s="1">
        <v>76.3</v>
      </c>
      <c r="D584" s="1">
        <v>1.77</v>
      </c>
      <c r="E584" s="1">
        <v>180</v>
      </c>
      <c r="F584" s="1">
        <v>128</v>
      </c>
      <c r="G584" s="1">
        <v>57</v>
      </c>
      <c r="H584" s="1">
        <v>1.36</v>
      </c>
      <c r="I584" s="1">
        <v>957</v>
      </c>
      <c r="J584" s="1" t="s">
        <v>18</v>
      </c>
      <c r="K584" s="1">
        <v>27.3</v>
      </c>
      <c r="L584" s="1">
        <v>2.1</v>
      </c>
      <c r="M584" s="1">
        <v>4</v>
      </c>
      <c r="N584" s="1">
        <v>2</v>
      </c>
      <c r="O584" s="5">
        <v>24.35</v>
      </c>
      <c r="P584" s="1" t="str" cm="1">
        <f t="array" ref="P584">_xlfn.IFS(Table1[[#This Row],[Experience_Level]]=1,"Beginer",Table1[[#This Row],[Experience_Level]]=2,"intermediate",Table1[[#This Row],[Experience_Level]]=3,"Advance")</f>
        <v>intermediate</v>
      </c>
      <c r="Q584" s="1" t="str" cm="1">
        <f t="array" ref="Q584">_xlfn.IFS(Table1[[#This Row],[Age]]&lt;20,"Teenager",Table1[[#This Row],[Age]]&lt;=38,"Middle Aged",Table1[[#This Row],[Age]]&gt;38,"Aged")</f>
        <v>Middle Aged</v>
      </c>
    </row>
    <row r="585" spans="1:17" x14ac:dyDescent="0.3">
      <c r="A585" s="4">
        <v>45</v>
      </c>
      <c r="B585" s="1" t="s">
        <v>17</v>
      </c>
      <c r="C585" s="1">
        <v>41.2</v>
      </c>
      <c r="D585" s="1">
        <v>1.58</v>
      </c>
      <c r="E585" s="1">
        <v>195</v>
      </c>
      <c r="F585" s="1">
        <v>168</v>
      </c>
      <c r="G585" s="1">
        <v>71</v>
      </c>
      <c r="H585" s="1">
        <v>1.47</v>
      </c>
      <c r="I585" s="1">
        <v>1111</v>
      </c>
      <c r="J585" s="1" t="s">
        <v>18</v>
      </c>
      <c r="K585" s="1">
        <v>28.7</v>
      </c>
      <c r="L585" s="1">
        <v>2.6</v>
      </c>
      <c r="M585" s="1">
        <v>2</v>
      </c>
      <c r="N585" s="1">
        <v>1</v>
      </c>
      <c r="O585" s="5">
        <v>16.5</v>
      </c>
      <c r="P585" s="1" t="str" cm="1">
        <f t="array" ref="P585">_xlfn.IFS(Table1[[#This Row],[Experience_Level]]=1,"Beginer",Table1[[#This Row],[Experience_Level]]=2,"intermediate",Table1[[#This Row],[Experience_Level]]=3,"Advance")</f>
        <v>Beginer</v>
      </c>
      <c r="Q585" s="1" t="str" cm="1">
        <f t="array" ref="Q585">_xlfn.IFS(Table1[[#This Row],[Age]]&lt;20,"Teenager",Table1[[#This Row],[Age]]&lt;=38,"Middle Aged",Table1[[#This Row],[Age]]&gt;38,"Aged")</f>
        <v>Aged</v>
      </c>
    </row>
    <row r="586" spans="1:17" x14ac:dyDescent="0.3">
      <c r="A586" s="4">
        <v>25</v>
      </c>
      <c r="B586" s="1" t="s">
        <v>17</v>
      </c>
      <c r="C586" s="1">
        <v>55.3</v>
      </c>
      <c r="D586" s="1">
        <v>1.76</v>
      </c>
      <c r="E586" s="1">
        <v>176</v>
      </c>
      <c r="F586" s="1">
        <v>152</v>
      </c>
      <c r="G586" s="1">
        <v>67</v>
      </c>
      <c r="H586" s="1">
        <v>1.56</v>
      </c>
      <c r="I586" s="1">
        <v>1186</v>
      </c>
      <c r="J586" s="1" t="s">
        <v>16</v>
      </c>
      <c r="K586" s="1">
        <v>15.5</v>
      </c>
      <c r="L586" s="1">
        <v>2.7</v>
      </c>
      <c r="M586" s="1">
        <v>4</v>
      </c>
      <c r="N586" s="1">
        <v>3</v>
      </c>
      <c r="O586" s="5">
        <v>17.850000000000001</v>
      </c>
      <c r="P586" s="1" t="str" cm="1">
        <f t="array" ref="P586">_xlfn.IFS(Table1[[#This Row],[Experience_Level]]=1,"Beginer",Table1[[#This Row],[Experience_Level]]=2,"intermediate",Table1[[#This Row],[Experience_Level]]=3,"Advance")</f>
        <v>Advance</v>
      </c>
      <c r="Q586" s="1" t="str" cm="1">
        <f t="array" ref="Q586">_xlfn.IFS(Table1[[#This Row],[Age]]&lt;20,"Teenager",Table1[[#This Row],[Age]]&lt;=38,"Middle Aged",Table1[[#This Row],[Age]]&gt;38,"Aged")</f>
        <v>Middle Aged</v>
      </c>
    </row>
    <row r="587" spans="1:17" x14ac:dyDescent="0.3">
      <c r="A587" s="4">
        <v>58</v>
      </c>
      <c r="B587" s="1" t="s">
        <v>17</v>
      </c>
      <c r="C587" s="1">
        <v>49.7</v>
      </c>
      <c r="D587" s="1">
        <v>1.67</v>
      </c>
      <c r="E587" s="1">
        <v>191</v>
      </c>
      <c r="F587" s="1">
        <v>125</v>
      </c>
      <c r="G587" s="1">
        <v>72</v>
      </c>
      <c r="H587" s="1">
        <v>1.38</v>
      </c>
      <c r="I587" s="1">
        <v>776</v>
      </c>
      <c r="J587" s="1" t="s">
        <v>20</v>
      </c>
      <c r="K587" s="1">
        <v>31.9</v>
      </c>
      <c r="L587" s="1">
        <v>2.2999999999999998</v>
      </c>
      <c r="M587" s="1">
        <v>4</v>
      </c>
      <c r="N587" s="1">
        <v>2</v>
      </c>
      <c r="O587" s="5">
        <v>17.82</v>
      </c>
      <c r="P587" s="1" t="str" cm="1">
        <f t="array" ref="P587">_xlfn.IFS(Table1[[#This Row],[Experience_Level]]=1,"Beginer",Table1[[#This Row],[Experience_Level]]=2,"intermediate",Table1[[#This Row],[Experience_Level]]=3,"Advance")</f>
        <v>intermediate</v>
      </c>
      <c r="Q587" s="1" t="str" cm="1">
        <f t="array" ref="Q587">_xlfn.IFS(Table1[[#This Row],[Age]]&lt;20,"Teenager",Table1[[#This Row],[Age]]&lt;=38,"Middle Aged",Table1[[#This Row],[Age]]&gt;38,"Aged")</f>
        <v>Aged</v>
      </c>
    </row>
    <row r="588" spans="1:17" x14ac:dyDescent="0.3">
      <c r="A588" s="4">
        <v>56</v>
      </c>
      <c r="B588" s="1" t="s">
        <v>15</v>
      </c>
      <c r="C588" s="1">
        <v>48.3</v>
      </c>
      <c r="D588" s="1">
        <v>1.87</v>
      </c>
      <c r="E588" s="1">
        <v>165</v>
      </c>
      <c r="F588" s="1">
        <v>156</v>
      </c>
      <c r="G588" s="1">
        <v>51</v>
      </c>
      <c r="H588" s="1">
        <v>0.68</v>
      </c>
      <c r="I588" s="1">
        <v>525</v>
      </c>
      <c r="J588" s="1" t="s">
        <v>18</v>
      </c>
      <c r="K588" s="1">
        <v>29.8</v>
      </c>
      <c r="L588" s="1">
        <v>3.3</v>
      </c>
      <c r="M588" s="1">
        <v>3</v>
      </c>
      <c r="N588" s="1">
        <v>1</v>
      </c>
      <c r="O588" s="5">
        <v>13.81</v>
      </c>
      <c r="P588" s="1" t="str" cm="1">
        <f t="array" ref="P588">_xlfn.IFS(Table1[[#This Row],[Experience_Level]]=1,"Beginer",Table1[[#This Row],[Experience_Level]]=2,"intermediate",Table1[[#This Row],[Experience_Level]]=3,"Advance")</f>
        <v>Beginer</v>
      </c>
      <c r="Q588" s="1" t="str" cm="1">
        <f t="array" ref="Q588">_xlfn.IFS(Table1[[#This Row],[Age]]&lt;20,"Teenager",Table1[[#This Row],[Age]]&lt;=38,"Middle Aged",Table1[[#This Row],[Age]]&gt;38,"Aged")</f>
        <v>Aged</v>
      </c>
    </row>
    <row r="589" spans="1:17" x14ac:dyDescent="0.3">
      <c r="A589" s="4">
        <v>18</v>
      </c>
      <c r="B589" s="1" t="s">
        <v>15</v>
      </c>
      <c r="C589" s="1">
        <v>83.2</v>
      </c>
      <c r="D589" s="1">
        <v>1.96</v>
      </c>
      <c r="E589" s="1">
        <v>183</v>
      </c>
      <c r="F589" s="1">
        <v>150</v>
      </c>
      <c r="G589" s="1">
        <v>67</v>
      </c>
      <c r="H589" s="1">
        <v>1.83</v>
      </c>
      <c r="I589" s="1">
        <v>1510</v>
      </c>
      <c r="J589" s="1" t="s">
        <v>18</v>
      </c>
      <c r="K589" s="1">
        <v>13.6</v>
      </c>
      <c r="L589" s="1">
        <v>3.5</v>
      </c>
      <c r="M589" s="1">
        <v>4</v>
      </c>
      <c r="N589" s="1">
        <v>3</v>
      </c>
      <c r="O589" s="5">
        <v>21.66</v>
      </c>
      <c r="P589" s="1" t="str" cm="1">
        <f t="array" ref="P589">_xlfn.IFS(Table1[[#This Row],[Experience_Level]]=1,"Beginer",Table1[[#This Row],[Experience_Level]]=2,"intermediate",Table1[[#This Row],[Experience_Level]]=3,"Advance")</f>
        <v>Advance</v>
      </c>
      <c r="Q589" s="1" t="str" cm="1">
        <f t="array" ref="Q589">_xlfn.IFS(Table1[[#This Row],[Age]]&lt;20,"Teenager",Table1[[#This Row],[Age]]&lt;=38,"Middle Aged",Table1[[#This Row],[Age]]&gt;38,"Aged")</f>
        <v>Teenager</v>
      </c>
    </row>
    <row r="590" spans="1:17" x14ac:dyDescent="0.3">
      <c r="A590" s="4">
        <v>20</v>
      </c>
      <c r="B590" s="1" t="s">
        <v>15</v>
      </c>
      <c r="C590" s="1">
        <v>120.5</v>
      </c>
      <c r="D590" s="1">
        <v>1.73</v>
      </c>
      <c r="E590" s="1">
        <v>186</v>
      </c>
      <c r="F590" s="1">
        <v>153</v>
      </c>
      <c r="G590" s="1">
        <v>67</v>
      </c>
      <c r="H590" s="1">
        <v>1.01</v>
      </c>
      <c r="I590" s="1">
        <v>850</v>
      </c>
      <c r="J590" s="1" t="s">
        <v>19</v>
      </c>
      <c r="K590" s="1">
        <v>29.3</v>
      </c>
      <c r="L590" s="1">
        <v>3.4</v>
      </c>
      <c r="M590" s="1">
        <v>3</v>
      </c>
      <c r="N590" s="1">
        <v>2</v>
      </c>
      <c r="O590" s="5">
        <v>40.26</v>
      </c>
      <c r="P590" s="1" t="str" cm="1">
        <f t="array" ref="P590">_xlfn.IFS(Table1[[#This Row],[Experience_Level]]=1,"Beginer",Table1[[#This Row],[Experience_Level]]=2,"intermediate",Table1[[#This Row],[Experience_Level]]=3,"Advance")</f>
        <v>intermediate</v>
      </c>
      <c r="Q590" s="1" t="str" cm="1">
        <f t="array" ref="Q590">_xlfn.IFS(Table1[[#This Row],[Age]]&lt;20,"Teenager",Table1[[#This Row],[Age]]&lt;=38,"Middle Aged",Table1[[#This Row],[Age]]&gt;38,"Aged")</f>
        <v>Middle Aged</v>
      </c>
    </row>
    <row r="591" spans="1:17" x14ac:dyDescent="0.3">
      <c r="A591" s="4">
        <v>30</v>
      </c>
      <c r="B591" s="1" t="s">
        <v>15</v>
      </c>
      <c r="C591" s="1">
        <v>121.6</v>
      </c>
      <c r="D591" s="1">
        <v>2</v>
      </c>
      <c r="E591" s="1">
        <v>179</v>
      </c>
      <c r="F591" s="1">
        <v>160</v>
      </c>
      <c r="G591" s="1">
        <v>60</v>
      </c>
      <c r="H591" s="1">
        <v>1.24</v>
      </c>
      <c r="I591" s="1">
        <v>1091</v>
      </c>
      <c r="J591" s="1" t="s">
        <v>19</v>
      </c>
      <c r="K591" s="1">
        <v>28</v>
      </c>
      <c r="L591" s="1">
        <v>3.3</v>
      </c>
      <c r="M591" s="1">
        <v>4</v>
      </c>
      <c r="N591" s="1">
        <v>2</v>
      </c>
      <c r="O591" s="5">
        <v>30.4</v>
      </c>
      <c r="P591" s="1" t="str" cm="1">
        <f t="array" ref="P591">_xlfn.IFS(Table1[[#This Row],[Experience_Level]]=1,"Beginer",Table1[[#This Row],[Experience_Level]]=2,"intermediate",Table1[[#This Row],[Experience_Level]]=3,"Advance")</f>
        <v>intermediate</v>
      </c>
      <c r="Q591" s="1" t="str" cm="1">
        <f t="array" ref="Q591">_xlfn.IFS(Table1[[#This Row],[Age]]&lt;20,"Teenager",Table1[[#This Row],[Age]]&lt;=38,"Middle Aged",Table1[[#This Row],[Age]]&gt;38,"Aged")</f>
        <v>Middle Aged</v>
      </c>
    </row>
    <row r="592" spans="1:17" x14ac:dyDescent="0.3">
      <c r="A592" s="4">
        <v>45</v>
      </c>
      <c r="B592" s="1" t="s">
        <v>17</v>
      </c>
      <c r="C592" s="1">
        <v>73</v>
      </c>
      <c r="D592" s="1">
        <v>1.75</v>
      </c>
      <c r="E592" s="1">
        <v>184</v>
      </c>
      <c r="F592" s="1">
        <v>148</v>
      </c>
      <c r="G592" s="1">
        <v>50</v>
      </c>
      <c r="H592" s="1">
        <v>1.1399999999999999</v>
      </c>
      <c r="I592" s="1">
        <v>759</v>
      </c>
      <c r="J592" s="1" t="s">
        <v>16</v>
      </c>
      <c r="K592" s="1">
        <v>26.6</v>
      </c>
      <c r="L592" s="1">
        <v>2</v>
      </c>
      <c r="M592" s="1">
        <v>4</v>
      </c>
      <c r="N592" s="1">
        <v>2</v>
      </c>
      <c r="O592" s="5">
        <v>23.84</v>
      </c>
      <c r="P592" s="1" t="str" cm="1">
        <f t="array" ref="P592">_xlfn.IFS(Table1[[#This Row],[Experience_Level]]=1,"Beginer",Table1[[#This Row],[Experience_Level]]=2,"intermediate",Table1[[#This Row],[Experience_Level]]=3,"Advance")</f>
        <v>intermediate</v>
      </c>
      <c r="Q592" s="1" t="str" cm="1">
        <f t="array" ref="Q592">_xlfn.IFS(Table1[[#This Row],[Age]]&lt;20,"Teenager",Table1[[#This Row],[Age]]&lt;=38,"Middle Aged",Table1[[#This Row],[Age]]&gt;38,"Aged")</f>
        <v>Aged</v>
      </c>
    </row>
    <row r="593" spans="1:17" x14ac:dyDescent="0.3">
      <c r="A593" s="4">
        <v>42</v>
      </c>
      <c r="B593" s="1" t="s">
        <v>17</v>
      </c>
      <c r="C593" s="1">
        <v>57.5</v>
      </c>
      <c r="D593" s="1">
        <v>1.67</v>
      </c>
      <c r="E593" s="1">
        <v>161</v>
      </c>
      <c r="F593" s="1">
        <v>133</v>
      </c>
      <c r="G593" s="1">
        <v>63</v>
      </c>
      <c r="H593" s="1">
        <v>1.76</v>
      </c>
      <c r="I593" s="1">
        <v>1053</v>
      </c>
      <c r="J593" s="1" t="s">
        <v>19</v>
      </c>
      <c r="K593" s="1">
        <v>16.2</v>
      </c>
      <c r="L593" s="1">
        <v>2.7</v>
      </c>
      <c r="M593" s="1">
        <v>5</v>
      </c>
      <c r="N593" s="1">
        <v>3</v>
      </c>
      <c r="O593" s="5">
        <v>20.62</v>
      </c>
      <c r="P593" s="1" t="str" cm="1">
        <f t="array" ref="P593">_xlfn.IFS(Table1[[#This Row],[Experience_Level]]=1,"Beginer",Table1[[#This Row],[Experience_Level]]=2,"intermediate",Table1[[#This Row],[Experience_Level]]=3,"Advance")</f>
        <v>Advance</v>
      </c>
      <c r="Q593" s="1" t="str" cm="1">
        <f t="array" ref="Q593">_xlfn.IFS(Table1[[#This Row],[Age]]&lt;20,"Teenager",Table1[[#This Row],[Age]]&lt;=38,"Middle Aged",Table1[[#This Row],[Age]]&gt;38,"Aged")</f>
        <v>Aged</v>
      </c>
    </row>
    <row r="594" spans="1:17" x14ac:dyDescent="0.3">
      <c r="A594" s="4">
        <v>50</v>
      </c>
      <c r="B594" s="1" t="s">
        <v>17</v>
      </c>
      <c r="C594" s="1">
        <v>42.7</v>
      </c>
      <c r="D594" s="1">
        <v>1.53</v>
      </c>
      <c r="E594" s="1">
        <v>168</v>
      </c>
      <c r="F594" s="1">
        <v>155</v>
      </c>
      <c r="G594" s="1">
        <v>65</v>
      </c>
      <c r="H594" s="1">
        <v>1.41</v>
      </c>
      <c r="I594" s="1">
        <v>983</v>
      </c>
      <c r="J594" s="1" t="s">
        <v>20</v>
      </c>
      <c r="K594" s="1">
        <v>28.4</v>
      </c>
      <c r="L594" s="1">
        <v>2.4</v>
      </c>
      <c r="M594" s="1">
        <v>4</v>
      </c>
      <c r="N594" s="1">
        <v>2</v>
      </c>
      <c r="O594" s="5">
        <v>18.239999999999998</v>
      </c>
      <c r="P594" s="1" t="str" cm="1">
        <f t="array" ref="P594">_xlfn.IFS(Table1[[#This Row],[Experience_Level]]=1,"Beginer",Table1[[#This Row],[Experience_Level]]=2,"intermediate",Table1[[#This Row],[Experience_Level]]=3,"Advance")</f>
        <v>intermediate</v>
      </c>
      <c r="Q594" s="1" t="str" cm="1">
        <f t="array" ref="Q594">_xlfn.IFS(Table1[[#This Row],[Age]]&lt;20,"Teenager",Table1[[#This Row],[Age]]&lt;=38,"Middle Aged",Table1[[#This Row],[Age]]&gt;38,"Aged")</f>
        <v>Aged</v>
      </c>
    </row>
    <row r="595" spans="1:17" x14ac:dyDescent="0.3">
      <c r="A595" s="4">
        <v>55</v>
      </c>
      <c r="B595" s="1" t="s">
        <v>15</v>
      </c>
      <c r="C595" s="1">
        <v>129.9</v>
      </c>
      <c r="D595" s="1">
        <v>1.73</v>
      </c>
      <c r="E595" s="1">
        <v>187</v>
      </c>
      <c r="F595" s="1">
        <v>155</v>
      </c>
      <c r="G595" s="1">
        <v>60</v>
      </c>
      <c r="H595" s="1">
        <v>0.69</v>
      </c>
      <c r="I595" s="1">
        <v>529</v>
      </c>
      <c r="J595" s="1" t="s">
        <v>16</v>
      </c>
      <c r="K595" s="1">
        <v>21.7</v>
      </c>
      <c r="L595" s="1">
        <v>3.1</v>
      </c>
      <c r="M595" s="1">
        <v>3</v>
      </c>
      <c r="N595" s="1">
        <v>1</v>
      </c>
      <c r="O595" s="5">
        <v>43.4</v>
      </c>
      <c r="P595" s="1" t="str" cm="1">
        <f t="array" ref="P595">_xlfn.IFS(Table1[[#This Row],[Experience_Level]]=1,"Beginer",Table1[[#This Row],[Experience_Level]]=2,"intermediate",Table1[[#This Row],[Experience_Level]]=3,"Advance")</f>
        <v>Beginer</v>
      </c>
      <c r="Q595" s="1" t="str" cm="1">
        <f t="array" ref="Q595">_xlfn.IFS(Table1[[#This Row],[Age]]&lt;20,"Teenager",Table1[[#This Row],[Age]]&lt;=38,"Middle Aged",Table1[[#This Row],[Age]]&gt;38,"Aged")</f>
        <v>Aged</v>
      </c>
    </row>
    <row r="596" spans="1:17" x14ac:dyDescent="0.3">
      <c r="A596" s="4">
        <v>23</v>
      </c>
      <c r="B596" s="1" t="s">
        <v>15</v>
      </c>
      <c r="C596" s="1">
        <v>108.6</v>
      </c>
      <c r="D596" s="1">
        <v>1.92</v>
      </c>
      <c r="E596" s="1">
        <v>197</v>
      </c>
      <c r="F596" s="1">
        <v>134</v>
      </c>
      <c r="G596" s="1">
        <v>50</v>
      </c>
      <c r="H596" s="1">
        <v>0.89</v>
      </c>
      <c r="I596" s="1">
        <v>656</v>
      </c>
      <c r="J596" s="1" t="s">
        <v>16</v>
      </c>
      <c r="K596" s="1">
        <v>25.8</v>
      </c>
      <c r="L596" s="1">
        <v>3.5</v>
      </c>
      <c r="M596" s="1">
        <v>2</v>
      </c>
      <c r="N596" s="1">
        <v>1</v>
      </c>
      <c r="O596" s="5">
        <v>29.46</v>
      </c>
      <c r="P596" s="1" t="str" cm="1">
        <f t="array" ref="P596">_xlfn.IFS(Table1[[#This Row],[Experience_Level]]=1,"Beginer",Table1[[#This Row],[Experience_Level]]=2,"intermediate",Table1[[#This Row],[Experience_Level]]=3,"Advance")</f>
        <v>Beginer</v>
      </c>
      <c r="Q596" s="1" t="str" cm="1">
        <f t="array" ref="Q596">_xlfn.IFS(Table1[[#This Row],[Age]]&lt;20,"Teenager",Table1[[#This Row],[Age]]&lt;=38,"Middle Aged",Table1[[#This Row],[Age]]&gt;38,"Aged")</f>
        <v>Middle Aged</v>
      </c>
    </row>
    <row r="597" spans="1:17" x14ac:dyDescent="0.3">
      <c r="A597" s="4">
        <v>49</v>
      </c>
      <c r="B597" s="1" t="s">
        <v>15</v>
      </c>
      <c r="C597" s="1">
        <v>88.6</v>
      </c>
      <c r="D597" s="1">
        <v>2</v>
      </c>
      <c r="E597" s="1">
        <v>162</v>
      </c>
      <c r="F597" s="1">
        <v>127</v>
      </c>
      <c r="G597" s="1">
        <v>56</v>
      </c>
      <c r="H597" s="1">
        <v>1.83</v>
      </c>
      <c r="I597" s="1">
        <v>1150</v>
      </c>
      <c r="J597" s="1" t="s">
        <v>19</v>
      </c>
      <c r="K597" s="1">
        <v>14.9</v>
      </c>
      <c r="L597" s="1">
        <v>3.5</v>
      </c>
      <c r="M597" s="1">
        <v>4</v>
      </c>
      <c r="N597" s="1">
        <v>3</v>
      </c>
      <c r="O597" s="5">
        <v>22.15</v>
      </c>
      <c r="P597" s="1" t="str" cm="1">
        <f t="array" ref="P597">_xlfn.IFS(Table1[[#This Row],[Experience_Level]]=1,"Beginer",Table1[[#This Row],[Experience_Level]]=2,"intermediate",Table1[[#This Row],[Experience_Level]]=3,"Advance")</f>
        <v>Advance</v>
      </c>
      <c r="Q597" s="1" t="str" cm="1">
        <f t="array" ref="Q597">_xlfn.IFS(Table1[[#This Row],[Age]]&lt;20,"Teenager",Table1[[#This Row],[Age]]&lt;=38,"Middle Aged",Table1[[#This Row],[Age]]&gt;38,"Aged")</f>
        <v>Aged</v>
      </c>
    </row>
    <row r="598" spans="1:17" x14ac:dyDescent="0.3">
      <c r="A598" s="4">
        <v>38</v>
      </c>
      <c r="B598" s="1" t="s">
        <v>17</v>
      </c>
      <c r="C598" s="1">
        <v>49.7</v>
      </c>
      <c r="D598" s="1">
        <v>1.51</v>
      </c>
      <c r="E598" s="1">
        <v>179</v>
      </c>
      <c r="F598" s="1">
        <v>145</v>
      </c>
      <c r="G598" s="1">
        <v>65</v>
      </c>
      <c r="H598" s="1">
        <v>1.25</v>
      </c>
      <c r="I598" s="1">
        <v>906</v>
      </c>
      <c r="J598" s="1" t="s">
        <v>18</v>
      </c>
      <c r="K598" s="1">
        <v>32.6</v>
      </c>
      <c r="L598" s="1">
        <v>2.5</v>
      </c>
      <c r="M598" s="1">
        <v>3</v>
      </c>
      <c r="N598" s="1">
        <v>1</v>
      </c>
      <c r="O598" s="5">
        <v>21.8</v>
      </c>
      <c r="P598" s="1" t="str" cm="1">
        <f t="array" ref="P598">_xlfn.IFS(Table1[[#This Row],[Experience_Level]]=1,"Beginer",Table1[[#This Row],[Experience_Level]]=2,"intermediate",Table1[[#This Row],[Experience_Level]]=3,"Advance")</f>
        <v>Beginer</v>
      </c>
      <c r="Q598" s="1" t="str" cm="1">
        <f t="array" ref="Q598">_xlfn.IFS(Table1[[#This Row],[Age]]&lt;20,"Teenager",Table1[[#This Row],[Age]]&lt;=38,"Middle Aged",Table1[[#This Row],[Age]]&gt;38,"Aged")</f>
        <v>Middle Aged</v>
      </c>
    </row>
    <row r="599" spans="1:17" x14ac:dyDescent="0.3">
      <c r="A599" s="4">
        <v>33</v>
      </c>
      <c r="B599" s="1" t="s">
        <v>17</v>
      </c>
      <c r="C599" s="1">
        <v>56.4</v>
      </c>
      <c r="D599" s="1">
        <v>1.54</v>
      </c>
      <c r="E599" s="1">
        <v>165</v>
      </c>
      <c r="F599" s="1">
        <v>155</v>
      </c>
      <c r="G599" s="1">
        <v>63</v>
      </c>
      <c r="H599" s="1">
        <v>1.06</v>
      </c>
      <c r="I599" s="1">
        <v>822</v>
      </c>
      <c r="J599" s="1" t="s">
        <v>20</v>
      </c>
      <c r="K599" s="1">
        <v>29.2</v>
      </c>
      <c r="L599" s="1">
        <v>1.5</v>
      </c>
      <c r="M599" s="1">
        <v>3</v>
      </c>
      <c r="N599" s="1">
        <v>1</v>
      </c>
      <c r="O599" s="5">
        <v>23.78</v>
      </c>
      <c r="P599" s="1" t="str" cm="1">
        <f t="array" ref="P599">_xlfn.IFS(Table1[[#This Row],[Experience_Level]]=1,"Beginer",Table1[[#This Row],[Experience_Level]]=2,"intermediate",Table1[[#This Row],[Experience_Level]]=3,"Advance")</f>
        <v>Beginer</v>
      </c>
      <c r="Q599" s="1" t="str" cm="1">
        <f t="array" ref="Q599">_xlfn.IFS(Table1[[#This Row],[Age]]&lt;20,"Teenager",Table1[[#This Row],[Age]]&lt;=38,"Middle Aged",Table1[[#This Row],[Age]]&gt;38,"Aged")</f>
        <v>Middle Aged</v>
      </c>
    </row>
    <row r="600" spans="1:17" x14ac:dyDescent="0.3">
      <c r="A600" s="4">
        <v>38</v>
      </c>
      <c r="B600" s="1" t="s">
        <v>15</v>
      </c>
      <c r="C600" s="1">
        <v>46.9</v>
      </c>
      <c r="D600" s="1">
        <v>1.74</v>
      </c>
      <c r="E600" s="1">
        <v>198</v>
      </c>
      <c r="F600" s="1">
        <v>167</v>
      </c>
      <c r="G600" s="1">
        <v>64</v>
      </c>
      <c r="H600" s="1">
        <v>1.03</v>
      </c>
      <c r="I600" s="1">
        <v>946</v>
      </c>
      <c r="J600" s="1" t="s">
        <v>20</v>
      </c>
      <c r="K600" s="1">
        <v>20</v>
      </c>
      <c r="L600" s="1">
        <v>2.6</v>
      </c>
      <c r="M600" s="1">
        <v>4</v>
      </c>
      <c r="N600" s="1">
        <v>2</v>
      </c>
      <c r="O600" s="5">
        <v>15.49</v>
      </c>
      <c r="P600" s="1" t="str" cm="1">
        <f t="array" ref="P600">_xlfn.IFS(Table1[[#This Row],[Experience_Level]]=1,"Beginer",Table1[[#This Row],[Experience_Level]]=2,"intermediate",Table1[[#This Row],[Experience_Level]]=3,"Advance")</f>
        <v>intermediate</v>
      </c>
      <c r="Q600" s="1" t="str" cm="1">
        <f t="array" ref="Q600">_xlfn.IFS(Table1[[#This Row],[Age]]&lt;20,"Teenager",Table1[[#This Row],[Age]]&lt;=38,"Middle Aged",Table1[[#This Row],[Age]]&gt;38,"Aged")</f>
        <v>Middle Aged</v>
      </c>
    </row>
    <row r="601" spans="1:17" x14ac:dyDescent="0.3">
      <c r="A601" s="4">
        <v>28</v>
      </c>
      <c r="B601" s="1" t="s">
        <v>17</v>
      </c>
      <c r="C601" s="1">
        <v>71.3</v>
      </c>
      <c r="D601" s="1">
        <v>1.67</v>
      </c>
      <c r="E601" s="1">
        <v>192</v>
      </c>
      <c r="F601" s="1">
        <v>140</v>
      </c>
      <c r="G601" s="1">
        <v>63</v>
      </c>
      <c r="H601" s="1">
        <v>1.46</v>
      </c>
      <c r="I601" s="1">
        <v>1022</v>
      </c>
      <c r="J601" s="1" t="s">
        <v>20</v>
      </c>
      <c r="K601" s="1">
        <v>28.1</v>
      </c>
      <c r="L601" s="1">
        <v>1.5</v>
      </c>
      <c r="M601" s="1">
        <v>4</v>
      </c>
      <c r="N601" s="1">
        <v>2</v>
      </c>
      <c r="O601" s="5">
        <v>25.57</v>
      </c>
      <c r="P601" s="1" t="str" cm="1">
        <f t="array" ref="P601">_xlfn.IFS(Table1[[#This Row],[Experience_Level]]=1,"Beginer",Table1[[#This Row],[Experience_Level]]=2,"intermediate",Table1[[#This Row],[Experience_Level]]=3,"Advance")</f>
        <v>intermediate</v>
      </c>
      <c r="Q601" s="1" t="str" cm="1">
        <f t="array" ref="Q601">_xlfn.IFS(Table1[[#This Row],[Age]]&lt;20,"Teenager",Table1[[#This Row],[Age]]&lt;=38,"Middle Aged",Table1[[#This Row],[Age]]&gt;38,"Aged")</f>
        <v>Middle Aged</v>
      </c>
    </row>
    <row r="602" spans="1:17" x14ac:dyDescent="0.3">
      <c r="A602" s="4">
        <v>54</v>
      </c>
      <c r="B602" s="1" t="s">
        <v>15</v>
      </c>
      <c r="C602" s="1">
        <v>71.599999999999994</v>
      </c>
      <c r="D602" s="1">
        <v>1.86</v>
      </c>
      <c r="E602" s="1">
        <v>160</v>
      </c>
      <c r="F602" s="1">
        <v>147</v>
      </c>
      <c r="G602" s="1">
        <v>70</v>
      </c>
      <c r="H602" s="1">
        <v>1.1399999999999999</v>
      </c>
      <c r="I602" s="1">
        <v>830</v>
      </c>
      <c r="J602" s="1" t="s">
        <v>16</v>
      </c>
      <c r="K602" s="1">
        <v>25.3</v>
      </c>
      <c r="L602" s="1">
        <v>2.2000000000000002</v>
      </c>
      <c r="M602" s="1">
        <v>3</v>
      </c>
      <c r="N602" s="1">
        <v>2</v>
      </c>
      <c r="O602" s="5">
        <v>20.7</v>
      </c>
      <c r="P602" s="1" t="str" cm="1">
        <f t="array" ref="P602">_xlfn.IFS(Table1[[#This Row],[Experience_Level]]=1,"Beginer",Table1[[#This Row],[Experience_Level]]=2,"intermediate",Table1[[#This Row],[Experience_Level]]=3,"Advance")</f>
        <v>intermediate</v>
      </c>
      <c r="Q602" s="1" t="str" cm="1">
        <f t="array" ref="Q602">_xlfn.IFS(Table1[[#This Row],[Age]]&lt;20,"Teenager",Table1[[#This Row],[Age]]&lt;=38,"Middle Aged",Table1[[#This Row],[Age]]&gt;38,"Aged")</f>
        <v>Aged</v>
      </c>
    </row>
    <row r="603" spans="1:17" x14ac:dyDescent="0.3">
      <c r="A603" s="4">
        <v>53</v>
      </c>
      <c r="B603" s="1" t="s">
        <v>15</v>
      </c>
      <c r="C603" s="1">
        <v>82.3</v>
      </c>
      <c r="D603" s="1">
        <v>1.61</v>
      </c>
      <c r="E603" s="1">
        <v>196</v>
      </c>
      <c r="F603" s="1">
        <v>123</v>
      </c>
      <c r="G603" s="1">
        <v>60</v>
      </c>
      <c r="H603" s="1">
        <v>1.87</v>
      </c>
      <c r="I603" s="1">
        <v>1139</v>
      </c>
      <c r="J603" s="1" t="s">
        <v>20</v>
      </c>
      <c r="K603" s="1">
        <v>11.6</v>
      </c>
      <c r="L603" s="1">
        <v>3.5</v>
      </c>
      <c r="M603" s="1">
        <v>5</v>
      </c>
      <c r="N603" s="1">
        <v>3</v>
      </c>
      <c r="O603" s="5">
        <v>31.75</v>
      </c>
      <c r="P603" s="1" t="str" cm="1">
        <f t="array" ref="P603">_xlfn.IFS(Table1[[#This Row],[Experience_Level]]=1,"Beginer",Table1[[#This Row],[Experience_Level]]=2,"intermediate",Table1[[#This Row],[Experience_Level]]=3,"Advance")</f>
        <v>Advance</v>
      </c>
      <c r="Q603" s="1" t="str" cm="1">
        <f t="array" ref="Q603">_xlfn.IFS(Table1[[#This Row],[Age]]&lt;20,"Teenager",Table1[[#This Row],[Age]]&lt;=38,"Middle Aged",Table1[[#This Row],[Age]]&gt;38,"Aged")</f>
        <v>Aged</v>
      </c>
    </row>
    <row r="604" spans="1:17" x14ac:dyDescent="0.3">
      <c r="A604" s="4">
        <v>52</v>
      </c>
      <c r="B604" s="1" t="s">
        <v>17</v>
      </c>
      <c r="C604" s="1">
        <v>70.599999999999994</v>
      </c>
      <c r="D604" s="1">
        <v>1.69</v>
      </c>
      <c r="E604" s="1">
        <v>165</v>
      </c>
      <c r="F604" s="1">
        <v>135</v>
      </c>
      <c r="G604" s="1">
        <v>65</v>
      </c>
      <c r="H604" s="1">
        <v>1.36</v>
      </c>
      <c r="I604" s="1">
        <v>826</v>
      </c>
      <c r="J604" s="1" t="s">
        <v>18</v>
      </c>
      <c r="K604" s="1">
        <v>26.1</v>
      </c>
      <c r="L604" s="1">
        <v>2.2000000000000002</v>
      </c>
      <c r="M604" s="1">
        <v>3</v>
      </c>
      <c r="N604" s="1">
        <v>1</v>
      </c>
      <c r="O604" s="5">
        <v>24.72</v>
      </c>
      <c r="P604" s="1" t="str" cm="1">
        <f t="array" ref="P604">_xlfn.IFS(Table1[[#This Row],[Experience_Level]]=1,"Beginer",Table1[[#This Row],[Experience_Level]]=2,"intermediate",Table1[[#This Row],[Experience_Level]]=3,"Advance")</f>
        <v>Beginer</v>
      </c>
      <c r="Q604" s="1" t="str" cm="1">
        <f t="array" ref="Q604">_xlfn.IFS(Table1[[#This Row],[Age]]&lt;20,"Teenager",Table1[[#This Row],[Age]]&lt;=38,"Middle Aged",Table1[[#This Row],[Age]]&gt;38,"Aged")</f>
        <v>Aged</v>
      </c>
    </row>
    <row r="605" spans="1:17" x14ac:dyDescent="0.3">
      <c r="A605" s="4">
        <v>36</v>
      </c>
      <c r="B605" s="1" t="s">
        <v>15</v>
      </c>
      <c r="C605" s="1">
        <v>109.8</v>
      </c>
      <c r="D605" s="1">
        <v>1.62</v>
      </c>
      <c r="E605" s="1">
        <v>193</v>
      </c>
      <c r="F605" s="1">
        <v>141</v>
      </c>
      <c r="G605" s="1">
        <v>68</v>
      </c>
      <c r="H605" s="1">
        <v>0.84</v>
      </c>
      <c r="I605" s="1">
        <v>651</v>
      </c>
      <c r="J605" s="1" t="s">
        <v>18</v>
      </c>
      <c r="K605" s="1">
        <v>24.4</v>
      </c>
      <c r="L605" s="1">
        <v>3.5</v>
      </c>
      <c r="M605" s="1">
        <v>3</v>
      </c>
      <c r="N605" s="1">
        <v>1</v>
      </c>
      <c r="O605" s="5">
        <v>41.84</v>
      </c>
      <c r="P605" s="1" t="str" cm="1">
        <f t="array" ref="P605">_xlfn.IFS(Table1[[#This Row],[Experience_Level]]=1,"Beginer",Table1[[#This Row],[Experience_Level]]=2,"intermediate",Table1[[#This Row],[Experience_Level]]=3,"Advance")</f>
        <v>Beginer</v>
      </c>
      <c r="Q605" s="1" t="str" cm="1">
        <f t="array" ref="Q605">_xlfn.IFS(Table1[[#This Row],[Age]]&lt;20,"Teenager",Table1[[#This Row],[Age]]&lt;=38,"Middle Aged",Table1[[#This Row],[Age]]&gt;38,"Aged")</f>
        <v>Middle Aged</v>
      </c>
    </row>
    <row r="606" spans="1:17" x14ac:dyDescent="0.3">
      <c r="A606" s="4">
        <v>37</v>
      </c>
      <c r="B606" s="1" t="s">
        <v>17</v>
      </c>
      <c r="C606" s="1">
        <v>73.5</v>
      </c>
      <c r="D606" s="1">
        <v>1.69</v>
      </c>
      <c r="E606" s="1">
        <v>174</v>
      </c>
      <c r="F606" s="1">
        <v>131</v>
      </c>
      <c r="G606" s="1">
        <v>66</v>
      </c>
      <c r="H606" s="1">
        <v>0.54</v>
      </c>
      <c r="I606" s="1">
        <v>354</v>
      </c>
      <c r="J606" s="1" t="s">
        <v>19</v>
      </c>
      <c r="K606" s="1">
        <v>27.5</v>
      </c>
      <c r="L606" s="1">
        <v>1.6</v>
      </c>
      <c r="M606" s="1">
        <v>2</v>
      </c>
      <c r="N606" s="1">
        <v>1</v>
      </c>
      <c r="O606" s="5">
        <v>25.73</v>
      </c>
      <c r="P606" s="1" t="str" cm="1">
        <f t="array" ref="P606">_xlfn.IFS(Table1[[#This Row],[Experience_Level]]=1,"Beginer",Table1[[#This Row],[Experience_Level]]=2,"intermediate",Table1[[#This Row],[Experience_Level]]=3,"Advance")</f>
        <v>Beginer</v>
      </c>
      <c r="Q606" s="1" t="str" cm="1">
        <f t="array" ref="Q606">_xlfn.IFS(Table1[[#This Row],[Age]]&lt;20,"Teenager",Table1[[#This Row],[Age]]&lt;=38,"Middle Aged",Table1[[#This Row],[Age]]&gt;38,"Aged")</f>
        <v>Middle Aged</v>
      </c>
    </row>
    <row r="607" spans="1:17" x14ac:dyDescent="0.3">
      <c r="A607" s="4">
        <v>35</v>
      </c>
      <c r="B607" s="1" t="s">
        <v>15</v>
      </c>
      <c r="C607" s="1">
        <v>85.6</v>
      </c>
      <c r="D607" s="1">
        <v>1.85</v>
      </c>
      <c r="E607" s="1">
        <v>185</v>
      </c>
      <c r="F607" s="1">
        <v>135</v>
      </c>
      <c r="G607" s="1">
        <v>55</v>
      </c>
      <c r="H607" s="1">
        <v>1.78</v>
      </c>
      <c r="I607" s="1">
        <v>1322</v>
      </c>
      <c r="J607" s="1" t="s">
        <v>20</v>
      </c>
      <c r="K607" s="1">
        <v>14.5</v>
      </c>
      <c r="L607" s="1">
        <v>3.5</v>
      </c>
      <c r="M607" s="1">
        <v>5</v>
      </c>
      <c r="N607" s="1">
        <v>3</v>
      </c>
      <c r="O607" s="5">
        <v>25.01</v>
      </c>
      <c r="P607" s="1" t="str" cm="1">
        <f t="array" ref="P607">_xlfn.IFS(Table1[[#This Row],[Experience_Level]]=1,"Beginer",Table1[[#This Row],[Experience_Level]]=2,"intermediate",Table1[[#This Row],[Experience_Level]]=3,"Advance")</f>
        <v>Advance</v>
      </c>
      <c r="Q607" s="1" t="str" cm="1">
        <f t="array" ref="Q607">_xlfn.IFS(Table1[[#This Row],[Age]]&lt;20,"Teenager",Table1[[#This Row],[Age]]&lt;=38,"Middle Aged",Table1[[#This Row],[Age]]&gt;38,"Aged")</f>
        <v>Middle Aged</v>
      </c>
    </row>
    <row r="608" spans="1:17" x14ac:dyDescent="0.3">
      <c r="A608" s="4">
        <v>58</v>
      </c>
      <c r="B608" s="1" t="s">
        <v>17</v>
      </c>
      <c r="C608" s="1">
        <v>74.599999999999994</v>
      </c>
      <c r="D608" s="1">
        <v>1.68</v>
      </c>
      <c r="E608" s="1">
        <v>173</v>
      </c>
      <c r="F608" s="1">
        <v>159</v>
      </c>
      <c r="G608" s="1">
        <v>60</v>
      </c>
      <c r="H608" s="1">
        <v>1.03</v>
      </c>
      <c r="I608" s="1">
        <v>737</v>
      </c>
      <c r="J608" s="1" t="s">
        <v>16</v>
      </c>
      <c r="K608" s="1">
        <v>26</v>
      </c>
      <c r="L608" s="1">
        <v>2</v>
      </c>
      <c r="M608" s="1">
        <v>4</v>
      </c>
      <c r="N608" s="1">
        <v>2</v>
      </c>
      <c r="O608" s="5">
        <v>26.43</v>
      </c>
      <c r="P608" s="1" t="str" cm="1">
        <f t="array" ref="P608">_xlfn.IFS(Table1[[#This Row],[Experience_Level]]=1,"Beginer",Table1[[#This Row],[Experience_Level]]=2,"intermediate",Table1[[#This Row],[Experience_Level]]=3,"Advance")</f>
        <v>intermediate</v>
      </c>
      <c r="Q608" s="1" t="str" cm="1">
        <f t="array" ref="Q608">_xlfn.IFS(Table1[[#This Row],[Age]]&lt;20,"Teenager",Table1[[#This Row],[Age]]&lt;=38,"Middle Aged",Table1[[#This Row],[Age]]&gt;38,"Aged")</f>
        <v>Aged</v>
      </c>
    </row>
    <row r="609" spans="1:17" x14ac:dyDescent="0.3">
      <c r="A609" s="4">
        <v>31</v>
      </c>
      <c r="B609" s="1" t="s">
        <v>17</v>
      </c>
      <c r="C609" s="1">
        <v>63.2</v>
      </c>
      <c r="D609" s="1">
        <v>1.8</v>
      </c>
      <c r="E609" s="1">
        <v>166</v>
      </c>
      <c r="F609" s="1">
        <v>157</v>
      </c>
      <c r="G609" s="1">
        <v>66</v>
      </c>
      <c r="H609" s="1">
        <v>0.59</v>
      </c>
      <c r="I609" s="1">
        <v>463</v>
      </c>
      <c r="J609" s="1" t="s">
        <v>19</v>
      </c>
      <c r="K609" s="1">
        <v>25.5</v>
      </c>
      <c r="L609" s="1">
        <v>2.6</v>
      </c>
      <c r="M609" s="1">
        <v>2</v>
      </c>
      <c r="N609" s="1">
        <v>1</v>
      </c>
      <c r="O609" s="5">
        <v>19.510000000000002</v>
      </c>
      <c r="P609" s="1" t="str" cm="1">
        <f t="array" ref="P609">_xlfn.IFS(Table1[[#This Row],[Experience_Level]]=1,"Beginer",Table1[[#This Row],[Experience_Level]]=2,"intermediate",Table1[[#This Row],[Experience_Level]]=3,"Advance")</f>
        <v>Beginer</v>
      </c>
      <c r="Q609" s="1" t="str" cm="1">
        <f t="array" ref="Q609">_xlfn.IFS(Table1[[#This Row],[Age]]&lt;20,"Teenager",Table1[[#This Row],[Age]]&lt;=38,"Middle Aged",Table1[[#This Row],[Age]]&gt;38,"Aged")</f>
        <v>Middle Aged</v>
      </c>
    </row>
    <row r="610" spans="1:17" x14ac:dyDescent="0.3">
      <c r="A610" s="4">
        <v>32</v>
      </c>
      <c r="B610" s="1" t="s">
        <v>17</v>
      </c>
      <c r="C610" s="1">
        <v>62.6</v>
      </c>
      <c r="D610" s="1">
        <v>1.63</v>
      </c>
      <c r="E610" s="1">
        <v>190</v>
      </c>
      <c r="F610" s="1">
        <v>161</v>
      </c>
      <c r="G610" s="1">
        <v>58</v>
      </c>
      <c r="H610" s="1">
        <v>1.67</v>
      </c>
      <c r="I610" s="1">
        <v>1344</v>
      </c>
      <c r="J610" s="1" t="s">
        <v>18</v>
      </c>
      <c r="K610" s="1">
        <v>15</v>
      </c>
      <c r="L610" s="1">
        <v>2.7</v>
      </c>
      <c r="M610" s="1">
        <v>5</v>
      </c>
      <c r="N610" s="1">
        <v>3</v>
      </c>
      <c r="O610" s="5">
        <v>23.56</v>
      </c>
      <c r="P610" s="1" t="str" cm="1">
        <f t="array" ref="P610">_xlfn.IFS(Table1[[#This Row],[Experience_Level]]=1,"Beginer",Table1[[#This Row],[Experience_Level]]=2,"intermediate",Table1[[#This Row],[Experience_Level]]=3,"Advance")</f>
        <v>Advance</v>
      </c>
      <c r="Q610" s="1" t="str" cm="1">
        <f t="array" ref="Q610">_xlfn.IFS(Table1[[#This Row],[Age]]&lt;20,"Teenager",Table1[[#This Row],[Age]]&lt;=38,"Middle Aged",Table1[[#This Row],[Age]]&gt;38,"Aged")</f>
        <v>Middle Aged</v>
      </c>
    </row>
    <row r="611" spans="1:17" x14ac:dyDescent="0.3">
      <c r="A611" s="4">
        <v>48</v>
      </c>
      <c r="B611" s="1" t="s">
        <v>15</v>
      </c>
      <c r="C611" s="1">
        <v>87.1</v>
      </c>
      <c r="D611" s="1">
        <v>1.76</v>
      </c>
      <c r="E611" s="1">
        <v>183</v>
      </c>
      <c r="F611" s="1">
        <v>156</v>
      </c>
      <c r="G611" s="1">
        <v>67</v>
      </c>
      <c r="H611" s="1">
        <v>1.81</v>
      </c>
      <c r="I611" s="1">
        <v>1398</v>
      </c>
      <c r="J611" s="1" t="s">
        <v>20</v>
      </c>
      <c r="K611" s="1">
        <v>11.6</v>
      </c>
      <c r="L611" s="1">
        <v>3.5</v>
      </c>
      <c r="M611" s="1">
        <v>5</v>
      </c>
      <c r="N611" s="1">
        <v>3</v>
      </c>
      <c r="O611" s="5">
        <v>28.12</v>
      </c>
      <c r="P611" s="1" t="str" cm="1">
        <f t="array" ref="P611">_xlfn.IFS(Table1[[#This Row],[Experience_Level]]=1,"Beginer",Table1[[#This Row],[Experience_Level]]=2,"intermediate",Table1[[#This Row],[Experience_Level]]=3,"Advance")</f>
        <v>Advance</v>
      </c>
      <c r="Q611" s="1" t="str" cm="1">
        <f t="array" ref="Q611">_xlfn.IFS(Table1[[#This Row],[Age]]&lt;20,"Teenager",Table1[[#This Row],[Age]]&lt;=38,"Middle Aged",Table1[[#This Row],[Age]]&gt;38,"Aged")</f>
        <v>Aged</v>
      </c>
    </row>
    <row r="612" spans="1:17" x14ac:dyDescent="0.3">
      <c r="A612" s="4">
        <v>18</v>
      </c>
      <c r="B612" s="1" t="s">
        <v>15</v>
      </c>
      <c r="C612" s="1">
        <v>82.3</v>
      </c>
      <c r="D612" s="1">
        <v>1.84</v>
      </c>
      <c r="E612" s="1">
        <v>190</v>
      </c>
      <c r="F612" s="1">
        <v>148</v>
      </c>
      <c r="G612" s="1">
        <v>66</v>
      </c>
      <c r="H612" s="1">
        <v>1.73</v>
      </c>
      <c r="I612" s="1">
        <v>1408</v>
      </c>
      <c r="J612" s="1" t="s">
        <v>18</v>
      </c>
      <c r="K612" s="1">
        <v>13.3</v>
      </c>
      <c r="L612" s="1">
        <v>3.5</v>
      </c>
      <c r="M612" s="1">
        <v>5</v>
      </c>
      <c r="N612" s="1">
        <v>3</v>
      </c>
      <c r="O612" s="5">
        <v>24.31</v>
      </c>
      <c r="P612" s="1" t="str" cm="1">
        <f t="array" ref="P612">_xlfn.IFS(Table1[[#This Row],[Experience_Level]]=1,"Beginer",Table1[[#This Row],[Experience_Level]]=2,"intermediate",Table1[[#This Row],[Experience_Level]]=3,"Advance")</f>
        <v>Advance</v>
      </c>
      <c r="Q612" s="1" t="str" cm="1">
        <f t="array" ref="Q612">_xlfn.IFS(Table1[[#This Row],[Age]]&lt;20,"Teenager",Table1[[#This Row],[Age]]&lt;=38,"Middle Aged",Table1[[#This Row],[Age]]&gt;38,"Aged")</f>
        <v>Teenager</v>
      </c>
    </row>
    <row r="613" spans="1:17" x14ac:dyDescent="0.3">
      <c r="A613" s="4">
        <v>20</v>
      </c>
      <c r="B613" s="1" t="s">
        <v>17</v>
      </c>
      <c r="C613" s="1">
        <v>64.3</v>
      </c>
      <c r="D613" s="1">
        <v>1.78</v>
      </c>
      <c r="E613" s="1">
        <v>188</v>
      </c>
      <c r="F613" s="1">
        <v>137</v>
      </c>
      <c r="G613" s="1">
        <v>61</v>
      </c>
      <c r="H613" s="1">
        <v>1.71</v>
      </c>
      <c r="I613" s="1">
        <v>1171</v>
      </c>
      <c r="J613" s="1" t="s">
        <v>19</v>
      </c>
      <c r="K613" s="1">
        <v>18.7</v>
      </c>
      <c r="L613" s="1">
        <v>2.7</v>
      </c>
      <c r="M613" s="1">
        <v>4</v>
      </c>
      <c r="N613" s="1">
        <v>3</v>
      </c>
      <c r="O613" s="5">
        <v>20.29</v>
      </c>
      <c r="P613" s="1" t="str" cm="1">
        <f t="array" ref="P613">_xlfn.IFS(Table1[[#This Row],[Experience_Level]]=1,"Beginer",Table1[[#This Row],[Experience_Level]]=2,"intermediate",Table1[[#This Row],[Experience_Level]]=3,"Advance")</f>
        <v>Advance</v>
      </c>
      <c r="Q613" s="1" t="str" cm="1">
        <f t="array" ref="Q613">_xlfn.IFS(Table1[[#This Row],[Age]]&lt;20,"Teenager",Table1[[#This Row],[Age]]&lt;=38,"Middle Aged",Table1[[#This Row],[Age]]&gt;38,"Aged")</f>
        <v>Middle Aged</v>
      </c>
    </row>
    <row r="614" spans="1:17" x14ac:dyDescent="0.3">
      <c r="A614" s="4">
        <v>33</v>
      </c>
      <c r="B614" s="1" t="s">
        <v>17</v>
      </c>
      <c r="C614" s="1">
        <v>53.7</v>
      </c>
      <c r="D614" s="1">
        <v>1.66</v>
      </c>
      <c r="E614" s="1">
        <v>191</v>
      </c>
      <c r="F614" s="1">
        <v>129</v>
      </c>
      <c r="G614" s="1">
        <v>72</v>
      </c>
      <c r="H614" s="1">
        <v>1.25</v>
      </c>
      <c r="I614" s="1">
        <v>806</v>
      </c>
      <c r="J614" s="1" t="s">
        <v>18</v>
      </c>
      <c r="K614" s="1">
        <v>29.5</v>
      </c>
      <c r="L614" s="1">
        <v>2.5</v>
      </c>
      <c r="M614" s="1">
        <v>3</v>
      </c>
      <c r="N614" s="1">
        <v>1</v>
      </c>
      <c r="O614" s="5">
        <v>19.489999999999998</v>
      </c>
      <c r="P614" s="1" t="str" cm="1">
        <f t="array" ref="P614">_xlfn.IFS(Table1[[#This Row],[Experience_Level]]=1,"Beginer",Table1[[#This Row],[Experience_Level]]=2,"intermediate",Table1[[#This Row],[Experience_Level]]=3,"Advance")</f>
        <v>Beginer</v>
      </c>
      <c r="Q614" s="1" t="str" cm="1">
        <f t="array" ref="Q614">_xlfn.IFS(Table1[[#This Row],[Age]]&lt;20,"Teenager",Table1[[#This Row],[Age]]&lt;=38,"Middle Aged",Table1[[#This Row],[Age]]&gt;38,"Aged")</f>
        <v>Middle Aged</v>
      </c>
    </row>
    <row r="615" spans="1:17" x14ac:dyDescent="0.3">
      <c r="A615" s="4">
        <v>40</v>
      </c>
      <c r="B615" s="1" t="s">
        <v>15</v>
      </c>
      <c r="C615" s="1">
        <v>63</v>
      </c>
      <c r="D615" s="1">
        <v>2</v>
      </c>
      <c r="E615" s="1">
        <v>176</v>
      </c>
      <c r="F615" s="1">
        <v>161</v>
      </c>
      <c r="G615" s="1">
        <v>71</v>
      </c>
      <c r="H615" s="1">
        <v>1.42</v>
      </c>
      <c r="I615" s="1">
        <v>1257</v>
      </c>
      <c r="J615" s="1" t="s">
        <v>20</v>
      </c>
      <c r="K615" s="1">
        <v>26.8</v>
      </c>
      <c r="L615" s="1">
        <v>2.9</v>
      </c>
      <c r="M615" s="1">
        <v>4</v>
      </c>
      <c r="N615" s="1">
        <v>2</v>
      </c>
      <c r="O615" s="5">
        <v>15.75</v>
      </c>
      <c r="P615" s="1" t="str" cm="1">
        <f t="array" ref="P615">_xlfn.IFS(Table1[[#This Row],[Experience_Level]]=1,"Beginer",Table1[[#This Row],[Experience_Level]]=2,"intermediate",Table1[[#This Row],[Experience_Level]]=3,"Advance")</f>
        <v>intermediate</v>
      </c>
      <c r="Q615" s="1" t="str" cm="1">
        <f t="array" ref="Q615">_xlfn.IFS(Table1[[#This Row],[Age]]&lt;20,"Teenager",Table1[[#This Row],[Age]]&lt;=38,"Middle Aged",Table1[[#This Row],[Age]]&gt;38,"Aged")</f>
        <v>Aged</v>
      </c>
    </row>
    <row r="616" spans="1:17" x14ac:dyDescent="0.3">
      <c r="A616" s="4">
        <v>28</v>
      </c>
      <c r="B616" s="1" t="s">
        <v>15</v>
      </c>
      <c r="C616" s="1">
        <v>128.4</v>
      </c>
      <c r="D616" s="1">
        <v>1.86</v>
      </c>
      <c r="E616" s="1">
        <v>173</v>
      </c>
      <c r="F616" s="1">
        <v>158</v>
      </c>
      <c r="G616" s="1">
        <v>71</v>
      </c>
      <c r="H616" s="1">
        <v>1.06</v>
      </c>
      <c r="I616" s="1">
        <v>921</v>
      </c>
      <c r="J616" s="1" t="s">
        <v>20</v>
      </c>
      <c r="K616" s="1">
        <v>23.6</v>
      </c>
      <c r="L616" s="1">
        <v>3.3</v>
      </c>
      <c r="M616" s="1">
        <v>4</v>
      </c>
      <c r="N616" s="1">
        <v>2</v>
      </c>
      <c r="O616" s="5">
        <v>37.11</v>
      </c>
      <c r="P616" s="1" t="str" cm="1">
        <f t="array" ref="P616">_xlfn.IFS(Table1[[#This Row],[Experience_Level]]=1,"Beginer",Table1[[#This Row],[Experience_Level]]=2,"intermediate",Table1[[#This Row],[Experience_Level]]=3,"Advance")</f>
        <v>intermediate</v>
      </c>
      <c r="Q616" s="1" t="str" cm="1">
        <f t="array" ref="Q616">_xlfn.IFS(Table1[[#This Row],[Age]]&lt;20,"Teenager",Table1[[#This Row],[Age]]&lt;=38,"Middle Aged",Table1[[#This Row],[Age]]&gt;38,"Aged")</f>
        <v>Middle Aged</v>
      </c>
    </row>
    <row r="617" spans="1:17" x14ac:dyDescent="0.3">
      <c r="A617" s="4">
        <v>29</v>
      </c>
      <c r="B617" s="1" t="s">
        <v>15</v>
      </c>
      <c r="C617" s="1">
        <v>88</v>
      </c>
      <c r="D617" s="1">
        <v>1.89</v>
      </c>
      <c r="E617" s="1">
        <v>199</v>
      </c>
      <c r="F617" s="1">
        <v>137</v>
      </c>
      <c r="G617" s="1">
        <v>54</v>
      </c>
      <c r="H617" s="1">
        <v>1.75</v>
      </c>
      <c r="I617" s="1">
        <v>1319</v>
      </c>
      <c r="J617" s="1" t="s">
        <v>19</v>
      </c>
      <c r="K617" s="1">
        <v>13.3</v>
      </c>
      <c r="L617" s="1">
        <v>3.5</v>
      </c>
      <c r="M617" s="1">
        <v>5</v>
      </c>
      <c r="N617" s="1">
        <v>3</v>
      </c>
      <c r="O617" s="5">
        <v>24.64</v>
      </c>
      <c r="P617" s="1" t="str" cm="1">
        <f t="array" ref="P617">_xlfn.IFS(Table1[[#This Row],[Experience_Level]]=1,"Beginer",Table1[[#This Row],[Experience_Level]]=2,"intermediate",Table1[[#This Row],[Experience_Level]]=3,"Advance")</f>
        <v>Advance</v>
      </c>
      <c r="Q617" s="1" t="str" cm="1">
        <f t="array" ref="Q617">_xlfn.IFS(Table1[[#This Row],[Age]]&lt;20,"Teenager",Table1[[#This Row],[Age]]&lt;=38,"Middle Aged",Table1[[#This Row],[Age]]&gt;38,"Aged")</f>
        <v>Middle Aged</v>
      </c>
    </row>
    <row r="618" spans="1:17" x14ac:dyDescent="0.3">
      <c r="A618" s="4">
        <v>27</v>
      </c>
      <c r="B618" s="1" t="s">
        <v>17</v>
      </c>
      <c r="C618" s="1">
        <v>63.7</v>
      </c>
      <c r="D618" s="1">
        <v>1.52</v>
      </c>
      <c r="E618" s="1">
        <v>195</v>
      </c>
      <c r="F618" s="1">
        <v>120</v>
      </c>
      <c r="G618" s="1">
        <v>60</v>
      </c>
      <c r="H618" s="1">
        <v>1.19</v>
      </c>
      <c r="I618" s="1">
        <v>714</v>
      </c>
      <c r="J618" s="1" t="s">
        <v>20</v>
      </c>
      <c r="K618" s="1">
        <v>25.4</v>
      </c>
      <c r="L618" s="1">
        <v>2.1</v>
      </c>
      <c r="M618" s="1">
        <v>4</v>
      </c>
      <c r="N618" s="1">
        <v>2</v>
      </c>
      <c r="O618" s="5">
        <v>27.57</v>
      </c>
      <c r="P618" s="1" t="str" cm="1">
        <f t="array" ref="P618">_xlfn.IFS(Table1[[#This Row],[Experience_Level]]=1,"Beginer",Table1[[#This Row],[Experience_Level]]=2,"intermediate",Table1[[#This Row],[Experience_Level]]=3,"Advance")</f>
        <v>intermediate</v>
      </c>
      <c r="Q618" s="1" t="str" cm="1">
        <f t="array" ref="Q618">_xlfn.IFS(Table1[[#This Row],[Age]]&lt;20,"Teenager",Table1[[#This Row],[Age]]&lt;=38,"Middle Aged",Table1[[#This Row],[Age]]&gt;38,"Aged")</f>
        <v>Middle Aged</v>
      </c>
    </row>
    <row r="619" spans="1:17" x14ac:dyDescent="0.3">
      <c r="A619" s="4">
        <v>49</v>
      </c>
      <c r="B619" s="1" t="s">
        <v>15</v>
      </c>
      <c r="C619" s="1">
        <v>83.7</v>
      </c>
      <c r="D619" s="1">
        <v>1.87</v>
      </c>
      <c r="E619" s="1">
        <v>183</v>
      </c>
      <c r="F619" s="1">
        <v>158</v>
      </c>
      <c r="G619" s="1">
        <v>53</v>
      </c>
      <c r="H619" s="1">
        <v>1.29</v>
      </c>
      <c r="I619" s="1">
        <v>1009</v>
      </c>
      <c r="J619" s="1" t="s">
        <v>18</v>
      </c>
      <c r="K619" s="1">
        <v>23.9</v>
      </c>
      <c r="L619" s="1">
        <v>2.2999999999999998</v>
      </c>
      <c r="M619" s="1">
        <v>4</v>
      </c>
      <c r="N619" s="1">
        <v>2</v>
      </c>
      <c r="O619" s="5">
        <v>23.94</v>
      </c>
      <c r="P619" s="1" t="str" cm="1">
        <f t="array" ref="P619">_xlfn.IFS(Table1[[#This Row],[Experience_Level]]=1,"Beginer",Table1[[#This Row],[Experience_Level]]=2,"intermediate",Table1[[#This Row],[Experience_Level]]=3,"Advance")</f>
        <v>intermediate</v>
      </c>
      <c r="Q619" s="1" t="str" cm="1">
        <f t="array" ref="Q619">_xlfn.IFS(Table1[[#This Row],[Age]]&lt;20,"Teenager",Table1[[#This Row],[Age]]&lt;=38,"Middle Aged",Table1[[#This Row],[Age]]&gt;38,"Aged")</f>
        <v>Aged</v>
      </c>
    </row>
    <row r="620" spans="1:17" x14ac:dyDescent="0.3">
      <c r="A620" s="4">
        <v>33</v>
      </c>
      <c r="B620" s="1" t="s">
        <v>15</v>
      </c>
      <c r="C620" s="1">
        <v>102.6</v>
      </c>
      <c r="D620" s="1">
        <v>1.75</v>
      </c>
      <c r="E620" s="1">
        <v>186</v>
      </c>
      <c r="F620" s="1">
        <v>140</v>
      </c>
      <c r="G620" s="1">
        <v>53</v>
      </c>
      <c r="H620" s="1">
        <v>1.4</v>
      </c>
      <c r="I620" s="1">
        <v>1078</v>
      </c>
      <c r="J620" s="1" t="s">
        <v>18</v>
      </c>
      <c r="K620" s="1">
        <v>27.9</v>
      </c>
      <c r="L620" s="1">
        <v>2.2000000000000002</v>
      </c>
      <c r="M620" s="1">
        <v>3</v>
      </c>
      <c r="N620" s="1">
        <v>2</v>
      </c>
      <c r="O620" s="5">
        <v>33.5</v>
      </c>
      <c r="P620" s="1" t="str" cm="1">
        <f t="array" ref="P620">_xlfn.IFS(Table1[[#This Row],[Experience_Level]]=1,"Beginer",Table1[[#This Row],[Experience_Level]]=2,"intermediate",Table1[[#This Row],[Experience_Level]]=3,"Advance")</f>
        <v>intermediate</v>
      </c>
      <c r="Q620" s="1" t="str" cm="1">
        <f t="array" ref="Q620">_xlfn.IFS(Table1[[#This Row],[Age]]&lt;20,"Teenager",Table1[[#This Row],[Age]]&lt;=38,"Middle Aged",Table1[[#This Row],[Age]]&gt;38,"Aged")</f>
        <v>Middle Aged</v>
      </c>
    </row>
    <row r="621" spans="1:17" x14ac:dyDescent="0.3">
      <c r="A621" s="4">
        <v>25</v>
      </c>
      <c r="B621" s="1" t="s">
        <v>17</v>
      </c>
      <c r="C621" s="1">
        <v>77.7</v>
      </c>
      <c r="D621" s="1">
        <v>1.55</v>
      </c>
      <c r="E621" s="1">
        <v>184</v>
      </c>
      <c r="F621" s="1">
        <v>120</v>
      </c>
      <c r="G621" s="1">
        <v>52</v>
      </c>
      <c r="H621" s="1">
        <v>0.55000000000000004</v>
      </c>
      <c r="I621" s="1">
        <v>330</v>
      </c>
      <c r="J621" s="1" t="s">
        <v>16</v>
      </c>
      <c r="K621" s="1">
        <v>33</v>
      </c>
      <c r="L621" s="1">
        <v>1.7</v>
      </c>
      <c r="M621" s="1">
        <v>2</v>
      </c>
      <c r="N621" s="1">
        <v>1</v>
      </c>
      <c r="O621" s="5">
        <v>32.340000000000003</v>
      </c>
      <c r="P621" s="1" t="str" cm="1">
        <f t="array" ref="P621">_xlfn.IFS(Table1[[#This Row],[Experience_Level]]=1,"Beginer",Table1[[#This Row],[Experience_Level]]=2,"intermediate",Table1[[#This Row],[Experience_Level]]=3,"Advance")</f>
        <v>Beginer</v>
      </c>
      <c r="Q621" s="1" t="str" cm="1">
        <f t="array" ref="Q621">_xlfn.IFS(Table1[[#This Row],[Age]]&lt;20,"Teenager",Table1[[#This Row],[Age]]&lt;=38,"Middle Aged",Table1[[#This Row],[Age]]&gt;38,"Aged")</f>
        <v>Middle Aged</v>
      </c>
    </row>
    <row r="622" spans="1:17" x14ac:dyDescent="0.3">
      <c r="A622" s="4">
        <v>55</v>
      </c>
      <c r="B622" s="1" t="s">
        <v>15</v>
      </c>
      <c r="C622" s="1">
        <v>87.5</v>
      </c>
      <c r="D622" s="1">
        <v>1.88</v>
      </c>
      <c r="E622" s="1">
        <v>191</v>
      </c>
      <c r="F622" s="1">
        <v>134</v>
      </c>
      <c r="G622" s="1">
        <v>73</v>
      </c>
      <c r="H622" s="1">
        <v>1.19</v>
      </c>
      <c r="I622" s="1">
        <v>789</v>
      </c>
      <c r="J622" s="1" t="s">
        <v>16</v>
      </c>
      <c r="K622" s="1">
        <v>27.2</v>
      </c>
      <c r="L622" s="1">
        <v>2.6</v>
      </c>
      <c r="M622" s="1">
        <v>4</v>
      </c>
      <c r="N622" s="1">
        <v>2</v>
      </c>
      <c r="O622" s="5">
        <v>24.76</v>
      </c>
      <c r="P622" s="1" t="str" cm="1">
        <f t="array" ref="P622">_xlfn.IFS(Table1[[#This Row],[Experience_Level]]=1,"Beginer",Table1[[#This Row],[Experience_Level]]=2,"intermediate",Table1[[#This Row],[Experience_Level]]=3,"Advance")</f>
        <v>intermediate</v>
      </c>
      <c r="Q622" s="1" t="str" cm="1">
        <f t="array" ref="Q622">_xlfn.IFS(Table1[[#This Row],[Age]]&lt;20,"Teenager",Table1[[#This Row],[Age]]&lt;=38,"Middle Aged",Table1[[#This Row],[Age]]&gt;38,"Aged")</f>
        <v>Aged</v>
      </c>
    </row>
    <row r="623" spans="1:17" x14ac:dyDescent="0.3">
      <c r="A623" s="4">
        <v>29</v>
      </c>
      <c r="B623" s="1" t="s">
        <v>15</v>
      </c>
      <c r="C623" s="1">
        <v>87</v>
      </c>
      <c r="D623" s="1">
        <v>1.86</v>
      </c>
      <c r="E623" s="1">
        <v>177</v>
      </c>
      <c r="F623" s="1">
        <v>123</v>
      </c>
      <c r="G623" s="1">
        <v>72</v>
      </c>
      <c r="H623" s="1">
        <v>1.52</v>
      </c>
      <c r="I623" s="1">
        <v>1028</v>
      </c>
      <c r="J623" s="1" t="s">
        <v>16</v>
      </c>
      <c r="K623" s="1">
        <v>11</v>
      </c>
      <c r="L623" s="1">
        <v>3.5</v>
      </c>
      <c r="M623" s="1">
        <v>4</v>
      </c>
      <c r="N623" s="1">
        <v>3</v>
      </c>
      <c r="O623" s="5">
        <v>25.15</v>
      </c>
      <c r="P623" s="1" t="str" cm="1">
        <f t="array" ref="P623">_xlfn.IFS(Table1[[#This Row],[Experience_Level]]=1,"Beginer",Table1[[#This Row],[Experience_Level]]=2,"intermediate",Table1[[#This Row],[Experience_Level]]=3,"Advance")</f>
        <v>Advance</v>
      </c>
      <c r="Q623" s="1" t="str" cm="1">
        <f t="array" ref="Q623">_xlfn.IFS(Table1[[#This Row],[Age]]&lt;20,"Teenager",Table1[[#This Row],[Age]]&lt;=38,"Middle Aged",Table1[[#This Row],[Age]]&gt;38,"Aged")</f>
        <v>Middle Aged</v>
      </c>
    </row>
    <row r="624" spans="1:17" x14ac:dyDescent="0.3">
      <c r="A624" s="4">
        <v>41</v>
      </c>
      <c r="B624" s="1" t="s">
        <v>15</v>
      </c>
      <c r="C624" s="1">
        <v>82.8</v>
      </c>
      <c r="D624" s="1">
        <v>1.66</v>
      </c>
      <c r="E624" s="1">
        <v>177</v>
      </c>
      <c r="F624" s="1">
        <v>139</v>
      </c>
      <c r="G624" s="1">
        <v>74</v>
      </c>
      <c r="H624" s="1">
        <v>1.97</v>
      </c>
      <c r="I624" s="1">
        <v>1355</v>
      </c>
      <c r="J624" s="1" t="s">
        <v>18</v>
      </c>
      <c r="K624" s="1">
        <v>11.2</v>
      </c>
      <c r="L624" s="1">
        <v>3.5</v>
      </c>
      <c r="M624" s="1">
        <v>5</v>
      </c>
      <c r="N624" s="1">
        <v>3</v>
      </c>
      <c r="O624" s="5">
        <v>30.05</v>
      </c>
      <c r="P624" s="1" t="str" cm="1">
        <f t="array" ref="P624">_xlfn.IFS(Table1[[#This Row],[Experience_Level]]=1,"Beginer",Table1[[#This Row],[Experience_Level]]=2,"intermediate",Table1[[#This Row],[Experience_Level]]=3,"Advance")</f>
        <v>Advance</v>
      </c>
      <c r="Q624" s="1" t="str" cm="1">
        <f t="array" ref="Q624">_xlfn.IFS(Table1[[#This Row],[Age]]&lt;20,"Teenager",Table1[[#This Row],[Age]]&lt;=38,"Middle Aged",Table1[[#This Row],[Age]]&gt;38,"Aged")</f>
        <v>Aged</v>
      </c>
    </row>
    <row r="625" spans="1:17" x14ac:dyDescent="0.3">
      <c r="A625" s="4">
        <v>45</v>
      </c>
      <c r="B625" s="1" t="s">
        <v>17</v>
      </c>
      <c r="C625" s="1">
        <v>65.400000000000006</v>
      </c>
      <c r="D625" s="1">
        <v>1.68</v>
      </c>
      <c r="E625" s="1">
        <v>196</v>
      </c>
      <c r="F625" s="1">
        <v>129</v>
      </c>
      <c r="G625" s="1">
        <v>66</v>
      </c>
      <c r="H625" s="1">
        <v>0.76</v>
      </c>
      <c r="I625" s="1">
        <v>441</v>
      </c>
      <c r="J625" s="1" t="s">
        <v>18</v>
      </c>
      <c r="K625" s="1">
        <v>35</v>
      </c>
      <c r="L625" s="1">
        <v>2.6</v>
      </c>
      <c r="M625" s="1">
        <v>3</v>
      </c>
      <c r="N625" s="1">
        <v>1</v>
      </c>
      <c r="O625" s="5">
        <v>23.17</v>
      </c>
      <c r="P625" s="1" t="str" cm="1">
        <f t="array" ref="P625">_xlfn.IFS(Table1[[#This Row],[Experience_Level]]=1,"Beginer",Table1[[#This Row],[Experience_Level]]=2,"intermediate",Table1[[#This Row],[Experience_Level]]=3,"Advance")</f>
        <v>Beginer</v>
      </c>
      <c r="Q625" s="1" t="str" cm="1">
        <f t="array" ref="Q625">_xlfn.IFS(Table1[[#This Row],[Age]]&lt;20,"Teenager",Table1[[#This Row],[Age]]&lt;=38,"Middle Aged",Table1[[#This Row],[Age]]&gt;38,"Aged")</f>
        <v>Aged</v>
      </c>
    </row>
    <row r="626" spans="1:17" x14ac:dyDescent="0.3">
      <c r="A626" s="4">
        <v>25</v>
      </c>
      <c r="B626" s="1" t="s">
        <v>17</v>
      </c>
      <c r="C626" s="1">
        <v>47.2</v>
      </c>
      <c r="D626" s="1">
        <v>1.71</v>
      </c>
      <c r="E626" s="1">
        <v>185</v>
      </c>
      <c r="F626" s="1">
        <v>142</v>
      </c>
      <c r="G626" s="1">
        <v>56</v>
      </c>
      <c r="H626" s="1">
        <v>0.89</v>
      </c>
      <c r="I626" s="1">
        <v>632</v>
      </c>
      <c r="J626" s="1" t="s">
        <v>19</v>
      </c>
      <c r="K626" s="1">
        <v>26</v>
      </c>
      <c r="L626" s="1">
        <v>2.5</v>
      </c>
      <c r="M626" s="1">
        <v>2</v>
      </c>
      <c r="N626" s="1">
        <v>1</v>
      </c>
      <c r="O626" s="5">
        <v>16.14</v>
      </c>
      <c r="P626" s="1" t="str" cm="1">
        <f t="array" ref="P626">_xlfn.IFS(Table1[[#This Row],[Experience_Level]]=1,"Beginer",Table1[[#This Row],[Experience_Level]]=2,"intermediate",Table1[[#This Row],[Experience_Level]]=3,"Advance")</f>
        <v>Beginer</v>
      </c>
      <c r="Q626" s="1" t="str" cm="1">
        <f t="array" ref="Q626">_xlfn.IFS(Table1[[#This Row],[Age]]&lt;20,"Teenager",Table1[[#This Row],[Age]]&lt;=38,"Middle Aged",Table1[[#This Row],[Age]]&gt;38,"Aged")</f>
        <v>Middle Aged</v>
      </c>
    </row>
    <row r="627" spans="1:17" x14ac:dyDescent="0.3">
      <c r="A627" s="4">
        <v>45</v>
      </c>
      <c r="B627" s="1" t="s">
        <v>17</v>
      </c>
      <c r="C627" s="1">
        <v>58.2</v>
      </c>
      <c r="D627" s="1">
        <v>1.7</v>
      </c>
      <c r="E627" s="1">
        <v>168</v>
      </c>
      <c r="F627" s="1">
        <v>160</v>
      </c>
      <c r="G627" s="1">
        <v>53</v>
      </c>
      <c r="H627" s="1">
        <v>0.95</v>
      </c>
      <c r="I627" s="1">
        <v>684</v>
      </c>
      <c r="J627" s="1" t="s">
        <v>16</v>
      </c>
      <c r="K627" s="1">
        <v>26.8</v>
      </c>
      <c r="L627" s="1">
        <v>2</v>
      </c>
      <c r="M627" s="1">
        <v>3</v>
      </c>
      <c r="N627" s="1">
        <v>1</v>
      </c>
      <c r="O627" s="5">
        <v>20.14</v>
      </c>
      <c r="P627" s="1" t="str" cm="1">
        <f t="array" ref="P627">_xlfn.IFS(Table1[[#This Row],[Experience_Level]]=1,"Beginer",Table1[[#This Row],[Experience_Level]]=2,"intermediate",Table1[[#This Row],[Experience_Level]]=3,"Advance")</f>
        <v>Beginer</v>
      </c>
      <c r="Q627" s="1" t="str" cm="1">
        <f t="array" ref="Q627">_xlfn.IFS(Table1[[#This Row],[Age]]&lt;20,"Teenager",Table1[[#This Row],[Age]]&lt;=38,"Middle Aged",Table1[[#This Row],[Age]]&gt;38,"Aged")</f>
        <v>Aged</v>
      </c>
    </row>
    <row r="628" spans="1:17" x14ac:dyDescent="0.3">
      <c r="A628" s="4">
        <v>53</v>
      </c>
      <c r="B628" s="1" t="s">
        <v>17</v>
      </c>
      <c r="C628" s="1">
        <v>73.5</v>
      </c>
      <c r="D628" s="1">
        <v>1.55</v>
      </c>
      <c r="E628" s="1">
        <v>194</v>
      </c>
      <c r="F628" s="1">
        <v>153</v>
      </c>
      <c r="G628" s="1">
        <v>72</v>
      </c>
      <c r="H628" s="1">
        <v>1.17</v>
      </c>
      <c r="I628" s="1">
        <v>806</v>
      </c>
      <c r="J628" s="1" t="s">
        <v>18</v>
      </c>
      <c r="K628" s="1">
        <v>26.3</v>
      </c>
      <c r="L628" s="1">
        <v>2.1</v>
      </c>
      <c r="M628" s="1">
        <v>4</v>
      </c>
      <c r="N628" s="1">
        <v>2</v>
      </c>
      <c r="O628" s="5">
        <v>30.59</v>
      </c>
      <c r="P628" s="1" t="str" cm="1">
        <f t="array" ref="P628">_xlfn.IFS(Table1[[#This Row],[Experience_Level]]=1,"Beginer",Table1[[#This Row],[Experience_Level]]=2,"intermediate",Table1[[#This Row],[Experience_Level]]=3,"Advance")</f>
        <v>intermediate</v>
      </c>
      <c r="Q628" s="1" t="str" cm="1">
        <f t="array" ref="Q628">_xlfn.IFS(Table1[[#This Row],[Age]]&lt;20,"Teenager",Table1[[#This Row],[Age]]&lt;=38,"Middle Aged",Table1[[#This Row],[Age]]&gt;38,"Aged")</f>
        <v>Aged</v>
      </c>
    </row>
    <row r="629" spans="1:17" x14ac:dyDescent="0.3">
      <c r="A629" s="4">
        <v>43</v>
      </c>
      <c r="B629" s="1" t="s">
        <v>17</v>
      </c>
      <c r="C629" s="1">
        <v>55.2</v>
      </c>
      <c r="D629" s="1">
        <v>1.73</v>
      </c>
      <c r="E629" s="1">
        <v>167</v>
      </c>
      <c r="F629" s="1">
        <v>165</v>
      </c>
      <c r="G629" s="1">
        <v>62</v>
      </c>
      <c r="H629" s="1">
        <v>1.67</v>
      </c>
      <c r="I629" s="1">
        <v>1240</v>
      </c>
      <c r="J629" s="1" t="s">
        <v>19</v>
      </c>
      <c r="K629" s="1">
        <v>16.600000000000001</v>
      </c>
      <c r="L629" s="1">
        <v>2.7</v>
      </c>
      <c r="M629" s="1">
        <v>5</v>
      </c>
      <c r="N629" s="1">
        <v>3</v>
      </c>
      <c r="O629" s="5">
        <v>18.440000000000001</v>
      </c>
      <c r="P629" s="1" t="str" cm="1">
        <f t="array" ref="P629">_xlfn.IFS(Table1[[#This Row],[Experience_Level]]=1,"Beginer",Table1[[#This Row],[Experience_Level]]=2,"intermediate",Table1[[#This Row],[Experience_Level]]=3,"Advance")</f>
        <v>Advance</v>
      </c>
      <c r="Q629" s="1" t="str" cm="1">
        <f t="array" ref="Q629">_xlfn.IFS(Table1[[#This Row],[Age]]&lt;20,"Teenager",Table1[[#This Row],[Age]]&lt;=38,"Middle Aged",Table1[[#This Row],[Age]]&gt;38,"Aged")</f>
        <v>Aged</v>
      </c>
    </row>
    <row r="630" spans="1:17" x14ac:dyDescent="0.3">
      <c r="A630" s="4">
        <v>25</v>
      </c>
      <c r="B630" s="1" t="s">
        <v>17</v>
      </c>
      <c r="C630" s="1">
        <v>64.400000000000006</v>
      </c>
      <c r="D630" s="1">
        <v>1.71</v>
      </c>
      <c r="E630" s="1">
        <v>179</v>
      </c>
      <c r="F630" s="1">
        <v>167</v>
      </c>
      <c r="G630" s="1">
        <v>61</v>
      </c>
      <c r="H630" s="1">
        <v>1.1200000000000001</v>
      </c>
      <c r="I630" s="1">
        <v>935</v>
      </c>
      <c r="J630" s="1" t="s">
        <v>18</v>
      </c>
      <c r="K630" s="1">
        <v>27.1</v>
      </c>
      <c r="L630" s="1">
        <v>1.8</v>
      </c>
      <c r="M630" s="1">
        <v>3</v>
      </c>
      <c r="N630" s="1">
        <v>1</v>
      </c>
      <c r="O630" s="5">
        <v>22.02</v>
      </c>
      <c r="P630" s="1" t="str" cm="1">
        <f t="array" ref="P630">_xlfn.IFS(Table1[[#This Row],[Experience_Level]]=1,"Beginer",Table1[[#This Row],[Experience_Level]]=2,"intermediate",Table1[[#This Row],[Experience_Level]]=3,"Advance")</f>
        <v>Beginer</v>
      </c>
      <c r="Q630" s="1" t="str" cm="1">
        <f t="array" ref="Q630">_xlfn.IFS(Table1[[#This Row],[Age]]&lt;20,"Teenager",Table1[[#This Row],[Age]]&lt;=38,"Middle Aged",Table1[[#This Row],[Age]]&gt;38,"Aged")</f>
        <v>Middle Aged</v>
      </c>
    </row>
    <row r="631" spans="1:17" x14ac:dyDescent="0.3">
      <c r="A631" s="4">
        <v>45</v>
      </c>
      <c r="B631" s="1" t="s">
        <v>17</v>
      </c>
      <c r="C631" s="1">
        <v>73.5</v>
      </c>
      <c r="D631" s="1">
        <v>1.74</v>
      </c>
      <c r="E631" s="1">
        <v>181</v>
      </c>
      <c r="F631" s="1">
        <v>152</v>
      </c>
      <c r="G631" s="1">
        <v>50</v>
      </c>
      <c r="H631" s="1">
        <v>1.18</v>
      </c>
      <c r="I631" s="1">
        <v>807</v>
      </c>
      <c r="J631" s="1" t="s">
        <v>19</v>
      </c>
      <c r="K631" s="1">
        <v>30</v>
      </c>
      <c r="L631" s="1">
        <v>2.2999999999999998</v>
      </c>
      <c r="M631" s="1">
        <v>4</v>
      </c>
      <c r="N631" s="1">
        <v>2</v>
      </c>
      <c r="O631" s="5">
        <v>24.28</v>
      </c>
      <c r="P631" s="1" t="str" cm="1">
        <f t="array" ref="P631">_xlfn.IFS(Table1[[#This Row],[Experience_Level]]=1,"Beginer",Table1[[#This Row],[Experience_Level]]=2,"intermediate",Table1[[#This Row],[Experience_Level]]=3,"Advance")</f>
        <v>intermediate</v>
      </c>
      <c r="Q631" s="1" t="str" cm="1">
        <f t="array" ref="Q631">_xlfn.IFS(Table1[[#This Row],[Age]]&lt;20,"Teenager",Table1[[#This Row],[Age]]&lt;=38,"Middle Aged",Table1[[#This Row],[Age]]&gt;38,"Aged")</f>
        <v>Aged</v>
      </c>
    </row>
    <row r="632" spans="1:17" x14ac:dyDescent="0.3">
      <c r="A632" s="4">
        <v>45</v>
      </c>
      <c r="B632" s="1" t="s">
        <v>15</v>
      </c>
      <c r="C632" s="1">
        <v>89.6</v>
      </c>
      <c r="D632" s="1">
        <v>1.81</v>
      </c>
      <c r="E632" s="1">
        <v>178</v>
      </c>
      <c r="F632" s="1">
        <v>153</v>
      </c>
      <c r="G632" s="1">
        <v>70</v>
      </c>
      <c r="H632" s="1">
        <v>1.7</v>
      </c>
      <c r="I632" s="1">
        <v>1287</v>
      </c>
      <c r="J632" s="1" t="s">
        <v>16</v>
      </c>
      <c r="K632" s="1">
        <v>12.4</v>
      </c>
      <c r="L632" s="1">
        <v>3.5</v>
      </c>
      <c r="M632" s="1">
        <v>5</v>
      </c>
      <c r="N632" s="1">
        <v>3</v>
      </c>
      <c r="O632" s="5">
        <v>27.35</v>
      </c>
      <c r="P632" s="1" t="str" cm="1">
        <f t="array" ref="P632">_xlfn.IFS(Table1[[#This Row],[Experience_Level]]=1,"Beginer",Table1[[#This Row],[Experience_Level]]=2,"intermediate",Table1[[#This Row],[Experience_Level]]=3,"Advance")</f>
        <v>Advance</v>
      </c>
      <c r="Q632" s="1" t="str" cm="1">
        <f t="array" ref="Q632">_xlfn.IFS(Table1[[#This Row],[Age]]&lt;20,"Teenager",Table1[[#This Row],[Age]]&lt;=38,"Middle Aged",Table1[[#This Row],[Age]]&gt;38,"Aged")</f>
        <v>Aged</v>
      </c>
    </row>
    <row r="633" spans="1:17" x14ac:dyDescent="0.3">
      <c r="A633" s="4">
        <v>54</v>
      </c>
      <c r="B633" s="1" t="s">
        <v>15</v>
      </c>
      <c r="C633" s="1">
        <v>86.5</v>
      </c>
      <c r="D633" s="1">
        <v>1.76</v>
      </c>
      <c r="E633" s="1">
        <v>189</v>
      </c>
      <c r="F633" s="1">
        <v>158</v>
      </c>
      <c r="G633" s="1">
        <v>68</v>
      </c>
      <c r="H633" s="1">
        <v>1.48</v>
      </c>
      <c r="I633" s="1">
        <v>1158</v>
      </c>
      <c r="J633" s="1" t="s">
        <v>16</v>
      </c>
      <c r="K633" s="1">
        <v>29</v>
      </c>
      <c r="L633" s="1">
        <v>3.4</v>
      </c>
      <c r="M633" s="1">
        <v>3</v>
      </c>
      <c r="N633" s="1">
        <v>2</v>
      </c>
      <c r="O633" s="5">
        <v>27.92</v>
      </c>
      <c r="P633" s="1" t="str" cm="1">
        <f t="array" ref="P633">_xlfn.IFS(Table1[[#This Row],[Experience_Level]]=1,"Beginer",Table1[[#This Row],[Experience_Level]]=2,"intermediate",Table1[[#This Row],[Experience_Level]]=3,"Advance")</f>
        <v>intermediate</v>
      </c>
      <c r="Q633" s="1" t="str" cm="1">
        <f t="array" ref="Q633">_xlfn.IFS(Table1[[#This Row],[Age]]&lt;20,"Teenager",Table1[[#This Row],[Age]]&lt;=38,"Middle Aged",Table1[[#This Row],[Age]]&gt;38,"Aged")</f>
        <v>Aged</v>
      </c>
    </row>
    <row r="634" spans="1:17" x14ac:dyDescent="0.3">
      <c r="A634" s="4">
        <v>58</v>
      </c>
      <c r="B634" s="1" t="s">
        <v>17</v>
      </c>
      <c r="C634" s="1">
        <v>46.1</v>
      </c>
      <c r="D634" s="1">
        <v>1.67</v>
      </c>
      <c r="E634" s="1">
        <v>187</v>
      </c>
      <c r="F634" s="1">
        <v>129</v>
      </c>
      <c r="G634" s="1">
        <v>70</v>
      </c>
      <c r="H634" s="1">
        <v>1.28</v>
      </c>
      <c r="I634" s="1">
        <v>743</v>
      </c>
      <c r="J634" s="1" t="s">
        <v>16</v>
      </c>
      <c r="K634" s="1">
        <v>25.3</v>
      </c>
      <c r="L634" s="1">
        <v>1.8</v>
      </c>
      <c r="M634" s="1">
        <v>4</v>
      </c>
      <c r="N634" s="1">
        <v>2</v>
      </c>
      <c r="O634" s="5">
        <v>16.53</v>
      </c>
      <c r="P634" s="1" t="str" cm="1">
        <f t="array" ref="P634">_xlfn.IFS(Table1[[#This Row],[Experience_Level]]=1,"Beginer",Table1[[#This Row],[Experience_Level]]=2,"intermediate",Table1[[#This Row],[Experience_Level]]=3,"Advance")</f>
        <v>intermediate</v>
      </c>
      <c r="Q634" s="1" t="str" cm="1">
        <f t="array" ref="Q634">_xlfn.IFS(Table1[[#This Row],[Age]]&lt;20,"Teenager",Table1[[#This Row],[Age]]&lt;=38,"Middle Aged",Table1[[#This Row],[Age]]&gt;38,"Aged")</f>
        <v>Aged</v>
      </c>
    </row>
    <row r="635" spans="1:17" x14ac:dyDescent="0.3">
      <c r="A635" s="4">
        <v>53</v>
      </c>
      <c r="B635" s="1" t="s">
        <v>15</v>
      </c>
      <c r="C635" s="1">
        <v>68.5</v>
      </c>
      <c r="D635" s="1">
        <v>1.97</v>
      </c>
      <c r="E635" s="1">
        <v>194</v>
      </c>
      <c r="F635" s="1">
        <v>139</v>
      </c>
      <c r="G635" s="1">
        <v>69</v>
      </c>
      <c r="H635" s="1">
        <v>1.3</v>
      </c>
      <c r="I635" s="1">
        <v>894</v>
      </c>
      <c r="J635" s="1" t="s">
        <v>18</v>
      </c>
      <c r="K635" s="1">
        <v>23.2</v>
      </c>
      <c r="L635" s="1">
        <v>2.1</v>
      </c>
      <c r="M635" s="1">
        <v>3</v>
      </c>
      <c r="N635" s="1">
        <v>2</v>
      </c>
      <c r="O635" s="5">
        <v>17.649999999999999</v>
      </c>
      <c r="P635" s="1" t="str" cm="1">
        <f t="array" ref="P635">_xlfn.IFS(Table1[[#This Row],[Experience_Level]]=1,"Beginer",Table1[[#This Row],[Experience_Level]]=2,"intermediate",Table1[[#This Row],[Experience_Level]]=3,"Advance")</f>
        <v>intermediate</v>
      </c>
      <c r="Q635" s="1" t="str" cm="1">
        <f t="array" ref="Q635">_xlfn.IFS(Table1[[#This Row],[Age]]&lt;20,"Teenager",Table1[[#This Row],[Age]]&lt;=38,"Middle Aged",Table1[[#This Row],[Age]]&gt;38,"Aged")</f>
        <v>Aged</v>
      </c>
    </row>
    <row r="636" spans="1:17" x14ac:dyDescent="0.3">
      <c r="A636" s="4">
        <v>44</v>
      </c>
      <c r="B636" s="1" t="s">
        <v>15</v>
      </c>
      <c r="C636" s="1">
        <v>94.6</v>
      </c>
      <c r="D636" s="1">
        <v>1.84</v>
      </c>
      <c r="E636" s="1">
        <v>170</v>
      </c>
      <c r="F636" s="1">
        <v>120</v>
      </c>
      <c r="G636" s="1">
        <v>67</v>
      </c>
      <c r="H636" s="1">
        <v>1.26</v>
      </c>
      <c r="I636" s="1">
        <v>748</v>
      </c>
      <c r="J636" s="1" t="s">
        <v>18</v>
      </c>
      <c r="K636" s="1">
        <v>26</v>
      </c>
      <c r="L636" s="1">
        <v>3.1</v>
      </c>
      <c r="M636" s="1">
        <v>4</v>
      </c>
      <c r="N636" s="1">
        <v>2</v>
      </c>
      <c r="O636" s="5">
        <v>27.94</v>
      </c>
      <c r="P636" s="1" t="str" cm="1">
        <f t="array" ref="P636">_xlfn.IFS(Table1[[#This Row],[Experience_Level]]=1,"Beginer",Table1[[#This Row],[Experience_Level]]=2,"intermediate",Table1[[#This Row],[Experience_Level]]=3,"Advance")</f>
        <v>intermediate</v>
      </c>
      <c r="Q636" s="1" t="str" cm="1">
        <f t="array" ref="Q636">_xlfn.IFS(Table1[[#This Row],[Age]]&lt;20,"Teenager",Table1[[#This Row],[Age]]&lt;=38,"Middle Aged",Table1[[#This Row],[Age]]&gt;38,"Aged")</f>
        <v>Aged</v>
      </c>
    </row>
    <row r="637" spans="1:17" x14ac:dyDescent="0.3">
      <c r="A637" s="4">
        <v>34</v>
      </c>
      <c r="B637" s="1" t="s">
        <v>17</v>
      </c>
      <c r="C637" s="1">
        <v>54.2</v>
      </c>
      <c r="D637" s="1">
        <v>1.52</v>
      </c>
      <c r="E637" s="1">
        <v>190</v>
      </c>
      <c r="F637" s="1">
        <v>132</v>
      </c>
      <c r="G637" s="1">
        <v>60</v>
      </c>
      <c r="H637" s="1">
        <v>1.1299999999999999</v>
      </c>
      <c r="I637" s="1">
        <v>746</v>
      </c>
      <c r="J637" s="1" t="s">
        <v>19</v>
      </c>
      <c r="K637" s="1">
        <v>31</v>
      </c>
      <c r="L637" s="1">
        <v>2.2000000000000002</v>
      </c>
      <c r="M637" s="1">
        <v>3</v>
      </c>
      <c r="N637" s="1">
        <v>1</v>
      </c>
      <c r="O637" s="5">
        <v>23.46</v>
      </c>
      <c r="P637" s="1" t="str" cm="1">
        <f t="array" ref="P637">_xlfn.IFS(Table1[[#This Row],[Experience_Level]]=1,"Beginer",Table1[[#This Row],[Experience_Level]]=2,"intermediate",Table1[[#This Row],[Experience_Level]]=3,"Advance")</f>
        <v>Beginer</v>
      </c>
      <c r="Q637" s="1" t="str" cm="1">
        <f t="array" ref="Q637">_xlfn.IFS(Table1[[#This Row],[Age]]&lt;20,"Teenager",Table1[[#This Row],[Age]]&lt;=38,"Middle Aged",Table1[[#This Row],[Age]]&gt;38,"Aged")</f>
        <v>Middle Aged</v>
      </c>
    </row>
    <row r="638" spans="1:17" x14ac:dyDescent="0.3">
      <c r="A638" s="4">
        <v>26</v>
      </c>
      <c r="B638" s="1" t="s">
        <v>15</v>
      </c>
      <c r="C638" s="1">
        <v>47.7</v>
      </c>
      <c r="D638" s="1">
        <v>1.77</v>
      </c>
      <c r="E638" s="1">
        <v>198</v>
      </c>
      <c r="F638" s="1">
        <v>120</v>
      </c>
      <c r="G638" s="1">
        <v>69</v>
      </c>
      <c r="H638" s="1">
        <v>1.1499999999999999</v>
      </c>
      <c r="I638" s="1">
        <v>759</v>
      </c>
      <c r="J638" s="1" t="s">
        <v>20</v>
      </c>
      <c r="K638" s="1">
        <v>24.8</v>
      </c>
      <c r="L638" s="1">
        <v>2.7</v>
      </c>
      <c r="M638" s="1">
        <v>3</v>
      </c>
      <c r="N638" s="1">
        <v>2</v>
      </c>
      <c r="O638" s="5">
        <v>15.23</v>
      </c>
      <c r="P638" s="1" t="str" cm="1">
        <f t="array" ref="P638">_xlfn.IFS(Table1[[#This Row],[Experience_Level]]=1,"Beginer",Table1[[#This Row],[Experience_Level]]=2,"intermediate",Table1[[#This Row],[Experience_Level]]=3,"Advance")</f>
        <v>intermediate</v>
      </c>
      <c r="Q638" s="1" t="str" cm="1">
        <f t="array" ref="Q638">_xlfn.IFS(Table1[[#This Row],[Age]]&lt;20,"Teenager",Table1[[#This Row],[Age]]&lt;=38,"Middle Aged",Table1[[#This Row],[Age]]&gt;38,"Aged")</f>
        <v>Middle Aged</v>
      </c>
    </row>
    <row r="639" spans="1:17" x14ac:dyDescent="0.3">
      <c r="A639" s="4">
        <v>50</v>
      </c>
      <c r="B639" s="1" t="s">
        <v>15</v>
      </c>
      <c r="C639" s="1">
        <v>52.2</v>
      </c>
      <c r="D639" s="1">
        <v>1.84</v>
      </c>
      <c r="E639" s="1">
        <v>195</v>
      </c>
      <c r="F639" s="1">
        <v>124</v>
      </c>
      <c r="G639" s="1">
        <v>52</v>
      </c>
      <c r="H639" s="1">
        <v>1.38</v>
      </c>
      <c r="I639" s="1">
        <v>847</v>
      </c>
      <c r="J639" s="1" t="s">
        <v>20</v>
      </c>
      <c r="K639" s="1">
        <v>28.2</v>
      </c>
      <c r="L639" s="1">
        <v>3.1</v>
      </c>
      <c r="M639" s="1">
        <v>4</v>
      </c>
      <c r="N639" s="1">
        <v>2</v>
      </c>
      <c r="O639" s="5">
        <v>15.42</v>
      </c>
      <c r="P639" s="1" t="str" cm="1">
        <f t="array" ref="P639">_xlfn.IFS(Table1[[#This Row],[Experience_Level]]=1,"Beginer",Table1[[#This Row],[Experience_Level]]=2,"intermediate",Table1[[#This Row],[Experience_Level]]=3,"Advance")</f>
        <v>intermediate</v>
      </c>
      <c r="Q639" s="1" t="str" cm="1">
        <f t="array" ref="Q639">_xlfn.IFS(Table1[[#This Row],[Age]]&lt;20,"Teenager",Table1[[#This Row],[Age]]&lt;=38,"Middle Aged",Table1[[#This Row],[Age]]&gt;38,"Aged")</f>
        <v>Aged</v>
      </c>
    </row>
    <row r="640" spans="1:17" x14ac:dyDescent="0.3">
      <c r="A640" s="4">
        <v>37</v>
      </c>
      <c r="B640" s="1" t="s">
        <v>15</v>
      </c>
      <c r="C640" s="1">
        <v>88.8</v>
      </c>
      <c r="D640" s="1">
        <v>1.95</v>
      </c>
      <c r="E640" s="1">
        <v>189</v>
      </c>
      <c r="F640" s="1">
        <v>135</v>
      </c>
      <c r="G640" s="1">
        <v>66</v>
      </c>
      <c r="H640" s="1">
        <v>1.58</v>
      </c>
      <c r="I640" s="1">
        <v>1173</v>
      </c>
      <c r="J640" s="1" t="s">
        <v>16</v>
      </c>
      <c r="K640" s="1">
        <v>10.3</v>
      </c>
      <c r="L640" s="1">
        <v>3.5</v>
      </c>
      <c r="M640" s="1">
        <v>5</v>
      </c>
      <c r="N640" s="1">
        <v>3</v>
      </c>
      <c r="O640" s="5">
        <v>23.35</v>
      </c>
      <c r="P640" s="1" t="str" cm="1">
        <f t="array" ref="P640">_xlfn.IFS(Table1[[#This Row],[Experience_Level]]=1,"Beginer",Table1[[#This Row],[Experience_Level]]=2,"intermediate",Table1[[#This Row],[Experience_Level]]=3,"Advance")</f>
        <v>Advance</v>
      </c>
      <c r="Q640" s="1" t="str" cm="1">
        <f t="array" ref="Q640">_xlfn.IFS(Table1[[#This Row],[Age]]&lt;20,"Teenager",Table1[[#This Row],[Age]]&lt;=38,"Middle Aged",Table1[[#This Row],[Age]]&gt;38,"Aged")</f>
        <v>Middle Aged</v>
      </c>
    </row>
    <row r="641" spans="1:17" x14ac:dyDescent="0.3">
      <c r="A641" s="4">
        <v>30</v>
      </c>
      <c r="B641" s="1" t="s">
        <v>15</v>
      </c>
      <c r="C641" s="1">
        <v>101</v>
      </c>
      <c r="D641" s="1">
        <v>1.68</v>
      </c>
      <c r="E641" s="1">
        <v>182</v>
      </c>
      <c r="F641" s="1">
        <v>134</v>
      </c>
      <c r="G641" s="1">
        <v>61</v>
      </c>
      <c r="H641" s="1">
        <v>1.46</v>
      </c>
      <c r="I641" s="1">
        <v>1076</v>
      </c>
      <c r="J641" s="1" t="s">
        <v>20</v>
      </c>
      <c r="K641" s="1">
        <v>28.2</v>
      </c>
      <c r="L641" s="1">
        <v>2.9</v>
      </c>
      <c r="M641" s="1">
        <v>4</v>
      </c>
      <c r="N641" s="1">
        <v>2</v>
      </c>
      <c r="O641" s="5">
        <v>35.79</v>
      </c>
      <c r="P641" s="1" t="str" cm="1">
        <f t="array" ref="P641">_xlfn.IFS(Table1[[#This Row],[Experience_Level]]=1,"Beginer",Table1[[#This Row],[Experience_Level]]=2,"intermediate",Table1[[#This Row],[Experience_Level]]=3,"Advance")</f>
        <v>intermediate</v>
      </c>
      <c r="Q641" s="1" t="str" cm="1">
        <f t="array" ref="Q641">_xlfn.IFS(Table1[[#This Row],[Age]]&lt;20,"Teenager",Table1[[#This Row],[Age]]&lt;=38,"Middle Aged",Table1[[#This Row],[Age]]&gt;38,"Aged")</f>
        <v>Middle Aged</v>
      </c>
    </row>
    <row r="642" spans="1:17" x14ac:dyDescent="0.3">
      <c r="A642" s="4">
        <v>45</v>
      </c>
      <c r="B642" s="1" t="s">
        <v>15</v>
      </c>
      <c r="C642" s="1">
        <v>118.4</v>
      </c>
      <c r="D642" s="1">
        <v>1.95</v>
      </c>
      <c r="E642" s="1">
        <v>178</v>
      </c>
      <c r="F642" s="1">
        <v>168</v>
      </c>
      <c r="G642" s="1">
        <v>59</v>
      </c>
      <c r="H642" s="1">
        <v>1.06</v>
      </c>
      <c r="I642" s="1">
        <v>881</v>
      </c>
      <c r="J642" s="1" t="s">
        <v>16</v>
      </c>
      <c r="K642" s="1">
        <v>24.9</v>
      </c>
      <c r="L642" s="1">
        <v>2.4</v>
      </c>
      <c r="M642" s="1">
        <v>3</v>
      </c>
      <c r="N642" s="1">
        <v>2</v>
      </c>
      <c r="O642" s="5">
        <v>31.14</v>
      </c>
      <c r="P642" s="1" t="str" cm="1">
        <f t="array" ref="P642">_xlfn.IFS(Table1[[#This Row],[Experience_Level]]=1,"Beginer",Table1[[#This Row],[Experience_Level]]=2,"intermediate",Table1[[#This Row],[Experience_Level]]=3,"Advance")</f>
        <v>intermediate</v>
      </c>
      <c r="Q642" s="1" t="str" cm="1">
        <f t="array" ref="Q642">_xlfn.IFS(Table1[[#This Row],[Age]]&lt;20,"Teenager",Table1[[#This Row],[Age]]&lt;=38,"Middle Aged",Table1[[#This Row],[Age]]&gt;38,"Aged")</f>
        <v>Aged</v>
      </c>
    </row>
    <row r="643" spans="1:17" x14ac:dyDescent="0.3">
      <c r="A643" s="4">
        <v>46</v>
      </c>
      <c r="B643" s="1" t="s">
        <v>17</v>
      </c>
      <c r="C643" s="1">
        <v>47.9</v>
      </c>
      <c r="D643" s="1">
        <v>1.72</v>
      </c>
      <c r="E643" s="1">
        <v>171</v>
      </c>
      <c r="F643" s="1">
        <v>147</v>
      </c>
      <c r="G643" s="1">
        <v>57</v>
      </c>
      <c r="H643" s="1">
        <v>1.41</v>
      </c>
      <c r="I643" s="1">
        <v>933</v>
      </c>
      <c r="J643" s="1" t="s">
        <v>19</v>
      </c>
      <c r="K643" s="1">
        <v>26.3</v>
      </c>
      <c r="L643" s="1">
        <v>2</v>
      </c>
      <c r="M643" s="1">
        <v>3</v>
      </c>
      <c r="N643" s="1">
        <v>1</v>
      </c>
      <c r="O643" s="5">
        <v>16.190000000000001</v>
      </c>
      <c r="P643" s="1" t="str" cm="1">
        <f t="array" ref="P643">_xlfn.IFS(Table1[[#This Row],[Experience_Level]]=1,"Beginer",Table1[[#This Row],[Experience_Level]]=2,"intermediate",Table1[[#This Row],[Experience_Level]]=3,"Advance")</f>
        <v>Beginer</v>
      </c>
      <c r="Q643" s="1" t="str" cm="1">
        <f t="array" ref="Q643">_xlfn.IFS(Table1[[#This Row],[Age]]&lt;20,"Teenager",Table1[[#This Row],[Age]]&lt;=38,"Middle Aged",Table1[[#This Row],[Age]]&gt;38,"Aged")</f>
        <v>Aged</v>
      </c>
    </row>
    <row r="644" spans="1:17" x14ac:dyDescent="0.3">
      <c r="A644" s="4">
        <v>30</v>
      </c>
      <c r="B644" s="1" t="s">
        <v>17</v>
      </c>
      <c r="C644" s="1">
        <v>51.5</v>
      </c>
      <c r="D644" s="1">
        <v>1.74</v>
      </c>
      <c r="E644" s="1">
        <v>174</v>
      </c>
      <c r="F644" s="1">
        <v>150</v>
      </c>
      <c r="G644" s="1">
        <v>64</v>
      </c>
      <c r="H644" s="1">
        <v>1.08</v>
      </c>
      <c r="I644" s="1">
        <v>810</v>
      </c>
      <c r="J644" s="1" t="s">
        <v>20</v>
      </c>
      <c r="K644" s="1">
        <v>33.9</v>
      </c>
      <c r="L644" s="1">
        <v>2</v>
      </c>
      <c r="M644" s="1">
        <v>3</v>
      </c>
      <c r="N644" s="1">
        <v>2</v>
      </c>
      <c r="O644" s="5">
        <v>17.010000000000002</v>
      </c>
      <c r="P644" s="1" t="str" cm="1">
        <f t="array" ref="P644">_xlfn.IFS(Table1[[#This Row],[Experience_Level]]=1,"Beginer",Table1[[#This Row],[Experience_Level]]=2,"intermediate",Table1[[#This Row],[Experience_Level]]=3,"Advance")</f>
        <v>intermediate</v>
      </c>
      <c r="Q644" s="1" t="str" cm="1">
        <f t="array" ref="Q644">_xlfn.IFS(Table1[[#This Row],[Age]]&lt;20,"Teenager",Table1[[#This Row],[Age]]&lt;=38,"Middle Aged",Table1[[#This Row],[Age]]&gt;38,"Aged")</f>
        <v>Middle Aged</v>
      </c>
    </row>
    <row r="645" spans="1:17" x14ac:dyDescent="0.3">
      <c r="A645" s="4">
        <v>52</v>
      </c>
      <c r="B645" s="1" t="s">
        <v>17</v>
      </c>
      <c r="C645" s="1">
        <v>79.900000000000006</v>
      </c>
      <c r="D645" s="1">
        <v>1.51</v>
      </c>
      <c r="E645" s="1">
        <v>190</v>
      </c>
      <c r="F645" s="1">
        <v>142</v>
      </c>
      <c r="G645" s="1">
        <v>54</v>
      </c>
      <c r="H645" s="1">
        <v>0.75</v>
      </c>
      <c r="I645" s="1">
        <v>479</v>
      </c>
      <c r="J645" s="1" t="s">
        <v>20</v>
      </c>
      <c r="K645" s="1">
        <v>31.5</v>
      </c>
      <c r="L645" s="1">
        <v>2.6</v>
      </c>
      <c r="M645" s="1">
        <v>3</v>
      </c>
      <c r="N645" s="1">
        <v>1</v>
      </c>
      <c r="O645" s="5">
        <v>35.04</v>
      </c>
      <c r="P645" s="1" t="str" cm="1">
        <f t="array" ref="P645">_xlfn.IFS(Table1[[#This Row],[Experience_Level]]=1,"Beginer",Table1[[#This Row],[Experience_Level]]=2,"intermediate",Table1[[#This Row],[Experience_Level]]=3,"Advance")</f>
        <v>Beginer</v>
      </c>
      <c r="Q645" s="1" t="str" cm="1">
        <f t="array" ref="Q645">_xlfn.IFS(Table1[[#This Row],[Age]]&lt;20,"Teenager",Table1[[#This Row],[Age]]&lt;=38,"Middle Aged",Table1[[#This Row],[Age]]&gt;38,"Aged")</f>
        <v>Aged</v>
      </c>
    </row>
    <row r="646" spans="1:17" x14ac:dyDescent="0.3">
      <c r="A646" s="4">
        <v>23</v>
      </c>
      <c r="B646" s="1" t="s">
        <v>15</v>
      </c>
      <c r="C646" s="1">
        <v>121.3</v>
      </c>
      <c r="D646" s="1">
        <v>1.85</v>
      </c>
      <c r="E646" s="1">
        <v>196</v>
      </c>
      <c r="F646" s="1">
        <v>167</v>
      </c>
      <c r="G646" s="1">
        <v>53</v>
      </c>
      <c r="H646" s="1">
        <v>0.72</v>
      </c>
      <c r="I646" s="1">
        <v>661</v>
      </c>
      <c r="J646" s="1" t="s">
        <v>16</v>
      </c>
      <c r="K646" s="1">
        <v>21.6</v>
      </c>
      <c r="L646" s="1">
        <v>3.6</v>
      </c>
      <c r="M646" s="1">
        <v>2</v>
      </c>
      <c r="N646" s="1">
        <v>1</v>
      </c>
      <c r="O646" s="5">
        <v>35.44</v>
      </c>
      <c r="P646" s="1" t="str" cm="1">
        <f t="array" ref="P646">_xlfn.IFS(Table1[[#This Row],[Experience_Level]]=1,"Beginer",Table1[[#This Row],[Experience_Level]]=2,"intermediate",Table1[[#This Row],[Experience_Level]]=3,"Advance")</f>
        <v>Beginer</v>
      </c>
      <c r="Q646" s="1" t="str" cm="1">
        <f t="array" ref="Q646">_xlfn.IFS(Table1[[#This Row],[Age]]&lt;20,"Teenager",Table1[[#This Row],[Age]]&lt;=38,"Middle Aged",Table1[[#This Row],[Age]]&gt;38,"Aged")</f>
        <v>Middle Aged</v>
      </c>
    </row>
    <row r="647" spans="1:17" x14ac:dyDescent="0.3">
      <c r="A647" s="4">
        <v>35</v>
      </c>
      <c r="B647" s="1" t="s">
        <v>17</v>
      </c>
      <c r="C647" s="1">
        <v>78.900000000000006</v>
      </c>
      <c r="D647" s="1">
        <v>1.64</v>
      </c>
      <c r="E647" s="1">
        <v>196</v>
      </c>
      <c r="F647" s="1">
        <v>164</v>
      </c>
      <c r="G647" s="1">
        <v>70</v>
      </c>
      <c r="H647" s="1">
        <v>1.28</v>
      </c>
      <c r="I647" s="1">
        <v>1050</v>
      </c>
      <c r="J647" s="1" t="s">
        <v>19</v>
      </c>
      <c r="K647" s="1">
        <v>25.3</v>
      </c>
      <c r="L647" s="1">
        <v>2.6</v>
      </c>
      <c r="M647" s="1">
        <v>4</v>
      </c>
      <c r="N647" s="1">
        <v>2</v>
      </c>
      <c r="O647" s="5">
        <v>29.34</v>
      </c>
      <c r="P647" s="1" t="str" cm="1">
        <f t="array" ref="P647">_xlfn.IFS(Table1[[#This Row],[Experience_Level]]=1,"Beginer",Table1[[#This Row],[Experience_Level]]=2,"intermediate",Table1[[#This Row],[Experience_Level]]=3,"Advance")</f>
        <v>intermediate</v>
      </c>
      <c r="Q647" s="1" t="str" cm="1">
        <f t="array" ref="Q647">_xlfn.IFS(Table1[[#This Row],[Age]]&lt;20,"Teenager",Table1[[#This Row],[Age]]&lt;=38,"Middle Aged",Table1[[#This Row],[Age]]&gt;38,"Aged")</f>
        <v>Middle Aged</v>
      </c>
    </row>
    <row r="648" spans="1:17" x14ac:dyDescent="0.3">
      <c r="A648" s="4">
        <v>22</v>
      </c>
      <c r="B648" s="1" t="s">
        <v>15</v>
      </c>
      <c r="C648" s="1">
        <v>88.5</v>
      </c>
      <c r="D648" s="1">
        <v>1.62</v>
      </c>
      <c r="E648" s="1">
        <v>174</v>
      </c>
      <c r="F648" s="1">
        <v>162</v>
      </c>
      <c r="G648" s="1">
        <v>69</v>
      </c>
      <c r="H648" s="1">
        <v>1.88</v>
      </c>
      <c r="I648" s="1">
        <v>1675</v>
      </c>
      <c r="J648" s="1" t="s">
        <v>20</v>
      </c>
      <c r="K648" s="1">
        <v>10.7</v>
      </c>
      <c r="L648" s="1">
        <v>3.5</v>
      </c>
      <c r="M648" s="1">
        <v>5</v>
      </c>
      <c r="N648" s="1">
        <v>3</v>
      </c>
      <c r="O648" s="5">
        <v>33.72</v>
      </c>
      <c r="P648" s="1" t="str" cm="1">
        <f t="array" ref="P648">_xlfn.IFS(Table1[[#This Row],[Experience_Level]]=1,"Beginer",Table1[[#This Row],[Experience_Level]]=2,"intermediate",Table1[[#This Row],[Experience_Level]]=3,"Advance")</f>
        <v>Advance</v>
      </c>
      <c r="Q648" s="1" t="str" cm="1">
        <f t="array" ref="Q648">_xlfn.IFS(Table1[[#This Row],[Age]]&lt;20,"Teenager",Table1[[#This Row],[Age]]&lt;=38,"Middle Aged",Table1[[#This Row],[Age]]&gt;38,"Aged")</f>
        <v>Middle Aged</v>
      </c>
    </row>
    <row r="649" spans="1:17" x14ac:dyDescent="0.3">
      <c r="A649" s="4">
        <v>42</v>
      </c>
      <c r="B649" s="1" t="s">
        <v>15</v>
      </c>
      <c r="C649" s="1">
        <v>73.5</v>
      </c>
      <c r="D649" s="1">
        <v>1.63</v>
      </c>
      <c r="E649" s="1">
        <v>188</v>
      </c>
      <c r="F649" s="1">
        <v>136</v>
      </c>
      <c r="G649" s="1">
        <v>68</v>
      </c>
      <c r="H649" s="1">
        <v>0.52</v>
      </c>
      <c r="I649" s="1">
        <v>350</v>
      </c>
      <c r="J649" s="1" t="s">
        <v>20</v>
      </c>
      <c r="K649" s="1">
        <v>26.1</v>
      </c>
      <c r="L649" s="1">
        <v>3.2</v>
      </c>
      <c r="M649" s="1">
        <v>3</v>
      </c>
      <c r="N649" s="1">
        <v>1</v>
      </c>
      <c r="O649" s="5">
        <v>27.66</v>
      </c>
      <c r="P649" s="1" t="str" cm="1">
        <f t="array" ref="P649">_xlfn.IFS(Table1[[#This Row],[Experience_Level]]=1,"Beginer",Table1[[#This Row],[Experience_Level]]=2,"intermediate",Table1[[#This Row],[Experience_Level]]=3,"Advance")</f>
        <v>Beginer</v>
      </c>
      <c r="Q649" s="1" t="str" cm="1">
        <f t="array" ref="Q649">_xlfn.IFS(Table1[[#This Row],[Age]]&lt;20,"Teenager",Table1[[#This Row],[Age]]&lt;=38,"Middle Aged",Table1[[#This Row],[Age]]&gt;38,"Aged")</f>
        <v>Aged</v>
      </c>
    </row>
    <row r="650" spans="1:17" x14ac:dyDescent="0.3">
      <c r="A650" s="4">
        <v>19</v>
      </c>
      <c r="B650" s="1" t="s">
        <v>15</v>
      </c>
      <c r="C650" s="1">
        <v>127.9</v>
      </c>
      <c r="D650" s="1">
        <v>1.93</v>
      </c>
      <c r="E650" s="1">
        <v>185</v>
      </c>
      <c r="F650" s="1">
        <v>168</v>
      </c>
      <c r="G650" s="1">
        <v>70</v>
      </c>
      <c r="H650" s="1">
        <v>1.27</v>
      </c>
      <c r="I650" s="1">
        <v>1173</v>
      </c>
      <c r="J650" s="1" t="s">
        <v>20</v>
      </c>
      <c r="K650" s="1">
        <v>21.8</v>
      </c>
      <c r="L650" s="1">
        <v>3</v>
      </c>
      <c r="M650" s="1">
        <v>4</v>
      </c>
      <c r="N650" s="1">
        <v>2</v>
      </c>
      <c r="O650" s="5">
        <v>34.340000000000003</v>
      </c>
      <c r="P650" s="1" t="str" cm="1">
        <f t="array" ref="P650">_xlfn.IFS(Table1[[#This Row],[Experience_Level]]=1,"Beginer",Table1[[#This Row],[Experience_Level]]=2,"intermediate",Table1[[#This Row],[Experience_Level]]=3,"Advance")</f>
        <v>intermediate</v>
      </c>
      <c r="Q650" s="1" t="str" cm="1">
        <f t="array" ref="Q650">_xlfn.IFS(Table1[[#This Row],[Age]]&lt;20,"Teenager",Table1[[#This Row],[Age]]&lt;=38,"Middle Aged",Table1[[#This Row],[Age]]&gt;38,"Aged")</f>
        <v>Teenager</v>
      </c>
    </row>
    <row r="651" spans="1:17" x14ac:dyDescent="0.3">
      <c r="A651" s="4">
        <v>27</v>
      </c>
      <c r="B651" s="1" t="s">
        <v>15</v>
      </c>
      <c r="C651" s="1">
        <v>88.5</v>
      </c>
      <c r="D651" s="1">
        <v>1.98</v>
      </c>
      <c r="E651" s="1">
        <v>161</v>
      </c>
      <c r="F651" s="1">
        <v>153</v>
      </c>
      <c r="G651" s="1">
        <v>53</v>
      </c>
      <c r="H651" s="1">
        <v>1.8</v>
      </c>
      <c r="I651" s="1">
        <v>1515</v>
      </c>
      <c r="J651" s="1" t="s">
        <v>19</v>
      </c>
      <c r="K651" s="1">
        <v>11.1</v>
      </c>
      <c r="L651" s="1">
        <v>3.5</v>
      </c>
      <c r="M651" s="1">
        <v>4</v>
      </c>
      <c r="N651" s="1">
        <v>3</v>
      </c>
      <c r="O651" s="5">
        <v>22.57</v>
      </c>
      <c r="P651" s="1" t="str" cm="1">
        <f t="array" ref="P651">_xlfn.IFS(Table1[[#This Row],[Experience_Level]]=1,"Beginer",Table1[[#This Row],[Experience_Level]]=2,"intermediate",Table1[[#This Row],[Experience_Level]]=3,"Advance")</f>
        <v>Advance</v>
      </c>
      <c r="Q651" s="1" t="str" cm="1">
        <f t="array" ref="Q651">_xlfn.IFS(Table1[[#This Row],[Age]]&lt;20,"Teenager",Table1[[#This Row],[Age]]&lt;=38,"Middle Aged",Table1[[#This Row],[Age]]&gt;38,"Aged")</f>
        <v>Middle Aged</v>
      </c>
    </row>
    <row r="652" spans="1:17" x14ac:dyDescent="0.3">
      <c r="A652" s="4">
        <v>47</v>
      </c>
      <c r="B652" s="1" t="s">
        <v>17</v>
      </c>
      <c r="C652" s="1">
        <v>43.4</v>
      </c>
      <c r="D652" s="1">
        <v>1.62</v>
      </c>
      <c r="E652" s="1">
        <v>179</v>
      </c>
      <c r="F652" s="1">
        <v>132</v>
      </c>
      <c r="G652" s="1">
        <v>64</v>
      </c>
      <c r="H652" s="1">
        <v>0.51</v>
      </c>
      <c r="I652" s="1">
        <v>303</v>
      </c>
      <c r="J652" s="1" t="s">
        <v>19</v>
      </c>
      <c r="K652" s="1">
        <v>25.3</v>
      </c>
      <c r="L652" s="1">
        <v>2.2999999999999998</v>
      </c>
      <c r="M652" s="1">
        <v>3</v>
      </c>
      <c r="N652" s="1">
        <v>1</v>
      </c>
      <c r="O652" s="5">
        <v>16.54</v>
      </c>
      <c r="P652" s="1" t="str" cm="1">
        <f t="array" ref="P652">_xlfn.IFS(Table1[[#This Row],[Experience_Level]]=1,"Beginer",Table1[[#This Row],[Experience_Level]]=2,"intermediate",Table1[[#This Row],[Experience_Level]]=3,"Advance")</f>
        <v>Beginer</v>
      </c>
      <c r="Q652" s="1" t="str" cm="1">
        <f t="array" ref="Q652">_xlfn.IFS(Table1[[#This Row],[Age]]&lt;20,"Teenager",Table1[[#This Row],[Age]]&lt;=38,"Middle Aged",Table1[[#This Row],[Age]]&gt;38,"Aged")</f>
        <v>Aged</v>
      </c>
    </row>
    <row r="653" spans="1:17" x14ac:dyDescent="0.3">
      <c r="A653" s="4">
        <v>22</v>
      </c>
      <c r="B653" s="1" t="s">
        <v>17</v>
      </c>
      <c r="C653" s="1">
        <v>42.8</v>
      </c>
      <c r="D653" s="1">
        <v>1.56</v>
      </c>
      <c r="E653" s="1">
        <v>174</v>
      </c>
      <c r="F653" s="1">
        <v>133</v>
      </c>
      <c r="G653" s="1">
        <v>66</v>
      </c>
      <c r="H653" s="1">
        <v>1.47</v>
      </c>
      <c r="I653" s="1">
        <v>978</v>
      </c>
      <c r="J653" s="1" t="s">
        <v>20</v>
      </c>
      <c r="K653" s="1">
        <v>32.200000000000003</v>
      </c>
      <c r="L653" s="1">
        <v>2.6</v>
      </c>
      <c r="M653" s="1">
        <v>3</v>
      </c>
      <c r="N653" s="1">
        <v>2</v>
      </c>
      <c r="O653" s="5">
        <v>17.59</v>
      </c>
      <c r="P653" s="1" t="str" cm="1">
        <f t="array" ref="P653">_xlfn.IFS(Table1[[#This Row],[Experience_Level]]=1,"Beginer",Table1[[#This Row],[Experience_Level]]=2,"intermediate",Table1[[#This Row],[Experience_Level]]=3,"Advance")</f>
        <v>intermediate</v>
      </c>
      <c r="Q653" s="1" t="str" cm="1">
        <f t="array" ref="Q653">_xlfn.IFS(Table1[[#This Row],[Age]]&lt;20,"Teenager",Table1[[#This Row],[Age]]&lt;=38,"Middle Aged",Table1[[#This Row],[Age]]&gt;38,"Aged")</f>
        <v>Middle Aged</v>
      </c>
    </row>
    <row r="654" spans="1:17" x14ac:dyDescent="0.3">
      <c r="A654" s="4">
        <v>50</v>
      </c>
      <c r="B654" s="1" t="s">
        <v>15</v>
      </c>
      <c r="C654" s="1">
        <v>64.5</v>
      </c>
      <c r="D654" s="1">
        <v>1.79</v>
      </c>
      <c r="E654" s="1">
        <v>163</v>
      </c>
      <c r="F654" s="1">
        <v>130</v>
      </c>
      <c r="G654" s="1">
        <v>61</v>
      </c>
      <c r="H654" s="1">
        <v>1.17</v>
      </c>
      <c r="I654" s="1">
        <v>753</v>
      </c>
      <c r="J654" s="1" t="s">
        <v>16</v>
      </c>
      <c r="K654" s="1">
        <v>28.1</v>
      </c>
      <c r="L654" s="1">
        <v>2.4</v>
      </c>
      <c r="M654" s="1">
        <v>4</v>
      </c>
      <c r="N654" s="1">
        <v>2</v>
      </c>
      <c r="O654" s="5">
        <v>20.13</v>
      </c>
      <c r="P654" s="1" t="str" cm="1">
        <f t="array" ref="P654">_xlfn.IFS(Table1[[#This Row],[Experience_Level]]=1,"Beginer",Table1[[#This Row],[Experience_Level]]=2,"intermediate",Table1[[#This Row],[Experience_Level]]=3,"Advance")</f>
        <v>intermediate</v>
      </c>
      <c r="Q654" s="1" t="str" cm="1">
        <f t="array" ref="Q654">_xlfn.IFS(Table1[[#This Row],[Age]]&lt;20,"Teenager",Table1[[#This Row],[Age]]&lt;=38,"Middle Aged",Table1[[#This Row],[Age]]&gt;38,"Aged")</f>
        <v>Aged</v>
      </c>
    </row>
    <row r="655" spans="1:17" x14ac:dyDescent="0.3">
      <c r="A655" s="4">
        <v>18</v>
      </c>
      <c r="B655" s="1" t="s">
        <v>17</v>
      </c>
      <c r="C655" s="1">
        <v>50.7</v>
      </c>
      <c r="D655" s="1">
        <v>1.53</v>
      </c>
      <c r="E655" s="1">
        <v>181</v>
      </c>
      <c r="F655" s="1">
        <v>147</v>
      </c>
      <c r="G655" s="1">
        <v>52</v>
      </c>
      <c r="H655" s="1">
        <v>1.29</v>
      </c>
      <c r="I655" s="1">
        <v>948</v>
      </c>
      <c r="J655" s="1" t="s">
        <v>16</v>
      </c>
      <c r="K655" s="1">
        <v>33</v>
      </c>
      <c r="L655" s="1">
        <v>2.1</v>
      </c>
      <c r="M655" s="1">
        <v>3</v>
      </c>
      <c r="N655" s="1">
        <v>2</v>
      </c>
      <c r="O655" s="5">
        <v>21.66</v>
      </c>
      <c r="P655" s="1" t="str" cm="1">
        <f t="array" ref="P655">_xlfn.IFS(Table1[[#This Row],[Experience_Level]]=1,"Beginer",Table1[[#This Row],[Experience_Level]]=2,"intermediate",Table1[[#This Row],[Experience_Level]]=3,"Advance")</f>
        <v>intermediate</v>
      </c>
      <c r="Q655" s="1" t="str" cm="1">
        <f t="array" ref="Q655">_xlfn.IFS(Table1[[#This Row],[Age]]&lt;20,"Teenager",Table1[[#This Row],[Age]]&lt;=38,"Middle Aged",Table1[[#This Row],[Age]]&gt;38,"Aged")</f>
        <v>Teenager</v>
      </c>
    </row>
    <row r="656" spans="1:17" x14ac:dyDescent="0.3">
      <c r="A656" s="4">
        <v>35</v>
      </c>
      <c r="B656" s="1" t="s">
        <v>15</v>
      </c>
      <c r="C656" s="1">
        <v>59.2</v>
      </c>
      <c r="D656" s="1">
        <v>1.66</v>
      </c>
      <c r="E656" s="1">
        <v>197</v>
      </c>
      <c r="F656" s="1">
        <v>161</v>
      </c>
      <c r="G656" s="1">
        <v>59</v>
      </c>
      <c r="H656" s="1">
        <v>1.3</v>
      </c>
      <c r="I656" s="1">
        <v>1151</v>
      </c>
      <c r="J656" s="1" t="s">
        <v>20</v>
      </c>
      <c r="K656" s="1">
        <v>21.3</v>
      </c>
      <c r="L656" s="1">
        <v>3.2</v>
      </c>
      <c r="M656" s="1">
        <v>3</v>
      </c>
      <c r="N656" s="1">
        <v>1</v>
      </c>
      <c r="O656" s="5">
        <v>21.48</v>
      </c>
      <c r="P656" s="1" t="str" cm="1">
        <f t="array" ref="P656">_xlfn.IFS(Table1[[#This Row],[Experience_Level]]=1,"Beginer",Table1[[#This Row],[Experience_Level]]=2,"intermediate",Table1[[#This Row],[Experience_Level]]=3,"Advance")</f>
        <v>Beginer</v>
      </c>
      <c r="Q656" s="1" t="str" cm="1">
        <f t="array" ref="Q656">_xlfn.IFS(Table1[[#This Row],[Age]]&lt;20,"Teenager",Table1[[#This Row],[Age]]&lt;=38,"Middle Aged",Table1[[#This Row],[Age]]&gt;38,"Aged")</f>
        <v>Middle Aged</v>
      </c>
    </row>
    <row r="657" spans="1:17" x14ac:dyDescent="0.3">
      <c r="A657" s="4">
        <v>49</v>
      </c>
      <c r="B657" s="1" t="s">
        <v>17</v>
      </c>
      <c r="C657" s="1">
        <v>78.900000000000006</v>
      </c>
      <c r="D657" s="1">
        <v>1.73</v>
      </c>
      <c r="E657" s="1">
        <v>182</v>
      </c>
      <c r="F657" s="1">
        <v>151</v>
      </c>
      <c r="G657" s="1">
        <v>64</v>
      </c>
      <c r="H657" s="1">
        <v>1.38</v>
      </c>
      <c r="I657" s="1">
        <v>938</v>
      </c>
      <c r="J657" s="1" t="s">
        <v>19</v>
      </c>
      <c r="K657" s="1">
        <v>34</v>
      </c>
      <c r="L657" s="1">
        <v>2.2999999999999998</v>
      </c>
      <c r="M657" s="1">
        <v>2</v>
      </c>
      <c r="N657" s="1">
        <v>1</v>
      </c>
      <c r="O657" s="5">
        <v>26.36</v>
      </c>
      <c r="P657" s="1" t="str" cm="1">
        <f t="array" ref="P657">_xlfn.IFS(Table1[[#This Row],[Experience_Level]]=1,"Beginer",Table1[[#This Row],[Experience_Level]]=2,"intermediate",Table1[[#This Row],[Experience_Level]]=3,"Advance")</f>
        <v>Beginer</v>
      </c>
      <c r="Q657" s="1" t="str" cm="1">
        <f t="array" ref="Q657">_xlfn.IFS(Table1[[#This Row],[Age]]&lt;20,"Teenager",Table1[[#This Row],[Age]]&lt;=38,"Middle Aged",Table1[[#This Row],[Age]]&gt;38,"Aged")</f>
        <v>Aged</v>
      </c>
    </row>
    <row r="658" spans="1:17" x14ac:dyDescent="0.3">
      <c r="A658" s="4">
        <v>28</v>
      </c>
      <c r="B658" s="1" t="s">
        <v>17</v>
      </c>
      <c r="C658" s="1">
        <v>78.7</v>
      </c>
      <c r="D658" s="1">
        <v>1.63</v>
      </c>
      <c r="E658" s="1">
        <v>185</v>
      </c>
      <c r="F658" s="1">
        <v>154</v>
      </c>
      <c r="G658" s="1">
        <v>59</v>
      </c>
      <c r="H658" s="1">
        <v>1.1000000000000001</v>
      </c>
      <c r="I658" s="1">
        <v>847</v>
      </c>
      <c r="J658" s="1" t="s">
        <v>20</v>
      </c>
      <c r="K658" s="1">
        <v>31.7</v>
      </c>
      <c r="L658" s="1">
        <v>1.8</v>
      </c>
      <c r="M658" s="1">
        <v>3</v>
      </c>
      <c r="N658" s="1">
        <v>2</v>
      </c>
      <c r="O658" s="5">
        <v>29.62</v>
      </c>
      <c r="P658" s="1" t="str" cm="1">
        <f t="array" ref="P658">_xlfn.IFS(Table1[[#This Row],[Experience_Level]]=1,"Beginer",Table1[[#This Row],[Experience_Level]]=2,"intermediate",Table1[[#This Row],[Experience_Level]]=3,"Advance")</f>
        <v>intermediate</v>
      </c>
      <c r="Q658" s="1" t="str" cm="1">
        <f t="array" ref="Q658">_xlfn.IFS(Table1[[#This Row],[Age]]&lt;20,"Teenager",Table1[[#This Row],[Age]]&lt;=38,"Middle Aged",Table1[[#This Row],[Age]]&gt;38,"Aged")</f>
        <v>Middle Aged</v>
      </c>
    </row>
    <row r="659" spans="1:17" x14ac:dyDescent="0.3">
      <c r="A659" s="4">
        <v>38</v>
      </c>
      <c r="B659" s="1" t="s">
        <v>15</v>
      </c>
      <c r="C659" s="1">
        <v>68.7</v>
      </c>
      <c r="D659" s="1">
        <v>1.92</v>
      </c>
      <c r="E659" s="1">
        <v>170</v>
      </c>
      <c r="F659" s="1">
        <v>150</v>
      </c>
      <c r="G659" s="1">
        <v>73</v>
      </c>
      <c r="H659" s="1">
        <v>1.31</v>
      </c>
      <c r="I659" s="1">
        <v>1081</v>
      </c>
      <c r="J659" s="1" t="s">
        <v>19</v>
      </c>
      <c r="K659" s="1">
        <v>29</v>
      </c>
      <c r="L659" s="1">
        <v>3</v>
      </c>
      <c r="M659" s="1">
        <v>4</v>
      </c>
      <c r="N659" s="1">
        <v>2</v>
      </c>
      <c r="O659" s="5">
        <v>18.64</v>
      </c>
      <c r="P659" s="1" t="str" cm="1">
        <f t="array" ref="P659">_xlfn.IFS(Table1[[#This Row],[Experience_Level]]=1,"Beginer",Table1[[#This Row],[Experience_Level]]=2,"intermediate",Table1[[#This Row],[Experience_Level]]=3,"Advance")</f>
        <v>intermediate</v>
      </c>
      <c r="Q659" s="1" t="str" cm="1">
        <f t="array" ref="Q659">_xlfn.IFS(Table1[[#This Row],[Age]]&lt;20,"Teenager",Table1[[#This Row],[Age]]&lt;=38,"Middle Aged",Table1[[#This Row],[Age]]&gt;38,"Aged")</f>
        <v>Middle Aged</v>
      </c>
    </row>
    <row r="660" spans="1:17" x14ac:dyDescent="0.3">
      <c r="A660" s="4">
        <v>43</v>
      </c>
      <c r="B660" s="1" t="s">
        <v>17</v>
      </c>
      <c r="C660" s="1">
        <v>53.1</v>
      </c>
      <c r="D660" s="1">
        <v>1.59</v>
      </c>
      <c r="E660" s="1">
        <v>187</v>
      </c>
      <c r="F660" s="1">
        <v>136</v>
      </c>
      <c r="G660" s="1">
        <v>72</v>
      </c>
      <c r="H660" s="1">
        <v>0.82</v>
      </c>
      <c r="I660" s="1">
        <v>502</v>
      </c>
      <c r="J660" s="1" t="s">
        <v>20</v>
      </c>
      <c r="K660" s="1">
        <v>29.5</v>
      </c>
      <c r="L660" s="1">
        <v>2.5</v>
      </c>
      <c r="M660" s="1">
        <v>2</v>
      </c>
      <c r="N660" s="1">
        <v>1</v>
      </c>
      <c r="O660" s="5">
        <v>21</v>
      </c>
      <c r="P660" s="1" t="str" cm="1">
        <f t="array" ref="P660">_xlfn.IFS(Table1[[#This Row],[Experience_Level]]=1,"Beginer",Table1[[#This Row],[Experience_Level]]=2,"intermediate",Table1[[#This Row],[Experience_Level]]=3,"Advance")</f>
        <v>Beginer</v>
      </c>
      <c r="Q660" s="1" t="str" cm="1">
        <f t="array" ref="Q660">_xlfn.IFS(Table1[[#This Row],[Age]]&lt;20,"Teenager",Table1[[#This Row],[Age]]&lt;=38,"Middle Aged",Table1[[#This Row],[Age]]&gt;38,"Aged")</f>
        <v>Aged</v>
      </c>
    </row>
    <row r="661" spans="1:17" x14ac:dyDescent="0.3">
      <c r="A661" s="4">
        <v>42</v>
      </c>
      <c r="B661" s="1" t="s">
        <v>15</v>
      </c>
      <c r="C661" s="1">
        <v>64.8</v>
      </c>
      <c r="D661" s="1">
        <v>1.65</v>
      </c>
      <c r="E661" s="1">
        <v>161</v>
      </c>
      <c r="F661" s="1">
        <v>166</v>
      </c>
      <c r="G661" s="1">
        <v>67</v>
      </c>
      <c r="H661" s="1">
        <v>1.1000000000000001</v>
      </c>
      <c r="I661" s="1">
        <v>904</v>
      </c>
      <c r="J661" s="1" t="s">
        <v>19</v>
      </c>
      <c r="K661" s="1">
        <v>24.4</v>
      </c>
      <c r="L661" s="1">
        <v>2.8</v>
      </c>
      <c r="M661" s="1">
        <v>3</v>
      </c>
      <c r="N661" s="1">
        <v>2</v>
      </c>
      <c r="O661" s="5">
        <v>23.8</v>
      </c>
      <c r="P661" s="1" t="str" cm="1">
        <f t="array" ref="P661">_xlfn.IFS(Table1[[#This Row],[Experience_Level]]=1,"Beginer",Table1[[#This Row],[Experience_Level]]=2,"intermediate",Table1[[#This Row],[Experience_Level]]=3,"Advance")</f>
        <v>intermediate</v>
      </c>
      <c r="Q661" s="1" t="str" cm="1">
        <f t="array" ref="Q661">_xlfn.IFS(Table1[[#This Row],[Age]]&lt;20,"Teenager",Table1[[#This Row],[Age]]&lt;=38,"Middle Aged",Table1[[#This Row],[Age]]&gt;38,"Aged")</f>
        <v>Aged</v>
      </c>
    </row>
    <row r="662" spans="1:17" x14ac:dyDescent="0.3">
      <c r="A662" s="4">
        <v>39</v>
      </c>
      <c r="B662" s="1" t="s">
        <v>17</v>
      </c>
      <c r="C662" s="1">
        <v>50.3</v>
      </c>
      <c r="D662" s="1">
        <v>1.61</v>
      </c>
      <c r="E662" s="1">
        <v>167</v>
      </c>
      <c r="F662" s="1">
        <v>128</v>
      </c>
      <c r="G662" s="1">
        <v>50</v>
      </c>
      <c r="H662" s="1">
        <v>1.17</v>
      </c>
      <c r="I662" s="1">
        <v>749</v>
      </c>
      <c r="J662" s="1" t="s">
        <v>18</v>
      </c>
      <c r="K662" s="1">
        <v>32.799999999999997</v>
      </c>
      <c r="L662" s="1">
        <v>2.5</v>
      </c>
      <c r="M662" s="1">
        <v>2</v>
      </c>
      <c r="N662" s="1">
        <v>1</v>
      </c>
      <c r="O662" s="5">
        <v>19.41</v>
      </c>
      <c r="P662" s="1" t="str" cm="1">
        <f t="array" ref="P662">_xlfn.IFS(Table1[[#This Row],[Experience_Level]]=1,"Beginer",Table1[[#This Row],[Experience_Level]]=2,"intermediate",Table1[[#This Row],[Experience_Level]]=3,"Advance")</f>
        <v>Beginer</v>
      </c>
      <c r="Q662" s="1" t="str" cm="1">
        <f t="array" ref="Q662">_xlfn.IFS(Table1[[#This Row],[Age]]&lt;20,"Teenager",Table1[[#This Row],[Age]]&lt;=38,"Middle Aged",Table1[[#This Row],[Age]]&gt;38,"Aged")</f>
        <v>Aged</v>
      </c>
    </row>
    <row r="663" spans="1:17" x14ac:dyDescent="0.3">
      <c r="A663" s="4">
        <v>44</v>
      </c>
      <c r="B663" s="1" t="s">
        <v>15</v>
      </c>
      <c r="C663" s="1">
        <v>102.3</v>
      </c>
      <c r="D663" s="1">
        <v>1.63</v>
      </c>
      <c r="E663" s="1">
        <v>188</v>
      </c>
      <c r="F663" s="1">
        <v>129</v>
      </c>
      <c r="G663" s="1">
        <v>52</v>
      </c>
      <c r="H663" s="1">
        <v>1.34</v>
      </c>
      <c r="I663" s="1">
        <v>856</v>
      </c>
      <c r="J663" s="1" t="s">
        <v>16</v>
      </c>
      <c r="K663" s="1">
        <v>20.9</v>
      </c>
      <c r="L663" s="1">
        <v>2.6</v>
      </c>
      <c r="M663" s="1">
        <v>4</v>
      </c>
      <c r="N663" s="1">
        <v>2</v>
      </c>
      <c r="O663" s="5">
        <v>38.5</v>
      </c>
      <c r="P663" s="1" t="str" cm="1">
        <f t="array" ref="P663">_xlfn.IFS(Table1[[#This Row],[Experience_Level]]=1,"Beginer",Table1[[#This Row],[Experience_Level]]=2,"intermediate",Table1[[#This Row],[Experience_Level]]=3,"Advance")</f>
        <v>intermediate</v>
      </c>
      <c r="Q663" s="1" t="str" cm="1">
        <f t="array" ref="Q663">_xlfn.IFS(Table1[[#This Row],[Age]]&lt;20,"Teenager",Table1[[#This Row],[Age]]&lt;=38,"Middle Aged",Table1[[#This Row],[Age]]&gt;38,"Aged")</f>
        <v>Aged</v>
      </c>
    </row>
    <row r="664" spans="1:17" x14ac:dyDescent="0.3">
      <c r="A664" s="4">
        <v>30</v>
      </c>
      <c r="B664" s="1" t="s">
        <v>15</v>
      </c>
      <c r="C664" s="1">
        <v>62.9</v>
      </c>
      <c r="D664" s="1">
        <v>1.92</v>
      </c>
      <c r="E664" s="1">
        <v>170</v>
      </c>
      <c r="F664" s="1">
        <v>127</v>
      </c>
      <c r="G664" s="1">
        <v>70</v>
      </c>
      <c r="H664" s="1">
        <v>1.1299999999999999</v>
      </c>
      <c r="I664" s="1">
        <v>789</v>
      </c>
      <c r="J664" s="1" t="s">
        <v>18</v>
      </c>
      <c r="K664" s="1">
        <v>25.2</v>
      </c>
      <c r="L664" s="1">
        <v>3.6</v>
      </c>
      <c r="M664" s="1">
        <v>2</v>
      </c>
      <c r="N664" s="1">
        <v>1</v>
      </c>
      <c r="O664" s="5">
        <v>17.059999999999999</v>
      </c>
      <c r="P664" s="1" t="str" cm="1">
        <f t="array" ref="P664">_xlfn.IFS(Table1[[#This Row],[Experience_Level]]=1,"Beginer",Table1[[#This Row],[Experience_Level]]=2,"intermediate",Table1[[#This Row],[Experience_Level]]=3,"Advance")</f>
        <v>Beginer</v>
      </c>
      <c r="Q664" s="1" t="str" cm="1">
        <f t="array" ref="Q664">_xlfn.IFS(Table1[[#This Row],[Age]]&lt;20,"Teenager",Table1[[#This Row],[Age]]&lt;=38,"Middle Aged",Table1[[#This Row],[Age]]&gt;38,"Aged")</f>
        <v>Middle Aged</v>
      </c>
    </row>
    <row r="665" spans="1:17" x14ac:dyDescent="0.3">
      <c r="A665" s="4">
        <v>50</v>
      </c>
      <c r="B665" s="1" t="s">
        <v>17</v>
      </c>
      <c r="C665" s="1">
        <v>56.5</v>
      </c>
      <c r="D665" s="1">
        <v>1.6</v>
      </c>
      <c r="E665" s="1">
        <v>196</v>
      </c>
      <c r="F665" s="1">
        <v>140</v>
      </c>
      <c r="G665" s="1">
        <v>61</v>
      </c>
      <c r="H665" s="1">
        <v>1.88</v>
      </c>
      <c r="I665" s="1">
        <v>1184</v>
      </c>
      <c r="J665" s="1" t="s">
        <v>16</v>
      </c>
      <c r="K665" s="1">
        <v>19.2</v>
      </c>
      <c r="L665" s="1">
        <v>2.7</v>
      </c>
      <c r="M665" s="1">
        <v>5</v>
      </c>
      <c r="N665" s="1">
        <v>3</v>
      </c>
      <c r="O665" s="5">
        <v>22.07</v>
      </c>
      <c r="P665" s="1" t="str" cm="1">
        <f t="array" ref="P665">_xlfn.IFS(Table1[[#This Row],[Experience_Level]]=1,"Beginer",Table1[[#This Row],[Experience_Level]]=2,"intermediate",Table1[[#This Row],[Experience_Level]]=3,"Advance")</f>
        <v>Advance</v>
      </c>
      <c r="Q665" s="1" t="str" cm="1">
        <f t="array" ref="Q665">_xlfn.IFS(Table1[[#This Row],[Age]]&lt;20,"Teenager",Table1[[#This Row],[Age]]&lt;=38,"Middle Aged",Table1[[#This Row],[Age]]&gt;38,"Aged")</f>
        <v>Aged</v>
      </c>
    </row>
    <row r="666" spans="1:17" x14ac:dyDescent="0.3">
      <c r="A666" s="4">
        <v>51</v>
      </c>
      <c r="B666" s="1" t="s">
        <v>17</v>
      </c>
      <c r="C666" s="1">
        <v>74.599999999999994</v>
      </c>
      <c r="D666" s="1">
        <v>1.55</v>
      </c>
      <c r="E666" s="1">
        <v>177</v>
      </c>
      <c r="F666" s="1">
        <v>132</v>
      </c>
      <c r="G666" s="1">
        <v>50</v>
      </c>
      <c r="H666" s="1">
        <v>0.71</v>
      </c>
      <c r="I666" s="1">
        <v>422</v>
      </c>
      <c r="J666" s="1" t="s">
        <v>19</v>
      </c>
      <c r="K666" s="1">
        <v>33.299999999999997</v>
      </c>
      <c r="L666" s="1">
        <v>2.1</v>
      </c>
      <c r="M666" s="1">
        <v>2</v>
      </c>
      <c r="N666" s="1">
        <v>1</v>
      </c>
      <c r="O666" s="5">
        <v>31.05</v>
      </c>
      <c r="P666" s="1" t="str" cm="1">
        <f t="array" ref="P666">_xlfn.IFS(Table1[[#This Row],[Experience_Level]]=1,"Beginer",Table1[[#This Row],[Experience_Level]]=2,"intermediate",Table1[[#This Row],[Experience_Level]]=3,"Advance")</f>
        <v>Beginer</v>
      </c>
      <c r="Q666" s="1" t="str" cm="1">
        <f t="array" ref="Q666">_xlfn.IFS(Table1[[#This Row],[Age]]&lt;20,"Teenager",Table1[[#This Row],[Age]]&lt;=38,"Middle Aged",Table1[[#This Row],[Age]]&gt;38,"Aged")</f>
        <v>Aged</v>
      </c>
    </row>
    <row r="667" spans="1:17" x14ac:dyDescent="0.3">
      <c r="A667" s="4">
        <v>58</v>
      </c>
      <c r="B667" s="1" t="s">
        <v>15</v>
      </c>
      <c r="C667" s="1">
        <v>52</v>
      </c>
      <c r="D667" s="1">
        <v>1.79</v>
      </c>
      <c r="E667" s="1">
        <v>173</v>
      </c>
      <c r="F667" s="1">
        <v>169</v>
      </c>
      <c r="G667" s="1">
        <v>52</v>
      </c>
      <c r="H667" s="1">
        <v>1.1200000000000001</v>
      </c>
      <c r="I667" s="1">
        <v>937</v>
      </c>
      <c r="J667" s="1" t="s">
        <v>18</v>
      </c>
      <c r="K667" s="1">
        <v>29.6</v>
      </c>
      <c r="L667" s="1">
        <v>3</v>
      </c>
      <c r="M667" s="1">
        <v>3</v>
      </c>
      <c r="N667" s="1">
        <v>1</v>
      </c>
      <c r="O667" s="5">
        <v>16.23</v>
      </c>
      <c r="P667" s="1" t="str" cm="1">
        <f t="array" ref="P667">_xlfn.IFS(Table1[[#This Row],[Experience_Level]]=1,"Beginer",Table1[[#This Row],[Experience_Level]]=2,"intermediate",Table1[[#This Row],[Experience_Level]]=3,"Advance")</f>
        <v>Beginer</v>
      </c>
      <c r="Q667" s="1" t="str" cm="1">
        <f t="array" ref="Q667">_xlfn.IFS(Table1[[#This Row],[Age]]&lt;20,"Teenager",Table1[[#This Row],[Age]]&lt;=38,"Middle Aged",Table1[[#This Row],[Age]]&gt;38,"Aged")</f>
        <v>Aged</v>
      </c>
    </row>
    <row r="668" spans="1:17" x14ac:dyDescent="0.3">
      <c r="A668" s="4">
        <v>52</v>
      </c>
      <c r="B668" s="1" t="s">
        <v>17</v>
      </c>
      <c r="C668" s="1">
        <v>52.1</v>
      </c>
      <c r="D668" s="1">
        <v>1.67</v>
      </c>
      <c r="E668" s="1">
        <v>169</v>
      </c>
      <c r="F668" s="1">
        <v>124</v>
      </c>
      <c r="G668" s="1">
        <v>52</v>
      </c>
      <c r="H668" s="1">
        <v>1.5</v>
      </c>
      <c r="I668" s="1">
        <v>837</v>
      </c>
      <c r="J668" s="1" t="s">
        <v>16</v>
      </c>
      <c r="K668" s="1">
        <v>32</v>
      </c>
      <c r="L668" s="1">
        <v>1.5</v>
      </c>
      <c r="M668" s="1">
        <v>2</v>
      </c>
      <c r="N668" s="1">
        <v>1</v>
      </c>
      <c r="O668" s="5">
        <v>18.68</v>
      </c>
      <c r="P668" s="1" t="str" cm="1">
        <f t="array" ref="P668">_xlfn.IFS(Table1[[#This Row],[Experience_Level]]=1,"Beginer",Table1[[#This Row],[Experience_Level]]=2,"intermediate",Table1[[#This Row],[Experience_Level]]=3,"Advance")</f>
        <v>Beginer</v>
      </c>
      <c r="Q668" s="1" t="str" cm="1">
        <f t="array" ref="Q668">_xlfn.IFS(Table1[[#This Row],[Age]]&lt;20,"Teenager",Table1[[#This Row],[Age]]&lt;=38,"Middle Aged",Table1[[#This Row],[Age]]&gt;38,"Aged")</f>
        <v>Aged</v>
      </c>
    </row>
    <row r="669" spans="1:17" x14ac:dyDescent="0.3">
      <c r="A669" s="4">
        <v>18</v>
      </c>
      <c r="B669" s="1" t="s">
        <v>17</v>
      </c>
      <c r="C669" s="1">
        <v>72.2</v>
      </c>
      <c r="D669" s="1">
        <v>1.54</v>
      </c>
      <c r="E669" s="1">
        <v>194</v>
      </c>
      <c r="F669" s="1">
        <v>125</v>
      </c>
      <c r="G669" s="1">
        <v>54</v>
      </c>
      <c r="H669" s="1">
        <v>0.97</v>
      </c>
      <c r="I669" s="1">
        <v>606</v>
      </c>
      <c r="J669" s="1" t="s">
        <v>20</v>
      </c>
      <c r="K669" s="1">
        <v>27.1</v>
      </c>
      <c r="L669" s="1">
        <v>1.7</v>
      </c>
      <c r="M669" s="1">
        <v>2</v>
      </c>
      <c r="N669" s="1">
        <v>1</v>
      </c>
      <c r="O669" s="5">
        <v>30.44</v>
      </c>
      <c r="P669" s="1" t="str" cm="1">
        <f t="array" ref="P669">_xlfn.IFS(Table1[[#This Row],[Experience_Level]]=1,"Beginer",Table1[[#This Row],[Experience_Level]]=2,"intermediate",Table1[[#This Row],[Experience_Level]]=3,"Advance")</f>
        <v>Beginer</v>
      </c>
      <c r="Q669" s="1" t="str" cm="1">
        <f t="array" ref="Q669">_xlfn.IFS(Table1[[#This Row],[Age]]&lt;20,"Teenager",Table1[[#This Row],[Age]]&lt;=38,"Middle Aged",Table1[[#This Row],[Age]]&gt;38,"Aged")</f>
        <v>Teenager</v>
      </c>
    </row>
    <row r="670" spans="1:17" x14ac:dyDescent="0.3">
      <c r="A670" s="4">
        <v>38</v>
      </c>
      <c r="B670" s="1" t="s">
        <v>15</v>
      </c>
      <c r="C670" s="1">
        <v>85.8</v>
      </c>
      <c r="D670" s="1">
        <v>1.8</v>
      </c>
      <c r="E670" s="1">
        <v>168</v>
      </c>
      <c r="F670" s="1">
        <v>149</v>
      </c>
      <c r="G670" s="1">
        <v>68</v>
      </c>
      <c r="H670" s="1">
        <v>1.72</v>
      </c>
      <c r="I670" s="1">
        <v>1410</v>
      </c>
      <c r="J670" s="1" t="s">
        <v>19</v>
      </c>
      <c r="K670" s="1">
        <v>10.1</v>
      </c>
      <c r="L670" s="1">
        <v>3.5</v>
      </c>
      <c r="M670" s="1">
        <v>4</v>
      </c>
      <c r="N670" s="1">
        <v>3</v>
      </c>
      <c r="O670" s="5">
        <v>26.48</v>
      </c>
      <c r="P670" s="1" t="str" cm="1">
        <f t="array" ref="P670">_xlfn.IFS(Table1[[#This Row],[Experience_Level]]=1,"Beginer",Table1[[#This Row],[Experience_Level]]=2,"intermediate",Table1[[#This Row],[Experience_Level]]=3,"Advance")</f>
        <v>Advance</v>
      </c>
      <c r="Q670" s="1" t="str" cm="1">
        <f t="array" ref="Q670">_xlfn.IFS(Table1[[#This Row],[Age]]&lt;20,"Teenager",Table1[[#This Row],[Age]]&lt;=38,"Middle Aged",Table1[[#This Row],[Age]]&gt;38,"Aged")</f>
        <v>Middle Aged</v>
      </c>
    </row>
    <row r="671" spans="1:17" x14ac:dyDescent="0.3">
      <c r="A671" s="4">
        <v>23</v>
      </c>
      <c r="B671" s="1" t="s">
        <v>15</v>
      </c>
      <c r="C671" s="1">
        <v>81.400000000000006</v>
      </c>
      <c r="D671" s="1">
        <v>1.85</v>
      </c>
      <c r="E671" s="1">
        <v>194</v>
      </c>
      <c r="F671" s="1">
        <v>150</v>
      </c>
      <c r="G671" s="1">
        <v>74</v>
      </c>
      <c r="H671" s="1">
        <v>1.6</v>
      </c>
      <c r="I671" s="1">
        <v>1320</v>
      </c>
      <c r="J671" s="1" t="s">
        <v>19</v>
      </c>
      <c r="K671" s="1">
        <v>12.4</v>
      </c>
      <c r="L671" s="1">
        <v>3.5</v>
      </c>
      <c r="M671" s="1">
        <v>4</v>
      </c>
      <c r="N671" s="1">
        <v>3</v>
      </c>
      <c r="O671" s="5">
        <v>23.78</v>
      </c>
      <c r="P671" s="1" t="str" cm="1">
        <f t="array" ref="P671">_xlfn.IFS(Table1[[#This Row],[Experience_Level]]=1,"Beginer",Table1[[#This Row],[Experience_Level]]=2,"intermediate",Table1[[#This Row],[Experience_Level]]=3,"Advance")</f>
        <v>Advance</v>
      </c>
      <c r="Q671" s="1" t="str" cm="1">
        <f t="array" ref="Q671">_xlfn.IFS(Table1[[#This Row],[Age]]&lt;20,"Teenager",Table1[[#This Row],[Age]]&lt;=38,"Middle Aged",Table1[[#This Row],[Age]]&gt;38,"Aged")</f>
        <v>Middle Aged</v>
      </c>
    </row>
    <row r="672" spans="1:17" x14ac:dyDescent="0.3">
      <c r="A672" s="4">
        <v>45</v>
      </c>
      <c r="B672" s="1" t="s">
        <v>17</v>
      </c>
      <c r="C672" s="1">
        <v>50.9</v>
      </c>
      <c r="D672" s="1">
        <v>1.65</v>
      </c>
      <c r="E672" s="1">
        <v>170</v>
      </c>
      <c r="F672" s="1">
        <v>136</v>
      </c>
      <c r="G672" s="1">
        <v>50</v>
      </c>
      <c r="H672" s="1">
        <v>1.45</v>
      </c>
      <c r="I672" s="1">
        <v>887</v>
      </c>
      <c r="J672" s="1" t="s">
        <v>20</v>
      </c>
      <c r="K672" s="1">
        <v>30.1</v>
      </c>
      <c r="L672" s="1">
        <v>2.2999999999999998</v>
      </c>
      <c r="M672" s="1">
        <v>2</v>
      </c>
      <c r="N672" s="1">
        <v>1</v>
      </c>
      <c r="O672" s="5">
        <v>18.7</v>
      </c>
      <c r="P672" s="1" t="str" cm="1">
        <f t="array" ref="P672">_xlfn.IFS(Table1[[#This Row],[Experience_Level]]=1,"Beginer",Table1[[#This Row],[Experience_Level]]=2,"intermediate",Table1[[#This Row],[Experience_Level]]=3,"Advance")</f>
        <v>Beginer</v>
      </c>
      <c r="Q672" s="1" t="str" cm="1">
        <f t="array" ref="Q672">_xlfn.IFS(Table1[[#This Row],[Age]]&lt;20,"Teenager",Table1[[#This Row],[Age]]&lt;=38,"Middle Aged",Table1[[#This Row],[Age]]&gt;38,"Aged")</f>
        <v>Aged</v>
      </c>
    </row>
    <row r="673" spans="1:17" x14ac:dyDescent="0.3">
      <c r="A673" s="4">
        <v>34</v>
      </c>
      <c r="B673" s="1" t="s">
        <v>15</v>
      </c>
      <c r="C673" s="1">
        <v>52</v>
      </c>
      <c r="D673" s="1">
        <v>1.78</v>
      </c>
      <c r="E673" s="1">
        <v>171</v>
      </c>
      <c r="F673" s="1">
        <v>130</v>
      </c>
      <c r="G673" s="1">
        <v>53</v>
      </c>
      <c r="H673" s="1">
        <v>1.38</v>
      </c>
      <c r="I673" s="1">
        <v>987</v>
      </c>
      <c r="J673" s="1" t="s">
        <v>20</v>
      </c>
      <c r="K673" s="1">
        <v>22.4</v>
      </c>
      <c r="L673" s="1">
        <v>2.7</v>
      </c>
      <c r="M673" s="1">
        <v>4</v>
      </c>
      <c r="N673" s="1">
        <v>2</v>
      </c>
      <c r="O673" s="5">
        <v>16.41</v>
      </c>
      <c r="P673" s="1" t="str" cm="1">
        <f t="array" ref="P673">_xlfn.IFS(Table1[[#This Row],[Experience_Level]]=1,"Beginer",Table1[[#This Row],[Experience_Level]]=2,"intermediate",Table1[[#This Row],[Experience_Level]]=3,"Advance")</f>
        <v>intermediate</v>
      </c>
      <c r="Q673" s="1" t="str" cm="1">
        <f t="array" ref="Q673">_xlfn.IFS(Table1[[#This Row],[Age]]&lt;20,"Teenager",Table1[[#This Row],[Age]]&lt;=38,"Middle Aged",Table1[[#This Row],[Age]]&gt;38,"Aged")</f>
        <v>Middle Aged</v>
      </c>
    </row>
    <row r="674" spans="1:17" x14ac:dyDescent="0.3">
      <c r="A674" s="4">
        <v>22</v>
      </c>
      <c r="B674" s="1" t="s">
        <v>15</v>
      </c>
      <c r="C674" s="1">
        <v>71</v>
      </c>
      <c r="D674" s="1">
        <v>1.93</v>
      </c>
      <c r="E674" s="1">
        <v>162</v>
      </c>
      <c r="F674" s="1">
        <v>139</v>
      </c>
      <c r="G674" s="1">
        <v>53</v>
      </c>
      <c r="H674" s="1">
        <v>1.42</v>
      </c>
      <c r="I674" s="1">
        <v>1086</v>
      </c>
      <c r="J674" s="1" t="s">
        <v>16</v>
      </c>
      <c r="K674" s="1">
        <v>21.2</v>
      </c>
      <c r="L674" s="1">
        <v>2.9</v>
      </c>
      <c r="M674" s="1">
        <v>4</v>
      </c>
      <c r="N674" s="1">
        <v>2</v>
      </c>
      <c r="O674" s="5">
        <v>19.059999999999999</v>
      </c>
      <c r="P674" s="1" t="str" cm="1">
        <f t="array" ref="P674">_xlfn.IFS(Table1[[#This Row],[Experience_Level]]=1,"Beginer",Table1[[#This Row],[Experience_Level]]=2,"intermediate",Table1[[#This Row],[Experience_Level]]=3,"Advance")</f>
        <v>intermediate</v>
      </c>
      <c r="Q674" s="1" t="str" cm="1">
        <f t="array" ref="Q674">_xlfn.IFS(Table1[[#This Row],[Age]]&lt;20,"Teenager",Table1[[#This Row],[Age]]&lt;=38,"Middle Aged",Table1[[#This Row],[Age]]&gt;38,"Aged")</f>
        <v>Middle Aged</v>
      </c>
    </row>
    <row r="675" spans="1:17" x14ac:dyDescent="0.3">
      <c r="A675" s="4">
        <v>48</v>
      </c>
      <c r="B675" s="1" t="s">
        <v>15</v>
      </c>
      <c r="C675" s="1">
        <v>80.599999999999994</v>
      </c>
      <c r="D675" s="1">
        <v>1.77</v>
      </c>
      <c r="E675" s="1">
        <v>198</v>
      </c>
      <c r="F675" s="1">
        <v>167</v>
      </c>
      <c r="G675" s="1">
        <v>66</v>
      </c>
      <c r="H675" s="1">
        <v>1.51</v>
      </c>
      <c r="I675" s="1">
        <v>1248</v>
      </c>
      <c r="J675" s="1" t="s">
        <v>19</v>
      </c>
      <c r="K675" s="1">
        <v>12.9</v>
      </c>
      <c r="L675" s="1">
        <v>3.5</v>
      </c>
      <c r="M675" s="1">
        <v>4</v>
      </c>
      <c r="N675" s="1">
        <v>3</v>
      </c>
      <c r="O675" s="5">
        <v>25.73</v>
      </c>
      <c r="P675" s="1" t="str" cm="1">
        <f t="array" ref="P675">_xlfn.IFS(Table1[[#This Row],[Experience_Level]]=1,"Beginer",Table1[[#This Row],[Experience_Level]]=2,"intermediate",Table1[[#This Row],[Experience_Level]]=3,"Advance")</f>
        <v>Advance</v>
      </c>
      <c r="Q675" s="1" t="str" cm="1">
        <f t="array" ref="Q675">_xlfn.IFS(Table1[[#This Row],[Age]]&lt;20,"Teenager",Table1[[#This Row],[Age]]&lt;=38,"Middle Aged",Table1[[#This Row],[Age]]&gt;38,"Aged")</f>
        <v>Aged</v>
      </c>
    </row>
    <row r="676" spans="1:17" x14ac:dyDescent="0.3">
      <c r="A676" s="4">
        <v>22</v>
      </c>
      <c r="B676" s="1" t="s">
        <v>17</v>
      </c>
      <c r="C676" s="1">
        <v>58.3</v>
      </c>
      <c r="D676" s="1">
        <v>1.72</v>
      </c>
      <c r="E676" s="1">
        <v>173</v>
      </c>
      <c r="F676" s="1">
        <v>128</v>
      </c>
      <c r="G676" s="1">
        <v>63</v>
      </c>
      <c r="H676" s="1">
        <v>1</v>
      </c>
      <c r="I676" s="1">
        <v>640</v>
      </c>
      <c r="J676" s="1" t="s">
        <v>16</v>
      </c>
      <c r="K676" s="1">
        <v>32.6</v>
      </c>
      <c r="L676" s="1">
        <v>1.6</v>
      </c>
      <c r="M676" s="1">
        <v>3</v>
      </c>
      <c r="N676" s="1">
        <v>2</v>
      </c>
      <c r="O676" s="5">
        <v>19.71</v>
      </c>
      <c r="P676" s="1" t="str" cm="1">
        <f t="array" ref="P676">_xlfn.IFS(Table1[[#This Row],[Experience_Level]]=1,"Beginer",Table1[[#This Row],[Experience_Level]]=2,"intermediate",Table1[[#This Row],[Experience_Level]]=3,"Advance")</f>
        <v>intermediate</v>
      </c>
      <c r="Q676" s="1" t="str" cm="1">
        <f t="array" ref="Q676">_xlfn.IFS(Table1[[#This Row],[Age]]&lt;20,"Teenager",Table1[[#This Row],[Age]]&lt;=38,"Middle Aged",Table1[[#This Row],[Age]]&gt;38,"Aged")</f>
        <v>Middle Aged</v>
      </c>
    </row>
    <row r="677" spans="1:17" x14ac:dyDescent="0.3">
      <c r="A677" s="4">
        <v>55</v>
      </c>
      <c r="B677" s="1" t="s">
        <v>17</v>
      </c>
      <c r="C677" s="1">
        <v>63</v>
      </c>
      <c r="D677" s="1">
        <v>1.7</v>
      </c>
      <c r="E677" s="1">
        <v>187</v>
      </c>
      <c r="F677" s="1">
        <v>121</v>
      </c>
      <c r="G677" s="1">
        <v>67</v>
      </c>
      <c r="H677" s="1">
        <v>1.32</v>
      </c>
      <c r="I677" s="1">
        <v>719</v>
      </c>
      <c r="J677" s="1" t="s">
        <v>20</v>
      </c>
      <c r="K677" s="1">
        <v>34.9</v>
      </c>
      <c r="L677" s="1">
        <v>2.5</v>
      </c>
      <c r="M677" s="1">
        <v>3</v>
      </c>
      <c r="N677" s="1">
        <v>1</v>
      </c>
      <c r="O677" s="5">
        <v>21.8</v>
      </c>
      <c r="P677" s="1" t="str" cm="1">
        <f t="array" ref="P677">_xlfn.IFS(Table1[[#This Row],[Experience_Level]]=1,"Beginer",Table1[[#This Row],[Experience_Level]]=2,"intermediate",Table1[[#This Row],[Experience_Level]]=3,"Advance")</f>
        <v>Beginer</v>
      </c>
      <c r="Q677" s="1" t="str" cm="1">
        <f t="array" ref="Q677">_xlfn.IFS(Table1[[#This Row],[Age]]&lt;20,"Teenager",Table1[[#This Row],[Age]]&lt;=38,"Middle Aged",Table1[[#This Row],[Age]]&gt;38,"Aged")</f>
        <v>Aged</v>
      </c>
    </row>
    <row r="678" spans="1:17" x14ac:dyDescent="0.3">
      <c r="A678" s="4">
        <v>20</v>
      </c>
      <c r="B678" s="1" t="s">
        <v>15</v>
      </c>
      <c r="C678" s="1">
        <v>111</v>
      </c>
      <c r="D678" s="1">
        <v>1.94</v>
      </c>
      <c r="E678" s="1">
        <v>170</v>
      </c>
      <c r="F678" s="1">
        <v>156</v>
      </c>
      <c r="G678" s="1">
        <v>50</v>
      </c>
      <c r="H678" s="1">
        <v>1.02</v>
      </c>
      <c r="I678" s="1">
        <v>875</v>
      </c>
      <c r="J678" s="1" t="s">
        <v>19</v>
      </c>
      <c r="K678" s="1">
        <v>27.6</v>
      </c>
      <c r="L678" s="1">
        <v>3.3</v>
      </c>
      <c r="M678" s="1">
        <v>4</v>
      </c>
      <c r="N678" s="1">
        <v>2</v>
      </c>
      <c r="O678" s="5">
        <v>29.49</v>
      </c>
      <c r="P678" s="1" t="str" cm="1">
        <f t="array" ref="P678">_xlfn.IFS(Table1[[#This Row],[Experience_Level]]=1,"Beginer",Table1[[#This Row],[Experience_Level]]=2,"intermediate",Table1[[#This Row],[Experience_Level]]=3,"Advance")</f>
        <v>intermediate</v>
      </c>
      <c r="Q678" s="1" t="str" cm="1">
        <f t="array" ref="Q678">_xlfn.IFS(Table1[[#This Row],[Age]]&lt;20,"Teenager",Table1[[#This Row],[Age]]&lt;=38,"Middle Aged",Table1[[#This Row],[Age]]&gt;38,"Aged")</f>
        <v>Middle Aged</v>
      </c>
    </row>
    <row r="679" spans="1:17" x14ac:dyDescent="0.3">
      <c r="A679" s="4">
        <v>40</v>
      </c>
      <c r="B679" s="1" t="s">
        <v>17</v>
      </c>
      <c r="C679" s="1">
        <v>52.6</v>
      </c>
      <c r="D679" s="1">
        <v>1.66</v>
      </c>
      <c r="E679" s="1">
        <v>198</v>
      </c>
      <c r="F679" s="1">
        <v>120</v>
      </c>
      <c r="G679" s="1">
        <v>71</v>
      </c>
      <c r="H679" s="1">
        <v>1.27</v>
      </c>
      <c r="I679" s="1">
        <v>762</v>
      </c>
      <c r="J679" s="1" t="s">
        <v>20</v>
      </c>
      <c r="K679" s="1">
        <v>32.9</v>
      </c>
      <c r="L679" s="1">
        <v>1.7</v>
      </c>
      <c r="M679" s="1">
        <v>3</v>
      </c>
      <c r="N679" s="1">
        <v>2</v>
      </c>
      <c r="O679" s="5">
        <v>19.09</v>
      </c>
      <c r="P679" s="1" t="str" cm="1">
        <f t="array" ref="P679">_xlfn.IFS(Table1[[#This Row],[Experience_Level]]=1,"Beginer",Table1[[#This Row],[Experience_Level]]=2,"intermediate",Table1[[#This Row],[Experience_Level]]=3,"Advance")</f>
        <v>intermediate</v>
      </c>
      <c r="Q679" s="1" t="str" cm="1">
        <f t="array" ref="Q679">_xlfn.IFS(Table1[[#This Row],[Age]]&lt;20,"Teenager",Table1[[#This Row],[Age]]&lt;=38,"Middle Aged",Table1[[#This Row],[Age]]&gt;38,"Aged")</f>
        <v>Aged</v>
      </c>
    </row>
    <row r="680" spans="1:17" x14ac:dyDescent="0.3">
      <c r="A680" s="4">
        <v>54</v>
      </c>
      <c r="B680" s="1" t="s">
        <v>15</v>
      </c>
      <c r="C680" s="1">
        <v>116.4</v>
      </c>
      <c r="D680" s="1">
        <v>2</v>
      </c>
      <c r="E680" s="1">
        <v>184</v>
      </c>
      <c r="F680" s="1">
        <v>123</v>
      </c>
      <c r="G680" s="1">
        <v>65</v>
      </c>
      <c r="H680" s="1">
        <v>1.1299999999999999</v>
      </c>
      <c r="I680" s="1">
        <v>688</v>
      </c>
      <c r="J680" s="1" t="s">
        <v>16</v>
      </c>
      <c r="K680" s="1">
        <v>26.2</v>
      </c>
      <c r="L680" s="1">
        <v>3.1</v>
      </c>
      <c r="M680" s="1">
        <v>3</v>
      </c>
      <c r="N680" s="1">
        <v>1</v>
      </c>
      <c r="O680" s="5">
        <v>29.1</v>
      </c>
      <c r="P680" s="1" t="str" cm="1">
        <f t="array" ref="P680">_xlfn.IFS(Table1[[#This Row],[Experience_Level]]=1,"Beginer",Table1[[#This Row],[Experience_Level]]=2,"intermediate",Table1[[#This Row],[Experience_Level]]=3,"Advance")</f>
        <v>Beginer</v>
      </c>
      <c r="Q680" s="1" t="str" cm="1">
        <f t="array" ref="Q680">_xlfn.IFS(Table1[[#This Row],[Age]]&lt;20,"Teenager",Table1[[#This Row],[Age]]&lt;=38,"Middle Aged",Table1[[#This Row],[Age]]&gt;38,"Aged")</f>
        <v>Aged</v>
      </c>
    </row>
    <row r="681" spans="1:17" x14ac:dyDescent="0.3">
      <c r="A681" s="4">
        <v>54</v>
      </c>
      <c r="B681" s="1" t="s">
        <v>17</v>
      </c>
      <c r="C681" s="1">
        <v>75.599999999999994</v>
      </c>
      <c r="D681" s="1">
        <v>1.61</v>
      </c>
      <c r="E681" s="1">
        <v>180</v>
      </c>
      <c r="F681" s="1">
        <v>155</v>
      </c>
      <c r="G681" s="1">
        <v>52</v>
      </c>
      <c r="H681" s="1">
        <v>1.41</v>
      </c>
      <c r="I681" s="1">
        <v>983</v>
      </c>
      <c r="J681" s="1" t="s">
        <v>16</v>
      </c>
      <c r="K681" s="1">
        <v>34.9</v>
      </c>
      <c r="L681" s="1">
        <v>2.5</v>
      </c>
      <c r="M681" s="1">
        <v>4</v>
      </c>
      <c r="N681" s="1">
        <v>2</v>
      </c>
      <c r="O681" s="5">
        <v>29.17</v>
      </c>
      <c r="P681" s="1" t="str" cm="1">
        <f t="array" ref="P681">_xlfn.IFS(Table1[[#This Row],[Experience_Level]]=1,"Beginer",Table1[[#This Row],[Experience_Level]]=2,"intermediate",Table1[[#This Row],[Experience_Level]]=3,"Advance")</f>
        <v>intermediate</v>
      </c>
      <c r="Q681" s="1" t="str" cm="1">
        <f t="array" ref="Q681">_xlfn.IFS(Table1[[#This Row],[Age]]&lt;20,"Teenager",Table1[[#This Row],[Age]]&lt;=38,"Middle Aged",Table1[[#This Row],[Age]]&gt;38,"Aged")</f>
        <v>Aged</v>
      </c>
    </row>
    <row r="682" spans="1:17" x14ac:dyDescent="0.3">
      <c r="A682" s="4">
        <v>27</v>
      </c>
      <c r="B682" s="1" t="s">
        <v>15</v>
      </c>
      <c r="C682" s="1">
        <v>61.6</v>
      </c>
      <c r="D682" s="1">
        <v>1.8</v>
      </c>
      <c r="E682" s="1">
        <v>169</v>
      </c>
      <c r="F682" s="1">
        <v>144</v>
      </c>
      <c r="G682" s="1">
        <v>72</v>
      </c>
      <c r="H682" s="1">
        <v>1.48</v>
      </c>
      <c r="I682" s="1">
        <v>1172</v>
      </c>
      <c r="J682" s="1" t="s">
        <v>16</v>
      </c>
      <c r="K682" s="1">
        <v>26.4</v>
      </c>
      <c r="L682" s="1">
        <v>3.1</v>
      </c>
      <c r="M682" s="1">
        <v>2</v>
      </c>
      <c r="N682" s="1">
        <v>1</v>
      </c>
      <c r="O682" s="5">
        <v>19.010000000000002</v>
      </c>
      <c r="P682" s="1" t="str" cm="1">
        <f t="array" ref="P682">_xlfn.IFS(Table1[[#This Row],[Experience_Level]]=1,"Beginer",Table1[[#This Row],[Experience_Level]]=2,"intermediate",Table1[[#This Row],[Experience_Level]]=3,"Advance")</f>
        <v>Beginer</v>
      </c>
      <c r="Q682" s="1" t="str" cm="1">
        <f t="array" ref="Q682">_xlfn.IFS(Table1[[#This Row],[Age]]&lt;20,"Teenager",Table1[[#This Row],[Age]]&lt;=38,"Middle Aged",Table1[[#This Row],[Age]]&gt;38,"Aged")</f>
        <v>Middle Aged</v>
      </c>
    </row>
    <row r="683" spans="1:17" x14ac:dyDescent="0.3">
      <c r="A683" s="4">
        <v>27</v>
      </c>
      <c r="B683" s="1" t="s">
        <v>15</v>
      </c>
      <c r="C683" s="1">
        <v>108</v>
      </c>
      <c r="D683" s="1">
        <v>1.8</v>
      </c>
      <c r="E683" s="1">
        <v>174</v>
      </c>
      <c r="F683" s="1">
        <v>122</v>
      </c>
      <c r="G683" s="1">
        <v>70</v>
      </c>
      <c r="H683" s="1">
        <v>1.38</v>
      </c>
      <c r="I683" s="1">
        <v>926</v>
      </c>
      <c r="J683" s="1" t="s">
        <v>19</v>
      </c>
      <c r="K683" s="1">
        <v>28.6</v>
      </c>
      <c r="L683" s="1">
        <v>2.5</v>
      </c>
      <c r="M683" s="1">
        <v>4</v>
      </c>
      <c r="N683" s="1">
        <v>2</v>
      </c>
      <c r="O683" s="5">
        <v>33.33</v>
      </c>
      <c r="P683" s="1" t="str" cm="1">
        <f t="array" ref="P683">_xlfn.IFS(Table1[[#This Row],[Experience_Level]]=1,"Beginer",Table1[[#This Row],[Experience_Level]]=2,"intermediate",Table1[[#This Row],[Experience_Level]]=3,"Advance")</f>
        <v>intermediate</v>
      </c>
      <c r="Q683" s="1" t="str" cm="1">
        <f t="array" ref="Q683">_xlfn.IFS(Table1[[#This Row],[Age]]&lt;20,"Teenager",Table1[[#This Row],[Age]]&lt;=38,"Middle Aged",Table1[[#This Row],[Age]]&gt;38,"Aged")</f>
        <v>Middle Aged</v>
      </c>
    </row>
    <row r="684" spans="1:17" x14ac:dyDescent="0.3">
      <c r="A684" s="4">
        <v>36</v>
      </c>
      <c r="B684" s="1" t="s">
        <v>17</v>
      </c>
      <c r="C684" s="1">
        <v>59.3</v>
      </c>
      <c r="D684" s="1">
        <v>1.75</v>
      </c>
      <c r="E684" s="1">
        <v>178</v>
      </c>
      <c r="F684" s="1">
        <v>128</v>
      </c>
      <c r="G684" s="1">
        <v>58</v>
      </c>
      <c r="H684" s="1">
        <v>0.99</v>
      </c>
      <c r="I684" s="1">
        <v>634</v>
      </c>
      <c r="J684" s="1" t="s">
        <v>20</v>
      </c>
      <c r="K684" s="1">
        <v>34.5</v>
      </c>
      <c r="L684" s="1">
        <v>2.2999999999999998</v>
      </c>
      <c r="M684" s="1">
        <v>3</v>
      </c>
      <c r="N684" s="1">
        <v>1</v>
      </c>
      <c r="O684" s="5">
        <v>19.36</v>
      </c>
      <c r="P684" s="1" t="str" cm="1">
        <f t="array" ref="P684">_xlfn.IFS(Table1[[#This Row],[Experience_Level]]=1,"Beginer",Table1[[#This Row],[Experience_Level]]=2,"intermediate",Table1[[#This Row],[Experience_Level]]=3,"Advance")</f>
        <v>Beginer</v>
      </c>
      <c r="Q684" s="1" t="str" cm="1">
        <f t="array" ref="Q684">_xlfn.IFS(Table1[[#This Row],[Age]]&lt;20,"Teenager",Table1[[#This Row],[Age]]&lt;=38,"Middle Aged",Table1[[#This Row],[Age]]&gt;38,"Aged")</f>
        <v>Middle Aged</v>
      </c>
    </row>
    <row r="685" spans="1:17" x14ac:dyDescent="0.3">
      <c r="A685" s="4">
        <v>34</v>
      </c>
      <c r="B685" s="1" t="s">
        <v>15</v>
      </c>
      <c r="C685" s="1">
        <v>75.7</v>
      </c>
      <c r="D685" s="1">
        <v>1.94</v>
      </c>
      <c r="E685" s="1">
        <v>181</v>
      </c>
      <c r="F685" s="1">
        <v>141</v>
      </c>
      <c r="G685" s="1">
        <v>72</v>
      </c>
      <c r="H685" s="1">
        <v>1.18</v>
      </c>
      <c r="I685" s="1">
        <v>915</v>
      </c>
      <c r="J685" s="1" t="s">
        <v>20</v>
      </c>
      <c r="K685" s="1">
        <v>29.3</v>
      </c>
      <c r="L685" s="1">
        <v>2.4</v>
      </c>
      <c r="M685" s="1">
        <v>4</v>
      </c>
      <c r="N685" s="1">
        <v>2</v>
      </c>
      <c r="O685" s="5">
        <v>20.11</v>
      </c>
      <c r="P685" s="1" t="str" cm="1">
        <f t="array" ref="P685">_xlfn.IFS(Table1[[#This Row],[Experience_Level]]=1,"Beginer",Table1[[#This Row],[Experience_Level]]=2,"intermediate",Table1[[#This Row],[Experience_Level]]=3,"Advance")</f>
        <v>intermediate</v>
      </c>
      <c r="Q685" s="1" t="str" cm="1">
        <f t="array" ref="Q685">_xlfn.IFS(Table1[[#This Row],[Age]]&lt;20,"Teenager",Table1[[#This Row],[Age]]&lt;=38,"Middle Aged",Table1[[#This Row],[Age]]&gt;38,"Aged")</f>
        <v>Middle Aged</v>
      </c>
    </row>
    <row r="686" spans="1:17" x14ac:dyDescent="0.3">
      <c r="A686" s="4">
        <v>38</v>
      </c>
      <c r="B686" s="1" t="s">
        <v>17</v>
      </c>
      <c r="C686" s="1">
        <v>56.3</v>
      </c>
      <c r="D686" s="1">
        <v>1.6</v>
      </c>
      <c r="E686" s="1">
        <v>180</v>
      </c>
      <c r="F686" s="1">
        <v>142</v>
      </c>
      <c r="G686" s="1">
        <v>53</v>
      </c>
      <c r="H686" s="1">
        <v>1.21</v>
      </c>
      <c r="I686" s="1">
        <v>859</v>
      </c>
      <c r="J686" s="1" t="s">
        <v>16</v>
      </c>
      <c r="K686" s="1">
        <v>28.8</v>
      </c>
      <c r="L686" s="1">
        <v>1.9</v>
      </c>
      <c r="M686" s="1">
        <v>4</v>
      </c>
      <c r="N686" s="1">
        <v>2</v>
      </c>
      <c r="O686" s="5">
        <v>21.99</v>
      </c>
      <c r="P686" s="1" t="str" cm="1">
        <f t="array" ref="P686">_xlfn.IFS(Table1[[#This Row],[Experience_Level]]=1,"Beginer",Table1[[#This Row],[Experience_Level]]=2,"intermediate",Table1[[#This Row],[Experience_Level]]=3,"Advance")</f>
        <v>intermediate</v>
      </c>
      <c r="Q686" s="1" t="str" cm="1">
        <f t="array" ref="Q686">_xlfn.IFS(Table1[[#This Row],[Age]]&lt;20,"Teenager",Table1[[#This Row],[Age]]&lt;=38,"Middle Aged",Table1[[#This Row],[Age]]&gt;38,"Aged")</f>
        <v>Middle Aged</v>
      </c>
    </row>
    <row r="687" spans="1:17" x14ac:dyDescent="0.3">
      <c r="A687" s="4">
        <v>31</v>
      </c>
      <c r="B687" s="1" t="s">
        <v>17</v>
      </c>
      <c r="C687" s="1">
        <v>58.2</v>
      </c>
      <c r="D687" s="1">
        <v>1.73</v>
      </c>
      <c r="E687" s="1">
        <v>191</v>
      </c>
      <c r="F687" s="1">
        <v>131</v>
      </c>
      <c r="G687" s="1">
        <v>70</v>
      </c>
      <c r="H687" s="1">
        <v>1.17</v>
      </c>
      <c r="I687" s="1">
        <v>766</v>
      </c>
      <c r="J687" s="1" t="s">
        <v>16</v>
      </c>
      <c r="K687" s="1">
        <v>25.8</v>
      </c>
      <c r="L687" s="1">
        <v>1.8</v>
      </c>
      <c r="M687" s="1">
        <v>3</v>
      </c>
      <c r="N687" s="1">
        <v>2</v>
      </c>
      <c r="O687" s="5">
        <v>19.45</v>
      </c>
      <c r="P687" s="1" t="str" cm="1">
        <f t="array" ref="P687">_xlfn.IFS(Table1[[#This Row],[Experience_Level]]=1,"Beginer",Table1[[#This Row],[Experience_Level]]=2,"intermediate",Table1[[#This Row],[Experience_Level]]=3,"Advance")</f>
        <v>intermediate</v>
      </c>
      <c r="Q687" s="1" t="str" cm="1">
        <f t="array" ref="Q687">_xlfn.IFS(Table1[[#This Row],[Age]]&lt;20,"Teenager",Table1[[#This Row],[Age]]&lt;=38,"Middle Aged",Table1[[#This Row],[Age]]&gt;38,"Aged")</f>
        <v>Middle Aged</v>
      </c>
    </row>
    <row r="688" spans="1:17" x14ac:dyDescent="0.3">
      <c r="A688" s="4">
        <v>26</v>
      </c>
      <c r="B688" s="1" t="s">
        <v>15</v>
      </c>
      <c r="C688" s="1">
        <v>55.7</v>
      </c>
      <c r="D688" s="1">
        <v>1.68</v>
      </c>
      <c r="E688" s="1">
        <v>182</v>
      </c>
      <c r="F688" s="1">
        <v>129</v>
      </c>
      <c r="G688" s="1">
        <v>54</v>
      </c>
      <c r="H688" s="1">
        <v>1.1299999999999999</v>
      </c>
      <c r="I688" s="1">
        <v>802</v>
      </c>
      <c r="J688" s="1" t="s">
        <v>16</v>
      </c>
      <c r="K688" s="1">
        <v>21.7</v>
      </c>
      <c r="L688" s="1">
        <v>2.9</v>
      </c>
      <c r="M688" s="1">
        <v>3</v>
      </c>
      <c r="N688" s="1">
        <v>1</v>
      </c>
      <c r="O688" s="5">
        <v>19.73</v>
      </c>
      <c r="P688" s="1" t="str" cm="1">
        <f t="array" ref="P688">_xlfn.IFS(Table1[[#This Row],[Experience_Level]]=1,"Beginer",Table1[[#This Row],[Experience_Level]]=2,"intermediate",Table1[[#This Row],[Experience_Level]]=3,"Advance")</f>
        <v>Beginer</v>
      </c>
      <c r="Q688" s="1" t="str" cm="1">
        <f t="array" ref="Q688">_xlfn.IFS(Table1[[#This Row],[Age]]&lt;20,"Teenager",Table1[[#This Row],[Age]]&lt;=38,"Middle Aged",Table1[[#This Row],[Age]]&gt;38,"Aged")</f>
        <v>Middle Aged</v>
      </c>
    </row>
    <row r="689" spans="1:17" x14ac:dyDescent="0.3">
      <c r="A689" s="4">
        <v>18</v>
      </c>
      <c r="B689" s="1" t="s">
        <v>15</v>
      </c>
      <c r="C689" s="1">
        <v>125.9</v>
      </c>
      <c r="D689" s="1">
        <v>1.67</v>
      </c>
      <c r="E689" s="1">
        <v>172</v>
      </c>
      <c r="F689" s="1">
        <v>153</v>
      </c>
      <c r="G689" s="1">
        <v>60</v>
      </c>
      <c r="H689" s="1">
        <v>1.46</v>
      </c>
      <c r="I689" s="1">
        <v>1229</v>
      </c>
      <c r="J689" s="1" t="s">
        <v>16</v>
      </c>
      <c r="K689" s="1">
        <v>20.6</v>
      </c>
      <c r="L689" s="1">
        <v>2.2000000000000002</v>
      </c>
      <c r="M689" s="1">
        <v>3</v>
      </c>
      <c r="N689" s="1">
        <v>2</v>
      </c>
      <c r="O689" s="5">
        <v>45.14</v>
      </c>
      <c r="P689" s="1" t="str" cm="1">
        <f t="array" ref="P689">_xlfn.IFS(Table1[[#This Row],[Experience_Level]]=1,"Beginer",Table1[[#This Row],[Experience_Level]]=2,"intermediate",Table1[[#This Row],[Experience_Level]]=3,"Advance")</f>
        <v>intermediate</v>
      </c>
      <c r="Q689" s="1" t="str" cm="1">
        <f t="array" ref="Q689">_xlfn.IFS(Table1[[#This Row],[Age]]&lt;20,"Teenager",Table1[[#This Row],[Age]]&lt;=38,"Middle Aged",Table1[[#This Row],[Age]]&gt;38,"Aged")</f>
        <v>Teenager</v>
      </c>
    </row>
    <row r="690" spans="1:17" x14ac:dyDescent="0.3">
      <c r="A690" s="4">
        <v>30</v>
      </c>
      <c r="B690" s="1" t="s">
        <v>17</v>
      </c>
      <c r="C690" s="1">
        <v>62.7</v>
      </c>
      <c r="D690" s="1">
        <v>1.67</v>
      </c>
      <c r="E690" s="1">
        <v>164</v>
      </c>
      <c r="F690" s="1">
        <v>162</v>
      </c>
      <c r="G690" s="1">
        <v>70</v>
      </c>
      <c r="H690" s="1">
        <v>1.02</v>
      </c>
      <c r="I690" s="1">
        <v>826</v>
      </c>
      <c r="J690" s="1" t="s">
        <v>18</v>
      </c>
      <c r="K690" s="1">
        <v>26.1</v>
      </c>
      <c r="L690" s="1">
        <v>2.6</v>
      </c>
      <c r="M690" s="1">
        <v>4</v>
      </c>
      <c r="N690" s="1">
        <v>2</v>
      </c>
      <c r="O690" s="5">
        <v>22.48</v>
      </c>
      <c r="P690" s="1" t="str" cm="1">
        <f t="array" ref="P690">_xlfn.IFS(Table1[[#This Row],[Experience_Level]]=1,"Beginer",Table1[[#This Row],[Experience_Level]]=2,"intermediate",Table1[[#This Row],[Experience_Level]]=3,"Advance")</f>
        <v>intermediate</v>
      </c>
      <c r="Q690" s="1" t="str" cm="1">
        <f t="array" ref="Q690">_xlfn.IFS(Table1[[#This Row],[Age]]&lt;20,"Teenager",Table1[[#This Row],[Age]]&lt;=38,"Middle Aged",Table1[[#This Row],[Age]]&gt;38,"Aged")</f>
        <v>Middle Aged</v>
      </c>
    </row>
    <row r="691" spans="1:17" x14ac:dyDescent="0.3">
      <c r="A691" s="4">
        <v>21</v>
      </c>
      <c r="B691" s="1" t="s">
        <v>15</v>
      </c>
      <c r="C691" s="1">
        <v>86.6</v>
      </c>
      <c r="D691" s="1">
        <v>1.86</v>
      </c>
      <c r="E691" s="1">
        <v>163</v>
      </c>
      <c r="F691" s="1">
        <v>129</v>
      </c>
      <c r="G691" s="1">
        <v>58</v>
      </c>
      <c r="H691" s="1">
        <v>1.37</v>
      </c>
      <c r="I691" s="1">
        <v>972</v>
      </c>
      <c r="J691" s="1" t="s">
        <v>18</v>
      </c>
      <c r="K691" s="1">
        <v>21.8</v>
      </c>
      <c r="L691" s="1">
        <v>2.6</v>
      </c>
      <c r="M691" s="1">
        <v>3</v>
      </c>
      <c r="N691" s="1">
        <v>2</v>
      </c>
      <c r="O691" s="5">
        <v>25.03</v>
      </c>
      <c r="P691" s="1" t="str" cm="1">
        <f t="array" ref="P691">_xlfn.IFS(Table1[[#This Row],[Experience_Level]]=1,"Beginer",Table1[[#This Row],[Experience_Level]]=2,"intermediate",Table1[[#This Row],[Experience_Level]]=3,"Advance")</f>
        <v>intermediate</v>
      </c>
      <c r="Q691" s="1" t="str" cm="1">
        <f t="array" ref="Q691">_xlfn.IFS(Table1[[#This Row],[Age]]&lt;20,"Teenager",Table1[[#This Row],[Age]]&lt;=38,"Middle Aged",Table1[[#This Row],[Age]]&gt;38,"Aged")</f>
        <v>Middle Aged</v>
      </c>
    </row>
    <row r="692" spans="1:17" x14ac:dyDescent="0.3">
      <c r="A692" s="4">
        <v>18</v>
      </c>
      <c r="B692" s="1" t="s">
        <v>15</v>
      </c>
      <c r="C692" s="1">
        <v>64.5</v>
      </c>
      <c r="D692" s="1">
        <v>1.82</v>
      </c>
      <c r="E692" s="1">
        <v>187</v>
      </c>
      <c r="F692" s="1">
        <v>149</v>
      </c>
      <c r="G692" s="1">
        <v>52</v>
      </c>
      <c r="H692" s="1">
        <v>1.2</v>
      </c>
      <c r="I692" s="1">
        <v>983</v>
      </c>
      <c r="J692" s="1" t="s">
        <v>18</v>
      </c>
      <c r="K692" s="1">
        <v>23.4</v>
      </c>
      <c r="L692" s="1">
        <v>2.4</v>
      </c>
      <c r="M692" s="1">
        <v>3</v>
      </c>
      <c r="N692" s="1">
        <v>2</v>
      </c>
      <c r="O692" s="5">
        <v>19.47</v>
      </c>
      <c r="P692" s="1" t="str" cm="1">
        <f t="array" ref="P692">_xlfn.IFS(Table1[[#This Row],[Experience_Level]]=1,"Beginer",Table1[[#This Row],[Experience_Level]]=2,"intermediate",Table1[[#This Row],[Experience_Level]]=3,"Advance")</f>
        <v>intermediate</v>
      </c>
      <c r="Q692" s="1" t="str" cm="1">
        <f t="array" ref="Q692">_xlfn.IFS(Table1[[#This Row],[Age]]&lt;20,"Teenager",Table1[[#This Row],[Age]]&lt;=38,"Middle Aged",Table1[[#This Row],[Age]]&gt;38,"Aged")</f>
        <v>Teenager</v>
      </c>
    </row>
    <row r="693" spans="1:17" x14ac:dyDescent="0.3">
      <c r="A693" s="4">
        <v>57</v>
      </c>
      <c r="B693" s="1" t="s">
        <v>15</v>
      </c>
      <c r="C693" s="1">
        <v>76.599999999999994</v>
      </c>
      <c r="D693" s="1">
        <v>1.86</v>
      </c>
      <c r="E693" s="1">
        <v>173</v>
      </c>
      <c r="F693" s="1">
        <v>141</v>
      </c>
      <c r="G693" s="1">
        <v>55</v>
      </c>
      <c r="H693" s="1">
        <v>1.1399999999999999</v>
      </c>
      <c r="I693" s="1">
        <v>796</v>
      </c>
      <c r="J693" s="1" t="s">
        <v>16</v>
      </c>
      <c r="K693" s="1">
        <v>25.4</v>
      </c>
      <c r="L693" s="1">
        <v>2.8</v>
      </c>
      <c r="M693" s="1">
        <v>4</v>
      </c>
      <c r="N693" s="1">
        <v>2</v>
      </c>
      <c r="O693" s="5">
        <v>22.14</v>
      </c>
      <c r="P693" s="1" t="str" cm="1">
        <f t="array" ref="P693">_xlfn.IFS(Table1[[#This Row],[Experience_Level]]=1,"Beginer",Table1[[#This Row],[Experience_Level]]=2,"intermediate",Table1[[#This Row],[Experience_Level]]=3,"Advance")</f>
        <v>intermediate</v>
      </c>
      <c r="Q693" s="1" t="str" cm="1">
        <f t="array" ref="Q693">_xlfn.IFS(Table1[[#This Row],[Age]]&lt;20,"Teenager",Table1[[#This Row],[Age]]&lt;=38,"Middle Aged",Table1[[#This Row],[Age]]&gt;38,"Aged")</f>
        <v>Aged</v>
      </c>
    </row>
    <row r="694" spans="1:17" x14ac:dyDescent="0.3">
      <c r="A694" s="4">
        <v>49</v>
      </c>
      <c r="B694" s="1" t="s">
        <v>15</v>
      </c>
      <c r="C694" s="1">
        <v>81.400000000000006</v>
      </c>
      <c r="D694" s="1">
        <v>1.83</v>
      </c>
      <c r="E694" s="1">
        <v>167</v>
      </c>
      <c r="F694" s="1">
        <v>125</v>
      </c>
      <c r="G694" s="1">
        <v>73</v>
      </c>
      <c r="H694" s="1">
        <v>1.98</v>
      </c>
      <c r="I694" s="1">
        <v>1225</v>
      </c>
      <c r="J694" s="1" t="s">
        <v>16</v>
      </c>
      <c r="K694" s="1">
        <v>13.6</v>
      </c>
      <c r="L694" s="1">
        <v>3.5</v>
      </c>
      <c r="M694" s="1">
        <v>5</v>
      </c>
      <c r="N694" s="1">
        <v>3</v>
      </c>
      <c r="O694" s="5">
        <v>24.31</v>
      </c>
      <c r="P694" s="1" t="str" cm="1">
        <f t="array" ref="P694">_xlfn.IFS(Table1[[#This Row],[Experience_Level]]=1,"Beginer",Table1[[#This Row],[Experience_Level]]=2,"intermediate",Table1[[#This Row],[Experience_Level]]=3,"Advance")</f>
        <v>Advance</v>
      </c>
      <c r="Q694" s="1" t="str" cm="1">
        <f t="array" ref="Q694">_xlfn.IFS(Table1[[#This Row],[Age]]&lt;20,"Teenager",Table1[[#This Row],[Age]]&lt;=38,"Middle Aged",Table1[[#This Row],[Age]]&gt;38,"Aged")</f>
        <v>Aged</v>
      </c>
    </row>
    <row r="695" spans="1:17" x14ac:dyDescent="0.3">
      <c r="A695" s="4">
        <v>51</v>
      </c>
      <c r="B695" s="1" t="s">
        <v>15</v>
      </c>
      <c r="C695" s="1">
        <v>60.7</v>
      </c>
      <c r="D695" s="1">
        <v>1.71</v>
      </c>
      <c r="E695" s="1">
        <v>168</v>
      </c>
      <c r="F695" s="1">
        <v>169</v>
      </c>
      <c r="G695" s="1">
        <v>60</v>
      </c>
      <c r="H695" s="1">
        <v>1.1399999999999999</v>
      </c>
      <c r="I695" s="1">
        <v>954</v>
      </c>
      <c r="J695" s="1" t="s">
        <v>20</v>
      </c>
      <c r="K695" s="1">
        <v>22.1</v>
      </c>
      <c r="L695" s="1">
        <v>2.5</v>
      </c>
      <c r="M695" s="1">
        <v>2</v>
      </c>
      <c r="N695" s="1">
        <v>1</v>
      </c>
      <c r="O695" s="5">
        <v>20.76</v>
      </c>
      <c r="P695" s="1" t="str" cm="1">
        <f t="array" ref="P695">_xlfn.IFS(Table1[[#This Row],[Experience_Level]]=1,"Beginer",Table1[[#This Row],[Experience_Level]]=2,"intermediate",Table1[[#This Row],[Experience_Level]]=3,"Advance")</f>
        <v>Beginer</v>
      </c>
      <c r="Q695" s="1" t="str" cm="1">
        <f t="array" ref="Q695">_xlfn.IFS(Table1[[#This Row],[Age]]&lt;20,"Teenager",Table1[[#This Row],[Age]]&lt;=38,"Middle Aged",Table1[[#This Row],[Age]]&gt;38,"Aged")</f>
        <v>Aged</v>
      </c>
    </row>
    <row r="696" spans="1:17" x14ac:dyDescent="0.3">
      <c r="A696" s="4">
        <v>45</v>
      </c>
      <c r="B696" s="1" t="s">
        <v>17</v>
      </c>
      <c r="C696" s="1">
        <v>57.2</v>
      </c>
      <c r="D696" s="1">
        <v>1.55</v>
      </c>
      <c r="E696" s="1">
        <v>194</v>
      </c>
      <c r="F696" s="1">
        <v>121</v>
      </c>
      <c r="G696" s="1">
        <v>58</v>
      </c>
      <c r="H696" s="1">
        <v>1.67</v>
      </c>
      <c r="I696" s="1">
        <v>909</v>
      </c>
      <c r="J696" s="1" t="s">
        <v>19</v>
      </c>
      <c r="K696" s="1">
        <v>18.399999999999999</v>
      </c>
      <c r="L696" s="1">
        <v>2.7</v>
      </c>
      <c r="M696" s="1">
        <v>5</v>
      </c>
      <c r="N696" s="1">
        <v>3</v>
      </c>
      <c r="O696" s="5">
        <v>23.81</v>
      </c>
      <c r="P696" s="1" t="str" cm="1">
        <f t="array" ref="P696">_xlfn.IFS(Table1[[#This Row],[Experience_Level]]=1,"Beginer",Table1[[#This Row],[Experience_Level]]=2,"intermediate",Table1[[#This Row],[Experience_Level]]=3,"Advance")</f>
        <v>Advance</v>
      </c>
      <c r="Q696" s="1" t="str" cm="1">
        <f t="array" ref="Q696">_xlfn.IFS(Table1[[#This Row],[Age]]&lt;20,"Teenager",Table1[[#This Row],[Age]]&lt;=38,"Middle Aged",Table1[[#This Row],[Age]]&gt;38,"Aged")</f>
        <v>Aged</v>
      </c>
    </row>
    <row r="697" spans="1:17" x14ac:dyDescent="0.3">
      <c r="A697" s="4">
        <v>48</v>
      </c>
      <c r="B697" s="1" t="s">
        <v>17</v>
      </c>
      <c r="C697" s="1">
        <v>73</v>
      </c>
      <c r="D697" s="1">
        <v>1.59</v>
      </c>
      <c r="E697" s="1">
        <v>196</v>
      </c>
      <c r="F697" s="1">
        <v>149</v>
      </c>
      <c r="G697" s="1">
        <v>64</v>
      </c>
      <c r="H697" s="1">
        <v>1.19</v>
      </c>
      <c r="I697" s="1">
        <v>798</v>
      </c>
      <c r="J697" s="1" t="s">
        <v>20</v>
      </c>
      <c r="K697" s="1">
        <v>32</v>
      </c>
      <c r="L697" s="1">
        <v>2.1</v>
      </c>
      <c r="M697" s="1">
        <v>3</v>
      </c>
      <c r="N697" s="1">
        <v>2</v>
      </c>
      <c r="O697" s="5">
        <v>28.88</v>
      </c>
      <c r="P697" s="1" t="str" cm="1">
        <f t="array" ref="P697">_xlfn.IFS(Table1[[#This Row],[Experience_Level]]=1,"Beginer",Table1[[#This Row],[Experience_Level]]=2,"intermediate",Table1[[#This Row],[Experience_Level]]=3,"Advance")</f>
        <v>intermediate</v>
      </c>
      <c r="Q697" s="1" t="str" cm="1">
        <f t="array" ref="Q697">_xlfn.IFS(Table1[[#This Row],[Age]]&lt;20,"Teenager",Table1[[#This Row],[Age]]&lt;=38,"Middle Aged",Table1[[#This Row],[Age]]&gt;38,"Aged")</f>
        <v>Aged</v>
      </c>
    </row>
    <row r="698" spans="1:17" x14ac:dyDescent="0.3">
      <c r="A698" s="4">
        <v>25</v>
      </c>
      <c r="B698" s="1" t="s">
        <v>15</v>
      </c>
      <c r="C698" s="1">
        <v>123.8</v>
      </c>
      <c r="D698" s="1">
        <v>1.99</v>
      </c>
      <c r="E698" s="1">
        <v>180</v>
      </c>
      <c r="F698" s="1">
        <v>121</v>
      </c>
      <c r="G698" s="1">
        <v>72</v>
      </c>
      <c r="H698" s="1">
        <v>1.1299999999999999</v>
      </c>
      <c r="I698" s="1">
        <v>752</v>
      </c>
      <c r="J698" s="1" t="s">
        <v>18</v>
      </c>
      <c r="K698" s="1">
        <v>25.6</v>
      </c>
      <c r="L698" s="1">
        <v>2.6</v>
      </c>
      <c r="M698" s="1">
        <v>3</v>
      </c>
      <c r="N698" s="1">
        <v>1</v>
      </c>
      <c r="O698" s="5">
        <v>31.26</v>
      </c>
      <c r="P698" s="1" t="str" cm="1">
        <f t="array" ref="P698">_xlfn.IFS(Table1[[#This Row],[Experience_Level]]=1,"Beginer",Table1[[#This Row],[Experience_Level]]=2,"intermediate",Table1[[#This Row],[Experience_Level]]=3,"Advance")</f>
        <v>Beginer</v>
      </c>
      <c r="Q698" s="1" t="str" cm="1">
        <f t="array" ref="Q698">_xlfn.IFS(Table1[[#This Row],[Age]]&lt;20,"Teenager",Table1[[#This Row],[Age]]&lt;=38,"Middle Aged",Table1[[#This Row],[Age]]&gt;38,"Aged")</f>
        <v>Middle Aged</v>
      </c>
    </row>
    <row r="699" spans="1:17" x14ac:dyDescent="0.3">
      <c r="A699" s="4">
        <v>56</v>
      </c>
      <c r="B699" s="1" t="s">
        <v>15</v>
      </c>
      <c r="C699" s="1">
        <v>93.6</v>
      </c>
      <c r="D699" s="1">
        <v>1.66</v>
      </c>
      <c r="E699" s="1">
        <v>177</v>
      </c>
      <c r="F699" s="1">
        <v>151</v>
      </c>
      <c r="G699" s="1">
        <v>52</v>
      </c>
      <c r="H699" s="1">
        <v>1.37</v>
      </c>
      <c r="I699" s="1">
        <v>1024</v>
      </c>
      <c r="J699" s="1" t="s">
        <v>20</v>
      </c>
      <c r="K699" s="1">
        <v>29</v>
      </c>
      <c r="L699" s="1">
        <v>2.2000000000000002</v>
      </c>
      <c r="M699" s="1">
        <v>2</v>
      </c>
      <c r="N699" s="1">
        <v>1</v>
      </c>
      <c r="O699" s="5">
        <v>33.97</v>
      </c>
      <c r="P699" s="1" t="str" cm="1">
        <f t="array" ref="P699">_xlfn.IFS(Table1[[#This Row],[Experience_Level]]=1,"Beginer",Table1[[#This Row],[Experience_Level]]=2,"intermediate",Table1[[#This Row],[Experience_Level]]=3,"Advance")</f>
        <v>Beginer</v>
      </c>
      <c r="Q699" s="1" t="str" cm="1">
        <f t="array" ref="Q699">_xlfn.IFS(Table1[[#This Row],[Age]]&lt;20,"Teenager",Table1[[#This Row],[Age]]&lt;=38,"Middle Aged",Table1[[#This Row],[Age]]&gt;38,"Aged")</f>
        <v>Aged</v>
      </c>
    </row>
    <row r="700" spans="1:17" x14ac:dyDescent="0.3">
      <c r="A700" s="4">
        <v>43</v>
      </c>
      <c r="B700" s="1" t="s">
        <v>15</v>
      </c>
      <c r="C700" s="1">
        <v>76.8</v>
      </c>
      <c r="D700" s="1">
        <v>1.92</v>
      </c>
      <c r="E700" s="1">
        <v>192</v>
      </c>
      <c r="F700" s="1">
        <v>161</v>
      </c>
      <c r="G700" s="1">
        <v>50</v>
      </c>
      <c r="H700" s="1">
        <v>1.24</v>
      </c>
      <c r="I700" s="1">
        <v>988</v>
      </c>
      <c r="J700" s="1" t="s">
        <v>16</v>
      </c>
      <c r="K700" s="1">
        <v>21.1</v>
      </c>
      <c r="L700" s="1">
        <v>2.5</v>
      </c>
      <c r="M700" s="1">
        <v>3</v>
      </c>
      <c r="N700" s="1">
        <v>1</v>
      </c>
      <c r="O700" s="5">
        <v>20.83</v>
      </c>
      <c r="P700" s="1" t="str" cm="1">
        <f t="array" ref="P700">_xlfn.IFS(Table1[[#This Row],[Experience_Level]]=1,"Beginer",Table1[[#This Row],[Experience_Level]]=2,"intermediate",Table1[[#This Row],[Experience_Level]]=3,"Advance")</f>
        <v>Beginer</v>
      </c>
      <c r="Q700" s="1" t="str" cm="1">
        <f t="array" ref="Q700">_xlfn.IFS(Table1[[#This Row],[Age]]&lt;20,"Teenager",Table1[[#This Row],[Age]]&lt;=38,"Middle Aged",Table1[[#This Row],[Age]]&gt;38,"Aged")</f>
        <v>Aged</v>
      </c>
    </row>
    <row r="701" spans="1:17" x14ac:dyDescent="0.3">
      <c r="A701" s="4">
        <v>51</v>
      </c>
      <c r="B701" s="1" t="s">
        <v>17</v>
      </c>
      <c r="C701" s="1">
        <v>54.7</v>
      </c>
      <c r="D701" s="1">
        <v>1.53</v>
      </c>
      <c r="E701" s="1">
        <v>167</v>
      </c>
      <c r="F701" s="1">
        <v>135</v>
      </c>
      <c r="G701" s="1">
        <v>69</v>
      </c>
      <c r="H701" s="1">
        <v>1.1100000000000001</v>
      </c>
      <c r="I701" s="1">
        <v>674</v>
      </c>
      <c r="J701" s="1" t="s">
        <v>18</v>
      </c>
      <c r="K701" s="1">
        <v>26.8</v>
      </c>
      <c r="L701" s="1">
        <v>2</v>
      </c>
      <c r="M701" s="1">
        <v>4</v>
      </c>
      <c r="N701" s="1">
        <v>2</v>
      </c>
      <c r="O701" s="5">
        <v>23.37</v>
      </c>
      <c r="P701" s="1" t="str" cm="1">
        <f t="array" ref="P701">_xlfn.IFS(Table1[[#This Row],[Experience_Level]]=1,"Beginer",Table1[[#This Row],[Experience_Level]]=2,"intermediate",Table1[[#This Row],[Experience_Level]]=3,"Advance")</f>
        <v>intermediate</v>
      </c>
      <c r="Q701" s="1" t="str" cm="1">
        <f t="array" ref="Q701">_xlfn.IFS(Table1[[#This Row],[Age]]&lt;20,"Teenager",Table1[[#This Row],[Age]]&lt;=38,"Middle Aged",Table1[[#This Row],[Age]]&gt;38,"Aged")</f>
        <v>Aged</v>
      </c>
    </row>
    <row r="702" spans="1:17" x14ac:dyDescent="0.3">
      <c r="A702" s="4">
        <v>20</v>
      </c>
      <c r="B702" s="1" t="s">
        <v>15</v>
      </c>
      <c r="C702" s="1">
        <v>92.3</v>
      </c>
      <c r="D702" s="1">
        <v>1.94</v>
      </c>
      <c r="E702" s="1">
        <v>176</v>
      </c>
      <c r="F702" s="1">
        <v>131</v>
      </c>
      <c r="G702" s="1">
        <v>71</v>
      </c>
      <c r="H702" s="1">
        <v>1.1399999999999999</v>
      </c>
      <c r="I702" s="1">
        <v>821</v>
      </c>
      <c r="J702" s="1" t="s">
        <v>18</v>
      </c>
      <c r="K702" s="1">
        <v>24.3</v>
      </c>
      <c r="L702" s="1">
        <v>2.1</v>
      </c>
      <c r="M702" s="1">
        <v>3</v>
      </c>
      <c r="N702" s="1">
        <v>2</v>
      </c>
      <c r="O702" s="5">
        <v>24.52</v>
      </c>
      <c r="P702" s="1" t="str" cm="1">
        <f t="array" ref="P702">_xlfn.IFS(Table1[[#This Row],[Experience_Level]]=1,"Beginer",Table1[[#This Row],[Experience_Level]]=2,"intermediate",Table1[[#This Row],[Experience_Level]]=3,"Advance")</f>
        <v>intermediate</v>
      </c>
      <c r="Q702" s="1" t="str" cm="1">
        <f t="array" ref="Q702">_xlfn.IFS(Table1[[#This Row],[Age]]&lt;20,"Teenager",Table1[[#This Row],[Age]]&lt;=38,"Middle Aged",Table1[[#This Row],[Age]]&gt;38,"Aged")</f>
        <v>Middle Aged</v>
      </c>
    </row>
    <row r="703" spans="1:17" x14ac:dyDescent="0.3">
      <c r="A703" s="4">
        <v>29</v>
      </c>
      <c r="B703" s="1" t="s">
        <v>17</v>
      </c>
      <c r="C703" s="1">
        <v>71.8</v>
      </c>
      <c r="D703" s="1">
        <v>1.55</v>
      </c>
      <c r="E703" s="1">
        <v>190</v>
      </c>
      <c r="F703" s="1">
        <v>120</v>
      </c>
      <c r="G703" s="1">
        <v>68</v>
      </c>
      <c r="H703" s="1">
        <v>1.2</v>
      </c>
      <c r="I703" s="1">
        <v>720</v>
      </c>
      <c r="J703" s="1" t="s">
        <v>19</v>
      </c>
      <c r="K703" s="1">
        <v>26.3</v>
      </c>
      <c r="L703" s="1">
        <v>2.4</v>
      </c>
      <c r="M703" s="1">
        <v>4</v>
      </c>
      <c r="N703" s="1">
        <v>2</v>
      </c>
      <c r="O703" s="5">
        <v>29.89</v>
      </c>
      <c r="P703" s="1" t="str" cm="1">
        <f t="array" ref="P703">_xlfn.IFS(Table1[[#This Row],[Experience_Level]]=1,"Beginer",Table1[[#This Row],[Experience_Level]]=2,"intermediate",Table1[[#This Row],[Experience_Level]]=3,"Advance")</f>
        <v>intermediate</v>
      </c>
      <c r="Q703" s="1" t="str" cm="1">
        <f t="array" ref="Q703">_xlfn.IFS(Table1[[#This Row],[Age]]&lt;20,"Teenager",Table1[[#This Row],[Age]]&lt;=38,"Middle Aged",Table1[[#This Row],[Age]]&gt;38,"Aged")</f>
        <v>Middle Aged</v>
      </c>
    </row>
    <row r="704" spans="1:17" x14ac:dyDescent="0.3">
      <c r="A704" s="4">
        <v>18</v>
      </c>
      <c r="B704" s="1" t="s">
        <v>17</v>
      </c>
      <c r="C704" s="1">
        <v>66.900000000000006</v>
      </c>
      <c r="D704" s="1">
        <v>1.57</v>
      </c>
      <c r="E704" s="1">
        <v>193</v>
      </c>
      <c r="F704" s="1">
        <v>127</v>
      </c>
      <c r="G704" s="1">
        <v>63</v>
      </c>
      <c r="H704" s="1">
        <v>1.07</v>
      </c>
      <c r="I704" s="1">
        <v>679</v>
      </c>
      <c r="J704" s="1" t="s">
        <v>19</v>
      </c>
      <c r="K704" s="1">
        <v>30.7</v>
      </c>
      <c r="L704" s="1">
        <v>2.2000000000000002</v>
      </c>
      <c r="M704" s="1">
        <v>3</v>
      </c>
      <c r="N704" s="1">
        <v>2</v>
      </c>
      <c r="O704" s="5">
        <v>27.14</v>
      </c>
      <c r="P704" s="1" t="str" cm="1">
        <f t="array" ref="P704">_xlfn.IFS(Table1[[#This Row],[Experience_Level]]=1,"Beginer",Table1[[#This Row],[Experience_Level]]=2,"intermediate",Table1[[#This Row],[Experience_Level]]=3,"Advance")</f>
        <v>intermediate</v>
      </c>
      <c r="Q704" s="1" t="str" cm="1">
        <f t="array" ref="Q704">_xlfn.IFS(Table1[[#This Row],[Age]]&lt;20,"Teenager",Table1[[#This Row],[Age]]&lt;=38,"Middle Aged",Table1[[#This Row],[Age]]&gt;38,"Aged")</f>
        <v>Teenager</v>
      </c>
    </row>
    <row r="705" spans="1:17" x14ac:dyDescent="0.3">
      <c r="A705" s="4">
        <v>22</v>
      </c>
      <c r="B705" s="1" t="s">
        <v>17</v>
      </c>
      <c r="C705" s="1">
        <v>48.7</v>
      </c>
      <c r="D705" s="1">
        <v>1.76</v>
      </c>
      <c r="E705" s="1">
        <v>165</v>
      </c>
      <c r="F705" s="1">
        <v>167</v>
      </c>
      <c r="G705" s="1">
        <v>66</v>
      </c>
      <c r="H705" s="1">
        <v>1.37</v>
      </c>
      <c r="I705" s="1">
        <v>1144</v>
      </c>
      <c r="J705" s="1" t="s">
        <v>18</v>
      </c>
      <c r="K705" s="1">
        <v>29</v>
      </c>
      <c r="L705" s="1">
        <v>2.2000000000000002</v>
      </c>
      <c r="M705" s="1">
        <v>4</v>
      </c>
      <c r="N705" s="1">
        <v>2</v>
      </c>
      <c r="O705" s="5">
        <v>15.72</v>
      </c>
      <c r="P705" s="1" t="str" cm="1">
        <f t="array" ref="P705">_xlfn.IFS(Table1[[#This Row],[Experience_Level]]=1,"Beginer",Table1[[#This Row],[Experience_Level]]=2,"intermediate",Table1[[#This Row],[Experience_Level]]=3,"Advance")</f>
        <v>intermediate</v>
      </c>
      <c r="Q705" s="1" t="str" cm="1">
        <f t="array" ref="Q705">_xlfn.IFS(Table1[[#This Row],[Age]]&lt;20,"Teenager",Table1[[#This Row],[Age]]&lt;=38,"Middle Aged",Table1[[#This Row],[Age]]&gt;38,"Aged")</f>
        <v>Middle Aged</v>
      </c>
    </row>
    <row r="706" spans="1:17" x14ac:dyDescent="0.3">
      <c r="A706" s="4">
        <v>47</v>
      </c>
      <c r="B706" s="1" t="s">
        <v>15</v>
      </c>
      <c r="C706" s="1">
        <v>66.2</v>
      </c>
      <c r="D706" s="1">
        <v>1.71</v>
      </c>
      <c r="E706" s="1">
        <v>181</v>
      </c>
      <c r="F706" s="1">
        <v>169</v>
      </c>
      <c r="G706" s="1">
        <v>71</v>
      </c>
      <c r="H706" s="1">
        <v>1.42</v>
      </c>
      <c r="I706" s="1">
        <v>1188</v>
      </c>
      <c r="J706" s="1" t="s">
        <v>18</v>
      </c>
      <c r="K706" s="1">
        <v>22.8</v>
      </c>
      <c r="L706" s="1">
        <v>2.9</v>
      </c>
      <c r="M706" s="1">
        <v>3</v>
      </c>
      <c r="N706" s="1">
        <v>1</v>
      </c>
      <c r="O706" s="5">
        <v>22.64</v>
      </c>
      <c r="P706" s="1" t="str" cm="1">
        <f t="array" ref="P706">_xlfn.IFS(Table1[[#This Row],[Experience_Level]]=1,"Beginer",Table1[[#This Row],[Experience_Level]]=2,"intermediate",Table1[[#This Row],[Experience_Level]]=3,"Advance")</f>
        <v>Beginer</v>
      </c>
      <c r="Q706" s="1" t="str" cm="1">
        <f t="array" ref="Q706">_xlfn.IFS(Table1[[#This Row],[Age]]&lt;20,"Teenager",Table1[[#This Row],[Age]]&lt;=38,"Middle Aged",Table1[[#This Row],[Age]]&gt;38,"Aged")</f>
        <v>Aged</v>
      </c>
    </row>
    <row r="707" spans="1:17" x14ac:dyDescent="0.3">
      <c r="A707" s="4">
        <v>47</v>
      </c>
      <c r="B707" s="1" t="s">
        <v>17</v>
      </c>
      <c r="C707" s="1">
        <v>40</v>
      </c>
      <c r="D707" s="1">
        <v>1.76</v>
      </c>
      <c r="E707" s="1">
        <v>173</v>
      </c>
      <c r="F707" s="1">
        <v>132</v>
      </c>
      <c r="G707" s="1">
        <v>63</v>
      </c>
      <c r="H707" s="1">
        <v>0.8</v>
      </c>
      <c r="I707" s="1">
        <v>475</v>
      </c>
      <c r="J707" s="1" t="s">
        <v>20</v>
      </c>
      <c r="K707" s="1">
        <v>26.7</v>
      </c>
      <c r="L707" s="1">
        <v>2.2000000000000002</v>
      </c>
      <c r="M707" s="1">
        <v>3</v>
      </c>
      <c r="N707" s="1">
        <v>1</v>
      </c>
      <c r="O707" s="5">
        <v>12.91</v>
      </c>
      <c r="P707" s="1" t="str" cm="1">
        <f t="array" ref="P707">_xlfn.IFS(Table1[[#This Row],[Experience_Level]]=1,"Beginer",Table1[[#This Row],[Experience_Level]]=2,"intermediate",Table1[[#This Row],[Experience_Level]]=3,"Advance")</f>
        <v>Beginer</v>
      </c>
      <c r="Q707" s="1" t="str" cm="1">
        <f t="array" ref="Q707">_xlfn.IFS(Table1[[#This Row],[Age]]&lt;20,"Teenager",Table1[[#This Row],[Age]]&lt;=38,"Middle Aged",Table1[[#This Row],[Age]]&gt;38,"Aged")</f>
        <v>Aged</v>
      </c>
    </row>
    <row r="708" spans="1:17" x14ac:dyDescent="0.3">
      <c r="A708" s="4">
        <v>34</v>
      </c>
      <c r="B708" s="1" t="s">
        <v>15</v>
      </c>
      <c r="C708" s="1">
        <v>112.4</v>
      </c>
      <c r="D708" s="1">
        <v>1.85</v>
      </c>
      <c r="E708" s="1">
        <v>162</v>
      </c>
      <c r="F708" s="1">
        <v>134</v>
      </c>
      <c r="G708" s="1">
        <v>66</v>
      </c>
      <c r="H708" s="1">
        <v>1.18</v>
      </c>
      <c r="I708" s="1">
        <v>870</v>
      </c>
      <c r="J708" s="1" t="s">
        <v>18</v>
      </c>
      <c r="K708" s="1">
        <v>23.4</v>
      </c>
      <c r="L708" s="1">
        <v>3.6</v>
      </c>
      <c r="M708" s="1">
        <v>4</v>
      </c>
      <c r="N708" s="1">
        <v>2</v>
      </c>
      <c r="O708" s="5">
        <v>32.840000000000003</v>
      </c>
      <c r="P708" s="1" t="str" cm="1">
        <f t="array" ref="P708">_xlfn.IFS(Table1[[#This Row],[Experience_Level]]=1,"Beginer",Table1[[#This Row],[Experience_Level]]=2,"intermediate",Table1[[#This Row],[Experience_Level]]=3,"Advance")</f>
        <v>intermediate</v>
      </c>
      <c r="Q708" s="1" t="str" cm="1">
        <f t="array" ref="Q708">_xlfn.IFS(Table1[[#This Row],[Age]]&lt;20,"Teenager",Table1[[#This Row],[Age]]&lt;=38,"Middle Aged",Table1[[#This Row],[Age]]&gt;38,"Aged")</f>
        <v>Middle Aged</v>
      </c>
    </row>
    <row r="709" spans="1:17" x14ac:dyDescent="0.3">
      <c r="A709" s="4">
        <v>40</v>
      </c>
      <c r="B709" s="1" t="s">
        <v>17</v>
      </c>
      <c r="C709" s="1">
        <v>70</v>
      </c>
      <c r="D709" s="1">
        <v>1.55</v>
      </c>
      <c r="E709" s="1">
        <v>171</v>
      </c>
      <c r="F709" s="1">
        <v>163</v>
      </c>
      <c r="G709" s="1">
        <v>74</v>
      </c>
      <c r="H709" s="1">
        <v>0.85</v>
      </c>
      <c r="I709" s="1">
        <v>693</v>
      </c>
      <c r="J709" s="1" t="s">
        <v>16</v>
      </c>
      <c r="K709" s="1">
        <v>31.1</v>
      </c>
      <c r="L709" s="1">
        <v>1.5</v>
      </c>
      <c r="M709" s="1">
        <v>3</v>
      </c>
      <c r="N709" s="1">
        <v>1</v>
      </c>
      <c r="O709" s="5">
        <v>29.14</v>
      </c>
      <c r="P709" s="1" t="str" cm="1">
        <f t="array" ref="P709">_xlfn.IFS(Table1[[#This Row],[Experience_Level]]=1,"Beginer",Table1[[#This Row],[Experience_Level]]=2,"intermediate",Table1[[#This Row],[Experience_Level]]=3,"Advance")</f>
        <v>Beginer</v>
      </c>
      <c r="Q709" s="1" t="str" cm="1">
        <f t="array" ref="Q709">_xlfn.IFS(Table1[[#This Row],[Age]]&lt;20,"Teenager",Table1[[#This Row],[Age]]&lt;=38,"Middle Aged",Table1[[#This Row],[Age]]&gt;38,"Aged")</f>
        <v>Aged</v>
      </c>
    </row>
    <row r="710" spans="1:17" x14ac:dyDescent="0.3">
      <c r="A710" s="4">
        <v>32</v>
      </c>
      <c r="B710" s="1" t="s">
        <v>15</v>
      </c>
      <c r="C710" s="1">
        <v>84</v>
      </c>
      <c r="D710" s="1">
        <v>1.74</v>
      </c>
      <c r="E710" s="1">
        <v>195</v>
      </c>
      <c r="F710" s="1">
        <v>127</v>
      </c>
      <c r="G710" s="1">
        <v>63</v>
      </c>
      <c r="H710" s="1">
        <v>1.45</v>
      </c>
      <c r="I710" s="1">
        <v>1013</v>
      </c>
      <c r="J710" s="1" t="s">
        <v>20</v>
      </c>
      <c r="K710" s="1">
        <v>25.8</v>
      </c>
      <c r="L710" s="1">
        <v>2.1</v>
      </c>
      <c r="M710" s="1">
        <v>3</v>
      </c>
      <c r="N710" s="1">
        <v>1</v>
      </c>
      <c r="O710" s="5">
        <v>27.74</v>
      </c>
      <c r="P710" s="1" t="str" cm="1">
        <f t="array" ref="P710">_xlfn.IFS(Table1[[#This Row],[Experience_Level]]=1,"Beginer",Table1[[#This Row],[Experience_Level]]=2,"intermediate",Table1[[#This Row],[Experience_Level]]=3,"Advance")</f>
        <v>Beginer</v>
      </c>
      <c r="Q710" s="1" t="str" cm="1">
        <f t="array" ref="Q710">_xlfn.IFS(Table1[[#This Row],[Age]]&lt;20,"Teenager",Table1[[#This Row],[Age]]&lt;=38,"Middle Aged",Table1[[#This Row],[Age]]&gt;38,"Aged")</f>
        <v>Middle Aged</v>
      </c>
    </row>
    <row r="711" spans="1:17" x14ac:dyDescent="0.3">
      <c r="A711" s="4">
        <v>54</v>
      </c>
      <c r="B711" s="1" t="s">
        <v>17</v>
      </c>
      <c r="C711" s="1">
        <v>43.8</v>
      </c>
      <c r="D711" s="1">
        <v>1.65</v>
      </c>
      <c r="E711" s="1">
        <v>171</v>
      </c>
      <c r="F711" s="1">
        <v>129</v>
      </c>
      <c r="G711" s="1">
        <v>61</v>
      </c>
      <c r="H711" s="1">
        <v>1.29</v>
      </c>
      <c r="I711" s="1">
        <v>749</v>
      </c>
      <c r="J711" s="1" t="s">
        <v>16</v>
      </c>
      <c r="K711" s="1">
        <v>26.6</v>
      </c>
      <c r="L711" s="1">
        <v>1.7</v>
      </c>
      <c r="M711" s="1">
        <v>4</v>
      </c>
      <c r="N711" s="1">
        <v>2</v>
      </c>
      <c r="O711" s="5">
        <v>16.09</v>
      </c>
      <c r="P711" s="1" t="str" cm="1">
        <f t="array" ref="P711">_xlfn.IFS(Table1[[#This Row],[Experience_Level]]=1,"Beginer",Table1[[#This Row],[Experience_Level]]=2,"intermediate",Table1[[#This Row],[Experience_Level]]=3,"Advance")</f>
        <v>intermediate</v>
      </c>
      <c r="Q711" s="1" t="str" cm="1">
        <f t="array" ref="Q711">_xlfn.IFS(Table1[[#This Row],[Age]]&lt;20,"Teenager",Table1[[#This Row],[Age]]&lt;=38,"Middle Aged",Table1[[#This Row],[Age]]&gt;38,"Aged")</f>
        <v>Aged</v>
      </c>
    </row>
    <row r="712" spans="1:17" x14ac:dyDescent="0.3">
      <c r="A712" s="4">
        <v>38</v>
      </c>
      <c r="B712" s="1" t="s">
        <v>15</v>
      </c>
      <c r="C712" s="1">
        <v>123.3</v>
      </c>
      <c r="D712" s="1">
        <v>1.62</v>
      </c>
      <c r="E712" s="1">
        <v>161</v>
      </c>
      <c r="F712" s="1">
        <v>165</v>
      </c>
      <c r="G712" s="1">
        <v>65</v>
      </c>
      <c r="H712" s="1">
        <v>1.34</v>
      </c>
      <c r="I712" s="1">
        <v>1216</v>
      </c>
      <c r="J712" s="1" t="s">
        <v>16</v>
      </c>
      <c r="K712" s="1">
        <v>21.2</v>
      </c>
      <c r="L712" s="1">
        <v>2.2999999999999998</v>
      </c>
      <c r="M712" s="1">
        <v>4</v>
      </c>
      <c r="N712" s="1">
        <v>2</v>
      </c>
      <c r="O712" s="5">
        <v>46.98</v>
      </c>
      <c r="P712" s="1" t="str" cm="1">
        <f t="array" ref="P712">_xlfn.IFS(Table1[[#This Row],[Experience_Level]]=1,"Beginer",Table1[[#This Row],[Experience_Level]]=2,"intermediate",Table1[[#This Row],[Experience_Level]]=3,"Advance")</f>
        <v>intermediate</v>
      </c>
      <c r="Q712" s="1" t="str" cm="1">
        <f t="array" ref="Q712">_xlfn.IFS(Table1[[#This Row],[Age]]&lt;20,"Teenager",Table1[[#This Row],[Age]]&lt;=38,"Middle Aged",Table1[[#This Row],[Age]]&gt;38,"Aged")</f>
        <v>Middle Aged</v>
      </c>
    </row>
    <row r="713" spans="1:17" x14ac:dyDescent="0.3">
      <c r="A713" s="4">
        <v>31</v>
      </c>
      <c r="B713" s="1" t="s">
        <v>17</v>
      </c>
      <c r="C713" s="1">
        <v>57.9</v>
      </c>
      <c r="D713" s="1">
        <v>1.56</v>
      </c>
      <c r="E713" s="1">
        <v>161</v>
      </c>
      <c r="F713" s="1">
        <v>124</v>
      </c>
      <c r="G713" s="1">
        <v>50</v>
      </c>
      <c r="H713" s="1">
        <v>1.8</v>
      </c>
      <c r="I713" s="1">
        <v>1116</v>
      </c>
      <c r="J713" s="1" t="s">
        <v>16</v>
      </c>
      <c r="K713" s="1">
        <v>15.1</v>
      </c>
      <c r="L713" s="1">
        <v>2.7</v>
      </c>
      <c r="M713" s="1">
        <v>5</v>
      </c>
      <c r="N713" s="1">
        <v>3</v>
      </c>
      <c r="O713" s="5">
        <v>23.79</v>
      </c>
      <c r="P713" s="1" t="str" cm="1">
        <f t="array" ref="P713">_xlfn.IFS(Table1[[#This Row],[Experience_Level]]=1,"Beginer",Table1[[#This Row],[Experience_Level]]=2,"intermediate",Table1[[#This Row],[Experience_Level]]=3,"Advance")</f>
        <v>Advance</v>
      </c>
      <c r="Q713" s="1" t="str" cm="1">
        <f t="array" ref="Q713">_xlfn.IFS(Table1[[#This Row],[Age]]&lt;20,"Teenager",Table1[[#This Row],[Age]]&lt;=38,"Middle Aged",Table1[[#This Row],[Age]]&gt;38,"Aged")</f>
        <v>Middle Aged</v>
      </c>
    </row>
    <row r="714" spans="1:17" x14ac:dyDescent="0.3">
      <c r="A714" s="4">
        <v>19</v>
      </c>
      <c r="B714" s="1" t="s">
        <v>15</v>
      </c>
      <c r="C714" s="1">
        <v>82.4</v>
      </c>
      <c r="D714" s="1">
        <v>1.96</v>
      </c>
      <c r="E714" s="1">
        <v>174</v>
      </c>
      <c r="F714" s="1">
        <v>169</v>
      </c>
      <c r="G714" s="1">
        <v>62</v>
      </c>
      <c r="H714" s="1">
        <v>1.9</v>
      </c>
      <c r="I714" s="1">
        <v>1766</v>
      </c>
      <c r="J714" s="1" t="s">
        <v>18</v>
      </c>
      <c r="K714" s="1">
        <v>10.1</v>
      </c>
      <c r="L714" s="1">
        <v>3.5</v>
      </c>
      <c r="M714" s="1">
        <v>5</v>
      </c>
      <c r="N714" s="1">
        <v>3</v>
      </c>
      <c r="O714" s="5">
        <v>21.45</v>
      </c>
      <c r="P714" s="1" t="str" cm="1">
        <f t="array" ref="P714">_xlfn.IFS(Table1[[#This Row],[Experience_Level]]=1,"Beginer",Table1[[#This Row],[Experience_Level]]=2,"intermediate",Table1[[#This Row],[Experience_Level]]=3,"Advance")</f>
        <v>Advance</v>
      </c>
      <c r="Q714" s="1" t="str" cm="1">
        <f t="array" ref="Q714">_xlfn.IFS(Table1[[#This Row],[Age]]&lt;20,"Teenager",Table1[[#This Row],[Age]]&lt;=38,"Middle Aged",Table1[[#This Row],[Age]]&gt;38,"Aged")</f>
        <v>Teenager</v>
      </c>
    </row>
    <row r="715" spans="1:17" x14ac:dyDescent="0.3">
      <c r="A715" s="4">
        <v>28</v>
      </c>
      <c r="B715" s="1" t="s">
        <v>15</v>
      </c>
      <c r="C715" s="1">
        <v>84.8</v>
      </c>
      <c r="D715" s="1">
        <v>1.79</v>
      </c>
      <c r="E715" s="1">
        <v>182</v>
      </c>
      <c r="F715" s="1">
        <v>138</v>
      </c>
      <c r="G715" s="1">
        <v>55</v>
      </c>
      <c r="H715" s="1">
        <v>1.35</v>
      </c>
      <c r="I715" s="1">
        <v>1025</v>
      </c>
      <c r="J715" s="1" t="s">
        <v>19</v>
      </c>
      <c r="K715" s="1">
        <v>28.8</v>
      </c>
      <c r="L715" s="1">
        <v>2.2999999999999998</v>
      </c>
      <c r="M715" s="1">
        <v>4</v>
      </c>
      <c r="N715" s="1">
        <v>2</v>
      </c>
      <c r="O715" s="5">
        <v>26.47</v>
      </c>
      <c r="P715" s="1" t="str" cm="1">
        <f t="array" ref="P715">_xlfn.IFS(Table1[[#This Row],[Experience_Level]]=1,"Beginer",Table1[[#This Row],[Experience_Level]]=2,"intermediate",Table1[[#This Row],[Experience_Level]]=3,"Advance")</f>
        <v>intermediate</v>
      </c>
      <c r="Q715" s="1" t="str" cm="1">
        <f t="array" ref="Q715">_xlfn.IFS(Table1[[#This Row],[Age]]&lt;20,"Teenager",Table1[[#This Row],[Age]]&lt;=38,"Middle Aged",Table1[[#This Row],[Age]]&gt;38,"Aged")</f>
        <v>Middle Aged</v>
      </c>
    </row>
    <row r="716" spans="1:17" x14ac:dyDescent="0.3">
      <c r="A716" s="4">
        <v>56</v>
      </c>
      <c r="B716" s="1" t="s">
        <v>15</v>
      </c>
      <c r="C716" s="1">
        <v>109.6</v>
      </c>
      <c r="D716" s="1">
        <v>1.66</v>
      </c>
      <c r="E716" s="1">
        <v>188</v>
      </c>
      <c r="F716" s="1">
        <v>166</v>
      </c>
      <c r="G716" s="1">
        <v>66</v>
      </c>
      <c r="H716" s="1">
        <v>1.29</v>
      </c>
      <c r="I716" s="1">
        <v>1060</v>
      </c>
      <c r="J716" s="1" t="s">
        <v>19</v>
      </c>
      <c r="K716" s="1">
        <v>20.5</v>
      </c>
      <c r="L716" s="1">
        <v>3.1</v>
      </c>
      <c r="M716" s="1">
        <v>3</v>
      </c>
      <c r="N716" s="1">
        <v>2</v>
      </c>
      <c r="O716" s="5">
        <v>39.770000000000003</v>
      </c>
      <c r="P716" s="1" t="str" cm="1">
        <f t="array" ref="P716">_xlfn.IFS(Table1[[#This Row],[Experience_Level]]=1,"Beginer",Table1[[#This Row],[Experience_Level]]=2,"intermediate",Table1[[#This Row],[Experience_Level]]=3,"Advance")</f>
        <v>intermediate</v>
      </c>
      <c r="Q716" s="1" t="str" cm="1">
        <f t="array" ref="Q716">_xlfn.IFS(Table1[[#This Row],[Age]]&lt;20,"Teenager",Table1[[#This Row],[Age]]&lt;=38,"Middle Aged",Table1[[#This Row],[Age]]&gt;38,"Aged")</f>
        <v>Aged</v>
      </c>
    </row>
    <row r="717" spans="1:17" x14ac:dyDescent="0.3">
      <c r="A717" s="4">
        <v>55</v>
      </c>
      <c r="B717" s="1" t="s">
        <v>15</v>
      </c>
      <c r="C717" s="1">
        <v>86.4</v>
      </c>
      <c r="D717" s="1">
        <v>1.77</v>
      </c>
      <c r="E717" s="1">
        <v>176</v>
      </c>
      <c r="F717" s="1">
        <v>157</v>
      </c>
      <c r="G717" s="1">
        <v>61</v>
      </c>
      <c r="H717" s="1">
        <v>1</v>
      </c>
      <c r="I717" s="1">
        <v>777</v>
      </c>
      <c r="J717" s="1" t="s">
        <v>16</v>
      </c>
      <c r="K717" s="1">
        <v>27.3</v>
      </c>
      <c r="L717" s="1">
        <v>2.8</v>
      </c>
      <c r="M717" s="1">
        <v>3</v>
      </c>
      <c r="N717" s="1">
        <v>2</v>
      </c>
      <c r="O717" s="5">
        <v>27.58</v>
      </c>
      <c r="P717" s="1" t="str" cm="1">
        <f t="array" ref="P717">_xlfn.IFS(Table1[[#This Row],[Experience_Level]]=1,"Beginer",Table1[[#This Row],[Experience_Level]]=2,"intermediate",Table1[[#This Row],[Experience_Level]]=3,"Advance")</f>
        <v>intermediate</v>
      </c>
      <c r="Q717" s="1" t="str" cm="1">
        <f t="array" ref="Q717">_xlfn.IFS(Table1[[#This Row],[Age]]&lt;20,"Teenager",Table1[[#This Row],[Age]]&lt;=38,"Middle Aged",Table1[[#This Row],[Age]]&gt;38,"Aged")</f>
        <v>Aged</v>
      </c>
    </row>
    <row r="718" spans="1:17" x14ac:dyDescent="0.3">
      <c r="A718" s="4">
        <v>51</v>
      </c>
      <c r="B718" s="1" t="s">
        <v>17</v>
      </c>
      <c r="C718" s="1">
        <v>63.9</v>
      </c>
      <c r="D718" s="1">
        <v>1.8</v>
      </c>
      <c r="E718" s="1">
        <v>191</v>
      </c>
      <c r="F718" s="1">
        <v>130</v>
      </c>
      <c r="G718" s="1">
        <v>72</v>
      </c>
      <c r="H718" s="1">
        <v>1.07</v>
      </c>
      <c r="I718" s="1">
        <v>626</v>
      </c>
      <c r="J718" s="1" t="s">
        <v>18</v>
      </c>
      <c r="K718" s="1">
        <v>33.700000000000003</v>
      </c>
      <c r="L718" s="1">
        <v>2.7</v>
      </c>
      <c r="M718" s="1">
        <v>4</v>
      </c>
      <c r="N718" s="1">
        <v>2</v>
      </c>
      <c r="O718" s="5">
        <v>19.72</v>
      </c>
      <c r="P718" s="1" t="str" cm="1">
        <f t="array" ref="P718">_xlfn.IFS(Table1[[#This Row],[Experience_Level]]=1,"Beginer",Table1[[#This Row],[Experience_Level]]=2,"intermediate",Table1[[#This Row],[Experience_Level]]=3,"Advance")</f>
        <v>intermediate</v>
      </c>
      <c r="Q718" s="1" t="str" cm="1">
        <f t="array" ref="Q718">_xlfn.IFS(Table1[[#This Row],[Age]]&lt;20,"Teenager",Table1[[#This Row],[Age]]&lt;=38,"Middle Aged",Table1[[#This Row],[Age]]&gt;38,"Aged")</f>
        <v>Aged</v>
      </c>
    </row>
    <row r="719" spans="1:17" x14ac:dyDescent="0.3">
      <c r="A719" s="4">
        <v>55</v>
      </c>
      <c r="B719" s="1" t="s">
        <v>17</v>
      </c>
      <c r="C719" s="1">
        <v>70.8</v>
      </c>
      <c r="D719" s="1">
        <v>1.62</v>
      </c>
      <c r="E719" s="1">
        <v>166</v>
      </c>
      <c r="F719" s="1">
        <v>162</v>
      </c>
      <c r="G719" s="1">
        <v>68</v>
      </c>
      <c r="H719" s="1">
        <v>0.54</v>
      </c>
      <c r="I719" s="1">
        <v>394</v>
      </c>
      <c r="J719" s="1" t="s">
        <v>20</v>
      </c>
      <c r="K719" s="1">
        <v>26</v>
      </c>
      <c r="L719" s="1">
        <v>1.8</v>
      </c>
      <c r="M719" s="1">
        <v>3</v>
      </c>
      <c r="N719" s="1">
        <v>1</v>
      </c>
      <c r="O719" s="5">
        <v>26.98</v>
      </c>
      <c r="P719" s="1" t="str" cm="1">
        <f t="array" ref="P719">_xlfn.IFS(Table1[[#This Row],[Experience_Level]]=1,"Beginer",Table1[[#This Row],[Experience_Level]]=2,"intermediate",Table1[[#This Row],[Experience_Level]]=3,"Advance")</f>
        <v>Beginer</v>
      </c>
      <c r="Q719" s="1" t="str" cm="1">
        <f t="array" ref="Q719">_xlfn.IFS(Table1[[#This Row],[Age]]&lt;20,"Teenager",Table1[[#This Row],[Age]]&lt;=38,"Middle Aged",Table1[[#This Row],[Age]]&gt;38,"Aged")</f>
        <v>Aged</v>
      </c>
    </row>
    <row r="720" spans="1:17" x14ac:dyDescent="0.3">
      <c r="A720" s="4">
        <v>51</v>
      </c>
      <c r="B720" s="1" t="s">
        <v>15</v>
      </c>
      <c r="C720" s="1">
        <v>115.3</v>
      </c>
      <c r="D720" s="1">
        <v>1.67</v>
      </c>
      <c r="E720" s="1">
        <v>189</v>
      </c>
      <c r="F720" s="1">
        <v>139</v>
      </c>
      <c r="G720" s="1">
        <v>55</v>
      </c>
      <c r="H720" s="1">
        <v>1.38</v>
      </c>
      <c r="I720" s="1">
        <v>950</v>
      </c>
      <c r="J720" s="1" t="s">
        <v>16</v>
      </c>
      <c r="K720" s="1">
        <v>24.4</v>
      </c>
      <c r="L720" s="1">
        <v>2.5</v>
      </c>
      <c r="M720" s="1">
        <v>3</v>
      </c>
      <c r="N720" s="1">
        <v>2</v>
      </c>
      <c r="O720" s="5">
        <v>41.34</v>
      </c>
      <c r="P720" s="1" t="str" cm="1">
        <f t="array" ref="P720">_xlfn.IFS(Table1[[#This Row],[Experience_Level]]=1,"Beginer",Table1[[#This Row],[Experience_Level]]=2,"intermediate",Table1[[#This Row],[Experience_Level]]=3,"Advance")</f>
        <v>intermediate</v>
      </c>
      <c r="Q720" s="1" t="str" cm="1">
        <f t="array" ref="Q720">_xlfn.IFS(Table1[[#This Row],[Age]]&lt;20,"Teenager",Table1[[#This Row],[Age]]&lt;=38,"Middle Aged",Table1[[#This Row],[Age]]&gt;38,"Aged")</f>
        <v>Aged</v>
      </c>
    </row>
    <row r="721" spans="1:17" x14ac:dyDescent="0.3">
      <c r="A721" s="4">
        <v>35</v>
      </c>
      <c r="B721" s="1" t="s">
        <v>17</v>
      </c>
      <c r="C721" s="1">
        <v>55.3</v>
      </c>
      <c r="D721" s="1">
        <v>1.56</v>
      </c>
      <c r="E721" s="1">
        <v>187</v>
      </c>
      <c r="F721" s="1">
        <v>139</v>
      </c>
      <c r="G721" s="1">
        <v>56</v>
      </c>
      <c r="H721" s="1">
        <v>1.71</v>
      </c>
      <c r="I721" s="1">
        <v>1188</v>
      </c>
      <c r="J721" s="1" t="s">
        <v>20</v>
      </c>
      <c r="K721" s="1">
        <v>19.8</v>
      </c>
      <c r="L721" s="1">
        <v>2.7</v>
      </c>
      <c r="M721" s="1">
        <v>5</v>
      </c>
      <c r="N721" s="1">
        <v>3</v>
      </c>
      <c r="O721" s="5">
        <v>22.72</v>
      </c>
      <c r="P721" s="1" t="str" cm="1">
        <f t="array" ref="P721">_xlfn.IFS(Table1[[#This Row],[Experience_Level]]=1,"Beginer",Table1[[#This Row],[Experience_Level]]=2,"intermediate",Table1[[#This Row],[Experience_Level]]=3,"Advance")</f>
        <v>Advance</v>
      </c>
      <c r="Q721" s="1" t="str" cm="1">
        <f t="array" ref="Q721">_xlfn.IFS(Table1[[#This Row],[Age]]&lt;20,"Teenager",Table1[[#This Row],[Age]]&lt;=38,"Middle Aged",Table1[[#This Row],[Age]]&gt;38,"Aged")</f>
        <v>Middle Aged</v>
      </c>
    </row>
    <row r="722" spans="1:17" x14ac:dyDescent="0.3">
      <c r="A722" s="4">
        <v>47</v>
      </c>
      <c r="B722" s="1" t="s">
        <v>15</v>
      </c>
      <c r="C722" s="1">
        <v>73.900000000000006</v>
      </c>
      <c r="D722" s="1">
        <v>1.8</v>
      </c>
      <c r="E722" s="1">
        <v>173</v>
      </c>
      <c r="F722" s="1">
        <v>140</v>
      </c>
      <c r="G722" s="1">
        <v>50</v>
      </c>
      <c r="H722" s="1">
        <v>1.36</v>
      </c>
      <c r="I722" s="1">
        <v>942</v>
      </c>
      <c r="J722" s="1" t="s">
        <v>20</v>
      </c>
      <c r="K722" s="1">
        <v>28.3</v>
      </c>
      <c r="L722" s="1">
        <v>3.7</v>
      </c>
      <c r="M722" s="1">
        <v>3</v>
      </c>
      <c r="N722" s="1">
        <v>1</v>
      </c>
      <c r="O722" s="5">
        <v>22.81</v>
      </c>
      <c r="P722" s="1" t="str" cm="1">
        <f t="array" ref="P722">_xlfn.IFS(Table1[[#This Row],[Experience_Level]]=1,"Beginer",Table1[[#This Row],[Experience_Level]]=2,"intermediate",Table1[[#This Row],[Experience_Level]]=3,"Advance")</f>
        <v>Beginer</v>
      </c>
      <c r="Q722" s="1" t="str" cm="1">
        <f t="array" ref="Q722">_xlfn.IFS(Table1[[#This Row],[Age]]&lt;20,"Teenager",Table1[[#This Row],[Age]]&lt;=38,"Middle Aged",Table1[[#This Row],[Age]]&gt;38,"Aged")</f>
        <v>Aged</v>
      </c>
    </row>
    <row r="723" spans="1:17" x14ac:dyDescent="0.3">
      <c r="A723" s="4">
        <v>32</v>
      </c>
      <c r="B723" s="1" t="s">
        <v>15</v>
      </c>
      <c r="C723" s="1">
        <v>97.3</v>
      </c>
      <c r="D723" s="1">
        <v>1.96</v>
      </c>
      <c r="E723" s="1">
        <v>189</v>
      </c>
      <c r="F723" s="1">
        <v>137</v>
      </c>
      <c r="G723" s="1">
        <v>50</v>
      </c>
      <c r="H723" s="1">
        <v>1.36</v>
      </c>
      <c r="I723" s="1">
        <v>1025</v>
      </c>
      <c r="J723" s="1" t="s">
        <v>18</v>
      </c>
      <c r="K723" s="1">
        <v>24.9</v>
      </c>
      <c r="L723" s="1">
        <v>3.4</v>
      </c>
      <c r="M723" s="1">
        <v>3</v>
      </c>
      <c r="N723" s="1">
        <v>2</v>
      </c>
      <c r="O723" s="5">
        <v>25.33</v>
      </c>
      <c r="P723" s="1" t="str" cm="1">
        <f t="array" ref="P723">_xlfn.IFS(Table1[[#This Row],[Experience_Level]]=1,"Beginer",Table1[[#This Row],[Experience_Level]]=2,"intermediate",Table1[[#This Row],[Experience_Level]]=3,"Advance")</f>
        <v>intermediate</v>
      </c>
      <c r="Q723" s="1" t="str" cm="1">
        <f t="array" ref="Q723">_xlfn.IFS(Table1[[#This Row],[Age]]&lt;20,"Teenager",Table1[[#This Row],[Age]]&lt;=38,"Middle Aged",Table1[[#This Row],[Age]]&gt;38,"Aged")</f>
        <v>Middle Aged</v>
      </c>
    </row>
    <row r="724" spans="1:17" x14ac:dyDescent="0.3">
      <c r="A724" s="4">
        <v>44</v>
      </c>
      <c r="B724" s="1" t="s">
        <v>17</v>
      </c>
      <c r="C724" s="1">
        <v>60.4</v>
      </c>
      <c r="D724" s="1">
        <v>1.65</v>
      </c>
      <c r="E724" s="1">
        <v>176</v>
      </c>
      <c r="F724" s="1">
        <v>169</v>
      </c>
      <c r="G724" s="1">
        <v>54</v>
      </c>
      <c r="H724" s="1">
        <v>1.27</v>
      </c>
      <c r="I724" s="1">
        <v>966</v>
      </c>
      <c r="J724" s="1" t="s">
        <v>18</v>
      </c>
      <c r="K724" s="1">
        <v>32.6</v>
      </c>
      <c r="L724" s="1">
        <v>2.1</v>
      </c>
      <c r="M724" s="1">
        <v>4</v>
      </c>
      <c r="N724" s="1">
        <v>2</v>
      </c>
      <c r="O724" s="5">
        <v>22.19</v>
      </c>
      <c r="P724" s="1" t="str" cm="1">
        <f t="array" ref="P724">_xlfn.IFS(Table1[[#This Row],[Experience_Level]]=1,"Beginer",Table1[[#This Row],[Experience_Level]]=2,"intermediate",Table1[[#This Row],[Experience_Level]]=3,"Advance")</f>
        <v>intermediate</v>
      </c>
      <c r="Q724" s="1" t="str" cm="1">
        <f t="array" ref="Q724">_xlfn.IFS(Table1[[#This Row],[Age]]&lt;20,"Teenager",Table1[[#This Row],[Age]]&lt;=38,"Middle Aged",Table1[[#This Row],[Age]]&gt;38,"Aged")</f>
        <v>Aged</v>
      </c>
    </row>
    <row r="725" spans="1:17" x14ac:dyDescent="0.3">
      <c r="A725" s="4">
        <v>51</v>
      </c>
      <c r="B725" s="1" t="s">
        <v>15</v>
      </c>
      <c r="C725" s="1">
        <v>49.3</v>
      </c>
      <c r="D725" s="1">
        <v>1.61</v>
      </c>
      <c r="E725" s="1">
        <v>191</v>
      </c>
      <c r="F725" s="1">
        <v>129</v>
      </c>
      <c r="G725" s="1">
        <v>55</v>
      </c>
      <c r="H725" s="1">
        <v>1.36</v>
      </c>
      <c r="I725" s="1">
        <v>868</v>
      </c>
      <c r="J725" s="1" t="s">
        <v>19</v>
      </c>
      <c r="K725" s="1">
        <v>28.3</v>
      </c>
      <c r="L725" s="1">
        <v>2.9</v>
      </c>
      <c r="M725" s="1">
        <v>2</v>
      </c>
      <c r="N725" s="1">
        <v>1</v>
      </c>
      <c r="O725" s="5">
        <v>19.02</v>
      </c>
      <c r="P725" s="1" t="str" cm="1">
        <f t="array" ref="P725">_xlfn.IFS(Table1[[#This Row],[Experience_Level]]=1,"Beginer",Table1[[#This Row],[Experience_Level]]=2,"intermediate",Table1[[#This Row],[Experience_Level]]=3,"Advance")</f>
        <v>Beginer</v>
      </c>
      <c r="Q725" s="1" t="str" cm="1">
        <f t="array" ref="Q725">_xlfn.IFS(Table1[[#This Row],[Age]]&lt;20,"Teenager",Table1[[#This Row],[Age]]&lt;=38,"Middle Aged",Table1[[#This Row],[Age]]&gt;38,"Aged")</f>
        <v>Aged</v>
      </c>
    </row>
    <row r="726" spans="1:17" x14ac:dyDescent="0.3">
      <c r="A726" s="4">
        <v>55</v>
      </c>
      <c r="B726" s="1" t="s">
        <v>15</v>
      </c>
      <c r="C726" s="1">
        <v>91.8</v>
      </c>
      <c r="D726" s="1">
        <v>1.78</v>
      </c>
      <c r="E726" s="1">
        <v>165</v>
      </c>
      <c r="F726" s="1">
        <v>153</v>
      </c>
      <c r="G726" s="1">
        <v>65</v>
      </c>
      <c r="H726" s="1">
        <v>1.44</v>
      </c>
      <c r="I726" s="1">
        <v>1091</v>
      </c>
      <c r="J726" s="1" t="s">
        <v>19</v>
      </c>
      <c r="K726" s="1">
        <v>23.5</v>
      </c>
      <c r="L726" s="1">
        <v>3.4</v>
      </c>
      <c r="M726" s="1">
        <v>3</v>
      </c>
      <c r="N726" s="1">
        <v>1</v>
      </c>
      <c r="O726" s="5">
        <v>28.97</v>
      </c>
      <c r="P726" s="1" t="str" cm="1">
        <f t="array" ref="P726">_xlfn.IFS(Table1[[#This Row],[Experience_Level]]=1,"Beginer",Table1[[#This Row],[Experience_Level]]=2,"intermediate",Table1[[#This Row],[Experience_Level]]=3,"Advance")</f>
        <v>Beginer</v>
      </c>
      <c r="Q726" s="1" t="str" cm="1">
        <f t="array" ref="Q726">_xlfn.IFS(Table1[[#This Row],[Age]]&lt;20,"Teenager",Table1[[#This Row],[Age]]&lt;=38,"Middle Aged",Table1[[#This Row],[Age]]&gt;38,"Aged")</f>
        <v>Aged</v>
      </c>
    </row>
    <row r="727" spans="1:17" x14ac:dyDescent="0.3">
      <c r="A727" s="4">
        <v>50</v>
      </c>
      <c r="B727" s="1" t="s">
        <v>17</v>
      </c>
      <c r="C727" s="1">
        <v>73.599999999999994</v>
      </c>
      <c r="D727" s="1">
        <v>1.55</v>
      </c>
      <c r="E727" s="1">
        <v>183</v>
      </c>
      <c r="F727" s="1">
        <v>145</v>
      </c>
      <c r="G727" s="1">
        <v>74</v>
      </c>
      <c r="H727" s="1">
        <v>0.89</v>
      </c>
      <c r="I727" s="1">
        <v>581</v>
      </c>
      <c r="J727" s="1" t="s">
        <v>18</v>
      </c>
      <c r="K727" s="1">
        <v>33.9</v>
      </c>
      <c r="L727" s="1">
        <v>2.1</v>
      </c>
      <c r="M727" s="1">
        <v>3</v>
      </c>
      <c r="N727" s="1">
        <v>1</v>
      </c>
      <c r="O727" s="5">
        <v>30.63</v>
      </c>
      <c r="P727" s="1" t="str" cm="1">
        <f t="array" ref="P727">_xlfn.IFS(Table1[[#This Row],[Experience_Level]]=1,"Beginer",Table1[[#This Row],[Experience_Level]]=2,"intermediate",Table1[[#This Row],[Experience_Level]]=3,"Advance")</f>
        <v>Beginer</v>
      </c>
      <c r="Q727" s="1" t="str" cm="1">
        <f t="array" ref="Q727">_xlfn.IFS(Table1[[#This Row],[Age]]&lt;20,"Teenager",Table1[[#This Row],[Age]]&lt;=38,"Middle Aged",Table1[[#This Row],[Age]]&gt;38,"Aged")</f>
        <v>Aged</v>
      </c>
    </row>
    <row r="728" spans="1:17" x14ac:dyDescent="0.3">
      <c r="A728" s="4">
        <v>41</v>
      </c>
      <c r="B728" s="1" t="s">
        <v>15</v>
      </c>
      <c r="C728" s="1">
        <v>47.1</v>
      </c>
      <c r="D728" s="1">
        <v>1.78</v>
      </c>
      <c r="E728" s="1">
        <v>165</v>
      </c>
      <c r="F728" s="1">
        <v>149</v>
      </c>
      <c r="G728" s="1">
        <v>65</v>
      </c>
      <c r="H728" s="1">
        <v>1.26</v>
      </c>
      <c r="I728" s="1">
        <v>929</v>
      </c>
      <c r="J728" s="1" t="s">
        <v>16</v>
      </c>
      <c r="K728" s="1">
        <v>24.7</v>
      </c>
      <c r="L728" s="1">
        <v>2.4</v>
      </c>
      <c r="M728" s="1">
        <v>3</v>
      </c>
      <c r="N728" s="1">
        <v>1</v>
      </c>
      <c r="O728" s="5">
        <v>14.87</v>
      </c>
      <c r="P728" s="1" t="str" cm="1">
        <f t="array" ref="P728">_xlfn.IFS(Table1[[#This Row],[Experience_Level]]=1,"Beginer",Table1[[#This Row],[Experience_Level]]=2,"intermediate",Table1[[#This Row],[Experience_Level]]=3,"Advance")</f>
        <v>Beginer</v>
      </c>
      <c r="Q728" s="1" t="str" cm="1">
        <f t="array" ref="Q728">_xlfn.IFS(Table1[[#This Row],[Age]]&lt;20,"Teenager",Table1[[#This Row],[Age]]&lt;=38,"Middle Aged",Table1[[#This Row],[Age]]&gt;38,"Aged")</f>
        <v>Aged</v>
      </c>
    </row>
    <row r="729" spans="1:17" x14ac:dyDescent="0.3">
      <c r="A729" s="4">
        <v>32</v>
      </c>
      <c r="B729" s="1" t="s">
        <v>15</v>
      </c>
      <c r="C729" s="1">
        <v>65.2</v>
      </c>
      <c r="D729" s="1">
        <v>1.62</v>
      </c>
      <c r="E729" s="1">
        <v>186</v>
      </c>
      <c r="F729" s="1">
        <v>128</v>
      </c>
      <c r="G729" s="1">
        <v>63</v>
      </c>
      <c r="H729" s="1">
        <v>0.57999999999999996</v>
      </c>
      <c r="I729" s="1">
        <v>408</v>
      </c>
      <c r="J729" s="1" t="s">
        <v>19</v>
      </c>
      <c r="K729" s="1">
        <v>25.3</v>
      </c>
      <c r="L729" s="1">
        <v>3.4</v>
      </c>
      <c r="M729" s="1">
        <v>2</v>
      </c>
      <c r="N729" s="1">
        <v>1</v>
      </c>
      <c r="O729" s="5">
        <v>24.84</v>
      </c>
      <c r="P729" s="1" t="str" cm="1">
        <f t="array" ref="P729">_xlfn.IFS(Table1[[#This Row],[Experience_Level]]=1,"Beginer",Table1[[#This Row],[Experience_Level]]=2,"intermediate",Table1[[#This Row],[Experience_Level]]=3,"Advance")</f>
        <v>Beginer</v>
      </c>
      <c r="Q729" s="1" t="str" cm="1">
        <f t="array" ref="Q729">_xlfn.IFS(Table1[[#This Row],[Age]]&lt;20,"Teenager",Table1[[#This Row],[Age]]&lt;=38,"Middle Aged",Table1[[#This Row],[Age]]&gt;38,"Aged")</f>
        <v>Middle Aged</v>
      </c>
    </row>
    <row r="730" spans="1:17" x14ac:dyDescent="0.3">
      <c r="A730" s="4">
        <v>47</v>
      </c>
      <c r="B730" s="1" t="s">
        <v>15</v>
      </c>
      <c r="C730" s="1">
        <v>87.2</v>
      </c>
      <c r="D730" s="1">
        <v>1.64</v>
      </c>
      <c r="E730" s="1">
        <v>177</v>
      </c>
      <c r="F730" s="1">
        <v>165</v>
      </c>
      <c r="G730" s="1">
        <v>50</v>
      </c>
      <c r="H730" s="1">
        <v>2</v>
      </c>
      <c r="I730" s="1">
        <v>1634</v>
      </c>
      <c r="J730" s="1" t="s">
        <v>20</v>
      </c>
      <c r="K730" s="1">
        <v>15</v>
      </c>
      <c r="L730" s="1">
        <v>3.5</v>
      </c>
      <c r="M730" s="1">
        <v>4</v>
      </c>
      <c r="N730" s="1">
        <v>3</v>
      </c>
      <c r="O730" s="5">
        <v>32.42</v>
      </c>
      <c r="P730" s="1" t="str" cm="1">
        <f t="array" ref="P730">_xlfn.IFS(Table1[[#This Row],[Experience_Level]]=1,"Beginer",Table1[[#This Row],[Experience_Level]]=2,"intermediate",Table1[[#This Row],[Experience_Level]]=3,"Advance")</f>
        <v>Advance</v>
      </c>
      <c r="Q730" s="1" t="str" cm="1">
        <f t="array" ref="Q730">_xlfn.IFS(Table1[[#This Row],[Age]]&lt;20,"Teenager",Table1[[#This Row],[Age]]&lt;=38,"Middle Aged",Table1[[#This Row],[Age]]&gt;38,"Aged")</f>
        <v>Aged</v>
      </c>
    </row>
    <row r="731" spans="1:17" x14ac:dyDescent="0.3">
      <c r="A731" s="4">
        <v>59</v>
      </c>
      <c r="B731" s="1" t="s">
        <v>15</v>
      </c>
      <c r="C731" s="1">
        <v>96.7</v>
      </c>
      <c r="D731" s="1">
        <v>1.71</v>
      </c>
      <c r="E731" s="1">
        <v>183</v>
      </c>
      <c r="F731" s="1">
        <v>150</v>
      </c>
      <c r="G731" s="1">
        <v>62</v>
      </c>
      <c r="H731" s="1">
        <v>0.56999999999999995</v>
      </c>
      <c r="I731" s="1">
        <v>423</v>
      </c>
      <c r="J731" s="1" t="s">
        <v>16</v>
      </c>
      <c r="K731" s="1">
        <v>28.4</v>
      </c>
      <c r="L731" s="1">
        <v>2.9</v>
      </c>
      <c r="M731" s="1">
        <v>3</v>
      </c>
      <c r="N731" s="1">
        <v>1</v>
      </c>
      <c r="O731" s="5">
        <v>33.07</v>
      </c>
      <c r="P731" s="1" t="str" cm="1">
        <f t="array" ref="P731">_xlfn.IFS(Table1[[#This Row],[Experience_Level]]=1,"Beginer",Table1[[#This Row],[Experience_Level]]=2,"intermediate",Table1[[#This Row],[Experience_Level]]=3,"Advance")</f>
        <v>Beginer</v>
      </c>
      <c r="Q731" s="1" t="str" cm="1">
        <f t="array" ref="Q731">_xlfn.IFS(Table1[[#This Row],[Age]]&lt;20,"Teenager",Table1[[#This Row],[Age]]&lt;=38,"Middle Aged",Table1[[#This Row],[Age]]&gt;38,"Aged")</f>
        <v>Aged</v>
      </c>
    </row>
    <row r="732" spans="1:17" x14ac:dyDescent="0.3">
      <c r="A732" s="4">
        <v>34</v>
      </c>
      <c r="B732" s="1" t="s">
        <v>17</v>
      </c>
      <c r="C732" s="1">
        <v>46.9</v>
      </c>
      <c r="D732" s="1">
        <v>1.61</v>
      </c>
      <c r="E732" s="1">
        <v>196</v>
      </c>
      <c r="F732" s="1">
        <v>161</v>
      </c>
      <c r="G732" s="1">
        <v>69</v>
      </c>
      <c r="H732" s="1">
        <v>1.02</v>
      </c>
      <c r="I732" s="1">
        <v>821</v>
      </c>
      <c r="J732" s="1" t="s">
        <v>20</v>
      </c>
      <c r="K732" s="1">
        <v>28.6</v>
      </c>
      <c r="L732" s="1">
        <v>1.7</v>
      </c>
      <c r="M732" s="1">
        <v>3</v>
      </c>
      <c r="N732" s="1">
        <v>2</v>
      </c>
      <c r="O732" s="5">
        <v>18.09</v>
      </c>
      <c r="P732" s="1" t="str" cm="1">
        <f t="array" ref="P732">_xlfn.IFS(Table1[[#This Row],[Experience_Level]]=1,"Beginer",Table1[[#This Row],[Experience_Level]]=2,"intermediate",Table1[[#This Row],[Experience_Level]]=3,"Advance")</f>
        <v>intermediate</v>
      </c>
      <c r="Q732" s="1" t="str" cm="1">
        <f t="array" ref="Q732">_xlfn.IFS(Table1[[#This Row],[Age]]&lt;20,"Teenager",Table1[[#This Row],[Age]]&lt;=38,"Middle Aged",Table1[[#This Row],[Age]]&gt;38,"Aged")</f>
        <v>Middle Aged</v>
      </c>
    </row>
    <row r="733" spans="1:17" x14ac:dyDescent="0.3">
      <c r="A733" s="4">
        <v>22</v>
      </c>
      <c r="B733" s="1" t="s">
        <v>17</v>
      </c>
      <c r="C733" s="1">
        <v>72.099999999999994</v>
      </c>
      <c r="D733" s="1">
        <v>1.62</v>
      </c>
      <c r="E733" s="1">
        <v>183</v>
      </c>
      <c r="F733" s="1">
        <v>123</v>
      </c>
      <c r="G733" s="1">
        <v>59</v>
      </c>
      <c r="H733" s="1">
        <v>1.38</v>
      </c>
      <c r="I733" s="1">
        <v>849</v>
      </c>
      <c r="J733" s="1" t="s">
        <v>18</v>
      </c>
      <c r="K733" s="1">
        <v>25.1</v>
      </c>
      <c r="L733" s="1">
        <v>2.1</v>
      </c>
      <c r="M733" s="1">
        <v>3</v>
      </c>
      <c r="N733" s="1">
        <v>1</v>
      </c>
      <c r="O733" s="5">
        <v>27.47</v>
      </c>
      <c r="P733" s="1" t="str" cm="1">
        <f t="array" ref="P733">_xlfn.IFS(Table1[[#This Row],[Experience_Level]]=1,"Beginer",Table1[[#This Row],[Experience_Level]]=2,"intermediate",Table1[[#This Row],[Experience_Level]]=3,"Advance")</f>
        <v>Beginer</v>
      </c>
      <c r="Q733" s="1" t="str" cm="1">
        <f t="array" ref="Q733">_xlfn.IFS(Table1[[#This Row],[Age]]&lt;20,"Teenager",Table1[[#This Row],[Age]]&lt;=38,"Middle Aged",Table1[[#This Row],[Age]]&gt;38,"Aged")</f>
        <v>Middle Aged</v>
      </c>
    </row>
    <row r="734" spans="1:17" x14ac:dyDescent="0.3">
      <c r="A734" s="4">
        <v>46</v>
      </c>
      <c r="B734" s="1" t="s">
        <v>17</v>
      </c>
      <c r="C734" s="1">
        <v>62.5</v>
      </c>
      <c r="D734" s="1">
        <v>1.54</v>
      </c>
      <c r="E734" s="1">
        <v>197</v>
      </c>
      <c r="F734" s="1">
        <v>125</v>
      </c>
      <c r="G734" s="1">
        <v>73</v>
      </c>
      <c r="H734" s="1">
        <v>1.61</v>
      </c>
      <c r="I734" s="1">
        <v>906</v>
      </c>
      <c r="J734" s="1" t="s">
        <v>20</v>
      </c>
      <c r="K734" s="1">
        <v>18.100000000000001</v>
      </c>
      <c r="L734" s="1">
        <v>2.7</v>
      </c>
      <c r="M734" s="1">
        <v>4</v>
      </c>
      <c r="N734" s="1">
        <v>3</v>
      </c>
      <c r="O734" s="5">
        <v>26.35</v>
      </c>
      <c r="P734" s="1" t="str" cm="1">
        <f t="array" ref="P734">_xlfn.IFS(Table1[[#This Row],[Experience_Level]]=1,"Beginer",Table1[[#This Row],[Experience_Level]]=2,"intermediate",Table1[[#This Row],[Experience_Level]]=3,"Advance")</f>
        <v>Advance</v>
      </c>
      <c r="Q734" s="1" t="str" cm="1">
        <f t="array" ref="Q734">_xlfn.IFS(Table1[[#This Row],[Age]]&lt;20,"Teenager",Table1[[#This Row],[Age]]&lt;=38,"Middle Aged",Table1[[#This Row],[Age]]&gt;38,"Aged")</f>
        <v>Aged</v>
      </c>
    </row>
    <row r="735" spans="1:17" x14ac:dyDescent="0.3">
      <c r="A735" s="4">
        <v>21</v>
      </c>
      <c r="B735" s="1" t="s">
        <v>15</v>
      </c>
      <c r="C735" s="1">
        <v>110.7</v>
      </c>
      <c r="D735" s="1">
        <v>1.69</v>
      </c>
      <c r="E735" s="1">
        <v>193</v>
      </c>
      <c r="F735" s="1">
        <v>133</v>
      </c>
      <c r="G735" s="1">
        <v>59</v>
      </c>
      <c r="H735" s="1">
        <v>1.06</v>
      </c>
      <c r="I735" s="1">
        <v>775</v>
      </c>
      <c r="J735" s="1" t="s">
        <v>16</v>
      </c>
      <c r="K735" s="1">
        <v>27</v>
      </c>
      <c r="L735" s="1">
        <v>2.7</v>
      </c>
      <c r="M735" s="1">
        <v>3</v>
      </c>
      <c r="N735" s="1">
        <v>1</v>
      </c>
      <c r="O735" s="5">
        <v>38.76</v>
      </c>
      <c r="P735" s="1" t="str" cm="1">
        <f t="array" ref="P735">_xlfn.IFS(Table1[[#This Row],[Experience_Level]]=1,"Beginer",Table1[[#This Row],[Experience_Level]]=2,"intermediate",Table1[[#This Row],[Experience_Level]]=3,"Advance")</f>
        <v>Beginer</v>
      </c>
      <c r="Q735" s="1" t="str" cm="1">
        <f t="array" ref="Q735">_xlfn.IFS(Table1[[#This Row],[Age]]&lt;20,"Teenager",Table1[[#This Row],[Age]]&lt;=38,"Middle Aged",Table1[[#This Row],[Age]]&gt;38,"Aged")</f>
        <v>Middle Aged</v>
      </c>
    </row>
    <row r="736" spans="1:17" x14ac:dyDescent="0.3">
      <c r="A736" s="4">
        <v>27</v>
      </c>
      <c r="B736" s="1" t="s">
        <v>15</v>
      </c>
      <c r="C736" s="1">
        <v>102.6</v>
      </c>
      <c r="D736" s="1">
        <v>1.83</v>
      </c>
      <c r="E736" s="1">
        <v>199</v>
      </c>
      <c r="F736" s="1">
        <v>123</v>
      </c>
      <c r="G736" s="1">
        <v>58</v>
      </c>
      <c r="H736" s="1">
        <v>1.41</v>
      </c>
      <c r="I736" s="1">
        <v>954</v>
      </c>
      <c r="J736" s="1" t="s">
        <v>18</v>
      </c>
      <c r="K736" s="1">
        <v>26.5</v>
      </c>
      <c r="L736" s="1">
        <v>3.5</v>
      </c>
      <c r="M736" s="1">
        <v>3</v>
      </c>
      <c r="N736" s="1">
        <v>2</v>
      </c>
      <c r="O736" s="5">
        <v>30.64</v>
      </c>
      <c r="P736" s="1" t="str" cm="1">
        <f t="array" ref="P736">_xlfn.IFS(Table1[[#This Row],[Experience_Level]]=1,"Beginer",Table1[[#This Row],[Experience_Level]]=2,"intermediate",Table1[[#This Row],[Experience_Level]]=3,"Advance")</f>
        <v>intermediate</v>
      </c>
      <c r="Q736" s="1" t="str" cm="1">
        <f t="array" ref="Q736">_xlfn.IFS(Table1[[#This Row],[Age]]&lt;20,"Teenager",Table1[[#This Row],[Age]]&lt;=38,"Middle Aged",Table1[[#This Row],[Age]]&gt;38,"Aged")</f>
        <v>Middle Aged</v>
      </c>
    </row>
    <row r="737" spans="1:17" x14ac:dyDescent="0.3">
      <c r="A737" s="4">
        <v>34</v>
      </c>
      <c r="B737" s="1" t="s">
        <v>17</v>
      </c>
      <c r="C737" s="1">
        <v>64.3</v>
      </c>
      <c r="D737" s="1">
        <v>1.62</v>
      </c>
      <c r="E737" s="1">
        <v>174</v>
      </c>
      <c r="F737" s="1">
        <v>145</v>
      </c>
      <c r="G737" s="1">
        <v>62</v>
      </c>
      <c r="H737" s="1">
        <v>1.76</v>
      </c>
      <c r="I737" s="1">
        <v>1276</v>
      </c>
      <c r="J737" s="1" t="s">
        <v>16</v>
      </c>
      <c r="K737" s="1">
        <v>19.8</v>
      </c>
      <c r="L737" s="1">
        <v>2.7</v>
      </c>
      <c r="M737" s="1">
        <v>5</v>
      </c>
      <c r="N737" s="1">
        <v>3</v>
      </c>
      <c r="O737" s="5">
        <v>24.5</v>
      </c>
      <c r="P737" s="1" t="str" cm="1">
        <f t="array" ref="P737">_xlfn.IFS(Table1[[#This Row],[Experience_Level]]=1,"Beginer",Table1[[#This Row],[Experience_Level]]=2,"intermediate",Table1[[#This Row],[Experience_Level]]=3,"Advance")</f>
        <v>Advance</v>
      </c>
      <c r="Q737" s="1" t="str" cm="1">
        <f t="array" ref="Q737">_xlfn.IFS(Table1[[#This Row],[Age]]&lt;20,"Teenager",Table1[[#This Row],[Age]]&lt;=38,"Middle Aged",Table1[[#This Row],[Age]]&gt;38,"Aged")</f>
        <v>Middle Aged</v>
      </c>
    </row>
    <row r="738" spans="1:17" x14ac:dyDescent="0.3">
      <c r="A738" s="4">
        <v>27</v>
      </c>
      <c r="B738" s="1" t="s">
        <v>15</v>
      </c>
      <c r="C738" s="1">
        <v>80.7</v>
      </c>
      <c r="D738" s="1">
        <v>1.61</v>
      </c>
      <c r="E738" s="1">
        <v>170</v>
      </c>
      <c r="F738" s="1">
        <v>166</v>
      </c>
      <c r="G738" s="1">
        <v>52</v>
      </c>
      <c r="H738" s="1">
        <v>1.75</v>
      </c>
      <c r="I738" s="1">
        <v>1598</v>
      </c>
      <c r="J738" s="1" t="s">
        <v>20</v>
      </c>
      <c r="K738" s="1">
        <v>14.3</v>
      </c>
      <c r="L738" s="1">
        <v>3.5</v>
      </c>
      <c r="M738" s="1">
        <v>4</v>
      </c>
      <c r="N738" s="1">
        <v>3</v>
      </c>
      <c r="O738" s="5">
        <v>31.13</v>
      </c>
      <c r="P738" s="1" t="str" cm="1">
        <f t="array" ref="P738">_xlfn.IFS(Table1[[#This Row],[Experience_Level]]=1,"Beginer",Table1[[#This Row],[Experience_Level]]=2,"intermediate",Table1[[#This Row],[Experience_Level]]=3,"Advance")</f>
        <v>Advance</v>
      </c>
      <c r="Q738" s="1" t="str" cm="1">
        <f t="array" ref="Q738">_xlfn.IFS(Table1[[#This Row],[Age]]&lt;20,"Teenager",Table1[[#This Row],[Age]]&lt;=38,"Middle Aged",Table1[[#This Row],[Age]]&gt;38,"Aged")</f>
        <v>Middle Aged</v>
      </c>
    </row>
    <row r="739" spans="1:17" x14ac:dyDescent="0.3">
      <c r="A739" s="4">
        <v>34</v>
      </c>
      <c r="B739" s="1" t="s">
        <v>15</v>
      </c>
      <c r="C739" s="1">
        <v>115.3</v>
      </c>
      <c r="D739" s="1">
        <v>1.81</v>
      </c>
      <c r="E739" s="1">
        <v>181</v>
      </c>
      <c r="F739" s="1">
        <v>167</v>
      </c>
      <c r="G739" s="1">
        <v>67</v>
      </c>
      <c r="H739" s="1">
        <v>1.36</v>
      </c>
      <c r="I739" s="1">
        <v>1249</v>
      </c>
      <c r="J739" s="1" t="s">
        <v>16</v>
      </c>
      <c r="K739" s="1">
        <v>24.5</v>
      </c>
      <c r="L739" s="1">
        <v>2.2000000000000002</v>
      </c>
      <c r="M739" s="1">
        <v>2</v>
      </c>
      <c r="N739" s="1">
        <v>1</v>
      </c>
      <c r="O739" s="5">
        <v>35.19</v>
      </c>
      <c r="P739" s="1" t="str" cm="1">
        <f t="array" ref="P739">_xlfn.IFS(Table1[[#This Row],[Experience_Level]]=1,"Beginer",Table1[[#This Row],[Experience_Level]]=2,"intermediate",Table1[[#This Row],[Experience_Level]]=3,"Advance")</f>
        <v>Beginer</v>
      </c>
      <c r="Q739" s="1" t="str" cm="1">
        <f t="array" ref="Q739">_xlfn.IFS(Table1[[#This Row],[Age]]&lt;20,"Teenager",Table1[[#This Row],[Age]]&lt;=38,"Middle Aged",Table1[[#This Row],[Age]]&gt;38,"Aged")</f>
        <v>Middle Aged</v>
      </c>
    </row>
    <row r="740" spans="1:17" x14ac:dyDescent="0.3">
      <c r="A740" s="4">
        <v>37</v>
      </c>
      <c r="B740" s="1" t="s">
        <v>15</v>
      </c>
      <c r="C740" s="1">
        <v>87.8</v>
      </c>
      <c r="D740" s="1">
        <v>1.69</v>
      </c>
      <c r="E740" s="1">
        <v>183</v>
      </c>
      <c r="F740" s="1">
        <v>158</v>
      </c>
      <c r="G740" s="1">
        <v>69</v>
      </c>
      <c r="H740" s="1">
        <v>1.81</v>
      </c>
      <c r="I740" s="1">
        <v>1573</v>
      </c>
      <c r="J740" s="1" t="s">
        <v>18</v>
      </c>
      <c r="K740" s="1">
        <v>10.3</v>
      </c>
      <c r="L740" s="1">
        <v>3.5</v>
      </c>
      <c r="M740" s="1">
        <v>5</v>
      </c>
      <c r="N740" s="1">
        <v>3</v>
      </c>
      <c r="O740" s="5">
        <v>30.74</v>
      </c>
      <c r="P740" s="1" t="str" cm="1">
        <f t="array" ref="P740">_xlfn.IFS(Table1[[#This Row],[Experience_Level]]=1,"Beginer",Table1[[#This Row],[Experience_Level]]=2,"intermediate",Table1[[#This Row],[Experience_Level]]=3,"Advance")</f>
        <v>Advance</v>
      </c>
      <c r="Q740" s="1" t="str" cm="1">
        <f t="array" ref="Q740">_xlfn.IFS(Table1[[#This Row],[Age]]&lt;20,"Teenager",Table1[[#This Row],[Age]]&lt;=38,"Middle Aged",Table1[[#This Row],[Age]]&gt;38,"Aged")</f>
        <v>Middle Aged</v>
      </c>
    </row>
    <row r="741" spans="1:17" x14ac:dyDescent="0.3">
      <c r="A741" s="4">
        <v>41</v>
      </c>
      <c r="B741" s="1" t="s">
        <v>15</v>
      </c>
      <c r="C741" s="1">
        <v>74.3</v>
      </c>
      <c r="D741" s="1">
        <v>1.61</v>
      </c>
      <c r="E741" s="1">
        <v>160</v>
      </c>
      <c r="F741" s="1">
        <v>136</v>
      </c>
      <c r="G741" s="1">
        <v>51</v>
      </c>
      <c r="H741" s="1">
        <v>1.06</v>
      </c>
      <c r="I741" s="1">
        <v>714</v>
      </c>
      <c r="J741" s="1" t="s">
        <v>20</v>
      </c>
      <c r="K741" s="1">
        <v>24.8</v>
      </c>
      <c r="L741" s="1">
        <v>3.5</v>
      </c>
      <c r="M741" s="1">
        <v>4</v>
      </c>
      <c r="N741" s="1">
        <v>2</v>
      </c>
      <c r="O741" s="5">
        <v>28.66</v>
      </c>
      <c r="P741" s="1" t="str" cm="1">
        <f t="array" ref="P741">_xlfn.IFS(Table1[[#This Row],[Experience_Level]]=1,"Beginer",Table1[[#This Row],[Experience_Level]]=2,"intermediate",Table1[[#This Row],[Experience_Level]]=3,"Advance")</f>
        <v>intermediate</v>
      </c>
      <c r="Q741" s="1" t="str" cm="1">
        <f t="array" ref="Q741">_xlfn.IFS(Table1[[#This Row],[Age]]&lt;20,"Teenager",Table1[[#This Row],[Age]]&lt;=38,"Middle Aged",Table1[[#This Row],[Age]]&gt;38,"Aged")</f>
        <v>Aged</v>
      </c>
    </row>
    <row r="742" spans="1:17" x14ac:dyDescent="0.3">
      <c r="A742" s="4">
        <v>22</v>
      </c>
      <c r="B742" s="1" t="s">
        <v>17</v>
      </c>
      <c r="C742" s="1">
        <v>78.5</v>
      </c>
      <c r="D742" s="1">
        <v>1.7</v>
      </c>
      <c r="E742" s="1">
        <v>177</v>
      </c>
      <c r="F742" s="1">
        <v>138</v>
      </c>
      <c r="G742" s="1">
        <v>66</v>
      </c>
      <c r="H742" s="1">
        <v>1.36</v>
      </c>
      <c r="I742" s="1">
        <v>938</v>
      </c>
      <c r="J742" s="1" t="s">
        <v>20</v>
      </c>
      <c r="K742" s="1">
        <v>31.9</v>
      </c>
      <c r="L742" s="1">
        <v>2.1</v>
      </c>
      <c r="M742" s="1">
        <v>4</v>
      </c>
      <c r="N742" s="1">
        <v>2</v>
      </c>
      <c r="O742" s="5">
        <v>27.16</v>
      </c>
      <c r="P742" s="1" t="str" cm="1">
        <f t="array" ref="P742">_xlfn.IFS(Table1[[#This Row],[Experience_Level]]=1,"Beginer",Table1[[#This Row],[Experience_Level]]=2,"intermediate",Table1[[#This Row],[Experience_Level]]=3,"Advance")</f>
        <v>intermediate</v>
      </c>
      <c r="Q742" s="1" t="str" cm="1">
        <f t="array" ref="Q742">_xlfn.IFS(Table1[[#This Row],[Age]]&lt;20,"Teenager",Table1[[#This Row],[Age]]&lt;=38,"Middle Aged",Table1[[#This Row],[Age]]&gt;38,"Aged")</f>
        <v>Middle Aged</v>
      </c>
    </row>
    <row r="743" spans="1:17" x14ac:dyDescent="0.3">
      <c r="A743" s="4">
        <v>51</v>
      </c>
      <c r="B743" s="1" t="s">
        <v>17</v>
      </c>
      <c r="C743" s="1">
        <v>77.3</v>
      </c>
      <c r="D743" s="1">
        <v>1.58</v>
      </c>
      <c r="E743" s="1">
        <v>171</v>
      </c>
      <c r="F743" s="1">
        <v>168</v>
      </c>
      <c r="G743" s="1">
        <v>68</v>
      </c>
      <c r="H743" s="1">
        <v>0.97</v>
      </c>
      <c r="I743" s="1">
        <v>733</v>
      </c>
      <c r="J743" s="1" t="s">
        <v>19</v>
      </c>
      <c r="K743" s="1">
        <v>31.1</v>
      </c>
      <c r="L743" s="1">
        <v>2</v>
      </c>
      <c r="M743" s="1">
        <v>2</v>
      </c>
      <c r="N743" s="1">
        <v>1</v>
      </c>
      <c r="O743" s="5">
        <v>30.96</v>
      </c>
      <c r="P743" s="1" t="str" cm="1">
        <f t="array" ref="P743">_xlfn.IFS(Table1[[#This Row],[Experience_Level]]=1,"Beginer",Table1[[#This Row],[Experience_Level]]=2,"intermediate",Table1[[#This Row],[Experience_Level]]=3,"Advance")</f>
        <v>Beginer</v>
      </c>
      <c r="Q743" s="1" t="str" cm="1">
        <f t="array" ref="Q743">_xlfn.IFS(Table1[[#This Row],[Age]]&lt;20,"Teenager",Table1[[#This Row],[Age]]&lt;=38,"Middle Aged",Table1[[#This Row],[Age]]&gt;38,"Aged")</f>
        <v>Aged</v>
      </c>
    </row>
    <row r="744" spans="1:17" x14ac:dyDescent="0.3">
      <c r="A744" s="4">
        <v>23</v>
      </c>
      <c r="B744" s="1" t="s">
        <v>17</v>
      </c>
      <c r="C744" s="1">
        <v>64.5</v>
      </c>
      <c r="D744" s="1">
        <v>1.7</v>
      </c>
      <c r="E744" s="1">
        <v>187</v>
      </c>
      <c r="F744" s="1">
        <v>125</v>
      </c>
      <c r="G744" s="1">
        <v>72</v>
      </c>
      <c r="H744" s="1">
        <v>0.51</v>
      </c>
      <c r="I744" s="1">
        <v>319</v>
      </c>
      <c r="J744" s="1" t="s">
        <v>19</v>
      </c>
      <c r="K744" s="1">
        <v>30.4</v>
      </c>
      <c r="L744" s="1">
        <v>1.7</v>
      </c>
      <c r="M744" s="1">
        <v>2</v>
      </c>
      <c r="N744" s="1">
        <v>1</v>
      </c>
      <c r="O744" s="5">
        <v>22.32</v>
      </c>
      <c r="P744" s="1" t="str" cm="1">
        <f t="array" ref="P744">_xlfn.IFS(Table1[[#This Row],[Experience_Level]]=1,"Beginer",Table1[[#This Row],[Experience_Level]]=2,"intermediate",Table1[[#This Row],[Experience_Level]]=3,"Advance")</f>
        <v>Beginer</v>
      </c>
      <c r="Q744" s="1" t="str" cm="1">
        <f t="array" ref="Q744">_xlfn.IFS(Table1[[#This Row],[Age]]&lt;20,"Teenager",Table1[[#This Row],[Age]]&lt;=38,"Middle Aged",Table1[[#This Row],[Age]]&gt;38,"Aged")</f>
        <v>Middle Aged</v>
      </c>
    </row>
    <row r="745" spans="1:17" x14ac:dyDescent="0.3">
      <c r="A745" s="4">
        <v>19</v>
      </c>
      <c r="B745" s="1" t="s">
        <v>15</v>
      </c>
      <c r="C745" s="1">
        <v>72</v>
      </c>
      <c r="D745" s="1">
        <v>1.94</v>
      </c>
      <c r="E745" s="1">
        <v>199</v>
      </c>
      <c r="F745" s="1">
        <v>148</v>
      </c>
      <c r="G745" s="1">
        <v>62</v>
      </c>
      <c r="H745" s="1">
        <v>1.17</v>
      </c>
      <c r="I745" s="1">
        <v>952</v>
      </c>
      <c r="J745" s="1" t="s">
        <v>16</v>
      </c>
      <c r="K745" s="1">
        <v>24.7</v>
      </c>
      <c r="L745" s="1">
        <v>3.2</v>
      </c>
      <c r="M745" s="1">
        <v>3</v>
      </c>
      <c r="N745" s="1">
        <v>2</v>
      </c>
      <c r="O745" s="5">
        <v>19.13</v>
      </c>
      <c r="P745" s="1" t="str" cm="1">
        <f t="array" ref="P745">_xlfn.IFS(Table1[[#This Row],[Experience_Level]]=1,"Beginer",Table1[[#This Row],[Experience_Level]]=2,"intermediate",Table1[[#This Row],[Experience_Level]]=3,"Advance")</f>
        <v>intermediate</v>
      </c>
      <c r="Q745" s="1" t="str" cm="1">
        <f t="array" ref="Q745">_xlfn.IFS(Table1[[#This Row],[Age]]&lt;20,"Teenager",Table1[[#This Row],[Age]]&lt;=38,"Middle Aged",Table1[[#This Row],[Age]]&gt;38,"Aged")</f>
        <v>Teenager</v>
      </c>
    </row>
    <row r="746" spans="1:17" x14ac:dyDescent="0.3">
      <c r="A746" s="4">
        <v>30</v>
      </c>
      <c r="B746" s="1" t="s">
        <v>17</v>
      </c>
      <c r="C746" s="1">
        <v>77.900000000000006</v>
      </c>
      <c r="D746" s="1">
        <v>1.77</v>
      </c>
      <c r="E746" s="1">
        <v>166</v>
      </c>
      <c r="F746" s="1">
        <v>130</v>
      </c>
      <c r="G746" s="1">
        <v>62</v>
      </c>
      <c r="H746" s="1">
        <v>1.41</v>
      </c>
      <c r="I746" s="1">
        <v>916</v>
      </c>
      <c r="J746" s="1" t="s">
        <v>19</v>
      </c>
      <c r="K746" s="1">
        <v>27.9</v>
      </c>
      <c r="L746" s="1">
        <v>2.6</v>
      </c>
      <c r="M746" s="1">
        <v>4</v>
      </c>
      <c r="N746" s="1">
        <v>2</v>
      </c>
      <c r="O746" s="5">
        <v>24.87</v>
      </c>
      <c r="P746" s="1" t="str" cm="1">
        <f t="array" ref="P746">_xlfn.IFS(Table1[[#This Row],[Experience_Level]]=1,"Beginer",Table1[[#This Row],[Experience_Level]]=2,"intermediate",Table1[[#This Row],[Experience_Level]]=3,"Advance")</f>
        <v>intermediate</v>
      </c>
      <c r="Q746" s="1" t="str" cm="1">
        <f t="array" ref="Q746">_xlfn.IFS(Table1[[#This Row],[Age]]&lt;20,"Teenager",Table1[[#This Row],[Age]]&lt;=38,"Middle Aged",Table1[[#This Row],[Age]]&gt;38,"Aged")</f>
        <v>Middle Aged</v>
      </c>
    </row>
    <row r="747" spans="1:17" x14ac:dyDescent="0.3">
      <c r="A747" s="4">
        <v>28</v>
      </c>
      <c r="B747" s="1" t="s">
        <v>17</v>
      </c>
      <c r="C747" s="1">
        <v>69.599999999999994</v>
      </c>
      <c r="D747" s="1">
        <v>1.58</v>
      </c>
      <c r="E747" s="1">
        <v>182</v>
      </c>
      <c r="F747" s="1">
        <v>135</v>
      </c>
      <c r="G747" s="1">
        <v>50</v>
      </c>
      <c r="H747" s="1">
        <v>1.49</v>
      </c>
      <c r="I747" s="1">
        <v>1006</v>
      </c>
      <c r="J747" s="1" t="s">
        <v>19</v>
      </c>
      <c r="K747" s="1">
        <v>27.8</v>
      </c>
      <c r="L747" s="1">
        <v>2</v>
      </c>
      <c r="M747" s="1">
        <v>3</v>
      </c>
      <c r="N747" s="1">
        <v>2</v>
      </c>
      <c r="O747" s="5">
        <v>27.88</v>
      </c>
      <c r="P747" s="1" t="str" cm="1">
        <f t="array" ref="P747">_xlfn.IFS(Table1[[#This Row],[Experience_Level]]=1,"Beginer",Table1[[#This Row],[Experience_Level]]=2,"intermediate",Table1[[#This Row],[Experience_Level]]=3,"Advance")</f>
        <v>intermediate</v>
      </c>
      <c r="Q747" s="1" t="str" cm="1">
        <f t="array" ref="Q747">_xlfn.IFS(Table1[[#This Row],[Age]]&lt;20,"Teenager",Table1[[#This Row],[Age]]&lt;=38,"Middle Aged",Table1[[#This Row],[Age]]&gt;38,"Aged")</f>
        <v>Middle Aged</v>
      </c>
    </row>
    <row r="748" spans="1:17" x14ac:dyDescent="0.3">
      <c r="A748" s="4">
        <v>40</v>
      </c>
      <c r="B748" s="1" t="s">
        <v>15</v>
      </c>
      <c r="C748" s="1">
        <v>68.900000000000006</v>
      </c>
      <c r="D748" s="1">
        <v>1.99</v>
      </c>
      <c r="E748" s="1">
        <v>180</v>
      </c>
      <c r="F748" s="1">
        <v>149</v>
      </c>
      <c r="G748" s="1">
        <v>51</v>
      </c>
      <c r="H748" s="1">
        <v>1.1599999999999999</v>
      </c>
      <c r="I748" s="1">
        <v>951</v>
      </c>
      <c r="J748" s="1" t="s">
        <v>19</v>
      </c>
      <c r="K748" s="1">
        <v>25</v>
      </c>
      <c r="L748" s="1">
        <v>2.4</v>
      </c>
      <c r="M748" s="1">
        <v>4</v>
      </c>
      <c r="N748" s="1">
        <v>2</v>
      </c>
      <c r="O748" s="5">
        <v>17.399999999999999</v>
      </c>
      <c r="P748" s="1" t="str" cm="1">
        <f t="array" ref="P748">_xlfn.IFS(Table1[[#This Row],[Experience_Level]]=1,"Beginer",Table1[[#This Row],[Experience_Level]]=2,"intermediate",Table1[[#This Row],[Experience_Level]]=3,"Advance")</f>
        <v>intermediate</v>
      </c>
      <c r="Q748" s="1" t="str" cm="1">
        <f t="array" ref="Q748">_xlfn.IFS(Table1[[#This Row],[Age]]&lt;20,"Teenager",Table1[[#This Row],[Age]]&lt;=38,"Middle Aged",Table1[[#This Row],[Age]]&gt;38,"Aged")</f>
        <v>Aged</v>
      </c>
    </row>
    <row r="749" spans="1:17" x14ac:dyDescent="0.3">
      <c r="A749" s="4">
        <v>33</v>
      </c>
      <c r="B749" s="1" t="s">
        <v>15</v>
      </c>
      <c r="C749" s="1">
        <v>45.9</v>
      </c>
      <c r="D749" s="1">
        <v>1.89</v>
      </c>
      <c r="E749" s="1">
        <v>193</v>
      </c>
      <c r="F749" s="1">
        <v>144</v>
      </c>
      <c r="G749" s="1">
        <v>50</v>
      </c>
      <c r="H749" s="1">
        <v>1.45</v>
      </c>
      <c r="I749" s="1">
        <v>1148</v>
      </c>
      <c r="J749" s="1" t="s">
        <v>19</v>
      </c>
      <c r="K749" s="1">
        <v>21.6</v>
      </c>
      <c r="L749" s="1">
        <v>2.9</v>
      </c>
      <c r="M749" s="1">
        <v>3</v>
      </c>
      <c r="N749" s="1">
        <v>2</v>
      </c>
      <c r="O749" s="5">
        <v>12.85</v>
      </c>
      <c r="P749" s="1" t="str" cm="1">
        <f t="array" ref="P749">_xlfn.IFS(Table1[[#This Row],[Experience_Level]]=1,"Beginer",Table1[[#This Row],[Experience_Level]]=2,"intermediate",Table1[[#This Row],[Experience_Level]]=3,"Advance")</f>
        <v>intermediate</v>
      </c>
      <c r="Q749" s="1" t="str" cm="1">
        <f t="array" ref="Q749">_xlfn.IFS(Table1[[#This Row],[Age]]&lt;20,"Teenager",Table1[[#This Row],[Age]]&lt;=38,"Middle Aged",Table1[[#This Row],[Age]]&gt;38,"Aged")</f>
        <v>Middle Aged</v>
      </c>
    </row>
    <row r="750" spans="1:17" x14ac:dyDescent="0.3">
      <c r="A750" s="4">
        <v>48</v>
      </c>
      <c r="B750" s="1" t="s">
        <v>17</v>
      </c>
      <c r="C750" s="1">
        <v>68.2</v>
      </c>
      <c r="D750" s="1">
        <v>1.69</v>
      </c>
      <c r="E750" s="1">
        <v>170</v>
      </c>
      <c r="F750" s="1">
        <v>159</v>
      </c>
      <c r="G750" s="1">
        <v>73</v>
      </c>
      <c r="H750" s="1">
        <v>0.75</v>
      </c>
      <c r="I750" s="1">
        <v>537</v>
      </c>
      <c r="J750" s="1" t="s">
        <v>18</v>
      </c>
      <c r="K750" s="1">
        <v>28.4</v>
      </c>
      <c r="L750" s="1">
        <v>2.5</v>
      </c>
      <c r="M750" s="1">
        <v>3</v>
      </c>
      <c r="N750" s="1">
        <v>1</v>
      </c>
      <c r="O750" s="5">
        <v>23.88</v>
      </c>
      <c r="P750" s="1" t="str" cm="1">
        <f t="array" ref="P750">_xlfn.IFS(Table1[[#This Row],[Experience_Level]]=1,"Beginer",Table1[[#This Row],[Experience_Level]]=2,"intermediate",Table1[[#This Row],[Experience_Level]]=3,"Advance")</f>
        <v>Beginer</v>
      </c>
      <c r="Q750" s="1" t="str" cm="1">
        <f t="array" ref="Q750">_xlfn.IFS(Table1[[#This Row],[Age]]&lt;20,"Teenager",Table1[[#This Row],[Age]]&lt;=38,"Middle Aged",Table1[[#This Row],[Age]]&gt;38,"Aged")</f>
        <v>Aged</v>
      </c>
    </row>
    <row r="751" spans="1:17" x14ac:dyDescent="0.3">
      <c r="A751" s="4">
        <v>28</v>
      </c>
      <c r="B751" s="1" t="s">
        <v>17</v>
      </c>
      <c r="C751" s="1">
        <v>79.599999999999994</v>
      </c>
      <c r="D751" s="1">
        <v>1.59</v>
      </c>
      <c r="E751" s="1">
        <v>181</v>
      </c>
      <c r="F751" s="1">
        <v>130</v>
      </c>
      <c r="G751" s="1">
        <v>54</v>
      </c>
      <c r="H751" s="1">
        <v>1.49</v>
      </c>
      <c r="I751" s="1">
        <v>968</v>
      </c>
      <c r="J751" s="1" t="s">
        <v>18</v>
      </c>
      <c r="K751" s="1">
        <v>28.2</v>
      </c>
      <c r="L751" s="1">
        <v>1.5</v>
      </c>
      <c r="M751" s="1">
        <v>3</v>
      </c>
      <c r="N751" s="1">
        <v>2</v>
      </c>
      <c r="O751" s="5">
        <v>31.49</v>
      </c>
      <c r="P751" s="1" t="str" cm="1">
        <f t="array" ref="P751">_xlfn.IFS(Table1[[#This Row],[Experience_Level]]=1,"Beginer",Table1[[#This Row],[Experience_Level]]=2,"intermediate",Table1[[#This Row],[Experience_Level]]=3,"Advance")</f>
        <v>intermediate</v>
      </c>
      <c r="Q751" s="1" t="str" cm="1">
        <f t="array" ref="Q751">_xlfn.IFS(Table1[[#This Row],[Age]]&lt;20,"Teenager",Table1[[#This Row],[Age]]&lt;=38,"Middle Aged",Table1[[#This Row],[Age]]&gt;38,"Aged")</f>
        <v>Middle Aged</v>
      </c>
    </row>
    <row r="752" spans="1:17" x14ac:dyDescent="0.3">
      <c r="A752" s="4">
        <v>33</v>
      </c>
      <c r="B752" s="1" t="s">
        <v>17</v>
      </c>
      <c r="C752" s="1">
        <v>53.6</v>
      </c>
      <c r="D752" s="1">
        <v>1.52</v>
      </c>
      <c r="E752" s="1">
        <v>194</v>
      </c>
      <c r="F752" s="1">
        <v>126</v>
      </c>
      <c r="G752" s="1">
        <v>73</v>
      </c>
      <c r="H752" s="1">
        <v>1.02</v>
      </c>
      <c r="I752" s="1">
        <v>643</v>
      </c>
      <c r="J752" s="1" t="s">
        <v>19</v>
      </c>
      <c r="K752" s="1">
        <v>30.9</v>
      </c>
      <c r="L752" s="1">
        <v>2.2999999999999998</v>
      </c>
      <c r="M752" s="1">
        <v>2</v>
      </c>
      <c r="N752" s="1">
        <v>1</v>
      </c>
      <c r="O752" s="5">
        <v>23.2</v>
      </c>
      <c r="P752" s="1" t="str" cm="1">
        <f t="array" ref="P752">_xlfn.IFS(Table1[[#This Row],[Experience_Level]]=1,"Beginer",Table1[[#This Row],[Experience_Level]]=2,"intermediate",Table1[[#This Row],[Experience_Level]]=3,"Advance")</f>
        <v>Beginer</v>
      </c>
      <c r="Q752" s="1" t="str" cm="1">
        <f t="array" ref="Q752">_xlfn.IFS(Table1[[#This Row],[Age]]&lt;20,"Teenager",Table1[[#This Row],[Age]]&lt;=38,"Middle Aged",Table1[[#This Row],[Age]]&gt;38,"Aged")</f>
        <v>Middle Aged</v>
      </c>
    </row>
    <row r="753" spans="1:17" x14ac:dyDescent="0.3">
      <c r="A753" s="4">
        <v>25</v>
      </c>
      <c r="B753" s="1" t="s">
        <v>17</v>
      </c>
      <c r="C753" s="1">
        <v>57.7</v>
      </c>
      <c r="D753" s="1">
        <v>1.58</v>
      </c>
      <c r="E753" s="1">
        <v>188</v>
      </c>
      <c r="F753" s="1">
        <v>145</v>
      </c>
      <c r="G753" s="1">
        <v>52</v>
      </c>
      <c r="H753" s="1">
        <v>1.36</v>
      </c>
      <c r="I753" s="1">
        <v>986</v>
      </c>
      <c r="J753" s="1" t="s">
        <v>16</v>
      </c>
      <c r="K753" s="1">
        <v>25.7</v>
      </c>
      <c r="L753" s="1">
        <v>2.2000000000000002</v>
      </c>
      <c r="M753" s="1">
        <v>3</v>
      </c>
      <c r="N753" s="1">
        <v>2</v>
      </c>
      <c r="O753" s="5">
        <v>23.11</v>
      </c>
      <c r="P753" s="1" t="str" cm="1">
        <f t="array" ref="P753">_xlfn.IFS(Table1[[#This Row],[Experience_Level]]=1,"Beginer",Table1[[#This Row],[Experience_Level]]=2,"intermediate",Table1[[#This Row],[Experience_Level]]=3,"Advance")</f>
        <v>intermediate</v>
      </c>
      <c r="Q753" s="1" t="str" cm="1">
        <f t="array" ref="Q753">_xlfn.IFS(Table1[[#This Row],[Age]]&lt;20,"Teenager",Table1[[#This Row],[Age]]&lt;=38,"Middle Aged",Table1[[#This Row],[Age]]&gt;38,"Aged")</f>
        <v>Middle Aged</v>
      </c>
    </row>
    <row r="754" spans="1:17" x14ac:dyDescent="0.3">
      <c r="A754" s="4">
        <v>21</v>
      </c>
      <c r="B754" s="1" t="s">
        <v>15</v>
      </c>
      <c r="C754" s="1">
        <v>74.2</v>
      </c>
      <c r="D754" s="1">
        <v>1.93</v>
      </c>
      <c r="E754" s="1">
        <v>187</v>
      </c>
      <c r="F754" s="1">
        <v>141</v>
      </c>
      <c r="G754" s="1">
        <v>56</v>
      </c>
      <c r="H754" s="1">
        <v>1.32</v>
      </c>
      <c r="I754" s="1">
        <v>1024</v>
      </c>
      <c r="J754" s="1" t="s">
        <v>18</v>
      </c>
      <c r="K754" s="1">
        <v>28.3</v>
      </c>
      <c r="L754" s="1">
        <v>2.5</v>
      </c>
      <c r="M754" s="1">
        <v>3</v>
      </c>
      <c r="N754" s="1">
        <v>2</v>
      </c>
      <c r="O754" s="5">
        <v>19.920000000000002</v>
      </c>
      <c r="P754" s="1" t="str" cm="1">
        <f t="array" ref="P754">_xlfn.IFS(Table1[[#This Row],[Experience_Level]]=1,"Beginer",Table1[[#This Row],[Experience_Level]]=2,"intermediate",Table1[[#This Row],[Experience_Level]]=3,"Advance")</f>
        <v>intermediate</v>
      </c>
      <c r="Q754" s="1" t="str" cm="1">
        <f t="array" ref="Q754">_xlfn.IFS(Table1[[#This Row],[Age]]&lt;20,"Teenager",Table1[[#This Row],[Age]]&lt;=38,"Middle Aged",Table1[[#This Row],[Age]]&gt;38,"Aged")</f>
        <v>Middle Aged</v>
      </c>
    </row>
    <row r="755" spans="1:17" x14ac:dyDescent="0.3">
      <c r="A755" s="4">
        <v>57</v>
      </c>
      <c r="B755" s="1" t="s">
        <v>17</v>
      </c>
      <c r="C755" s="1">
        <v>64.400000000000006</v>
      </c>
      <c r="D755" s="1">
        <v>1.56</v>
      </c>
      <c r="E755" s="1">
        <v>177</v>
      </c>
      <c r="F755" s="1">
        <v>144</v>
      </c>
      <c r="G755" s="1">
        <v>73</v>
      </c>
      <c r="H755" s="1">
        <v>1.52</v>
      </c>
      <c r="I755" s="1">
        <v>985</v>
      </c>
      <c r="J755" s="1" t="s">
        <v>19</v>
      </c>
      <c r="K755" s="1">
        <v>17.8</v>
      </c>
      <c r="L755" s="1">
        <v>2.7</v>
      </c>
      <c r="M755" s="1">
        <v>5</v>
      </c>
      <c r="N755" s="1">
        <v>3</v>
      </c>
      <c r="O755" s="5">
        <v>26.46</v>
      </c>
      <c r="P755" s="1" t="str" cm="1">
        <f t="array" ref="P755">_xlfn.IFS(Table1[[#This Row],[Experience_Level]]=1,"Beginer",Table1[[#This Row],[Experience_Level]]=2,"intermediate",Table1[[#This Row],[Experience_Level]]=3,"Advance")</f>
        <v>Advance</v>
      </c>
      <c r="Q755" s="1" t="str" cm="1">
        <f t="array" ref="Q755">_xlfn.IFS(Table1[[#This Row],[Age]]&lt;20,"Teenager",Table1[[#This Row],[Age]]&lt;=38,"Middle Aged",Table1[[#This Row],[Age]]&gt;38,"Aged")</f>
        <v>Aged</v>
      </c>
    </row>
    <row r="756" spans="1:17" x14ac:dyDescent="0.3">
      <c r="A756" s="4">
        <v>21</v>
      </c>
      <c r="B756" s="1" t="s">
        <v>17</v>
      </c>
      <c r="C756" s="1">
        <v>54.9</v>
      </c>
      <c r="D756" s="1">
        <v>1.78</v>
      </c>
      <c r="E756" s="1">
        <v>173</v>
      </c>
      <c r="F756" s="1">
        <v>138</v>
      </c>
      <c r="G756" s="1">
        <v>71</v>
      </c>
      <c r="H756" s="1">
        <v>0.55000000000000004</v>
      </c>
      <c r="I756" s="1">
        <v>380</v>
      </c>
      <c r="J756" s="1" t="s">
        <v>18</v>
      </c>
      <c r="K756" s="1">
        <v>31.7</v>
      </c>
      <c r="L756" s="1">
        <v>2</v>
      </c>
      <c r="M756" s="1">
        <v>2</v>
      </c>
      <c r="N756" s="1">
        <v>1</v>
      </c>
      <c r="O756" s="5">
        <v>17.329999999999998</v>
      </c>
      <c r="P756" s="1" t="str" cm="1">
        <f t="array" ref="P756">_xlfn.IFS(Table1[[#This Row],[Experience_Level]]=1,"Beginer",Table1[[#This Row],[Experience_Level]]=2,"intermediate",Table1[[#This Row],[Experience_Level]]=3,"Advance")</f>
        <v>Beginer</v>
      </c>
      <c r="Q756" s="1" t="str" cm="1">
        <f t="array" ref="Q756">_xlfn.IFS(Table1[[#This Row],[Age]]&lt;20,"Teenager",Table1[[#This Row],[Age]]&lt;=38,"Middle Aged",Table1[[#This Row],[Age]]&gt;38,"Aged")</f>
        <v>Middle Aged</v>
      </c>
    </row>
    <row r="757" spans="1:17" x14ac:dyDescent="0.3">
      <c r="A757" s="4">
        <v>42</v>
      </c>
      <c r="B757" s="1" t="s">
        <v>15</v>
      </c>
      <c r="C757" s="1">
        <v>50.3</v>
      </c>
      <c r="D757" s="1">
        <v>1.64</v>
      </c>
      <c r="E757" s="1">
        <v>177</v>
      </c>
      <c r="F757" s="1">
        <v>150</v>
      </c>
      <c r="G757" s="1">
        <v>62</v>
      </c>
      <c r="H757" s="1">
        <v>0.63</v>
      </c>
      <c r="I757" s="1">
        <v>468</v>
      </c>
      <c r="J757" s="1" t="s">
        <v>20</v>
      </c>
      <c r="K757" s="1">
        <v>27</v>
      </c>
      <c r="L757" s="1">
        <v>2.4</v>
      </c>
      <c r="M757" s="1">
        <v>3</v>
      </c>
      <c r="N757" s="1">
        <v>1</v>
      </c>
      <c r="O757" s="5">
        <v>18.7</v>
      </c>
      <c r="P757" s="1" t="str" cm="1">
        <f t="array" ref="P757">_xlfn.IFS(Table1[[#This Row],[Experience_Level]]=1,"Beginer",Table1[[#This Row],[Experience_Level]]=2,"intermediate",Table1[[#This Row],[Experience_Level]]=3,"Advance")</f>
        <v>Beginer</v>
      </c>
      <c r="Q757" s="1" t="str" cm="1">
        <f t="array" ref="Q757">_xlfn.IFS(Table1[[#This Row],[Age]]&lt;20,"Teenager",Table1[[#This Row],[Age]]&lt;=38,"Middle Aged",Table1[[#This Row],[Age]]&gt;38,"Aged")</f>
        <v>Aged</v>
      </c>
    </row>
    <row r="758" spans="1:17" x14ac:dyDescent="0.3">
      <c r="A758" s="4">
        <v>20</v>
      </c>
      <c r="B758" s="1" t="s">
        <v>17</v>
      </c>
      <c r="C758" s="1">
        <v>46.5</v>
      </c>
      <c r="D758" s="1">
        <v>1.68</v>
      </c>
      <c r="E758" s="1">
        <v>187</v>
      </c>
      <c r="F758" s="1">
        <v>145</v>
      </c>
      <c r="G758" s="1">
        <v>72</v>
      </c>
      <c r="H758" s="1">
        <v>0.91</v>
      </c>
      <c r="I758" s="1">
        <v>660</v>
      </c>
      <c r="J758" s="1" t="s">
        <v>18</v>
      </c>
      <c r="K758" s="1">
        <v>27.9</v>
      </c>
      <c r="L758" s="1">
        <v>2.4</v>
      </c>
      <c r="M758" s="1">
        <v>2</v>
      </c>
      <c r="N758" s="1">
        <v>1</v>
      </c>
      <c r="O758" s="5">
        <v>16.48</v>
      </c>
      <c r="P758" s="1" t="str" cm="1">
        <f t="array" ref="P758">_xlfn.IFS(Table1[[#This Row],[Experience_Level]]=1,"Beginer",Table1[[#This Row],[Experience_Level]]=2,"intermediate",Table1[[#This Row],[Experience_Level]]=3,"Advance")</f>
        <v>Beginer</v>
      </c>
      <c r="Q758" s="1" t="str" cm="1">
        <f t="array" ref="Q758">_xlfn.IFS(Table1[[#This Row],[Age]]&lt;20,"Teenager",Table1[[#This Row],[Age]]&lt;=38,"Middle Aged",Table1[[#This Row],[Age]]&gt;38,"Aged")</f>
        <v>Middle Aged</v>
      </c>
    </row>
    <row r="759" spans="1:17" x14ac:dyDescent="0.3">
      <c r="A759" s="4">
        <v>49</v>
      </c>
      <c r="B759" s="1" t="s">
        <v>15</v>
      </c>
      <c r="C759" s="1">
        <v>57.8</v>
      </c>
      <c r="D759" s="1">
        <v>1.99</v>
      </c>
      <c r="E759" s="1">
        <v>183</v>
      </c>
      <c r="F759" s="1">
        <v>161</v>
      </c>
      <c r="G759" s="1">
        <v>67</v>
      </c>
      <c r="H759" s="1">
        <v>0.93</v>
      </c>
      <c r="I759" s="1">
        <v>741</v>
      </c>
      <c r="J759" s="1" t="s">
        <v>18</v>
      </c>
      <c r="K759" s="1">
        <v>24.7</v>
      </c>
      <c r="L759" s="1">
        <v>3.1</v>
      </c>
      <c r="M759" s="1">
        <v>3</v>
      </c>
      <c r="N759" s="1">
        <v>1</v>
      </c>
      <c r="O759" s="5">
        <v>14.6</v>
      </c>
      <c r="P759" s="1" t="str" cm="1">
        <f t="array" ref="P759">_xlfn.IFS(Table1[[#This Row],[Experience_Level]]=1,"Beginer",Table1[[#This Row],[Experience_Level]]=2,"intermediate",Table1[[#This Row],[Experience_Level]]=3,"Advance")</f>
        <v>Beginer</v>
      </c>
      <c r="Q759" s="1" t="str" cm="1">
        <f t="array" ref="Q759">_xlfn.IFS(Table1[[#This Row],[Age]]&lt;20,"Teenager",Table1[[#This Row],[Age]]&lt;=38,"Middle Aged",Table1[[#This Row],[Age]]&gt;38,"Aged")</f>
        <v>Aged</v>
      </c>
    </row>
    <row r="760" spans="1:17" x14ac:dyDescent="0.3">
      <c r="A760" s="4">
        <v>20</v>
      </c>
      <c r="B760" s="1" t="s">
        <v>15</v>
      </c>
      <c r="C760" s="1">
        <v>83</v>
      </c>
      <c r="D760" s="1">
        <v>1.8</v>
      </c>
      <c r="E760" s="1">
        <v>167</v>
      </c>
      <c r="F760" s="1">
        <v>160</v>
      </c>
      <c r="G760" s="1">
        <v>73</v>
      </c>
      <c r="H760" s="1">
        <v>0.79</v>
      </c>
      <c r="I760" s="1">
        <v>695</v>
      </c>
      <c r="J760" s="1" t="s">
        <v>16</v>
      </c>
      <c r="K760" s="1">
        <v>29.6</v>
      </c>
      <c r="L760" s="1">
        <v>2.9</v>
      </c>
      <c r="M760" s="1">
        <v>2</v>
      </c>
      <c r="N760" s="1">
        <v>1</v>
      </c>
      <c r="O760" s="5">
        <v>25.62</v>
      </c>
      <c r="P760" s="1" t="str" cm="1">
        <f t="array" ref="P760">_xlfn.IFS(Table1[[#This Row],[Experience_Level]]=1,"Beginer",Table1[[#This Row],[Experience_Level]]=2,"intermediate",Table1[[#This Row],[Experience_Level]]=3,"Advance")</f>
        <v>Beginer</v>
      </c>
      <c r="Q760" s="1" t="str" cm="1">
        <f t="array" ref="Q760">_xlfn.IFS(Table1[[#This Row],[Age]]&lt;20,"Teenager",Table1[[#This Row],[Age]]&lt;=38,"Middle Aged",Table1[[#This Row],[Age]]&gt;38,"Aged")</f>
        <v>Middle Aged</v>
      </c>
    </row>
    <row r="761" spans="1:17" x14ac:dyDescent="0.3">
      <c r="A761" s="4">
        <v>44</v>
      </c>
      <c r="B761" s="1" t="s">
        <v>15</v>
      </c>
      <c r="C761" s="1">
        <v>82.5</v>
      </c>
      <c r="D761" s="1">
        <v>1.79</v>
      </c>
      <c r="E761" s="1">
        <v>167</v>
      </c>
      <c r="F761" s="1">
        <v>155</v>
      </c>
      <c r="G761" s="1">
        <v>70</v>
      </c>
      <c r="H761" s="1">
        <v>1.51</v>
      </c>
      <c r="I761" s="1">
        <v>1159</v>
      </c>
      <c r="J761" s="1" t="s">
        <v>18</v>
      </c>
      <c r="K761" s="1">
        <v>13.8</v>
      </c>
      <c r="L761" s="1">
        <v>3.5</v>
      </c>
      <c r="M761" s="1">
        <v>5</v>
      </c>
      <c r="N761" s="1">
        <v>3</v>
      </c>
      <c r="O761" s="5">
        <v>25.75</v>
      </c>
      <c r="P761" s="1" t="str" cm="1">
        <f t="array" ref="P761">_xlfn.IFS(Table1[[#This Row],[Experience_Level]]=1,"Beginer",Table1[[#This Row],[Experience_Level]]=2,"intermediate",Table1[[#This Row],[Experience_Level]]=3,"Advance")</f>
        <v>Advance</v>
      </c>
      <c r="Q761" s="1" t="str" cm="1">
        <f t="array" ref="Q761">_xlfn.IFS(Table1[[#This Row],[Age]]&lt;20,"Teenager",Table1[[#This Row],[Age]]&lt;=38,"Middle Aged",Table1[[#This Row],[Age]]&gt;38,"Aged")</f>
        <v>Aged</v>
      </c>
    </row>
    <row r="762" spans="1:17" x14ac:dyDescent="0.3">
      <c r="A762" s="4">
        <v>46</v>
      </c>
      <c r="B762" s="1" t="s">
        <v>17</v>
      </c>
      <c r="C762" s="1">
        <v>66.5</v>
      </c>
      <c r="D762" s="1">
        <v>1.73</v>
      </c>
      <c r="E762" s="1">
        <v>163</v>
      </c>
      <c r="F762" s="1">
        <v>142</v>
      </c>
      <c r="G762" s="1">
        <v>56</v>
      </c>
      <c r="H762" s="1">
        <v>1.1100000000000001</v>
      </c>
      <c r="I762" s="1">
        <v>709</v>
      </c>
      <c r="J762" s="1" t="s">
        <v>16</v>
      </c>
      <c r="K762" s="1">
        <v>34.700000000000003</v>
      </c>
      <c r="L762" s="1">
        <v>2</v>
      </c>
      <c r="M762" s="1">
        <v>3</v>
      </c>
      <c r="N762" s="1">
        <v>1</v>
      </c>
      <c r="O762" s="5">
        <v>22.22</v>
      </c>
      <c r="P762" s="1" t="str" cm="1">
        <f t="array" ref="P762">_xlfn.IFS(Table1[[#This Row],[Experience_Level]]=1,"Beginer",Table1[[#This Row],[Experience_Level]]=2,"intermediate",Table1[[#This Row],[Experience_Level]]=3,"Advance")</f>
        <v>Beginer</v>
      </c>
      <c r="Q762" s="1" t="str" cm="1">
        <f t="array" ref="Q762">_xlfn.IFS(Table1[[#This Row],[Age]]&lt;20,"Teenager",Table1[[#This Row],[Age]]&lt;=38,"Middle Aged",Table1[[#This Row],[Age]]&gt;38,"Aged")</f>
        <v>Aged</v>
      </c>
    </row>
    <row r="763" spans="1:17" x14ac:dyDescent="0.3">
      <c r="A763" s="4">
        <v>49</v>
      </c>
      <c r="B763" s="1" t="s">
        <v>17</v>
      </c>
      <c r="C763" s="1">
        <v>70.2</v>
      </c>
      <c r="D763" s="1">
        <v>1.67</v>
      </c>
      <c r="E763" s="1">
        <v>186</v>
      </c>
      <c r="F763" s="1">
        <v>166</v>
      </c>
      <c r="G763" s="1">
        <v>50</v>
      </c>
      <c r="H763" s="1">
        <v>0.93</v>
      </c>
      <c r="I763" s="1">
        <v>695</v>
      </c>
      <c r="J763" s="1" t="s">
        <v>20</v>
      </c>
      <c r="K763" s="1">
        <v>32.5</v>
      </c>
      <c r="L763" s="1">
        <v>1.8</v>
      </c>
      <c r="M763" s="1">
        <v>3</v>
      </c>
      <c r="N763" s="1">
        <v>1</v>
      </c>
      <c r="O763" s="5">
        <v>25.17</v>
      </c>
      <c r="P763" s="1" t="str" cm="1">
        <f t="array" ref="P763">_xlfn.IFS(Table1[[#This Row],[Experience_Level]]=1,"Beginer",Table1[[#This Row],[Experience_Level]]=2,"intermediate",Table1[[#This Row],[Experience_Level]]=3,"Advance")</f>
        <v>Beginer</v>
      </c>
      <c r="Q763" s="1" t="str" cm="1">
        <f t="array" ref="Q763">_xlfn.IFS(Table1[[#This Row],[Age]]&lt;20,"Teenager",Table1[[#This Row],[Age]]&lt;=38,"Middle Aged",Table1[[#This Row],[Age]]&gt;38,"Aged")</f>
        <v>Aged</v>
      </c>
    </row>
    <row r="764" spans="1:17" x14ac:dyDescent="0.3">
      <c r="A764" s="4">
        <v>36</v>
      </c>
      <c r="B764" s="1" t="s">
        <v>15</v>
      </c>
      <c r="C764" s="1">
        <v>121.9</v>
      </c>
      <c r="D764" s="1">
        <v>1.93</v>
      </c>
      <c r="E764" s="1">
        <v>195</v>
      </c>
      <c r="F764" s="1">
        <v>132</v>
      </c>
      <c r="G764" s="1">
        <v>54</v>
      </c>
      <c r="H764" s="1">
        <v>1.49</v>
      </c>
      <c r="I764" s="1">
        <v>1082</v>
      </c>
      <c r="J764" s="1" t="s">
        <v>19</v>
      </c>
      <c r="K764" s="1">
        <v>21.8</v>
      </c>
      <c r="L764" s="1">
        <v>3.4</v>
      </c>
      <c r="M764" s="1">
        <v>3</v>
      </c>
      <c r="N764" s="1">
        <v>2</v>
      </c>
      <c r="O764" s="5">
        <v>32.729999999999997</v>
      </c>
      <c r="P764" s="1" t="str" cm="1">
        <f t="array" ref="P764">_xlfn.IFS(Table1[[#This Row],[Experience_Level]]=1,"Beginer",Table1[[#This Row],[Experience_Level]]=2,"intermediate",Table1[[#This Row],[Experience_Level]]=3,"Advance")</f>
        <v>intermediate</v>
      </c>
      <c r="Q764" s="1" t="str" cm="1">
        <f t="array" ref="Q764">_xlfn.IFS(Table1[[#This Row],[Age]]&lt;20,"Teenager",Table1[[#This Row],[Age]]&lt;=38,"Middle Aged",Table1[[#This Row],[Age]]&gt;38,"Aged")</f>
        <v>Middle Aged</v>
      </c>
    </row>
    <row r="765" spans="1:17" x14ac:dyDescent="0.3">
      <c r="A765" s="4">
        <v>38</v>
      </c>
      <c r="B765" s="1" t="s">
        <v>17</v>
      </c>
      <c r="C765" s="1">
        <v>70.3</v>
      </c>
      <c r="D765" s="1">
        <v>1.52</v>
      </c>
      <c r="E765" s="1">
        <v>164</v>
      </c>
      <c r="F765" s="1">
        <v>144</v>
      </c>
      <c r="G765" s="1">
        <v>66</v>
      </c>
      <c r="H765" s="1">
        <v>1.19</v>
      </c>
      <c r="I765" s="1">
        <v>857</v>
      </c>
      <c r="J765" s="1" t="s">
        <v>16</v>
      </c>
      <c r="K765" s="1">
        <v>25.6</v>
      </c>
      <c r="L765" s="1">
        <v>2</v>
      </c>
      <c r="M765" s="1">
        <v>4</v>
      </c>
      <c r="N765" s="1">
        <v>2</v>
      </c>
      <c r="O765" s="5">
        <v>30.43</v>
      </c>
      <c r="P765" s="1" t="str" cm="1">
        <f t="array" ref="P765">_xlfn.IFS(Table1[[#This Row],[Experience_Level]]=1,"Beginer",Table1[[#This Row],[Experience_Level]]=2,"intermediate",Table1[[#This Row],[Experience_Level]]=3,"Advance")</f>
        <v>intermediate</v>
      </c>
      <c r="Q765" s="1" t="str" cm="1">
        <f t="array" ref="Q765">_xlfn.IFS(Table1[[#This Row],[Age]]&lt;20,"Teenager",Table1[[#This Row],[Age]]&lt;=38,"Middle Aged",Table1[[#This Row],[Age]]&gt;38,"Aged")</f>
        <v>Middle Aged</v>
      </c>
    </row>
    <row r="766" spans="1:17" x14ac:dyDescent="0.3">
      <c r="A766" s="4">
        <v>22</v>
      </c>
      <c r="B766" s="1" t="s">
        <v>17</v>
      </c>
      <c r="C766" s="1">
        <v>40.299999999999997</v>
      </c>
      <c r="D766" s="1">
        <v>1.56</v>
      </c>
      <c r="E766" s="1">
        <v>192</v>
      </c>
      <c r="F766" s="1">
        <v>121</v>
      </c>
      <c r="G766" s="1">
        <v>57</v>
      </c>
      <c r="H766" s="1">
        <v>1.45</v>
      </c>
      <c r="I766" s="1">
        <v>877</v>
      </c>
      <c r="J766" s="1" t="s">
        <v>18</v>
      </c>
      <c r="K766" s="1">
        <v>30.8</v>
      </c>
      <c r="L766" s="1">
        <v>2.1</v>
      </c>
      <c r="M766" s="1">
        <v>4</v>
      </c>
      <c r="N766" s="1">
        <v>2</v>
      </c>
      <c r="O766" s="5">
        <v>16.559999999999999</v>
      </c>
      <c r="P766" s="1" t="str" cm="1">
        <f t="array" ref="P766">_xlfn.IFS(Table1[[#This Row],[Experience_Level]]=1,"Beginer",Table1[[#This Row],[Experience_Level]]=2,"intermediate",Table1[[#This Row],[Experience_Level]]=3,"Advance")</f>
        <v>intermediate</v>
      </c>
      <c r="Q766" s="1" t="str" cm="1">
        <f t="array" ref="Q766">_xlfn.IFS(Table1[[#This Row],[Age]]&lt;20,"Teenager",Table1[[#This Row],[Age]]&lt;=38,"Middle Aged",Table1[[#This Row],[Age]]&gt;38,"Aged")</f>
        <v>Middle Aged</v>
      </c>
    </row>
    <row r="767" spans="1:17" x14ac:dyDescent="0.3">
      <c r="A767" s="4">
        <v>35</v>
      </c>
      <c r="B767" s="1" t="s">
        <v>15</v>
      </c>
      <c r="C767" s="1">
        <v>101.4</v>
      </c>
      <c r="D767" s="1">
        <v>1.76</v>
      </c>
      <c r="E767" s="1">
        <v>193</v>
      </c>
      <c r="F767" s="1">
        <v>121</v>
      </c>
      <c r="G767" s="1">
        <v>64</v>
      </c>
      <c r="H767" s="1">
        <v>0.84</v>
      </c>
      <c r="I767" s="1">
        <v>559</v>
      </c>
      <c r="J767" s="1" t="s">
        <v>18</v>
      </c>
      <c r="K767" s="1">
        <v>23.6</v>
      </c>
      <c r="L767" s="1">
        <v>2.9</v>
      </c>
      <c r="M767" s="1">
        <v>2</v>
      </c>
      <c r="N767" s="1">
        <v>1</v>
      </c>
      <c r="O767" s="5">
        <v>32.74</v>
      </c>
      <c r="P767" s="1" t="str" cm="1">
        <f t="array" ref="P767">_xlfn.IFS(Table1[[#This Row],[Experience_Level]]=1,"Beginer",Table1[[#This Row],[Experience_Level]]=2,"intermediate",Table1[[#This Row],[Experience_Level]]=3,"Advance")</f>
        <v>Beginer</v>
      </c>
      <c r="Q767" s="1" t="str" cm="1">
        <f t="array" ref="Q767">_xlfn.IFS(Table1[[#This Row],[Age]]&lt;20,"Teenager",Table1[[#This Row],[Age]]&lt;=38,"Middle Aged",Table1[[#This Row],[Age]]&gt;38,"Aged")</f>
        <v>Middle Aged</v>
      </c>
    </row>
    <row r="768" spans="1:17" x14ac:dyDescent="0.3">
      <c r="A768" s="4">
        <v>45</v>
      </c>
      <c r="B768" s="1" t="s">
        <v>15</v>
      </c>
      <c r="C768" s="1">
        <v>79.2</v>
      </c>
      <c r="D768" s="1">
        <v>1.95</v>
      </c>
      <c r="E768" s="1">
        <v>189</v>
      </c>
      <c r="F768" s="1">
        <v>135</v>
      </c>
      <c r="G768" s="1">
        <v>69</v>
      </c>
      <c r="H768" s="1">
        <v>1.47</v>
      </c>
      <c r="I768" s="1">
        <v>982</v>
      </c>
      <c r="J768" s="1" t="s">
        <v>16</v>
      </c>
      <c r="K768" s="1">
        <v>22.8</v>
      </c>
      <c r="L768" s="1">
        <v>2.8</v>
      </c>
      <c r="M768" s="1">
        <v>3</v>
      </c>
      <c r="N768" s="1">
        <v>2</v>
      </c>
      <c r="O768" s="5">
        <v>20.83</v>
      </c>
      <c r="P768" s="1" t="str" cm="1">
        <f t="array" ref="P768">_xlfn.IFS(Table1[[#This Row],[Experience_Level]]=1,"Beginer",Table1[[#This Row],[Experience_Level]]=2,"intermediate",Table1[[#This Row],[Experience_Level]]=3,"Advance")</f>
        <v>intermediate</v>
      </c>
      <c r="Q768" s="1" t="str" cm="1">
        <f t="array" ref="Q768">_xlfn.IFS(Table1[[#This Row],[Age]]&lt;20,"Teenager",Table1[[#This Row],[Age]]&lt;=38,"Middle Aged",Table1[[#This Row],[Age]]&gt;38,"Aged")</f>
        <v>Aged</v>
      </c>
    </row>
    <row r="769" spans="1:17" x14ac:dyDescent="0.3">
      <c r="A769" s="4">
        <v>59</v>
      </c>
      <c r="B769" s="1" t="s">
        <v>17</v>
      </c>
      <c r="C769" s="1">
        <v>75.8</v>
      </c>
      <c r="D769" s="1">
        <v>1.77</v>
      </c>
      <c r="E769" s="1">
        <v>167</v>
      </c>
      <c r="F769" s="1">
        <v>128</v>
      </c>
      <c r="G769" s="1">
        <v>53</v>
      </c>
      <c r="H769" s="1">
        <v>1.46</v>
      </c>
      <c r="I769" s="1">
        <v>841</v>
      </c>
      <c r="J769" s="1" t="s">
        <v>20</v>
      </c>
      <c r="K769" s="1">
        <v>33.1</v>
      </c>
      <c r="L769" s="1">
        <v>1.8</v>
      </c>
      <c r="M769" s="1">
        <v>3</v>
      </c>
      <c r="N769" s="1">
        <v>1</v>
      </c>
      <c r="O769" s="5">
        <v>24.19</v>
      </c>
      <c r="P769" s="1" t="str" cm="1">
        <f t="array" ref="P769">_xlfn.IFS(Table1[[#This Row],[Experience_Level]]=1,"Beginer",Table1[[#This Row],[Experience_Level]]=2,"intermediate",Table1[[#This Row],[Experience_Level]]=3,"Advance")</f>
        <v>Beginer</v>
      </c>
      <c r="Q769" s="1" t="str" cm="1">
        <f t="array" ref="Q769">_xlfn.IFS(Table1[[#This Row],[Age]]&lt;20,"Teenager",Table1[[#This Row],[Age]]&lt;=38,"Middle Aged",Table1[[#This Row],[Age]]&gt;38,"Aged")</f>
        <v>Aged</v>
      </c>
    </row>
    <row r="770" spans="1:17" x14ac:dyDescent="0.3">
      <c r="A770" s="4">
        <v>39</v>
      </c>
      <c r="B770" s="1" t="s">
        <v>15</v>
      </c>
      <c r="C770" s="1">
        <v>71.7</v>
      </c>
      <c r="D770" s="1">
        <v>1.88</v>
      </c>
      <c r="E770" s="1">
        <v>198</v>
      </c>
      <c r="F770" s="1">
        <v>147</v>
      </c>
      <c r="G770" s="1">
        <v>51</v>
      </c>
      <c r="H770" s="1">
        <v>0.55000000000000004</v>
      </c>
      <c r="I770" s="1">
        <v>445</v>
      </c>
      <c r="J770" s="1" t="s">
        <v>19</v>
      </c>
      <c r="K770" s="1">
        <v>23.7</v>
      </c>
      <c r="L770" s="1">
        <v>2.2000000000000002</v>
      </c>
      <c r="M770" s="1">
        <v>2</v>
      </c>
      <c r="N770" s="1">
        <v>1</v>
      </c>
      <c r="O770" s="5">
        <v>20.29</v>
      </c>
      <c r="P770" s="1" t="str" cm="1">
        <f t="array" ref="P770">_xlfn.IFS(Table1[[#This Row],[Experience_Level]]=1,"Beginer",Table1[[#This Row],[Experience_Level]]=2,"intermediate",Table1[[#This Row],[Experience_Level]]=3,"Advance")</f>
        <v>Beginer</v>
      </c>
      <c r="Q770" s="1" t="str" cm="1">
        <f t="array" ref="Q770">_xlfn.IFS(Table1[[#This Row],[Age]]&lt;20,"Teenager",Table1[[#This Row],[Age]]&lt;=38,"Middle Aged",Table1[[#This Row],[Age]]&gt;38,"Aged")</f>
        <v>Aged</v>
      </c>
    </row>
    <row r="771" spans="1:17" x14ac:dyDescent="0.3">
      <c r="A771" s="4">
        <v>38</v>
      </c>
      <c r="B771" s="1" t="s">
        <v>17</v>
      </c>
      <c r="C771" s="1">
        <v>57.7</v>
      </c>
      <c r="D771" s="1">
        <v>1.56</v>
      </c>
      <c r="E771" s="1">
        <v>185</v>
      </c>
      <c r="F771" s="1">
        <v>132</v>
      </c>
      <c r="G771" s="1">
        <v>54</v>
      </c>
      <c r="H771" s="1">
        <v>1.64</v>
      </c>
      <c r="I771" s="1">
        <v>1082</v>
      </c>
      <c r="J771" s="1" t="s">
        <v>18</v>
      </c>
      <c r="K771" s="1">
        <v>16.600000000000001</v>
      </c>
      <c r="L771" s="1">
        <v>2.7</v>
      </c>
      <c r="M771" s="1">
        <v>5</v>
      </c>
      <c r="N771" s="1">
        <v>3</v>
      </c>
      <c r="O771" s="5">
        <v>23.71</v>
      </c>
      <c r="P771" s="1" t="str" cm="1">
        <f t="array" ref="P771">_xlfn.IFS(Table1[[#This Row],[Experience_Level]]=1,"Beginer",Table1[[#This Row],[Experience_Level]]=2,"intermediate",Table1[[#This Row],[Experience_Level]]=3,"Advance")</f>
        <v>Advance</v>
      </c>
      <c r="Q771" s="1" t="str" cm="1">
        <f t="array" ref="Q771">_xlfn.IFS(Table1[[#This Row],[Age]]&lt;20,"Teenager",Table1[[#This Row],[Age]]&lt;=38,"Middle Aged",Table1[[#This Row],[Age]]&gt;38,"Aged")</f>
        <v>Middle Aged</v>
      </c>
    </row>
    <row r="772" spans="1:17" x14ac:dyDescent="0.3">
      <c r="A772" s="4">
        <v>23</v>
      </c>
      <c r="B772" s="1" t="s">
        <v>17</v>
      </c>
      <c r="C772" s="1">
        <v>47.4</v>
      </c>
      <c r="D772" s="1">
        <v>1.6</v>
      </c>
      <c r="E772" s="1">
        <v>196</v>
      </c>
      <c r="F772" s="1">
        <v>154</v>
      </c>
      <c r="G772" s="1">
        <v>50</v>
      </c>
      <c r="H772" s="1">
        <v>0.76</v>
      </c>
      <c r="I772" s="1">
        <v>585</v>
      </c>
      <c r="J772" s="1" t="s">
        <v>20</v>
      </c>
      <c r="K772" s="1">
        <v>33.5</v>
      </c>
      <c r="L772" s="1">
        <v>1.6</v>
      </c>
      <c r="M772" s="1">
        <v>3</v>
      </c>
      <c r="N772" s="1">
        <v>1</v>
      </c>
      <c r="O772" s="5">
        <v>18.52</v>
      </c>
      <c r="P772" s="1" t="str" cm="1">
        <f t="array" ref="P772">_xlfn.IFS(Table1[[#This Row],[Experience_Level]]=1,"Beginer",Table1[[#This Row],[Experience_Level]]=2,"intermediate",Table1[[#This Row],[Experience_Level]]=3,"Advance")</f>
        <v>Beginer</v>
      </c>
      <c r="Q772" s="1" t="str" cm="1">
        <f t="array" ref="Q772">_xlfn.IFS(Table1[[#This Row],[Age]]&lt;20,"Teenager",Table1[[#This Row],[Age]]&lt;=38,"Middle Aged",Table1[[#This Row],[Age]]&gt;38,"Aged")</f>
        <v>Middle Aged</v>
      </c>
    </row>
    <row r="773" spans="1:17" x14ac:dyDescent="0.3">
      <c r="A773" s="4">
        <v>18</v>
      </c>
      <c r="B773" s="1" t="s">
        <v>17</v>
      </c>
      <c r="C773" s="1">
        <v>57.2</v>
      </c>
      <c r="D773" s="1">
        <v>1.75</v>
      </c>
      <c r="E773" s="1">
        <v>193</v>
      </c>
      <c r="F773" s="1">
        <v>160</v>
      </c>
      <c r="G773" s="1">
        <v>74</v>
      </c>
      <c r="H773" s="1">
        <v>1.29</v>
      </c>
      <c r="I773" s="1">
        <v>1032</v>
      </c>
      <c r="J773" s="1" t="s">
        <v>19</v>
      </c>
      <c r="K773" s="1">
        <v>33.5</v>
      </c>
      <c r="L773" s="1">
        <v>2.4</v>
      </c>
      <c r="M773" s="1">
        <v>3</v>
      </c>
      <c r="N773" s="1">
        <v>2</v>
      </c>
      <c r="O773" s="5">
        <v>18.68</v>
      </c>
      <c r="P773" s="1" t="str" cm="1">
        <f t="array" ref="P773">_xlfn.IFS(Table1[[#This Row],[Experience_Level]]=1,"Beginer",Table1[[#This Row],[Experience_Level]]=2,"intermediate",Table1[[#This Row],[Experience_Level]]=3,"Advance")</f>
        <v>intermediate</v>
      </c>
      <c r="Q773" s="1" t="str" cm="1">
        <f t="array" ref="Q773">_xlfn.IFS(Table1[[#This Row],[Age]]&lt;20,"Teenager",Table1[[#This Row],[Age]]&lt;=38,"Middle Aged",Table1[[#This Row],[Age]]&gt;38,"Aged")</f>
        <v>Teenager</v>
      </c>
    </row>
    <row r="774" spans="1:17" x14ac:dyDescent="0.3">
      <c r="A774" s="4">
        <v>22</v>
      </c>
      <c r="B774" s="1" t="s">
        <v>17</v>
      </c>
      <c r="C774" s="1">
        <v>44.8</v>
      </c>
      <c r="D774" s="1">
        <v>1.72</v>
      </c>
      <c r="E774" s="1">
        <v>166</v>
      </c>
      <c r="F774" s="1">
        <v>132</v>
      </c>
      <c r="G774" s="1">
        <v>54</v>
      </c>
      <c r="H774" s="1">
        <v>1.48</v>
      </c>
      <c r="I774" s="1">
        <v>977</v>
      </c>
      <c r="J774" s="1" t="s">
        <v>19</v>
      </c>
      <c r="K774" s="1">
        <v>28.6</v>
      </c>
      <c r="L774" s="1">
        <v>1.8</v>
      </c>
      <c r="M774" s="1">
        <v>4</v>
      </c>
      <c r="N774" s="1">
        <v>2</v>
      </c>
      <c r="O774" s="5">
        <v>15.14</v>
      </c>
      <c r="P774" s="1" t="str" cm="1">
        <f t="array" ref="P774">_xlfn.IFS(Table1[[#This Row],[Experience_Level]]=1,"Beginer",Table1[[#This Row],[Experience_Level]]=2,"intermediate",Table1[[#This Row],[Experience_Level]]=3,"Advance")</f>
        <v>intermediate</v>
      </c>
      <c r="Q774" s="1" t="str" cm="1">
        <f t="array" ref="Q774">_xlfn.IFS(Table1[[#This Row],[Age]]&lt;20,"Teenager",Table1[[#This Row],[Age]]&lt;=38,"Middle Aged",Table1[[#This Row],[Age]]&gt;38,"Aged")</f>
        <v>Middle Aged</v>
      </c>
    </row>
    <row r="775" spans="1:17" x14ac:dyDescent="0.3">
      <c r="A775" s="4">
        <v>58</v>
      </c>
      <c r="B775" s="1" t="s">
        <v>15</v>
      </c>
      <c r="C775" s="1">
        <v>90.2</v>
      </c>
      <c r="D775" s="1">
        <v>1.72</v>
      </c>
      <c r="E775" s="1">
        <v>199</v>
      </c>
      <c r="F775" s="1">
        <v>150</v>
      </c>
      <c r="G775" s="1">
        <v>55</v>
      </c>
      <c r="H775" s="1">
        <v>0.9</v>
      </c>
      <c r="I775" s="1">
        <v>668</v>
      </c>
      <c r="J775" s="1" t="s">
        <v>18</v>
      </c>
      <c r="K775" s="1">
        <v>28.3</v>
      </c>
      <c r="L775" s="1">
        <v>2.1</v>
      </c>
      <c r="M775" s="1">
        <v>2</v>
      </c>
      <c r="N775" s="1">
        <v>1</v>
      </c>
      <c r="O775" s="5">
        <v>30.49</v>
      </c>
      <c r="P775" s="1" t="str" cm="1">
        <f t="array" ref="P775">_xlfn.IFS(Table1[[#This Row],[Experience_Level]]=1,"Beginer",Table1[[#This Row],[Experience_Level]]=2,"intermediate",Table1[[#This Row],[Experience_Level]]=3,"Advance")</f>
        <v>Beginer</v>
      </c>
      <c r="Q775" s="1" t="str" cm="1">
        <f t="array" ref="Q775">_xlfn.IFS(Table1[[#This Row],[Age]]&lt;20,"Teenager",Table1[[#This Row],[Age]]&lt;=38,"Middle Aged",Table1[[#This Row],[Age]]&gt;38,"Aged")</f>
        <v>Aged</v>
      </c>
    </row>
    <row r="776" spans="1:17" x14ac:dyDescent="0.3">
      <c r="A776" s="4">
        <v>29</v>
      </c>
      <c r="B776" s="1" t="s">
        <v>15</v>
      </c>
      <c r="C776" s="1">
        <v>84.9</v>
      </c>
      <c r="D776" s="1">
        <v>1.72</v>
      </c>
      <c r="E776" s="1">
        <v>187</v>
      </c>
      <c r="F776" s="1">
        <v>140</v>
      </c>
      <c r="G776" s="1">
        <v>51</v>
      </c>
      <c r="H776" s="1">
        <v>1.79</v>
      </c>
      <c r="I776" s="1">
        <v>1378</v>
      </c>
      <c r="J776" s="1" t="s">
        <v>16</v>
      </c>
      <c r="K776" s="1">
        <v>14.3</v>
      </c>
      <c r="L776" s="1">
        <v>3.5</v>
      </c>
      <c r="M776" s="1">
        <v>4</v>
      </c>
      <c r="N776" s="1">
        <v>3</v>
      </c>
      <c r="O776" s="5">
        <v>28.7</v>
      </c>
      <c r="P776" s="1" t="str" cm="1">
        <f t="array" ref="P776">_xlfn.IFS(Table1[[#This Row],[Experience_Level]]=1,"Beginer",Table1[[#This Row],[Experience_Level]]=2,"intermediate",Table1[[#This Row],[Experience_Level]]=3,"Advance")</f>
        <v>Advance</v>
      </c>
      <c r="Q776" s="1" t="str" cm="1">
        <f t="array" ref="Q776">_xlfn.IFS(Table1[[#This Row],[Age]]&lt;20,"Teenager",Table1[[#This Row],[Age]]&lt;=38,"Middle Aged",Table1[[#This Row],[Age]]&gt;38,"Aged")</f>
        <v>Middle Aged</v>
      </c>
    </row>
    <row r="777" spans="1:17" x14ac:dyDescent="0.3">
      <c r="A777" s="4">
        <v>43</v>
      </c>
      <c r="B777" s="1" t="s">
        <v>15</v>
      </c>
      <c r="C777" s="1">
        <v>95.7</v>
      </c>
      <c r="D777" s="1">
        <v>1.77</v>
      </c>
      <c r="E777" s="1">
        <v>198</v>
      </c>
      <c r="F777" s="1">
        <v>151</v>
      </c>
      <c r="G777" s="1">
        <v>50</v>
      </c>
      <c r="H777" s="1">
        <v>1.08</v>
      </c>
      <c r="I777" s="1">
        <v>807</v>
      </c>
      <c r="J777" s="1" t="s">
        <v>18</v>
      </c>
      <c r="K777" s="1">
        <v>24.2</v>
      </c>
      <c r="L777" s="1">
        <v>3.4</v>
      </c>
      <c r="M777" s="1">
        <v>3</v>
      </c>
      <c r="N777" s="1">
        <v>1</v>
      </c>
      <c r="O777" s="5">
        <v>30.55</v>
      </c>
      <c r="P777" s="1" t="str" cm="1">
        <f t="array" ref="P777">_xlfn.IFS(Table1[[#This Row],[Experience_Level]]=1,"Beginer",Table1[[#This Row],[Experience_Level]]=2,"intermediate",Table1[[#This Row],[Experience_Level]]=3,"Advance")</f>
        <v>Beginer</v>
      </c>
      <c r="Q777" s="1" t="str" cm="1">
        <f t="array" ref="Q777">_xlfn.IFS(Table1[[#This Row],[Age]]&lt;20,"Teenager",Table1[[#This Row],[Age]]&lt;=38,"Middle Aged",Table1[[#This Row],[Age]]&gt;38,"Aged")</f>
        <v>Aged</v>
      </c>
    </row>
    <row r="778" spans="1:17" x14ac:dyDescent="0.3">
      <c r="A778" s="4">
        <v>51</v>
      </c>
      <c r="B778" s="1" t="s">
        <v>15</v>
      </c>
      <c r="C778" s="1">
        <v>59</v>
      </c>
      <c r="D778" s="1">
        <v>1.65</v>
      </c>
      <c r="E778" s="1">
        <v>198</v>
      </c>
      <c r="F778" s="1">
        <v>153</v>
      </c>
      <c r="G778" s="1">
        <v>53</v>
      </c>
      <c r="H778" s="1">
        <v>1.22</v>
      </c>
      <c r="I778" s="1">
        <v>924</v>
      </c>
      <c r="J778" s="1" t="s">
        <v>18</v>
      </c>
      <c r="K778" s="1">
        <v>20.7</v>
      </c>
      <c r="L778" s="1">
        <v>2.2999999999999998</v>
      </c>
      <c r="M778" s="1">
        <v>3</v>
      </c>
      <c r="N778" s="1">
        <v>2</v>
      </c>
      <c r="O778" s="5">
        <v>21.67</v>
      </c>
      <c r="P778" s="1" t="str" cm="1">
        <f t="array" ref="P778">_xlfn.IFS(Table1[[#This Row],[Experience_Level]]=1,"Beginer",Table1[[#This Row],[Experience_Level]]=2,"intermediate",Table1[[#This Row],[Experience_Level]]=3,"Advance")</f>
        <v>intermediate</v>
      </c>
      <c r="Q778" s="1" t="str" cm="1">
        <f t="array" ref="Q778">_xlfn.IFS(Table1[[#This Row],[Age]]&lt;20,"Teenager",Table1[[#This Row],[Age]]&lt;=38,"Middle Aged",Table1[[#This Row],[Age]]&gt;38,"Aged")</f>
        <v>Aged</v>
      </c>
    </row>
    <row r="779" spans="1:17" x14ac:dyDescent="0.3">
      <c r="A779" s="4">
        <v>31</v>
      </c>
      <c r="B779" s="1" t="s">
        <v>17</v>
      </c>
      <c r="C779" s="1">
        <v>60.5</v>
      </c>
      <c r="D779" s="1">
        <v>1.77</v>
      </c>
      <c r="E779" s="1">
        <v>187</v>
      </c>
      <c r="F779" s="1">
        <v>127</v>
      </c>
      <c r="G779" s="1">
        <v>56</v>
      </c>
      <c r="H779" s="1">
        <v>1.72</v>
      </c>
      <c r="I779" s="1">
        <v>1092</v>
      </c>
      <c r="J779" s="1" t="s">
        <v>18</v>
      </c>
      <c r="K779" s="1">
        <v>15</v>
      </c>
      <c r="L779" s="1">
        <v>2.7</v>
      </c>
      <c r="M779" s="1">
        <v>4</v>
      </c>
      <c r="N779" s="1">
        <v>3</v>
      </c>
      <c r="O779" s="5">
        <v>19.309999999999999</v>
      </c>
      <c r="P779" s="1" t="str" cm="1">
        <f t="array" ref="P779">_xlfn.IFS(Table1[[#This Row],[Experience_Level]]=1,"Beginer",Table1[[#This Row],[Experience_Level]]=2,"intermediate",Table1[[#This Row],[Experience_Level]]=3,"Advance")</f>
        <v>Advance</v>
      </c>
      <c r="Q779" s="1" t="str" cm="1">
        <f t="array" ref="Q779">_xlfn.IFS(Table1[[#This Row],[Age]]&lt;20,"Teenager",Table1[[#This Row],[Age]]&lt;=38,"Middle Aged",Table1[[#This Row],[Age]]&gt;38,"Aged")</f>
        <v>Middle Aged</v>
      </c>
    </row>
    <row r="780" spans="1:17" x14ac:dyDescent="0.3">
      <c r="A780" s="4">
        <v>43</v>
      </c>
      <c r="B780" s="1" t="s">
        <v>17</v>
      </c>
      <c r="C780" s="1">
        <v>53.8</v>
      </c>
      <c r="D780" s="1">
        <v>1.72</v>
      </c>
      <c r="E780" s="1">
        <v>173</v>
      </c>
      <c r="F780" s="1">
        <v>160</v>
      </c>
      <c r="G780" s="1">
        <v>71</v>
      </c>
      <c r="H780" s="1">
        <v>1.03</v>
      </c>
      <c r="I780" s="1">
        <v>742</v>
      </c>
      <c r="J780" s="1" t="s">
        <v>20</v>
      </c>
      <c r="K780" s="1">
        <v>30.2</v>
      </c>
      <c r="L780" s="1">
        <v>2.2999999999999998</v>
      </c>
      <c r="M780" s="1">
        <v>4</v>
      </c>
      <c r="N780" s="1">
        <v>2</v>
      </c>
      <c r="O780" s="5">
        <v>18.190000000000001</v>
      </c>
      <c r="P780" s="1" t="str" cm="1">
        <f t="array" ref="P780">_xlfn.IFS(Table1[[#This Row],[Experience_Level]]=1,"Beginer",Table1[[#This Row],[Experience_Level]]=2,"intermediate",Table1[[#This Row],[Experience_Level]]=3,"Advance")</f>
        <v>intermediate</v>
      </c>
      <c r="Q780" s="1" t="str" cm="1">
        <f t="array" ref="Q780">_xlfn.IFS(Table1[[#This Row],[Age]]&lt;20,"Teenager",Table1[[#This Row],[Age]]&lt;=38,"Middle Aged",Table1[[#This Row],[Age]]&gt;38,"Aged")</f>
        <v>Aged</v>
      </c>
    </row>
    <row r="781" spans="1:17" x14ac:dyDescent="0.3">
      <c r="A781" s="4">
        <v>44</v>
      </c>
      <c r="B781" s="1" t="s">
        <v>15</v>
      </c>
      <c r="C781" s="1">
        <v>86.6</v>
      </c>
      <c r="D781" s="1">
        <v>1.97</v>
      </c>
      <c r="E781" s="1">
        <v>197</v>
      </c>
      <c r="F781" s="1">
        <v>167</v>
      </c>
      <c r="G781" s="1">
        <v>50</v>
      </c>
      <c r="H781" s="1">
        <v>1.66</v>
      </c>
      <c r="I781" s="1">
        <v>1372</v>
      </c>
      <c r="J781" s="1" t="s">
        <v>16</v>
      </c>
      <c r="K781" s="1">
        <v>11.7</v>
      </c>
      <c r="L781" s="1">
        <v>3.5</v>
      </c>
      <c r="M781" s="1">
        <v>5</v>
      </c>
      <c r="N781" s="1">
        <v>3</v>
      </c>
      <c r="O781" s="5">
        <v>22.31</v>
      </c>
      <c r="P781" s="1" t="str" cm="1">
        <f t="array" ref="P781">_xlfn.IFS(Table1[[#This Row],[Experience_Level]]=1,"Beginer",Table1[[#This Row],[Experience_Level]]=2,"intermediate",Table1[[#This Row],[Experience_Level]]=3,"Advance")</f>
        <v>Advance</v>
      </c>
      <c r="Q781" s="1" t="str" cm="1">
        <f t="array" ref="Q781">_xlfn.IFS(Table1[[#This Row],[Age]]&lt;20,"Teenager",Table1[[#This Row],[Age]]&lt;=38,"Middle Aged",Table1[[#This Row],[Age]]&gt;38,"Aged")</f>
        <v>Aged</v>
      </c>
    </row>
    <row r="782" spans="1:17" x14ac:dyDescent="0.3">
      <c r="A782" s="4">
        <v>26</v>
      </c>
      <c r="B782" s="1" t="s">
        <v>17</v>
      </c>
      <c r="C782" s="1">
        <v>72.8</v>
      </c>
      <c r="D782" s="1">
        <v>1.67</v>
      </c>
      <c r="E782" s="1">
        <v>163</v>
      </c>
      <c r="F782" s="1">
        <v>121</v>
      </c>
      <c r="G782" s="1">
        <v>50</v>
      </c>
      <c r="H782" s="1">
        <v>1.37</v>
      </c>
      <c r="I782" s="1">
        <v>829</v>
      </c>
      <c r="J782" s="1" t="s">
        <v>20</v>
      </c>
      <c r="K782" s="1">
        <v>35</v>
      </c>
      <c r="L782" s="1">
        <v>1.9</v>
      </c>
      <c r="M782" s="1">
        <v>2</v>
      </c>
      <c r="N782" s="1">
        <v>1</v>
      </c>
      <c r="O782" s="5">
        <v>26.1</v>
      </c>
      <c r="P782" s="1" t="str" cm="1">
        <f t="array" ref="P782">_xlfn.IFS(Table1[[#This Row],[Experience_Level]]=1,"Beginer",Table1[[#This Row],[Experience_Level]]=2,"intermediate",Table1[[#This Row],[Experience_Level]]=3,"Advance")</f>
        <v>Beginer</v>
      </c>
      <c r="Q782" s="1" t="str" cm="1">
        <f t="array" ref="Q782">_xlfn.IFS(Table1[[#This Row],[Age]]&lt;20,"Teenager",Table1[[#This Row],[Age]]&lt;=38,"Middle Aged",Table1[[#This Row],[Age]]&gt;38,"Aged")</f>
        <v>Middle Aged</v>
      </c>
    </row>
    <row r="783" spans="1:17" x14ac:dyDescent="0.3">
      <c r="A783" s="4">
        <v>43</v>
      </c>
      <c r="B783" s="1" t="s">
        <v>17</v>
      </c>
      <c r="C783" s="1">
        <v>66.3</v>
      </c>
      <c r="D783" s="1">
        <v>1.77</v>
      </c>
      <c r="E783" s="1">
        <v>177</v>
      </c>
      <c r="F783" s="1">
        <v>157</v>
      </c>
      <c r="G783" s="1">
        <v>57</v>
      </c>
      <c r="H783" s="1">
        <v>1.48</v>
      </c>
      <c r="I783" s="1">
        <v>1046</v>
      </c>
      <c r="J783" s="1" t="s">
        <v>18</v>
      </c>
      <c r="K783" s="1">
        <v>32.700000000000003</v>
      </c>
      <c r="L783" s="1">
        <v>1.7</v>
      </c>
      <c r="M783" s="1">
        <v>4</v>
      </c>
      <c r="N783" s="1">
        <v>2</v>
      </c>
      <c r="O783" s="5">
        <v>21.16</v>
      </c>
      <c r="P783" s="1" t="str" cm="1">
        <f t="array" ref="P783">_xlfn.IFS(Table1[[#This Row],[Experience_Level]]=1,"Beginer",Table1[[#This Row],[Experience_Level]]=2,"intermediate",Table1[[#This Row],[Experience_Level]]=3,"Advance")</f>
        <v>intermediate</v>
      </c>
      <c r="Q783" s="1" t="str" cm="1">
        <f t="array" ref="Q783">_xlfn.IFS(Table1[[#This Row],[Age]]&lt;20,"Teenager",Table1[[#This Row],[Age]]&lt;=38,"Middle Aged",Table1[[#This Row],[Age]]&gt;38,"Aged")</f>
        <v>Aged</v>
      </c>
    </row>
    <row r="784" spans="1:17" x14ac:dyDescent="0.3">
      <c r="A784" s="4">
        <v>39</v>
      </c>
      <c r="B784" s="1" t="s">
        <v>17</v>
      </c>
      <c r="C784" s="1">
        <v>56</v>
      </c>
      <c r="D784" s="1">
        <v>1.6</v>
      </c>
      <c r="E784" s="1">
        <v>184</v>
      </c>
      <c r="F784" s="1">
        <v>151</v>
      </c>
      <c r="G784" s="1">
        <v>69</v>
      </c>
      <c r="H784" s="1">
        <v>0.89</v>
      </c>
      <c r="I784" s="1">
        <v>672</v>
      </c>
      <c r="J784" s="1" t="s">
        <v>16</v>
      </c>
      <c r="K784" s="1">
        <v>32.6</v>
      </c>
      <c r="L784" s="1">
        <v>2</v>
      </c>
      <c r="M784" s="1">
        <v>2</v>
      </c>
      <c r="N784" s="1">
        <v>1</v>
      </c>
      <c r="O784" s="5">
        <v>21.87</v>
      </c>
      <c r="P784" s="1" t="str" cm="1">
        <f t="array" ref="P784">_xlfn.IFS(Table1[[#This Row],[Experience_Level]]=1,"Beginer",Table1[[#This Row],[Experience_Level]]=2,"intermediate",Table1[[#This Row],[Experience_Level]]=3,"Advance")</f>
        <v>Beginer</v>
      </c>
      <c r="Q784" s="1" t="str" cm="1">
        <f t="array" ref="Q784">_xlfn.IFS(Table1[[#This Row],[Age]]&lt;20,"Teenager",Table1[[#This Row],[Age]]&lt;=38,"Middle Aged",Table1[[#This Row],[Age]]&gt;38,"Aged")</f>
        <v>Aged</v>
      </c>
    </row>
    <row r="785" spans="1:17" x14ac:dyDescent="0.3">
      <c r="A785" s="4">
        <v>47</v>
      </c>
      <c r="B785" s="1" t="s">
        <v>15</v>
      </c>
      <c r="C785" s="1">
        <v>45.9</v>
      </c>
      <c r="D785" s="1">
        <v>1.93</v>
      </c>
      <c r="E785" s="1">
        <v>166</v>
      </c>
      <c r="F785" s="1">
        <v>159</v>
      </c>
      <c r="G785" s="1">
        <v>65</v>
      </c>
      <c r="H785" s="1">
        <v>1.29</v>
      </c>
      <c r="I785" s="1">
        <v>1015</v>
      </c>
      <c r="J785" s="1" t="s">
        <v>19</v>
      </c>
      <c r="K785" s="1">
        <v>29.6</v>
      </c>
      <c r="L785" s="1">
        <v>2</v>
      </c>
      <c r="M785" s="1">
        <v>3</v>
      </c>
      <c r="N785" s="1">
        <v>2</v>
      </c>
      <c r="O785" s="5">
        <v>12.32</v>
      </c>
      <c r="P785" s="1" t="str" cm="1">
        <f t="array" ref="P785">_xlfn.IFS(Table1[[#This Row],[Experience_Level]]=1,"Beginer",Table1[[#This Row],[Experience_Level]]=2,"intermediate",Table1[[#This Row],[Experience_Level]]=3,"Advance")</f>
        <v>intermediate</v>
      </c>
      <c r="Q785" s="1" t="str" cm="1">
        <f t="array" ref="Q785">_xlfn.IFS(Table1[[#This Row],[Age]]&lt;20,"Teenager",Table1[[#This Row],[Age]]&lt;=38,"Middle Aged",Table1[[#This Row],[Age]]&gt;38,"Aged")</f>
        <v>Aged</v>
      </c>
    </row>
    <row r="786" spans="1:17" x14ac:dyDescent="0.3">
      <c r="A786" s="4">
        <v>34</v>
      </c>
      <c r="B786" s="1" t="s">
        <v>15</v>
      </c>
      <c r="C786" s="1">
        <v>88</v>
      </c>
      <c r="D786" s="1">
        <v>1.64</v>
      </c>
      <c r="E786" s="1">
        <v>197</v>
      </c>
      <c r="F786" s="1">
        <v>147</v>
      </c>
      <c r="G786" s="1">
        <v>70</v>
      </c>
      <c r="H786" s="1">
        <v>1.9</v>
      </c>
      <c r="I786" s="1">
        <v>1536</v>
      </c>
      <c r="J786" s="1" t="s">
        <v>16</v>
      </c>
      <c r="K786" s="1">
        <v>14.4</v>
      </c>
      <c r="L786" s="1">
        <v>3.5</v>
      </c>
      <c r="M786" s="1">
        <v>4</v>
      </c>
      <c r="N786" s="1">
        <v>3</v>
      </c>
      <c r="O786" s="5">
        <v>32.72</v>
      </c>
      <c r="P786" s="1" t="str" cm="1">
        <f t="array" ref="P786">_xlfn.IFS(Table1[[#This Row],[Experience_Level]]=1,"Beginer",Table1[[#This Row],[Experience_Level]]=2,"intermediate",Table1[[#This Row],[Experience_Level]]=3,"Advance")</f>
        <v>Advance</v>
      </c>
      <c r="Q786" s="1" t="str" cm="1">
        <f t="array" ref="Q786">_xlfn.IFS(Table1[[#This Row],[Age]]&lt;20,"Teenager",Table1[[#This Row],[Age]]&lt;=38,"Middle Aged",Table1[[#This Row],[Age]]&gt;38,"Aged")</f>
        <v>Middle Aged</v>
      </c>
    </row>
    <row r="787" spans="1:17" x14ac:dyDescent="0.3">
      <c r="A787" s="4">
        <v>43</v>
      </c>
      <c r="B787" s="1" t="s">
        <v>15</v>
      </c>
      <c r="C787" s="1">
        <v>94</v>
      </c>
      <c r="D787" s="1">
        <v>1.79</v>
      </c>
      <c r="E787" s="1">
        <v>187</v>
      </c>
      <c r="F787" s="1">
        <v>156</v>
      </c>
      <c r="G787" s="1">
        <v>62</v>
      </c>
      <c r="H787" s="1">
        <v>1.31</v>
      </c>
      <c r="I787" s="1">
        <v>1012</v>
      </c>
      <c r="J787" s="1" t="s">
        <v>18</v>
      </c>
      <c r="K787" s="1">
        <v>23.2</v>
      </c>
      <c r="L787" s="1">
        <v>3.4</v>
      </c>
      <c r="M787" s="1">
        <v>2</v>
      </c>
      <c r="N787" s="1">
        <v>1</v>
      </c>
      <c r="O787" s="5">
        <v>29.34</v>
      </c>
      <c r="P787" s="1" t="str" cm="1">
        <f t="array" ref="P787">_xlfn.IFS(Table1[[#This Row],[Experience_Level]]=1,"Beginer",Table1[[#This Row],[Experience_Level]]=2,"intermediate",Table1[[#This Row],[Experience_Level]]=3,"Advance")</f>
        <v>Beginer</v>
      </c>
      <c r="Q787" s="1" t="str" cm="1">
        <f t="array" ref="Q787">_xlfn.IFS(Table1[[#This Row],[Age]]&lt;20,"Teenager",Table1[[#This Row],[Age]]&lt;=38,"Middle Aged",Table1[[#This Row],[Age]]&gt;38,"Aged")</f>
        <v>Aged</v>
      </c>
    </row>
    <row r="788" spans="1:17" x14ac:dyDescent="0.3">
      <c r="A788" s="4">
        <v>53</v>
      </c>
      <c r="B788" s="1" t="s">
        <v>17</v>
      </c>
      <c r="C788" s="1">
        <v>44.7</v>
      </c>
      <c r="D788" s="1">
        <v>1.79</v>
      </c>
      <c r="E788" s="1">
        <v>164</v>
      </c>
      <c r="F788" s="1">
        <v>160</v>
      </c>
      <c r="G788" s="1">
        <v>72</v>
      </c>
      <c r="H788" s="1">
        <v>1.34</v>
      </c>
      <c r="I788" s="1">
        <v>965</v>
      </c>
      <c r="J788" s="1" t="s">
        <v>16</v>
      </c>
      <c r="K788" s="1">
        <v>26.7</v>
      </c>
      <c r="L788" s="1">
        <v>2.1</v>
      </c>
      <c r="M788" s="1">
        <v>3</v>
      </c>
      <c r="N788" s="1">
        <v>2</v>
      </c>
      <c r="O788" s="5">
        <v>13.95</v>
      </c>
      <c r="P788" s="1" t="str" cm="1">
        <f t="array" ref="P788">_xlfn.IFS(Table1[[#This Row],[Experience_Level]]=1,"Beginer",Table1[[#This Row],[Experience_Level]]=2,"intermediate",Table1[[#This Row],[Experience_Level]]=3,"Advance")</f>
        <v>intermediate</v>
      </c>
      <c r="Q788" s="1" t="str" cm="1">
        <f t="array" ref="Q788">_xlfn.IFS(Table1[[#This Row],[Age]]&lt;20,"Teenager",Table1[[#This Row],[Age]]&lt;=38,"Middle Aged",Table1[[#This Row],[Age]]&gt;38,"Aged")</f>
        <v>Aged</v>
      </c>
    </row>
    <row r="789" spans="1:17" x14ac:dyDescent="0.3">
      <c r="A789" s="4">
        <v>18</v>
      </c>
      <c r="B789" s="1" t="s">
        <v>15</v>
      </c>
      <c r="C789" s="1">
        <v>63.2</v>
      </c>
      <c r="D789" s="1">
        <v>1.63</v>
      </c>
      <c r="E789" s="1">
        <v>162</v>
      </c>
      <c r="F789" s="1">
        <v>120</v>
      </c>
      <c r="G789" s="1">
        <v>73</v>
      </c>
      <c r="H789" s="1">
        <v>0.66</v>
      </c>
      <c r="I789" s="1">
        <v>436</v>
      </c>
      <c r="J789" s="1" t="s">
        <v>19</v>
      </c>
      <c r="K789" s="1">
        <v>27.5</v>
      </c>
      <c r="L789" s="1">
        <v>2.2000000000000002</v>
      </c>
      <c r="M789" s="1">
        <v>3</v>
      </c>
      <c r="N789" s="1">
        <v>1</v>
      </c>
      <c r="O789" s="5">
        <v>23.79</v>
      </c>
      <c r="P789" s="1" t="str" cm="1">
        <f t="array" ref="P789">_xlfn.IFS(Table1[[#This Row],[Experience_Level]]=1,"Beginer",Table1[[#This Row],[Experience_Level]]=2,"intermediate",Table1[[#This Row],[Experience_Level]]=3,"Advance")</f>
        <v>Beginer</v>
      </c>
      <c r="Q789" s="1" t="str" cm="1">
        <f t="array" ref="Q789">_xlfn.IFS(Table1[[#This Row],[Age]]&lt;20,"Teenager",Table1[[#This Row],[Age]]&lt;=38,"Middle Aged",Table1[[#This Row],[Age]]&gt;38,"Aged")</f>
        <v>Teenager</v>
      </c>
    </row>
    <row r="790" spans="1:17" x14ac:dyDescent="0.3">
      <c r="A790" s="4">
        <v>25</v>
      </c>
      <c r="B790" s="1" t="s">
        <v>15</v>
      </c>
      <c r="C790" s="1">
        <v>95.6</v>
      </c>
      <c r="D790" s="1">
        <v>1.9</v>
      </c>
      <c r="E790" s="1">
        <v>190</v>
      </c>
      <c r="F790" s="1">
        <v>160</v>
      </c>
      <c r="G790" s="1">
        <v>72</v>
      </c>
      <c r="H790" s="1">
        <v>1.47</v>
      </c>
      <c r="I790" s="1">
        <v>1294</v>
      </c>
      <c r="J790" s="1" t="s">
        <v>19</v>
      </c>
      <c r="K790" s="1">
        <v>23.8</v>
      </c>
      <c r="L790" s="1">
        <v>2.4</v>
      </c>
      <c r="M790" s="1">
        <v>4</v>
      </c>
      <c r="N790" s="1">
        <v>2</v>
      </c>
      <c r="O790" s="5">
        <v>26.48</v>
      </c>
      <c r="P790" s="1" t="str" cm="1">
        <f t="array" ref="P790">_xlfn.IFS(Table1[[#This Row],[Experience_Level]]=1,"Beginer",Table1[[#This Row],[Experience_Level]]=2,"intermediate",Table1[[#This Row],[Experience_Level]]=3,"Advance")</f>
        <v>intermediate</v>
      </c>
      <c r="Q790" s="1" t="str" cm="1">
        <f t="array" ref="Q790">_xlfn.IFS(Table1[[#This Row],[Age]]&lt;20,"Teenager",Table1[[#This Row],[Age]]&lt;=38,"Middle Aged",Table1[[#This Row],[Age]]&gt;38,"Aged")</f>
        <v>Middle Aged</v>
      </c>
    </row>
    <row r="791" spans="1:17" x14ac:dyDescent="0.3">
      <c r="A791" s="4">
        <v>52</v>
      </c>
      <c r="B791" s="1" t="s">
        <v>15</v>
      </c>
      <c r="C791" s="1">
        <v>47.8</v>
      </c>
      <c r="D791" s="1">
        <v>1.86</v>
      </c>
      <c r="E791" s="1">
        <v>179</v>
      </c>
      <c r="F791" s="1">
        <v>129</v>
      </c>
      <c r="G791" s="1">
        <v>67</v>
      </c>
      <c r="H791" s="1">
        <v>1.01</v>
      </c>
      <c r="I791" s="1">
        <v>645</v>
      </c>
      <c r="J791" s="1" t="s">
        <v>16</v>
      </c>
      <c r="K791" s="1">
        <v>24.7</v>
      </c>
      <c r="L791" s="1">
        <v>2.8</v>
      </c>
      <c r="M791" s="1">
        <v>3</v>
      </c>
      <c r="N791" s="1">
        <v>2</v>
      </c>
      <c r="O791" s="5">
        <v>13.82</v>
      </c>
      <c r="P791" s="1" t="str" cm="1">
        <f t="array" ref="P791">_xlfn.IFS(Table1[[#This Row],[Experience_Level]]=1,"Beginer",Table1[[#This Row],[Experience_Level]]=2,"intermediate",Table1[[#This Row],[Experience_Level]]=3,"Advance")</f>
        <v>intermediate</v>
      </c>
      <c r="Q791" s="1" t="str" cm="1">
        <f t="array" ref="Q791">_xlfn.IFS(Table1[[#This Row],[Age]]&lt;20,"Teenager",Table1[[#This Row],[Age]]&lt;=38,"Middle Aged",Table1[[#This Row],[Age]]&gt;38,"Aged")</f>
        <v>Aged</v>
      </c>
    </row>
    <row r="792" spans="1:17" x14ac:dyDescent="0.3">
      <c r="A792" s="4">
        <v>32</v>
      </c>
      <c r="B792" s="1" t="s">
        <v>15</v>
      </c>
      <c r="C792" s="1">
        <v>85.3</v>
      </c>
      <c r="D792" s="1">
        <v>1.64</v>
      </c>
      <c r="E792" s="1">
        <v>178</v>
      </c>
      <c r="F792" s="1">
        <v>123</v>
      </c>
      <c r="G792" s="1">
        <v>69</v>
      </c>
      <c r="H792" s="1">
        <v>1.77</v>
      </c>
      <c r="I792" s="1">
        <v>1197</v>
      </c>
      <c r="J792" s="1" t="s">
        <v>19</v>
      </c>
      <c r="K792" s="1">
        <v>13.2</v>
      </c>
      <c r="L792" s="1">
        <v>3.5</v>
      </c>
      <c r="M792" s="1">
        <v>4</v>
      </c>
      <c r="N792" s="1">
        <v>3</v>
      </c>
      <c r="O792" s="5">
        <v>31.71</v>
      </c>
      <c r="P792" s="1" t="str" cm="1">
        <f t="array" ref="P792">_xlfn.IFS(Table1[[#This Row],[Experience_Level]]=1,"Beginer",Table1[[#This Row],[Experience_Level]]=2,"intermediate",Table1[[#This Row],[Experience_Level]]=3,"Advance")</f>
        <v>Advance</v>
      </c>
      <c r="Q792" s="1" t="str" cm="1">
        <f t="array" ref="Q792">_xlfn.IFS(Table1[[#This Row],[Age]]&lt;20,"Teenager",Table1[[#This Row],[Age]]&lt;=38,"Middle Aged",Table1[[#This Row],[Age]]&gt;38,"Aged")</f>
        <v>Middle Aged</v>
      </c>
    </row>
    <row r="793" spans="1:17" x14ac:dyDescent="0.3">
      <c r="A793" s="4">
        <v>39</v>
      </c>
      <c r="B793" s="1" t="s">
        <v>15</v>
      </c>
      <c r="C793" s="1">
        <v>59.7</v>
      </c>
      <c r="D793" s="1">
        <v>1.83</v>
      </c>
      <c r="E793" s="1">
        <v>170</v>
      </c>
      <c r="F793" s="1">
        <v>154</v>
      </c>
      <c r="G793" s="1">
        <v>59</v>
      </c>
      <c r="H793" s="1">
        <v>1.35</v>
      </c>
      <c r="I793" s="1">
        <v>1143</v>
      </c>
      <c r="J793" s="1" t="s">
        <v>20</v>
      </c>
      <c r="K793" s="1">
        <v>29.1</v>
      </c>
      <c r="L793" s="1">
        <v>2.2999999999999998</v>
      </c>
      <c r="M793" s="1">
        <v>4</v>
      </c>
      <c r="N793" s="1">
        <v>2</v>
      </c>
      <c r="O793" s="5">
        <v>17.829999999999998</v>
      </c>
      <c r="P793" s="1" t="str" cm="1">
        <f t="array" ref="P793">_xlfn.IFS(Table1[[#This Row],[Experience_Level]]=1,"Beginer",Table1[[#This Row],[Experience_Level]]=2,"intermediate",Table1[[#This Row],[Experience_Level]]=3,"Advance")</f>
        <v>intermediate</v>
      </c>
      <c r="Q793" s="1" t="str" cm="1">
        <f t="array" ref="Q793">_xlfn.IFS(Table1[[#This Row],[Age]]&lt;20,"Teenager",Table1[[#This Row],[Age]]&lt;=38,"Middle Aged",Table1[[#This Row],[Age]]&gt;38,"Aged")</f>
        <v>Aged</v>
      </c>
    </row>
    <row r="794" spans="1:17" x14ac:dyDescent="0.3">
      <c r="A794" s="4">
        <v>31</v>
      </c>
      <c r="B794" s="1" t="s">
        <v>15</v>
      </c>
      <c r="C794" s="1">
        <v>70.2</v>
      </c>
      <c r="D794" s="1">
        <v>1.98</v>
      </c>
      <c r="E794" s="1">
        <v>199</v>
      </c>
      <c r="F794" s="1">
        <v>129</v>
      </c>
      <c r="G794" s="1">
        <v>61</v>
      </c>
      <c r="H794" s="1">
        <v>0.71</v>
      </c>
      <c r="I794" s="1">
        <v>504</v>
      </c>
      <c r="J794" s="1" t="s">
        <v>16</v>
      </c>
      <c r="K794" s="1">
        <v>24.2</v>
      </c>
      <c r="L794" s="1">
        <v>2.5</v>
      </c>
      <c r="M794" s="1">
        <v>2</v>
      </c>
      <c r="N794" s="1">
        <v>1</v>
      </c>
      <c r="O794" s="5">
        <v>17.91</v>
      </c>
      <c r="P794" s="1" t="str" cm="1">
        <f t="array" ref="P794">_xlfn.IFS(Table1[[#This Row],[Experience_Level]]=1,"Beginer",Table1[[#This Row],[Experience_Level]]=2,"intermediate",Table1[[#This Row],[Experience_Level]]=3,"Advance")</f>
        <v>Beginer</v>
      </c>
      <c r="Q794" s="1" t="str" cm="1">
        <f t="array" ref="Q794">_xlfn.IFS(Table1[[#This Row],[Age]]&lt;20,"Teenager",Table1[[#This Row],[Age]]&lt;=38,"Middle Aged",Table1[[#This Row],[Age]]&gt;38,"Aged")</f>
        <v>Middle Aged</v>
      </c>
    </row>
    <row r="795" spans="1:17" x14ac:dyDescent="0.3">
      <c r="A795" s="4">
        <v>43</v>
      </c>
      <c r="B795" s="1" t="s">
        <v>17</v>
      </c>
      <c r="C795" s="1">
        <v>72.7</v>
      </c>
      <c r="D795" s="1">
        <v>1.8</v>
      </c>
      <c r="E795" s="1">
        <v>162</v>
      </c>
      <c r="F795" s="1">
        <v>166</v>
      </c>
      <c r="G795" s="1">
        <v>50</v>
      </c>
      <c r="H795" s="1">
        <v>0.79</v>
      </c>
      <c r="I795" s="1">
        <v>590</v>
      </c>
      <c r="J795" s="1" t="s">
        <v>19</v>
      </c>
      <c r="K795" s="1">
        <v>32.799999999999997</v>
      </c>
      <c r="L795" s="1">
        <v>2.1</v>
      </c>
      <c r="M795" s="1">
        <v>3</v>
      </c>
      <c r="N795" s="1">
        <v>1</v>
      </c>
      <c r="O795" s="5">
        <v>22.44</v>
      </c>
      <c r="P795" s="1" t="str" cm="1">
        <f t="array" ref="P795">_xlfn.IFS(Table1[[#This Row],[Experience_Level]]=1,"Beginer",Table1[[#This Row],[Experience_Level]]=2,"intermediate",Table1[[#This Row],[Experience_Level]]=3,"Advance")</f>
        <v>Beginer</v>
      </c>
      <c r="Q795" s="1" t="str" cm="1">
        <f t="array" ref="Q795">_xlfn.IFS(Table1[[#This Row],[Age]]&lt;20,"Teenager",Table1[[#This Row],[Age]]&lt;=38,"Middle Aged",Table1[[#This Row],[Age]]&gt;38,"Aged")</f>
        <v>Aged</v>
      </c>
    </row>
    <row r="796" spans="1:17" x14ac:dyDescent="0.3">
      <c r="A796" s="4">
        <v>45</v>
      </c>
      <c r="B796" s="1" t="s">
        <v>17</v>
      </c>
      <c r="C796" s="1">
        <v>50.4</v>
      </c>
      <c r="D796" s="1">
        <v>1.79</v>
      </c>
      <c r="E796" s="1">
        <v>182</v>
      </c>
      <c r="F796" s="1">
        <v>130</v>
      </c>
      <c r="G796" s="1">
        <v>59</v>
      </c>
      <c r="H796" s="1">
        <v>0.74</v>
      </c>
      <c r="I796" s="1">
        <v>433</v>
      </c>
      <c r="J796" s="1" t="s">
        <v>19</v>
      </c>
      <c r="K796" s="1">
        <v>27.7</v>
      </c>
      <c r="L796" s="1">
        <v>2.5</v>
      </c>
      <c r="M796" s="1">
        <v>2</v>
      </c>
      <c r="N796" s="1">
        <v>1</v>
      </c>
      <c r="O796" s="5">
        <v>15.73</v>
      </c>
      <c r="P796" s="1" t="str" cm="1">
        <f t="array" ref="P796">_xlfn.IFS(Table1[[#This Row],[Experience_Level]]=1,"Beginer",Table1[[#This Row],[Experience_Level]]=2,"intermediate",Table1[[#This Row],[Experience_Level]]=3,"Advance")</f>
        <v>Beginer</v>
      </c>
      <c r="Q796" s="1" t="str" cm="1">
        <f t="array" ref="Q796">_xlfn.IFS(Table1[[#This Row],[Age]]&lt;20,"Teenager",Table1[[#This Row],[Age]]&lt;=38,"Middle Aged",Table1[[#This Row],[Age]]&gt;38,"Aged")</f>
        <v>Aged</v>
      </c>
    </row>
    <row r="797" spans="1:17" x14ac:dyDescent="0.3">
      <c r="A797" s="4">
        <v>40</v>
      </c>
      <c r="B797" s="1" t="s">
        <v>15</v>
      </c>
      <c r="C797" s="1">
        <v>81.7</v>
      </c>
      <c r="D797" s="1">
        <v>1.74</v>
      </c>
      <c r="E797" s="1">
        <v>166</v>
      </c>
      <c r="F797" s="1">
        <v>133</v>
      </c>
      <c r="G797" s="1">
        <v>58</v>
      </c>
      <c r="H797" s="1">
        <v>0.91</v>
      </c>
      <c r="I797" s="1">
        <v>666</v>
      </c>
      <c r="J797" s="1" t="s">
        <v>16</v>
      </c>
      <c r="K797" s="1">
        <v>27</v>
      </c>
      <c r="L797" s="1">
        <v>2.7</v>
      </c>
      <c r="M797" s="1">
        <v>2</v>
      </c>
      <c r="N797" s="1">
        <v>1</v>
      </c>
      <c r="O797" s="5">
        <v>26.99</v>
      </c>
      <c r="P797" s="1" t="str" cm="1">
        <f t="array" ref="P797">_xlfn.IFS(Table1[[#This Row],[Experience_Level]]=1,"Beginer",Table1[[#This Row],[Experience_Level]]=2,"intermediate",Table1[[#This Row],[Experience_Level]]=3,"Advance")</f>
        <v>Beginer</v>
      </c>
      <c r="Q797" s="1" t="str" cm="1">
        <f t="array" ref="Q797">_xlfn.IFS(Table1[[#This Row],[Age]]&lt;20,"Teenager",Table1[[#This Row],[Age]]&lt;=38,"Middle Aged",Table1[[#This Row],[Age]]&gt;38,"Aged")</f>
        <v>Aged</v>
      </c>
    </row>
    <row r="798" spans="1:17" x14ac:dyDescent="0.3">
      <c r="A798" s="4">
        <v>31</v>
      </c>
      <c r="B798" s="1" t="s">
        <v>15</v>
      </c>
      <c r="C798" s="1">
        <v>49.3</v>
      </c>
      <c r="D798" s="1">
        <v>1.62</v>
      </c>
      <c r="E798" s="1">
        <v>182</v>
      </c>
      <c r="F798" s="1">
        <v>157</v>
      </c>
      <c r="G798" s="1">
        <v>52</v>
      </c>
      <c r="H798" s="1">
        <v>0.56000000000000005</v>
      </c>
      <c r="I798" s="1">
        <v>484</v>
      </c>
      <c r="J798" s="1" t="s">
        <v>20</v>
      </c>
      <c r="K798" s="1">
        <v>20</v>
      </c>
      <c r="L798" s="1">
        <v>3.2</v>
      </c>
      <c r="M798" s="1">
        <v>2</v>
      </c>
      <c r="N798" s="1">
        <v>1</v>
      </c>
      <c r="O798" s="5">
        <v>18.79</v>
      </c>
      <c r="P798" s="1" t="str" cm="1">
        <f t="array" ref="P798">_xlfn.IFS(Table1[[#This Row],[Experience_Level]]=1,"Beginer",Table1[[#This Row],[Experience_Level]]=2,"intermediate",Table1[[#This Row],[Experience_Level]]=3,"Advance")</f>
        <v>Beginer</v>
      </c>
      <c r="Q798" s="1" t="str" cm="1">
        <f t="array" ref="Q798">_xlfn.IFS(Table1[[#This Row],[Age]]&lt;20,"Teenager",Table1[[#This Row],[Age]]&lt;=38,"Middle Aged",Table1[[#This Row],[Age]]&gt;38,"Aged")</f>
        <v>Middle Aged</v>
      </c>
    </row>
    <row r="799" spans="1:17" x14ac:dyDescent="0.3">
      <c r="A799" s="4">
        <v>41</v>
      </c>
      <c r="B799" s="1" t="s">
        <v>17</v>
      </c>
      <c r="C799" s="1">
        <v>61.9</v>
      </c>
      <c r="D799" s="1">
        <v>1.64</v>
      </c>
      <c r="E799" s="1">
        <v>166</v>
      </c>
      <c r="F799" s="1">
        <v>131</v>
      </c>
      <c r="G799" s="1">
        <v>68</v>
      </c>
      <c r="H799" s="1">
        <v>1.93</v>
      </c>
      <c r="I799" s="1">
        <v>1138</v>
      </c>
      <c r="J799" s="1" t="s">
        <v>16</v>
      </c>
      <c r="K799" s="1">
        <v>19.399999999999999</v>
      </c>
      <c r="L799" s="1">
        <v>2.7</v>
      </c>
      <c r="M799" s="1">
        <v>4</v>
      </c>
      <c r="N799" s="1">
        <v>3</v>
      </c>
      <c r="O799" s="5">
        <v>23.01</v>
      </c>
      <c r="P799" s="1" t="str" cm="1">
        <f t="array" ref="P799">_xlfn.IFS(Table1[[#This Row],[Experience_Level]]=1,"Beginer",Table1[[#This Row],[Experience_Level]]=2,"intermediate",Table1[[#This Row],[Experience_Level]]=3,"Advance")</f>
        <v>Advance</v>
      </c>
      <c r="Q799" s="1" t="str" cm="1">
        <f t="array" ref="Q799">_xlfn.IFS(Table1[[#This Row],[Age]]&lt;20,"Teenager",Table1[[#This Row],[Age]]&lt;=38,"Middle Aged",Table1[[#This Row],[Age]]&gt;38,"Aged")</f>
        <v>Aged</v>
      </c>
    </row>
    <row r="800" spans="1:17" x14ac:dyDescent="0.3">
      <c r="A800" s="4">
        <v>19</v>
      </c>
      <c r="B800" s="1" t="s">
        <v>17</v>
      </c>
      <c r="C800" s="1">
        <v>49.1</v>
      </c>
      <c r="D800" s="1">
        <v>1.68</v>
      </c>
      <c r="E800" s="1">
        <v>193</v>
      </c>
      <c r="F800" s="1">
        <v>164</v>
      </c>
      <c r="G800" s="1">
        <v>58</v>
      </c>
      <c r="H800" s="1">
        <v>1.42</v>
      </c>
      <c r="I800" s="1">
        <v>1164</v>
      </c>
      <c r="J800" s="1" t="s">
        <v>19</v>
      </c>
      <c r="K800" s="1">
        <v>25.3</v>
      </c>
      <c r="L800" s="1">
        <v>2.6</v>
      </c>
      <c r="M800" s="1">
        <v>4</v>
      </c>
      <c r="N800" s="1">
        <v>2</v>
      </c>
      <c r="O800" s="5">
        <v>17.399999999999999</v>
      </c>
      <c r="P800" s="1" t="str" cm="1">
        <f t="array" ref="P800">_xlfn.IFS(Table1[[#This Row],[Experience_Level]]=1,"Beginer",Table1[[#This Row],[Experience_Level]]=2,"intermediate",Table1[[#This Row],[Experience_Level]]=3,"Advance")</f>
        <v>intermediate</v>
      </c>
      <c r="Q800" s="1" t="str" cm="1">
        <f t="array" ref="Q800">_xlfn.IFS(Table1[[#This Row],[Age]]&lt;20,"Teenager",Table1[[#This Row],[Age]]&lt;=38,"Middle Aged",Table1[[#This Row],[Age]]&gt;38,"Aged")</f>
        <v>Teenager</v>
      </c>
    </row>
    <row r="801" spans="1:17" x14ac:dyDescent="0.3">
      <c r="A801" s="4">
        <v>43</v>
      </c>
      <c r="B801" s="1" t="s">
        <v>15</v>
      </c>
      <c r="C801" s="1">
        <v>66.5</v>
      </c>
      <c r="D801" s="1">
        <v>1.83</v>
      </c>
      <c r="E801" s="1">
        <v>178</v>
      </c>
      <c r="F801" s="1">
        <v>136</v>
      </c>
      <c r="G801" s="1">
        <v>59</v>
      </c>
      <c r="H801" s="1">
        <v>1.1100000000000001</v>
      </c>
      <c r="I801" s="1">
        <v>747</v>
      </c>
      <c r="J801" s="1" t="s">
        <v>16</v>
      </c>
      <c r="K801" s="1">
        <v>27.1</v>
      </c>
      <c r="L801" s="1">
        <v>2.4</v>
      </c>
      <c r="M801" s="1">
        <v>3</v>
      </c>
      <c r="N801" s="1">
        <v>2</v>
      </c>
      <c r="O801" s="5">
        <v>19.86</v>
      </c>
      <c r="P801" s="1" t="str" cm="1">
        <f t="array" ref="P801">_xlfn.IFS(Table1[[#This Row],[Experience_Level]]=1,"Beginer",Table1[[#This Row],[Experience_Level]]=2,"intermediate",Table1[[#This Row],[Experience_Level]]=3,"Advance")</f>
        <v>intermediate</v>
      </c>
      <c r="Q801" s="1" t="str" cm="1">
        <f t="array" ref="Q801">_xlfn.IFS(Table1[[#This Row],[Age]]&lt;20,"Teenager",Table1[[#This Row],[Age]]&lt;=38,"Middle Aged",Table1[[#This Row],[Age]]&gt;38,"Aged")</f>
        <v>Aged</v>
      </c>
    </row>
    <row r="802" spans="1:17" x14ac:dyDescent="0.3">
      <c r="A802" s="4">
        <v>31</v>
      </c>
      <c r="B802" s="1" t="s">
        <v>15</v>
      </c>
      <c r="C802" s="1">
        <v>75.5</v>
      </c>
      <c r="D802" s="1">
        <v>1.93</v>
      </c>
      <c r="E802" s="1">
        <v>168</v>
      </c>
      <c r="F802" s="1">
        <v>135</v>
      </c>
      <c r="G802" s="1">
        <v>68</v>
      </c>
      <c r="H802" s="1">
        <v>0.6</v>
      </c>
      <c r="I802" s="1">
        <v>446</v>
      </c>
      <c r="J802" s="1" t="s">
        <v>19</v>
      </c>
      <c r="K802" s="1">
        <v>20.5</v>
      </c>
      <c r="L802" s="1">
        <v>3.4</v>
      </c>
      <c r="M802" s="1">
        <v>2</v>
      </c>
      <c r="N802" s="1">
        <v>1</v>
      </c>
      <c r="O802" s="5">
        <v>20.27</v>
      </c>
      <c r="P802" s="1" t="str" cm="1">
        <f t="array" ref="P802">_xlfn.IFS(Table1[[#This Row],[Experience_Level]]=1,"Beginer",Table1[[#This Row],[Experience_Level]]=2,"intermediate",Table1[[#This Row],[Experience_Level]]=3,"Advance")</f>
        <v>Beginer</v>
      </c>
      <c r="Q802" s="1" t="str" cm="1">
        <f t="array" ref="Q802">_xlfn.IFS(Table1[[#This Row],[Age]]&lt;20,"Teenager",Table1[[#This Row],[Age]]&lt;=38,"Middle Aged",Table1[[#This Row],[Age]]&gt;38,"Aged")</f>
        <v>Middle Aged</v>
      </c>
    </row>
    <row r="803" spans="1:17" x14ac:dyDescent="0.3">
      <c r="A803" s="4">
        <v>24</v>
      </c>
      <c r="B803" s="1" t="s">
        <v>15</v>
      </c>
      <c r="C803" s="1">
        <v>88.2</v>
      </c>
      <c r="D803" s="1">
        <v>1.79</v>
      </c>
      <c r="E803" s="1">
        <v>177</v>
      </c>
      <c r="F803" s="1">
        <v>154</v>
      </c>
      <c r="G803" s="1">
        <v>65</v>
      </c>
      <c r="H803" s="1">
        <v>1.76</v>
      </c>
      <c r="I803" s="1">
        <v>1491</v>
      </c>
      <c r="J803" s="1" t="s">
        <v>18</v>
      </c>
      <c r="K803" s="1">
        <v>11.3</v>
      </c>
      <c r="L803" s="1">
        <v>3.5</v>
      </c>
      <c r="M803" s="1">
        <v>4</v>
      </c>
      <c r="N803" s="1">
        <v>3</v>
      </c>
      <c r="O803" s="5">
        <v>27.53</v>
      </c>
      <c r="P803" s="1" t="str" cm="1">
        <f t="array" ref="P803">_xlfn.IFS(Table1[[#This Row],[Experience_Level]]=1,"Beginer",Table1[[#This Row],[Experience_Level]]=2,"intermediate",Table1[[#This Row],[Experience_Level]]=3,"Advance")</f>
        <v>Advance</v>
      </c>
      <c r="Q803" s="1" t="str" cm="1">
        <f t="array" ref="Q803">_xlfn.IFS(Table1[[#This Row],[Age]]&lt;20,"Teenager",Table1[[#This Row],[Age]]&lt;=38,"Middle Aged",Table1[[#This Row],[Age]]&gt;38,"Aged")</f>
        <v>Middle Aged</v>
      </c>
    </row>
    <row r="804" spans="1:17" x14ac:dyDescent="0.3">
      <c r="A804" s="4">
        <v>20</v>
      </c>
      <c r="B804" s="1" t="s">
        <v>15</v>
      </c>
      <c r="C804" s="1">
        <v>74.8</v>
      </c>
      <c r="D804" s="1">
        <v>1.75</v>
      </c>
      <c r="E804" s="1">
        <v>184</v>
      </c>
      <c r="F804" s="1">
        <v>121</v>
      </c>
      <c r="G804" s="1">
        <v>73</v>
      </c>
      <c r="H804" s="1">
        <v>1.33</v>
      </c>
      <c r="I804" s="1">
        <v>885</v>
      </c>
      <c r="J804" s="1" t="s">
        <v>16</v>
      </c>
      <c r="K804" s="1">
        <v>25</v>
      </c>
      <c r="L804" s="1">
        <v>3.3</v>
      </c>
      <c r="M804" s="1">
        <v>3</v>
      </c>
      <c r="N804" s="1">
        <v>2</v>
      </c>
      <c r="O804" s="5">
        <v>24.42</v>
      </c>
      <c r="P804" s="1" t="str" cm="1">
        <f t="array" ref="P804">_xlfn.IFS(Table1[[#This Row],[Experience_Level]]=1,"Beginer",Table1[[#This Row],[Experience_Level]]=2,"intermediate",Table1[[#This Row],[Experience_Level]]=3,"Advance")</f>
        <v>intermediate</v>
      </c>
      <c r="Q804" s="1" t="str" cm="1">
        <f t="array" ref="Q804">_xlfn.IFS(Table1[[#This Row],[Age]]&lt;20,"Teenager",Table1[[#This Row],[Age]]&lt;=38,"Middle Aged",Table1[[#This Row],[Age]]&gt;38,"Aged")</f>
        <v>Middle Aged</v>
      </c>
    </row>
    <row r="805" spans="1:17" x14ac:dyDescent="0.3">
      <c r="A805" s="4">
        <v>40</v>
      </c>
      <c r="B805" s="1" t="s">
        <v>17</v>
      </c>
      <c r="C805" s="1">
        <v>72.2</v>
      </c>
      <c r="D805" s="1">
        <v>1.6</v>
      </c>
      <c r="E805" s="1">
        <v>173</v>
      </c>
      <c r="F805" s="1">
        <v>130</v>
      </c>
      <c r="G805" s="1">
        <v>67</v>
      </c>
      <c r="H805" s="1">
        <v>0.87</v>
      </c>
      <c r="I805" s="1">
        <v>566</v>
      </c>
      <c r="J805" s="1" t="s">
        <v>16</v>
      </c>
      <c r="K805" s="1">
        <v>29.2</v>
      </c>
      <c r="L805" s="1">
        <v>1.9</v>
      </c>
      <c r="M805" s="1">
        <v>3</v>
      </c>
      <c r="N805" s="1">
        <v>1</v>
      </c>
      <c r="O805" s="5">
        <v>28.2</v>
      </c>
      <c r="P805" s="1" t="str" cm="1">
        <f t="array" ref="P805">_xlfn.IFS(Table1[[#This Row],[Experience_Level]]=1,"Beginer",Table1[[#This Row],[Experience_Level]]=2,"intermediate",Table1[[#This Row],[Experience_Level]]=3,"Advance")</f>
        <v>Beginer</v>
      </c>
      <c r="Q805" s="1" t="str" cm="1">
        <f t="array" ref="Q805">_xlfn.IFS(Table1[[#This Row],[Age]]&lt;20,"Teenager",Table1[[#This Row],[Age]]&lt;=38,"Middle Aged",Table1[[#This Row],[Age]]&gt;38,"Aged")</f>
        <v>Aged</v>
      </c>
    </row>
    <row r="806" spans="1:17" x14ac:dyDescent="0.3">
      <c r="A806" s="4">
        <v>35</v>
      </c>
      <c r="B806" s="1" t="s">
        <v>15</v>
      </c>
      <c r="C806" s="1">
        <v>62.8</v>
      </c>
      <c r="D806" s="1">
        <v>1.63</v>
      </c>
      <c r="E806" s="1">
        <v>184</v>
      </c>
      <c r="F806" s="1">
        <v>160</v>
      </c>
      <c r="G806" s="1">
        <v>63</v>
      </c>
      <c r="H806" s="1">
        <v>1.41</v>
      </c>
      <c r="I806" s="1">
        <v>1241</v>
      </c>
      <c r="J806" s="1" t="s">
        <v>19</v>
      </c>
      <c r="K806" s="1">
        <v>21.9</v>
      </c>
      <c r="L806" s="1">
        <v>3.7</v>
      </c>
      <c r="M806" s="1">
        <v>4</v>
      </c>
      <c r="N806" s="1">
        <v>2</v>
      </c>
      <c r="O806" s="5">
        <v>23.64</v>
      </c>
      <c r="P806" s="1" t="str" cm="1">
        <f t="array" ref="P806">_xlfn.IFS(Table1[[#This Row],[Experience_Level]]=1,"Beginer",Table1[[#This Row],[Experience_Level]]=2,"intermediate",Table1[[#This Row],[Experience_Level]]=3,"Advance")</f>
        <v>intermediate</v>
      </c>
      <c r="Q806" s="1" t="str" cm="1">
        <f t="array" ref="Q806">_xlfn.IFS(Table1[[#This Row],[Age]]&lt;20,"Teenager",Table1[[#This Row],[Age]]&lt;=38,"Middle Aged",Table1[[#This Row],[Age]]&gt;38,"Aged")</f>
        <v>Middle Aged</v>
      </c>
    </row>
    <row r="807" spans="1:17" x14ac:dyDescent="0.3">
      <c r="A807" s="4">
        <v>55</v>
      </c>
      <c r="B807" s="1" t="s">
        <v>15</v>
      </c>
      <c r="C807" s="1">
        <v>84.7</v>
      </c>
      <c r="D807" s="1">
        <v>1.79</v>
      </c>
      <c r="E807" s="1">
        <v>178</v>
      </c>
      <c r="F807" s="1">
        <v>122</v>
      </c>
      <c r="G807" s="1">
        <v>52</v>
      </c>
      <c r="H807" s="1">
        <v>1.19</v>
      </c>
      <c r="I807" s="1">
        <v>719</v>
      </c>
      <c r="J807" s="1" t="s">
        <v>19</v>
      </c>
      <c r="K807" s="1">
        <v>23.3</v>
      </c>
      <c r="L807" s="1">
        <v>2.4</v>
      </c>
      <c r="M807" s="1">
        <v>3</v>
      </c>
      <c r="N807" s="1">
        <v>2</v>
      </c>
      <c r="O807" s="5">
        <v>26.43</v>
      </c>
      <c r="P807" s="1" t="str" cm="1">
        <f t="array" ref="P807">_xlfn.IFS(Table1[[#This Row],[Experience_Level]]=1,"Beginer",Table1[[#This Row],[Experience_Level]]=2,"intermediate",Table1[[#This Row],[Experience_Level]]=3,"Advance")</f>
        <v>intermediate</v>
      </c>
      <c r="Q807" s="1" t="str" cm="1">
        <f t="array" ref="Q807">_xlfn.IFS(Table1[[#This Row],[Age]]&lt;20,"Teenager",Table1[[#This Row],[Age]]&lt;=38,"Middle Aged",Table1[[#This Row],[Age]]&gt;38,"Aged")</f>
        <v>Aged</v>
      </c>
    </row>
    <row r="808" spans="1:17" x14ac:dyDescent="0.3">
      <c r="A808" s="4">
        <v>52</v>
      </c>
      <c r="B808" s="1" t="s">
        <v>15</v>
      </c>
      <c r="C808" s="1">
        <v>116.5</v>
      </c>
      <c r="D808" s="1">
        <v>1.69</v>
      </c>
      <c r="E808" s="1">
        <v>198</v>
      </c>
      <c r="F808" s="1">
        <v>148</v>
      </c>
      <c r="G808" s="1">
        <v>51</v>
      </c>
      <c r="H808" s="1">
        <v>0.53</v>
      </c>
      <c r="I808" s="1">
        <v>388</v>
      </c>
      <c r="J808" s="1" t="s">
        <v>19</v>
      </c>
      <c r="K808" s="1">
        <v>27.3</v>
      </c>
      <c r="L808" s="1">
        <v>2.4</v>
      </c>
      <c r="M808" s="1">
        <v>2</v>
      </c>
      <c r="N808" s="1">
        <v>1</v>
      </c>
      <c r="O808" s="5">
        <v>40.79</v>
      </c>
      <c r="P808" s="1" t="str" cm="1">
        <f t="array" ref="P808">_xlfn.IFS(Table1[[#This Row],[Experience_Level]]=1,"Beginer",Table1[[#This Row],[Experience_Level]]=2,"intermediate",Table1[[#This Row],[Experience_Level]]=3,"Advance")</f>
        <v>Beginer</v>
      </c>
      <c r="Q808" s="1" t="str" cm="1">
        <f t="array" ref="Q808">_xlfn.IFS(Table1[[#This Row],[Age]]&lt;20,"Teenager",Table1[[#This Row],[Age]]&lt;=38,"Middle Aged",Table1[[#This Row],[Age]]&gt;38,"Aged")</f>
        <v>Aged</v>
      </c>
    </row>
    <row r="809" spans="1:17" x14ac:dyDescent="0.3">
      <c r="A809" s="4">
        <v>32</v>
      </c>
      <c r="B809" s="1" t="s">
        <v>15</v>
      </c>
      <c r="C809" s="1">
        <v>77.400000000000006</v>
      </c>
      <c r="D809" s="1">
        <v>1.92</v>
      </c>
      <c r="E809" s="1">
        <v>174</v>
      </c>
      <c r="F809" s="1">
        <v>137</v>
      </c>
      <c r="G809" s="1">
        <v>50</v>
      </c>
      <c r="H809" s="1">
        <v>1.39</v>
      </c>
      <c r="I809" s="1">
        <v>1047</v>
      </c>
      <c r="J809" s="1" t="s">
        <v>19</v>
      </c>
      <c r="K809" s="1">
        <v>26.7</v>
      </c>
      <c r="L809" s="1">
        <v>3.3</v>
      </c>
      <c r="M809" s="1">
        <v>3</v>
      </c>
      <c r="N809" s="1">
        <v>2</v>
      </c>
      <c r="O809" s="5">
        <v>21</v>
      </c>
      <c r="P809" s="1" t="str" cm="1">
        <f t="array" ref="P809">_xlfn.IFS(Table1[[#This Row],[Experience_Level]]=1,"Beginer",Table1[[#This Row],[Experience_Level]]=2,"intermediate",Table1[[#This Row],[Experience_Level]]=3,"Advance")</f>
        <v>intermediate</v>
      </c>
      <c r="Q809" s="1" t="str" cm="1">
        <f t="array" ref="Q809">_xlfn.IFS(Table1[[#This Row],[Age]]&lt;20,"Teenager",Table1[[#This Row],[Age]]&lt;=38,"Middle Aged",Table1[[#This Row],[Age]]&gt;38,"Aged")</f>
        <v>Middle Aged</v>
      </c>
    </row>
    <row r="810" spans="1:17" x14ac:dyDescent="0.3">
      <c r="A810" s="4">
        <v>42</v>
      </c>
      <c r="B810" s="1" t="s">
        <v>17</v>
      </c>
      <c r="C810" s="1">
        <v>72.900000000000006</v>
      </c>
      <c r="D810" s="1">
        <v>1.62</v>
      </c>
      <c r="E810" s="1">
        <v>175</v>
      </c>
      <c r="F810" s="1">
        <v>139</v>
      </c>
      <c r="G810" s="1">
        <v>67</v>
      </c>
      <c r="H810" s="1">
        <v>1.17</v>
      </c>
      <c r="I810" s="1">
        <v>732</v>
      </c>
      <c r="J810" s="1" t="s">
        <v>16</v>
      </c>
      <c r="K810" s="1">
        <v>25.7</v>
      </c>
      <c r="L810" s="1">
        <v>2</v>
      </c>
      <c r="M810" s="1">
        <v>4</v>
      </c>
      <c r="N810" s="1">
        <v>2</v>
      </c>
      <c r="O810" s="5">
        <v>27.78</v>
      </c>
      <c r="P810" s="1" t="str" cm="1">
        <f t="array" ref="P810">_xlfn.IFS(Table1[[#This Row],[Experience_Level]]=1,"Beginer",Table1[[#This Row],[Experience_Level]]=2,"intermediate",Table1[[#This Row],[Experience_Level]]=3,"Advance")</f>
        <v>intermediate</v>
      </c>
      <c r="Q810" s="1" t="str" cm="1">
        <f t="array" ref="Q810">_xlfn.IFS(Table1[[#This Row],[Age]]&lt;20,"Teenager",Table1[[#This Row],[Age]]&lt;=38,"Middle Aged",Table1[[#This Row],[Age]]&gt;38,"Aged")</f>
        <v>Aged</v>
      </c>
    </row>
    <row r="811" spans="1:17" x14ac:dyDescent="0.3">
      <c r="A811" s="4">
        <v>54</v>
      </c>
      <c r="B811" s="1" t="s">
        <v>17</v>
      </c>
      <c r="C811" s="1">
        <v>58.4</v>
      </c>
      <c r="D811" s="1">
        <v>1.59</v>
      </c>
      <c r="E811" s="1">
        <v>186</v>
      </c>
      <c r="F811" s="1">
        <v>166</v>
      </c>
      <c r="G811" s="1">
        <v>73</v>
      </c>
      <c r="H811" s="1">
        <v>1.08</v>
      </c>
      <c r="I811" s="1">
        <v>807</v>
      </c>
      <c r="J811" s="1" t="s">
        <v>19</v>
      </c>
      <c r="K811" s="1">
        <v>32.5</v>
      </c>
      <c r="L811" s="1">
        <v>1.9</v>
      </c>
      <c r="M811" s="1">
        <v>2</v>
      </c>
      <c r="N811" s="1">
        <v>1</v>
      </c>
      <c r="O811" s="5">
        <v>23.1</v>
      </c>
      <c r="P811" s="1" t="str" cm="1">
        <f t="array" ref="P811">_xlfn.IFS(Table1[[#This Row],[Experience_Level]]=1,"Beginer",Table1[[#This Row],[Experience_Level]]=2,"intermediate",Table1[[#This Row],[Experience_Level]]=3,"Advance")</f>
        <v>Beginer</v>
      </c>
      <c r="Q811" s="1" t="str" cm="1">
        <f t="array" ref="Q811">_xlfn.IFS(Table1[[#This Row],[Age]]&lt;20,"Teenager",Table1[[#This Row],[Age]]&lt;=38,"Middle Aged",Table1[[#This Row],[Age]]&gt;38,"Aged")</f>
        <v>Aged</v>
      </c>
    </row>
    <row r="812" spans="1:17" x14ac:dyDescent="0.3">
      <c r="A812" s="4">
        <v>45</v>
      </c>
      <c r="B812" s="1" t="s">
        <v>17</v>
      </c>
      <c r="C812" s="1">
        <v>64.3</v>
      </c>
      <c r="D812" s="1">
        <v>1.54</v>
      </c>
      <c r="E812" s="1">
        <v>199</v>
      </c>
      <c r="F812" s="1">
        <v>133</v>
      </c>
      <c r="G812" s="1">
        <v>58</v>
      </c>
      <c r="H812" s="1">
        <v>1.67</v>
      </c>
      <c r="I812" s="1">
        <v>999</v>
      </c>
      <c r="J812" s="1" t="s">
        <v>16</v>
      </c>
      <c r="K812" s="1">
        <v>15.3</v>
      </c>
      <c r="L812" s="1">
        <v>2.7</v>
      </c>
      <c r="M812" s="1">
        <v>4</v>
      </c>
      <c r="N812" s="1">
        <v>3</v>
      </c>
      <c r="O812" s="5">
        <v>27.11</v>
      </c>
      <c r="P812" s="1" t="str" cm="1">
        <f t="array" ref="P812">_xlfn.IFS(Table1[[#This Row],[Experience_Level]]=1,"Beginer",Table1[[#This Row],[Experience_Level]]=2,"intermediate",Table1[[#This Row],[Experience_Level]]=3,"Advance")</f>
        <v>Advance</v>
      </c>
      <c r="Q812" s="1" t="str" cm="1">
        <f t="array" ref="Q812">_xlfn.IFS(Table1[[#This Row],[Age]]&lt;20,"Teenager",Table1[[#This Row],[Age]]&lt;=38,"Middle Aged",Table1[[#This Row],[Age]]&gt;38,"Aged")</f>
        <v>Aged</v>
      </c>
    </row>
    <row r="813" spans="1:17" x14ac:dyDescent="0.3">
      <c r="A813" s="4">
        <v>27</v>
      </c>
      <c r="B813" s="1" t="s">
        <v>15</v>
      </c>
      <c r="C813" s="1">
        <v>89.3</v>
      </c>
      <c r="D813" s="1">
        <v>1.87</v>
      </c>
      <c r="E813" s="1">
        <v>169</v>
      </c>
      <c r="F813" s="1">
        <v>153</v>
      </c>
      <c r="G813" s="1">
        <v>62</v>
      </c>
      <c r="H813" s="1">
        <v>1.62</v>
      </c>
      <c r="I813" s="1">
        <v>1363</v>
      </c>
      <c r="J813" s="1" t="s">
        <v>20</v>
      </c>
      <c r="K813" s="1">
        <v>12.7</v>
      </c>
      <c r="L813" s="1">
        <v>3.5</v>
      </c>
      <c r="M813" s="1">
        <v>5</v>
      </c>
      <c r="N813" s="1">
        <v>3</v>
      </c>
      <c r="O813" s="5">
        <v>25.54</v>
      </c>
      <c r="P813" s="1" t="str" cm="1">
        <f t="array" ref="P813">_xlfn.IFS(Table1[[#This Row],[Experience_Level]]=1,"Beginer",Table1[[#This Row],[Experience_Level]]=2,"intermediate",Table1[[#This Row],[Experience_Level]]=3,"Advance")</f>
        <v>Advance</v>
      </c>
      <c r="Q813" s="1" t="str" cm="1">
        <f t="array" ref="Q813">_xlfn.IFS(Table1[[#This Row],[Age]]&lt;20,"Teenager",Table1[[#This Row],[Age]]&lt;=38,"Middle Aged",Table1[[#This Row],[Age]]&gt;38,"Aged")</f>
        <v>Middle Aged</v>
      </c>
    </row>
    <row r="814" spans="1:17" x14ac:dyDescent="0.3">
      <c r="A814" s="4">
        <v>56</v>
      </c>
      <c r="B814" s="1" t="s">
        <v>15</v>
      </c>
      <c r="C814" s="1">
        <v>90.2</v>
      </c>
      <c r="D814" s="1">
        <v>1.61</v>
      </c>
      <c r="E814" s="1">
        <v>163</v>
      </c>
      <c r="F814" s="1">
        <v>168</v>
      </c>
      <c r="G814" s="1">
        <v>51</v>
      </c>
      <c r="H814" s="1">
        <v>1.38</v>
      </c>
      <c r="I814" s="1">
        <v>1148</v>
      </c>
      <c r="J814" s="1" t="s">
        <v>16</v>
      </c>
      <c r="K814" s="1">
        <v>22.6</v>
      </c>
      <c r="L814" s="1">
        <v>2.2999999999999998</v>
      </c>
      <c r="M814" s="1">
        <v>3</v>
      </c>
      <c r="N814" s="1">
        <v>2</v>
      </c>
      <c r="O814" s="5">
        <v>34.799999999999997</v>
      </c>
      <c r="P814" s="1" t="str" cm="1">
        <f t="array" ref="P814">_xlfn.IFS(Table1[[#This Row],[Experience_Level]]=1,"Beginer",Table1[[#This Row],[Experience_Level]]=2,"intermediate",Table1[[#This Row],[Experience_Level]]=3,"Advance")</f>
        <v>intermediate</v>
      </c>
      <c r="Q814" s="1" t="str" cm="1">
        <f t="array" ref="Q814">_xlfn.IFS(Table1[[#This Row],[Age]]&lt;20,"Teenager",Table1[[#This Row],[Age]]&lt;=38,"Middle Aged",Table1[[#This Row],[Age]]&gt;38,"Aged")</f>
        <v>Aged</v>
      </c>
    </row>
    <row r="815" spans="1:17" x14ac:dyDescent="0.3">
      <c r="A815" s="4">
        <v>34</v>
      </c>
      <c r="B815" s="1" t="s">
        <v>17</v>
      </c>
      <c r="C815" s="1">
        <v>59</v>
      </c>
      <c r="D815" s="1">
        <v>1.62</v>
      </c>
      <c r="E815" s="1">
        <v>178</v>
      </c>
      <c r="F815" s="1">
        <v>150</v>
      </c>
      <c r="G815" s="1">
        <v>56</v>
      </c>
      <c r="H815" s="1">
        <v>1.1299999999999999</v>
      </c>
      <c r="I815" s="1">
        <v>847</v>
      </c>
      <c r="J815" s="1" t="s">
        <v>19</v>
      </c>
      <c r="K815" s="1">
        <v>30.9</v>
      </c>
      <c r="L815" s="1">
        <v>2.4</v>
      </c>
      <c r="M815" s="1">
        <v>4</v>
      </c>
      <c r="N815" s="1">
        <v>2</v>
      </c>
      <c r="O815" s="5">
        <v>22.48</v>
      </c>
      <c r="P815" s="1" t="str" cm="1">
        <f t="array" ref="P815">_xlfn.IFS(Table1[[#This Row],[Experience_Level]]=1,"Beginer",Table1[[#This Row],[Experience_Level]]=2,"intermediate",Table1[[#This Row],[Experience_Level]]=3,"Advance")</f>
        <v>intermediate</v>
      </c>
      <c r="Q815" s="1" t="str" cm="1">
        <f t="array" ref="Q815">_xlfn.IFS(Table1[[#This Row],[Age]]&lt;20,"Teenager",Table1[[#This Row],[Age]]&lt;=38,"Middle Aged",Table1[[#This Row],[Age]]&gt;38,"Aged")</f>
        <v>Middle Aged</v>
      </c>
    </row>
    <row r="816" spans="1:17" x14ac:dyDescent="0.3">
      <c r="A816" s="4">
        <v>56</v>
      </c>
      <c r="B816" s="1" t="s">
        <v>15</v>
      </c>
      <c r="C816" s="1">
        <v>58.7</v>
      </c>
      <c r="D816" s="1">
        <v>1.86</v>
      </c>
      <c r="E816" s="1">
        <v>187</v>
      </c>
      <c r="F816" s="1">
        <v>159</v>
      </c>
      <c r="G816" s="1">
        <v>65</v>
      </c>
      <c r="H816" s="1">
        <v>1.0900000000000001</v>
      </c>
      <c r="I816" s="1">
        <v>858</v>
      </c>
      <c r="J816" s="1" t="s">
        <v>19</v>
      </c>
      <c r="K816" s="1">
        <v>22.6</v>
      </c>
      <c r="L816" s="1">
        <v>3.3</v>
      </c>
      <c r="M816" s="1">
        <v>3</v>
      </c>
      <c r="N816" s="1">
        <v>2</v>
      </c>
      <c r="O816" s="5">
        <v>16.97</v>
      </c>
      <c r="P816" s="1" t="str" cm="1">
        <f t="array" ref="P816">_xlfn.IFS(Table1[[#This Row],[Experience_Level]]=1,"Beginer",Table1[[#This Row],[Experience_Level]]=2,"intermediate",Table1[[#This Row],[Experience_Level]]=3,"Advance")</f>
        <v>intermediate</v>
      </c>
      <c r="Q816" s="1" t="str" cm="1">
        <f t="array" ref="Q816">_xlfn.IFS(Table1[[#This Row],[Age]]&lt;20,"Teenager",Table1[[#This Row],[Age]]&lt;=38,"Middle Aged",Table1[[#This Row],[Age]]&gt;38,"Aged")</f>
        <v>Aged</v>
      </c>
    </row>
    <row r="817" spans="1:17" x14ac:dyDescent="0.3">
      <c r="A817" s="4">
        <v>39</v>
      </c>
      <c r="B817" s="1" t="s">
        <v>15</v>
      </c>
      <c r="C817" s="1">
        <v>127.5</v>
      </c>
      <c r="D817" s="1">
        <v>1.82</v>
      </c>
      <c r="E817" s="1">
        <v>180</v>
      </c>
      <c r="F817" s="1">
        <v>161</v>
      </c>
      <c r="G817" s="1">
        <v>70</v>
      </c>
      <c r="H817" s="1">
        <v>1.26</v>
      </c>
      <c r="I817" s="1">
        <v>1116</v>
      </c>
      <c r="J817" s="1" t="s">
        <v>20</v>
      </c>
      <c r="K817" s="1">
        <v>29.8</v>
      </c>
      <c r="L817" s="1">
        <v>3</v>
      </c>
      <c r="M817" s="1">
        <v>3</v>
      </c>
      <c r="N817" s="1">
        <v>2</v>
      </c>
      <c r="O817" s="5">
        <v>38.49</v>
      </c>
      <c r="P817" s="1" t="str" cm="1">
        <f t="array" ref="P817">_xlfn.IFS(Table1[[#This Row],[Experience_Level]]=1,"Beginer",Table1[[#This Row],[Experience_Level]]=2,"intermediate",Table1[[#This Row],[Experience_Level]]=3,"Advance")</f>
        <v>intermediate</v>
      </c>
      <c r="Q817" s="1" t="str" cm="1">
        <f t="array" ref="Q817">_xlfn.IFS(Table1[[#This Row],[Age]]&lt;20,"Teenager",Table1[[#This Row],[Age]]&lt;=38,"Middle Aged",Table1[[#This Row],[Age]]&gt;38,"Aged")</f>
        <v>Aged</v>
      </c>
    </row>
    <row r="818" spans="1:17" x14ac:dyDescent="0.3">
      <c r="A818" s="4">
        <v>43</v>
      </c>
      <c r="B818" s="1" t="s">
        <v>17</v>
      </c>
      <c r="C818" s="1">
        <v>68.599999999999994</v>
      </c>
      <c r="D818" s="1">
        <v>1.52</v>
      </c>
      <c r="E818" s="1">
        <v>173</v>
      </c>
      <c r="F818" s="1">
        <v>137</v>
      </c>
      <c r="G818" s="1">
        <v>68</v>
      </c>
      <c r="H818" s="1">
        <v>1.42</v>
      </c>
      <c r="I818" s="1">
        <v>875</v>
      </c>
      <c r="J818" s="1" t="s">
        <v>16</v>
      </c>
      <c r="K818" s="1">
        <v>28.1</v>
      </c>
      <c r="L818" s="1">
        <v>2.6</v>
      </c>
      <c r="M818" s="1">
        <v>4</v>
      </c>
      <c r="N818" s="1">
        <v>2</v>
      </c>
      <c r="O818" s="5">
        <v>29.69</v>
      </c>
      <c r="P818" s="1" t="str" cm="1">
        <f t="array" ref="P818">_xlfn.IFS(Table1[[#This Row],[Experience_Level]]=1,"Beginer",Table1[[#This Row],[Experience_Level]]=2,"intermediate",Table1[[#This Row],[Experience_Level]]=3,"Advance")</f>
        <v>intermediate</v>
      </c>
      <c r="Q818" s="1" t="str" cm="1">
        <f t="array" ref="Q818">_xlfn.IFS(Table1[[#This Row],[Age]]&lt;20,"Teenager",Table1[[#This Row],[Age]]&lt;=38,"Middle Aged",Table1[[#This Row],[Age]]&gt;38,"Aged")</f>
        <v>Aged</v>
      </c>
    </row>
    <row r="819" spans="1:17" x14ac:dyDescent="0.3">
      <c r="A819" s="4">
        <v>42</v>
      </c>
      <c r="B819" s="1" t="s">
        <v>17</v>
      </c>
      <c r="C819" s="1">
        <v>56.7</v>
      </c>
      <c r="D819" s="1">
        <v>1.53</v>
      </c>
      <c r="E819" s="1">
        <v>192</v>
      </c>
      <c r="F819" s="1">
        <v>149</v>
      </c>
      <c r="G819" s="1">
        <v>74</v>
      </c>
      <c r="H819" s="1">
        <v>1.07</v>
      </c>
      <c r="I819" s="1">
        <v>717</v>
      </c>
      <c r="J819" s="1" t="s">
        <v>20</v>
      </c>
      <c r="K819" s="1">
        <v>27.4</v>
      </c>
      <c r="L819" s="1">
        <v>1.9</v>
      </c>
      <c r="M819" s="1">
        <v>3</v>
      </c>
      <c r="N819" s="1">
        <v>1</v>
      </c>
      <c r="O819" s="5">
        <v>24.22</v>
      </c>
      <c r="P819" s="1" t="str" cm="1">
        <f t="array" ref="P819">_xlfn.IFS(Table1[[#This Row],[Experience_Level]]=1,"Beginer",Table1[[#This Row],[Experience_Level]]=2,"intermediate",Table1[[#This Row],[Experience_Level]]=3,"Advance")</f>
        <v>Beginer</v>
      </c>
      <c r="Q819" s="1" t="str" cm="1">
        <f t="array" ref="Q819">_xlfn.IFS(Table1[[#This Row],[Age]]&lt;20,"Teenager",Table1[[#This Row],[Age]]&lt;=38,"Middle Aged",Table1[[#This Row],[Age]]&gt;38,"Aged")</f>
        <v>Aged</v>
      </c>
    </row>
    <row r="820" spans="1:17" x14ac:dyDescent="0.3">
      <c r="A820" s="4">
        <v>34</v>
      </c>
      <c r="B820" s="1" t="s">
        <v>17</v>
      </c>
      <c r="C820" s="1">
        <v>64.5</v>
      </c>
      <c r="D820" s="1">
        <v>1.78</v>
      </c>
      <c r="E820" s="1">
        <v>169</v>
      </c>
      <c r="F820" s="1">
        <v>144</v>
      </c>
      <c r="G820" s="1">
        <v>64</v>
      </c>
      <c r="H820" s="1">
        <v>1.33</v>
      </c>
      <c r="I820" s="1">
        <v>958</v>
      </c>
      <c r="J820" s="1" t="s">
        <v>16</v>
      </c>
      <c r="K820" s="1">
        <v>27.8</v>
      </c>
      <c r="L820" s="1">
        <v>1.8</v>
      </c>
      <c r="M820" s="1">
        <v>4</v>
      </c>
      <c r="N820" s="1">
        <v>2</v>
      </c>
      <c r="O820" s="5">
        <v>20.36</v>
      </c>
      <c r="P820" s="1" t="str" cm="1">
        <f t="array" ref="P820">_xlfn.IFS(Table1[[#This Row],[Experience_Level]]=1,"Beginer",Table1[[#This Row],[Experience_Level]]=2,"intermediate",Table1[[#This Row],[Experience_Level]]=3,"Advance")</f>
        <v>intermediate</v>
      </c>
      <c r="Q820" s="1" t="str" cm="1">
        <f t="array" ref="Q820">_xlfn.IFS(Table1[[#This Row],[Age]]&lt;20,"Teenager",Table1[[#This Row],[Age]]&lt;=38,"Middle Aged",Table1[[#This Row],[Age]]&gt;38,"Aged")</f>
        <v>Middle Aged</v>
      </c>
    </row>
    <row r="821" spans="1:17" x14ac:dyDescent="0.3">
      <c r="A821" s="4">
        <v>30</v>
      </c>
      <c r="B821" s="1" t="s">
        <v>17</v>
      </c>
      <c r="C821" s="1">
        <v>61.6</v>
      </c>
      <c r="D821" s="1">
        <v>1.52</v>
      </c>
      <c r="E821" s="1">
        <v>178</v>
      </c>
      <c r="F821" s="1">
        <v>138</v>
      </c>
      <c r="G821" s="1">
        <v>71</v>
      </c>
      <c r="H821" s="1">
        <v>1.78</v>
      </c>
      <c r="I821" s="1">
        <v>1228</v>
      </c>
      <c r="J821" s="1" t="s">
        <v>19</v>
      </c>
      <c r="K821" s="1">
        <v>19.5</v>
      </c>
      <c r="L821" s="1">
        <v>2.7</v>
      </c>
      <c r="M821" s="1">
        <v>4</v>
      </c>
      <c r="N821" s="1">
        <v>3</v>
      </c>
      <c r="O821" s="5">
        <v>26.66</v>
      </c>
      <c r="P821" s="1" t="str" cm="1">
        <f t="array" ref="P821">_xlfn.IFS(Table1[[#This Row],[Experience_Level]]=1,"Beginer",Table1[[#This Row],[Experience_Level]]=2,"intermediate",Table1[[#This Row],[Experience_Level]]=3,"Advance")</f>
        <v>Advance</v>
      </c>
      <c r="Q821" s="1" t="str" cm="1">
        <f t="array" ref="Q821">_xlfn.IFS(Table1[[#This Row],[Age]]&lt;20,"Teenager",Table1[[#This Row],[Age]]&lt;=38,"Middle Aged",Table1[[#This Row],[Age]]&gt;38,"Aged")</f>
        <v>Middle Aged</v>
      </c>
    </row>
    <row r="822" spans="1:17" x14ac:dyDescent="0.3">
      <c r="A822" s="4">
        <v>37</v>
      </c>
      <c r="B822" s="1" t="s">
        <v>15</v>
      </c>
      <c r="C822" s="1">
        <v>75.099999999999994</v>
      </c>
      <c r="D822" s="1">
        <v>1.82</v>
      </c>
      <c r="E822" s="1">
        <v>189</v>
      </c>
      <c r="F822" s="1">
        <v>127</v>
      </c>
      <c r="G822" s="1">
        <v>60</v>
      </c>
      <c r="H822" s="1">
        <v>1.23</v>
      </c>
      <c r="I822" s="1">
        <v>859</v>
      </c>
      <c r="J822" s="1" t="s">
        <v>16</v>
      </c>
      <c r="K822" s="1">
        <v>26.4</v>
      </c>
      <c r="L822" s="1">
        <v>3.2</v>
      </c>
      <c r="M822" s="1">
        <v>4</v>
      </c>
      <c r="N822" s="1">
        <v>2</v>
      </c>
      <c r="O822" s="5">
        <v>22.67</v>
      </c>
      <c r="P822" s="1" t="str" cm="1">
        <f t="array" ref="P822">_xlfn.IFS(Table1[[#This Row],[Experience_Level]]=1,"Beginer",Table1[[#This Row],[Experience_Level]]=2,"intermediate",Table1[[#This Row],[Experience_Level]]=3,"Advance")</f>
        <v>intermediate</v>
      </c>
      <c r="Q822" s="1" t="str" cm="1">
        <f t="array" ref="Q822">_xlfn.IFS(Table1[[#This Row],[Age]]&lt;20,"Teenager",Table1[[#This Row],[Age]]&lt;=38,"Middle Aged",Table1[[#This Row],[Age]]&gt;38,"Aged")</f>
        <v>Middle Aged</v>
      </c>
    </row>
    <row r="823" spans="1:17" x14ac:dyDescent="0.3">
      <c r="A823" s="4">
        <v>42</v>
      </c>
      <c r="B823" s="1" t="s">
        <v>15</v>
      </c>
      <c r="C823" s="1">
        <v>79.3</v>
      </c>
      <c r="D823" s="1">
        <v>1.93</v>
      </c>
      <c r="E823" s="1">
        <v>181</v>
      </c>
      <c r="F823" s="1">
        <v>147</v>
      </c>
      <c r="G823" s="1">
        <v>50</v>
      </c>
      <c r="H823" s="1">
        <v>1.22</v>
      </c>
      <c r="I823" s="1">
        <v>888</v>
      </c>
      <c r="J823" s="1" t="s">
        <v>19</v>
      </c>
      <c r="K823" s="1">
        <v>27.3</v>
      </c>
      <c r="L823" s="1">
        <v>3.3</v>
      </c>
      <c r="M823" s="1">
        <v>2</v>
      </c>
      <c r="N823" s="1">
        <v>1</v>
      </c>
      <c r="O823" s="5">
        <v>21.29</v>
      </c>
      <c r="P823" s="1" t="str" cm="1">
        <f t="array" ref="P823">_xlfn.IFS(Table1[[#This Row],[Experience_Level]]=1,"Beginer",Table1[[#This Row],[Experience_Level]]=2,"intermediate",Table1[[#This Row],[Experience_Level]]=3,"Advance")</f>
        <v>Beginer</v>
      </c>
      <c r="Q823" s="1" t="str" cm="1">
        <f t="array" ref="Q823">_xlfn.IFS(Table1[[#This Row],[Age]]&lt;20,"Teenager",Table1[[#This Row],[Age]]&lt;=38,"Middle Aged",Table1[[#This Row],[Age]]&gt;38,"Aged")</f>
        <v>Aged</v>
      </c>
    </row>
    <row r="824" spans="1:17" x14ac:dyDescent="0.3">
      <c r="A824" s="4">
        <v>21</v>
      </c>
      <c r="B824" s="1" t="s">
        <v>17</v>
      </c>
      <c r="C824" s="1">
        <v>72.599999999999994</v>
      </c>
      <c r="D824" s="1">
        <v>1.68</v>
      </c>
      <c r="E824" s="1">
        <v>162</v>
      </c>
      <c r="F824" s="1">
        <v>127</v>
      </c>
      <c r="G824" s="1">
        <v>70</v>
      </c>
      <c r="H824" s="1">
        <v>1.19</v>
      </c>
      <c r="I824" s="1">
        <v>756</v>
      </c>
      <c r="J824" s="1" t="s">
        <v>19</v>
      </c>
      <c r="K824" s="1">
        <v>34.200000000000003</v>
      </c>
      <c r="L824" s="1">
        <v>1.8</v>
      </c>
      <c r="M824" s="1">
        <v>3</v>
      </c>
      <c r="N824" s="1">
        <v>2</v>
      </c>
      <c r="O824" s="5">
        <v>25.72</v>
      </c>
      <c r="P824" s="1" t="str" cm="1">
        <f t="array" ref="P824">_xlfn.IFS(Table1[[#This Row],[Experience_Level]]=1,"Beginer",Table1[[#This Row],[Experience_Level]]=2,"intermediate",Table1[[#This Row],[Experience_Level]]=3,"Advance")</f>
        <v>intermediate</v>
      </c>
      <c r="Q824" s="1" t="str" cm="1">
        <f t="array" ref="Q824">_xlfn.IFS(Table1[[#This Row],[Age]]&lt;20,"Teenager",Table1[[#This Row],[Age]]&lt;=38,"Middle Aged",Table1[[#This Row],[Age]]&gt;38,"Aged")</f>
        <v>Middle Aged</v>
      </c>
    </row>
    <row r="825" spans="1:17" x14ac:dyDescent="0.3">
      <c r="A825" s="4">
        <v>27</v>
      </c>
      <c r="B825" s="1" t="s">
        <v>15</v>
      </c>
      <c r="C825" s="1">
        <v>76.7</v>
      </c>
      <c r="D825" s="1">
        <v>1.7</v>
      </c>
      <c r="E825" s="1">
        <v>196</v>
      </c>
      <c r="F825" s="1">
        <v>150</v>
      </c>
      <c r="G825" s="1">
        <v>56</v>
      </c>
      <c r="H825" s="1">
        <v>0.96</v>
      </c>
      <c r="I825" s="1">
        <v>792</v>
      </c>
      <c r="J825" s="1" t="s">
        <v>18</v>
      </c>
      <c r="K825" s="1">
        <v>29.1</v>
      </c>
      <c r="L825" s="1">
        <v>2.1</v>
      </c>
      <c r="M825" s="1">
        <v>3</v>
      </c>
      <c r="N825" s="1">
        <v>1</v>
      </c>
      <c r="O825" s="5">
        <v>26.54</v>
      </c>
      <c r="P825" s="1" t="str" cm="1">
        <f t="array" ref="P825">_xlfn.IFS(Table1[[#This Row],[Experience_Level]]=1,"Beginer",Table1[[#This Row],[Experience_Level]]=2,"intermediate",Table1[[#This Row],[Experience_Level]]=3,"Advance")</f>
        <v>Beginer</v>
      </c>
      <c r="Q825" s="1" t="str" cm="1">
        <f t="array" ref="Q825">_xlfn.IFS(Table1[[#This Row],[Age]]&lt;20,"Teenager",Table1[[#This Row],[Age]]&lt;=38,"Middle Aged",Table1[[#This Row],[Age]]&gt;38,"Aged")</f>
        <v>Middle Aged</v>
      </c>
    </row>
    <row r="826" spans="1:17" x14ac:dyDescent="0.3">
      <c r="A826" s="4">
        <v>20</v>
      </c>
      <c r="B826" s="1" t="s">
        <v>17</v>
      </c>
      <c r="C826" s="1">
        <v>44.2</v>
      </c>
      <c r="D826" s="1">
        <v>1.61</v>
      </c>
      <c r="E826" s="1">
        <v>177</v>
      </c>
      <c r="F826" s="1">
        <v>122</v>
      </c>
      <c r="G826" s="1">
        <v>69</v>
      </c>
      <c r="H826" s="1">
        <v>1.08</v>
      </c>
      <c r="I826" s="1">
        <v>659</v>
      </c>
      <c r="J826" s="1" t="s">
        <v>18</v>
      </c>
      <c r="K826" s="1">
        <v>32.4</v>
      </c>
      <c r="L826" s="1">
        <v>2.5</v>
      </c>
      <c r="M826" s="1">
        <v>2</v>
      </c>
      <c r="N826" s="1">
        <v>1</v>
      </c>
      <c r="O826" s="5">
        <v>17.05</v>
      </c>
      <c r="P826" s="1" t="str" cm="1">
        <f t="array" ref="P826">_xlfn.IFS(Table1[[#This Row],[Experience_Level]]=1,"Beginer",Table1[[#This Row],[Experience_Level]]=2,"intermediate",Table1[[#This Row],[Experience_Level]]=3,"Advance")</f>
        <v>Beginer</v>
      </c>
      <c r="Q826" s="1" t="str" cm="1">
        <f t="array" ref="Q826">_xlfn.IFS(Table1[[#This Row],[Age]]&lt;20,"Teenager",Table1[[#This Row],[Age]]&lt;=38,"Middle Aged",Table1[[#This Row],[Age]]&gt;38,"Aged")</f>
        <v>Middle Aged</v>
      </c>
    </row>
    <row r="827" spans="1:17" x14ac:dyDescent="0.3">
      <c r="A827" s="4">
        <v>58</v>
      </c>
      <c r="B827" s="1" t="s">
        <v>17</v>
      </c>
      <c r="C827" s="1">
        <v>56.5</v>
      </c>
      <c r="D827" s="1">
        <v>1.7</v>
      </c>
      <c r="E827" s="1">
        <v>170</v>
      </c>
      <c r="F827" s="1">
        <v>122</v>
      </c>
      <c r="G827" s="1">
        <v>57</v>
      </c>
      <c r="H827" s="1">
        <v>0.74</v>
      </c>
      <c r="I827" s="1">
        <v>406</v>
      </c>
      <c r="J827" s="1" t="s">
        <v>16</v>
      </c>
      <c r="K827" s="1">
        <v>27</v>
      </c>
      <c r="L827" s="1">
        <v>2.7</v>
      </c>
      <c r="M827" s="1">
        <v>2</v>
      </c>
      <c r="N827" s="1">
        <v>1</v>
      </c>
      <c r="O827" s="5">
        <v>19.55</v>
      </c>
      <c r="P827" s="1" t="str" cm="1">
        <f t="array" ref="P827">_xlfn.IFS(Table1[[#This Row],[Experience_Level]]=1,"Beginer",Table1[[#This Row],[Experience_Level]]=2,"intermediate",Table1[[#This Row],[Experience_Level]]=3,"Advance")</f>
        <v>Beginer</v>
      </c>
      <c r="Q827" s="1" t="str" cm="1">
        <f t="array" ref="Q827">_xlfn.IFS(Table1[[#This Row],[Age]]&lt;20,"Teenager",Table1[[#This Row],[Age]]&lt;=38,"Middle Aged",Table1[[#This Row],[Age]]&gt;38,"Aged")</f>
        <v>Aged</v>
      </c>
    </row>
    <row r="828" spans="1:17" x14ac:dyDescent="0.3">
      <c r="A828" s="4">
        <v>35</v>
      </c>
      <c r="B828" s="1" t="s">
        <v>15</v>
      </c>
      <c r="C828" s="1">
        <v>100.9</v>
      </c>
      <c r="D828" s="1">
        <v>1.63</v>
      </c>
      <c r="E828" s="1">
        <v>161</v>
      </c>
      <c r="F828" s="1">
        <v>163</v>
      </c>
      <c r="G828" s="1">
        <v>59</v>
      </c>
      <c r="H828" s="1">
        <v>1.1000000000000001</v>
      </c>
      <c r="I828" s="1">
        <v>986</v>
      </c>
      <c r="J828" s="1" t="s">
        <v>19</v>
      </c>
      <c r="K828" s="1">
        <v>28.4</v>
      </c>
      <c r="L828" s="1">
        <v>3.1</v>
      </c>
      <c r="M828" s="1">
        <v>2</v>
      </c>
      <c r="N828" s="1">
        <v>1</v>
      </c>
      <c r="O828" s="5">
        <v>37.979999999999997</v>
      </c>
      <c r="P828" s="1" t="str" cm="1">
        <f t="array" ref="P828">_xlfn.IFS(Table1[[#This Row],[Experience_Level]]=1,"Beginer",Table1[[#This Row],[Experience_Level]]=2,"intermediate",Table1[[#This Row],[Experience_Level]]=3,"Advance")</f>
        <v>Beginer</v>
      </c>
      <c r="Q828" s="1" t="str" cm="1">
        <f t="array" ref="Q828">_xlfn.IFS(Table1[[#This Row],[Age]]&lt;20,"Teenager",Table1[[#This Row],[Age]]&lt;=38,"Middle Aged",Table1[[#This Row],[Age]]&gt;38,"Aged")</f>
        <v>Middle Aged</v>
      </c>
    </row>
    <row r="829" spans="1:17" x14ac:dyDescent="0.3">
      <c r="A829" s="4">
        <v>53</v>
      </c>
      <c r="B829" s="1" t="s">
        <v>17</v>
      </c>
      <c r="C829" s="1">
        <v>55.8</v>
      </c>
      <c r="D829" s="1">
        <v>1.55</v>
      </c>
      <c r="E829" s="1">
        <v>171</v>
      </c>
      <c r="F829" s="1">
        <v>141</v>
      </c>
      <c r="G829" s="1">
        <v>54</v>
      </c>
      <c r="H829" s="1">
        <v>1.1200000000000001</v>
      </c>
      <c r="I829" s="1">
        <v>711</v>
      </c>
      <c r="J829" s="1" t="s">
        <v>20</v>
      </c>
      <c r="K829" s="1">
        <v>27</v>
      </c>
      <c r="L829" s="1">
        <v>1.8</v>
      </c>
      <c r="M829" s="1">
        <v>4</v>
      </c>
      <c r="N829" s="1">
        <v>2</v>
      </c>
      <c r="O829" s="5">
        <v>23.23</v>
      </c>
      <c r="P829" s="1" t="str" cm="1">
        <f t="array" ref="P829">_xlfn.IFS(Table1[[#This Row],[Experience_Level]]=1,"Beginer",Table1[[#This Row],[Experience_Level]]=2,"intermediate",Table1[[#This Row],[Experience_Level]]=3,"Advance")</f>
        <v>intermediate</v>
      </c>
      <c r="Q829" s="1" t="str" cm="1">
        <f t="array" ref="Q829">_xlfn.IFS(Table1[[#This Row],[Age]]&lt;20,"Teenager",Table1[[#This Row],[Age]]&lt;=38,"Middle Aged",Table1[[#This Row],[Age]]&gt;38,"Aged")</f>
        <v>Aged</v>
      </c>
    </row>
    <row r="830" spans="1:17" x14ac:dyDescent="0.3">
      <c r="A830" s="4">
        <v>39</v>
      </c>
      <c r="B830" s="1" t="s">
        <v>15</v>
      </c>
      <c r="C830" s="1">
        <v>58.3</v>
      </c>
      <c r="D830" s="1">
        <v>1.93</v>
      </c>
      <c r="E830" s="1">
        <v>165</v>
      </c>
      <c r="F830" s="1">
        <v>136</v>
      </c>
      <c r="G830" s="1">
        <v>58</v>
      </c>
      <c r="H830" s="1">
        <v>1.35</v>
      </c>
      <c r="I830" s="1">
        <v>1010</v>
      </c>
      <c r="J830" s="1" t="s">
        <v>19</v>
      </c>
      <c r="K830" s="1">
        <v>27.4</v>
      </c>
      <c r="L830" s="1">
        <v>3.7</v>
      </c>
      <c r="M830" s="1">
        <v>4</v>
      </c>
      <c r="N830" s="1">
        <v>2</v>
      </c>
      <c r="O830" s="5">
        <v>15.65</v>
      </c>
      <c r="P830" s="1" t="str" cm="1">
        <f t="array" ref="P830">_xlfn.IFS(Table1[[#This Row],[Experience_Level]]=1,"Beginer",Table1[[#This Row],[Experience_Level]]=2,"intermediate",Table1[[#This Row],[Experience_Level]]=3,"Advance")</f>
        <v>intermediate</v>
      </c>
      <c r="Q830" s="1" t="str" cm="1">
        <f t="array" ref="Q830">_xlfn.IFS(Table1[[#This Row],[Age]]&lt;20,"Teenager",Table1[[#This Row],[Age]]&lt;=38,"Middle Aged",Table1[[#This Row],[Age]]&gt;38,"Aged")</f>
        <v>Aged</v>
      </c>
    </row>
    <row r="831" spans="1:17" x14ac:dyDescent="0.3">
      <c r="A831" s="4">
        <v>51</v>
      </c>
      <c r="B831" s="1" t="s">
        <v>15</v>
      </c>
      <c r="C831" s="1">
        <v>48.6</v>
      </c>
      <c r="D831" s="1">
        <v>1.77</v>
      </c>
      <c r="E831" s="1">
        <v>199</v>
      </c>
      <c r="F831" s="1">
        <v>155</v>
      </c>
      <c r="G831" s="1">
        <v>74</v>
      </c>
      <c r="H831" s="1">
        <v>1.47</v>
      </c>
      <c r="I831" s="1">
        <v>1128</v>
      </c>
      <c r="J831" s="1" t="s">
        <v>20</v>
      </c>
      <c r="K831" s="1">
        <v>26.9</v>
      </c>
      <c r="L831" s="1">
        <v>3.5</v>
      </c>
      <c r="M831" s="1">
        <v>2</v>
      </c>
      <c r="N831" s="1">
        <v>1</v>
      </c>
      <c r="O831" s="5">
        <v>15.51</v>
      </c>
      <c r="P831" s="1" t="str" cm="1">
        <f t="array" ref="P831">_xlfn.IFS(Table1[[#This Row],[Experience_Level]]=1,"Beginer",Table1[[#This Row],[Experience_Level]]=2,"intermediate",Table1[[#This Row],[Experience_Level]]=3,"Advance")</f>
        <v>Beginer</v>
      </c>
      <c r="Q831" s="1" t="str" cm="1">
        <f t="array" ref="Q831">_xlfn.IFS(Table1[[#This Row],[Age]]&lt;20,"Teenager",Table1[[#This Row],[Age]]&lt;=38,"Middle Aged",Table1[[#This Row],[Age]]&gt;38,"Aged")</f>
        <v>Aged</v>
      </c>
    </row>
    <row r="832" spans="1:17" x14ac:dyDescent="0.3">
      <c r="A832" s="4">
        <v>25</v>
      </c>
      <c r="B832" s="1" t="s">
        <v>15</v>
      </c>
      <c r="C832" s="1">
        <v>81.7</v>
      </c>
      <c r="D832" s="1">
        <v>1.95</v>
      </c>
      <c r="E832" s="1">
        <v>188</v>
      </c>
      <c r="F832" s="1">
        <v>136</v>
      </c>
      <c r="G832" s="1">
        <v>74</v>
      </c>
      <c r="H832" s="1">
        <v>1.94</v>
      </c>
      <c r="I832" s="1">
        <v>1451</v>
      </c>
      <c r="J832" s="1" t="s">
        <v>16</v>
      </c>
      <c r="K832" s="1">
        <v>13.8</v>
      </c>
      <c r="L832" s="1">
        <v>3.5</v>
      </c>
      <c r="M832" s="1">
        <v>4</v>
      </c>
      <c r="N832" s="1">
        <v>3</v>
      </c>
      <c r="O832" s="5">
        <v>21.49</v>
      </c>
      <c r="P832" s="1" t="str" cm="1">
        <f t="array" ref="P832">_xlfn.IFS(Table1[[#This Row],[Experience_Level]]=1,"Beginer",Table1[[#This Row],[Experience_Level]]=2,"intermediate",Table1[[#This Row],[Experience_Level]]=3,"Advance")</f>
        <v>Advance</v>
      </c>
      <c r="Q832" s="1" t="str" cm="1">
        <f t="array" ref="Q832">_xlfn.IFS(Table1[[#This Row],[Age]]&lt;20,"Teenager",Table1[[#This Row],[Age]]&lt;=38,"Middle Aged",Table1[[#This Row],[Age]]&gt;38,"Aged")</f>
        <v>Middle Aged</v>
      </c>
    </row>
    <row r="833" spans="1:17" x14ac:dyDescent="0.3">
      <c r="A833" s="4">
        <v>57</v>
      </c>
      <c r="B833" s="1" t="s">
        <v>15</v>
      </c>
      <c r="C833" s="1">
        <v>85.6</v>
      </c>
      <c r="D833" s="1">
        <v>1.69</v>
      </c>
      <c r="E833" s="1">
        <v>189</v>
      </c>
      <c r="F833" s="1">
        <v>133</v>
      </c>
      <c r="G833" s="1">
        <v>50</v>
      </c>
      <c r="H833" s="1">
        <v>1.76</v>
      </c>
      <c r="I833" s="1">
        <v>1159</v>
      </c>
      <c r="J833" s="1" t="s">
        <v>16</v>
      </c>
      <c r="K833" s="1">
        <v>12.7</v>
      </c>
      <c r="L833" s="1">
        <v>3.5</v>
      </c>
      <c r="M833" s="1">
        <v>5</v>
      </c>
      <c r="N833" s="1">
        <v>3</v>
      </c>
      <c r="O833" s="5">
        <v>29.97</v>
      </c>
      <c r="P833" s="1" t="str" cm="1">
        <f t="array" ref="P833">_xlfn.IFS(Table1[[#This Row],[Experience_Level]]=1,"Beginer",Table1[[#This Row],[Experience_Level]]=2,"intermediate",Table1[[#This Row],[Experience_Level]]=3,"Advance")</f>
        <v>Advance</v>
      </c>
      <c r="Q833" s="1" t="str" cm="1">
        <f t="array" ref="Q833">_xlfn.IFS(Table1[[#This Row],[Age]]&lt;20,"Teenager",Table1[[#This Row],[Age]]&lt;=38,"Middle Aged",Table1[[#This Row],[Age]]&gt;38,"Aged")</f>
        <v>Aged</v>
      </c>
    </row>
    <row r="834" spans="1:17" x14ac:dyDescent="0.3">
      <c r="A834" s="4">
        <v>36</v>
      </c>
      <c r="B834" s="1" t="s">
        <v>17</v>
      </c>
      <c r="C834" s="1">
        <v>60</v>
      </c>
      <c r="D834" s="1">
        <v>1.72</v>
      </c>
      <c r="E834" s="1">
        <v>161</v>
      </c>
      <c r="F834" s="1">
        <v>128</v>
      </c>
      <c r="G834" s="1">
        <v>51</v>
      </c>
      <c r="H834" s="1">
        <v>1.63</v>
      </c>
      <c r="I834" s="1">
        <v>1043</v>
      </c>
      <c r="J834" s="1" t="s">
        <v>20</v>
      </c>
      <c r="K834" s="1">
        <v>18.2</v>
      </c>
      <c r="L834" s="1">
        <v>2.7</v>
      </c>
      <c r="M834" s="1">
        <v>5</v>
      </c>
      <c r="N834" s="1">
        <v>3</v>
      </c>
      <c r="O834" s="5">
        <v>20.28</v>
      </c>
      <c r="P834" s="1" t="str" cm="1">
        <f t="array" ref="P834">_xlfn.IFS(Table1[[#This Row],[Experience_Level]]=1,"Beginer",Table1[[#This Row],[Experience_Level]]=2,"intermediate",Table1[[#This Row],[Experience_Level]]=3,"Advance")</f>
        <v>Advance</v>
      </c>
      <c r="Q834" s="1" t="str" cm="1">
        <f t="array" ref="Q834">_xlfn.IFS(Table1[[#This Row],[Age]]&lt;20,"Teenager",Table1[[#This Row],[Age]]&lt;=38,"Middle Aged",Table1[[#This Row],[Age]]&gt;38,"Aged")</f>
        <v>Middle Aged</v>
      </c>
    </row>
    <row r="835" spans="1:17" x14ac:dyDescent="0.3">
      <c r="A835" s="4">
        <v>59</v>
      </c>
      <c r="B835" s="1" t="s">
        <v>15</v>
      </c>
      <c r="C835" s="1">
        <v>126.4</v>
      </c>
      <c r="D835" s="1">
        <v>1.69</v>
      </c>
      <c r="E835" s="1">
        <v>168</v>
      </c>
      <c r="F835" s="1">
        <v>149</v>
      </c>
      <c r="G835" s="1">
        <v>68</v>
      </c>
      <c r="H835" s="1">
        <v>1.24</v>
      </c>
      <c r="I835" s="1">
        <v>915</v>
      </c>
      <c r="J835" s="1" t="s">
        <v>20</v>
      </c>
      <c r="K835" s="1">
        <v>29.5</v>
      </c>
      <c r="L835" s="1">
        <v>2.9</v>
      </c>
      <c r="M835" s="1">
        <v>3</v>
      </c>
      <c r="N835" s="1">
        <v>1</v>
      </c>
      <c r="O835" s="5">
        <v>44.26</v>
      </c>
      <c r="P835" s="1" t="str" cm="1">
        <f t="array" ref="P835">_xlfn.IFS(Table1[[#This Row],[Experience_Level]]=1,"Beginer",Table1[[#This Row],[Experience_Level]]=2,"intermediate",Table1[[#This Row],[Experience_Level]]=3,"Advance")</f>
        <v>Beginer</v>
      </c>
      <c r="Q835" s="1" t="str" cm="1">
        <f t="array" ref="Q835">_xlfn.IFS(Table1[[#This Row],[Age]]&lt;20,"Teenager",Table1[[#This Row],[Age]]&lt;=38,"Middle Aged",Table1[[#This Row],[Age]]&gt;38,"Aged")</f>
        <v>Aged</v>
      </c>
    </row>
    <row r="836" spans="1:17" x14ac:dyDescent="0.3">
      <c r="A836" s="4">
        <v>58</v>
      </c>
      <c r="B836" s="1" t="s">
        <v>17</v>
      </c>
      <c r="C836" s="1">
        <v>75.400000000000006</v>
      </c>
      <c r="D836" s="1">
        <v>1.78</v>
      </c>
      <c r="E836" s="1">
        <v>161</v>
      </c>
      <c r="F836" s="1">
        <v>140</v>
      </c>
      <c r="G836" s="1">
        <v>63</v>
      </c>
      <c r="H836" s="1">
        <v>1.05</v>
      </c>
      <c r="I836" s="1">
        <v>662</v>
      </c>
      <c r="J836" s="1" t="s">
        <v>19</v>
      </c>
      <c r="K836" s="1">
        <v>26</v>
      </c>
      <c r="L836" s="1">
        <v>2.5</v>
      </c>
      <c r="M836" s="1">
        <v>4</v>
      </c>
      <c r="N836" s="1">
        <v>2</v>
      </c>
      <c r="O836" s="5">
        <v>23.8</v>
      </c>
      <c r="P836" s="1" t="str" cm="1">
        <f t="array" ref="P836">_xlfn.IFS(Table1[[#This Row],[Experience_Level]]=1,"Beginer",Table1[[#This Row],[Experience_Level]]=2,"intermediate",Table1[[#This Row],[Experience_Level]]=3,"Advance")</f>
        <v>intermediate</v>
      </c>
      <c r="Q836" s="1" t="str" cm="1">
        <f t="array" ref="Q836">_xlfn.IFS(Table1[[#This Row],[Age]]&lt;20,"Teenager",Table1[[#This Row],[Age]]&lt;=38,"Middle Aged",Table1[[#This Row],[Age]]&gt;38,"Aged")</f>
        <v>Aged</v>
      </c>
    </row>
    <row r="837" spans="1:17" x14ac:dyDescent="0.3">
      <c r="A837" s="4">
        <v>54</v>
      </c>
      <c r="B837" s="1" t="s">
        <v>17</v>
      </c>
      <c r="C837" s="1">
        <v>64.2</v>
      </c>
      <c r="D837" s="1">
        <v>1.69</v>
      </c>
      <c r="E837" s="1">
        <v>188</v>
      </c>
      <c r="F837" s="1">
        <v>131</v>
      </c>
      <c r="G837" s="1">
        <v>69</v>
      </c>
      <c r="H837" s="1">
        <v>1.69</v>
      </c>
      <c r="I837" s="1">
        <v>996</v>
      </c>
      <c r="J837" s="1" t="s">
        <v>16</v>
      </c>
      <c r="K837" s="1">
        <v>16.5</v>
      </c>
      <c r="L837" s="1">
        <v>2.7</v>
      </c>
      <c r="M837" s="1">
        <v>4</v>
      </c>
      <c r="N837" s="1">
        <v>3</v>
      </c>
      <c r="O837" s="5">
        <v>22.48</v>
      </c>
      <c r="P837" s="1" t="str" cm="1">
        <f t="array" ref="P837">_xlfn.IFS(Table1[[#This Row],[Experience_Level]]=1,"Beginer",Table1[[#This Row],[Experience_Level]]=2,"intermediate",Table1[[#This Row],[Experience_Level]]=3,"Advance")</f>
        <v>Advance</v>
      </c>
      <c r="Q837" s="1" t="str" cm="1">
        <f t="array" ref="Q837">_xlfn.IFS(Table1[[#This Row],[Age]]&lt;20,"Teenager",Table1[[#This Row],[Age]]&lt;=38,"Middle Aged",Table1[[#This Row],[Age]]&gt;38,"Aged")</f>
        <v>Aged</v>
      </c>
    </row>
    <row r="838" spans="1:17" x14ac:dyDescent="0.3">
      <c r="A838" s="4">
        <v>23</v>
      </c>
      <c r="B838" s="1" t="s">
        <v>17</v>
      </c>
      <c r="C838" s="1">
        <v>65.2</v>
      </c>
      <c r="D838" s="1">
        <v>1.62</v>
      </c>
      <c r="E838" s="1">
        <v>192</v>
      </c>
      <c r="F838" s="1">
        <v>156</v>
      </c>
      <c r="G838" s="1">
        <v>59</v>
      </c>
      <c r="H838" s="1">
        <v>1.37</v>
      </c>
      <c r="I838" s="1">
        <v>1069</v>
      </c>
      <c r="J838" s="1" t="s">
        <v>19</v>
      </c>
      <c r="K838" s="1">
        <v>31.1</v>
      </c>
      <c r="L838" s="1">
        <v>2.5</v>
      </c>
      <c r="M838" s="1">
        <v>3</v>
      </c>
      <c r="N838" s="1">
        <v>2</v>
      </c>
      <c r="O838" s="5">
        <v>24.84</v>
      </c>
      <c r="P838" s="1" t="str" cm="1">
        <f t="array" ref="P838">_xlfn.IFS(Table1[[#This Row],[Experience_Level]]=1,"Beginer",Table1[[#This Row],[Experience_Level]]=2,"intermediate",Table1[[#This Row],[Experience_Level]]=3,"Advance")</f>
        <v>intermediate</v>
      </c>
      <c r="Q838" s="1" t="str" cm="1">
        <f t="array" ref="Q838">_xlfn.IFS(Table1[[#This Row],[Age]]&lt;20,"Teenager",Table1[[#This Row],[Age]]&lt;=38,"Middle Aged",Table1[[#This Row],[Age]]&gt;38,"Aged")</f>
        <v>Middle Aged</v>
      </c>
    </row>
    <row r="839" spans="1:17" x14ac:dyDescent="0.3">
      <c r="A839" s="4">
        <v>43</v>
      </c>
      <c r="B839" s="1" t="s">
        <v>17</v>
      </c>
      <c r="C839" s="1">
        <v>70.099999999999994</v>
      </c>
      <c r="D839" s="1">
        <v>1.66</v>
      </c>
      <c r="E839" s="1">
        <v>169</v>
      </c>
      <c r="F839" s="1">
        <v>151</v>
      </c>
      <c r="G839" s="1">
        <v>58</v>
      </c>
      <c r="H839" s="1">
        <v>0.99</v>
      </c>
      <c r="I839" s="1">
        <v>673</v>
      </c>
      <c r="J839" s="1" t="s">
        <v>20</v>
      </c>
      <c r="K839" s="1">
        <v>34.6</v>
      </c>
      <c r="L839" s="1">
        <v>2.6</v>
      </c>
      <c r="M839" s="1">
        <v>2</v>
      </c>
      <c r="N839" s="1">
        <v>1</v>
      </c>
      <c r="O839" s="5">
        <v>25.44</v>
      </c>
      <c r="P839" s="1" t="str" cm="1">
        <f t="array" ref="P839">_xlfn.IFS(Table1[[#This Row],[Experience_Level]]=1,"Beginer",Table1[[#This Row],[Experience_Level]]=2,"intermediate",Table1[[#This Row],[Experience_Level]]=3,"Advance")</f>
        <v>Beginer</v>
      </c>
      <c r="Q839" s="1" t="str" cm="1">
        <f t="array" ref="Q839">_xlfn.IFS(Table1[[#This Row],[Age]]&lt;20,"Teenager",Table1[[#This Row],[Age]]&lt;=38,"Middle Aged",Table1[[#This Row],[Age]]&gt;38,"Aged")</f>
        <v>Aged</v>
      </c>
    </row>
    <row r="840" spans="1:17" x14ac:dyDescent="0.3">
      <c r="A840" s="4">
        <v>51</v>
      </c>
      <c r="B840" s="1" t="s">
        <v>15</v>
      </c>
      <c r="C840" s="1">
        <v>102.6</v>
      </c>
      <c r="D840" s="1">
        <v>1.77</v>
      </c>
      <c r="E840" s="1">
        <v>193</v>
      </c>
      <c r="F840" s="1">
        <v>130</v>
      </c>
      <c r="G840" s="1">
        <v>59</v>
      </c>
      <c r="H840" s="1">
        <v>1.21</v>
      </c>
      <c r="I840" s="1">
        <v>779</v>
      </c>
      <c r="J840" s="1" t="s">
        <v>18</v>
      </c>
      <c r="K840" s="1">
        <v>21</v>
      </c>
      <c r="L840" s="1">
        <v>3.4</v>
      </c>
      <c r="M840" s="1">
        <v>2</v>
      </c>
      <c r="N840" s="1">
        <v>1</v>
      </c>
      <c r="O840" s="5">
        <v>32.75</v>
      </c>
      <c r="P840" s="1" t="str" cm="1">
        <f t="array" ref="P840">_xlfn.IFS(Table1[[#This Row],[Experience_Level]]=1,"Beginer",Table1[[#This Row],[Experience_Level]]=2,"intermediate",Table1[[#This Row],[Experience_Level]]=3,"Advance")</f>
        <v>Beginer</v>
      </c>
      <c r="Q840" s="1" t="str" cm="1">
        <f t="array" ref="Q840">_xlfn.IFS(Table1[[#This Row],[Age]]&lt;20,"Teenager",Table1[[#This Row],[Age]]&lt;=38,"Middle Aged",Table1[[#This Row],[Age]]&gt;38,"Aged")</f>
        <v>Aged</v>
      </c>
    </row>
    <row r="841" spans="1:17" x14ac:dyDescent="0.3">
      <c r="A841" s="4">
        <v>23</v>
      </c>
      <c r="B841" s="1" t="s">
        <v>15</v>
      </c>
      <c r="C841" s="1">
        <v>107.2</v>
      </c>
      <c r="D841" s="1">
        <v>1.93</v>
      </c>
      <c r="E841" s="1">
        <v>167</v>
      </c>
      <c r="F841" s="1">
        <v>139</v>
      </c>
      <c r="G841" s="1">
        <v>55</v>
      </c>
      <c r="H841" s="1">
        <v>1.1499999999999999</v>
      </c>
      <c r="I841" s="1">
        <v>879</v>
      </c>
      <c r="J841" s="1" t="s">
        <v>18</v>
      </c>
      <c r="K841" s="1">
        <v>20.2</v>
      </c>
      <c r="L841" s="1">
        <v>3.1</v>
      </c>
      <c r="M841" s="1">
        <v>4</v>
      </c>
      <c r="N841" s="1">
        <v>2</v>
      </c>
      <c r="O841" s="5">
        <v>28.78</v>
      </c>
      <c r="P841" s="1" t="str" cm="1">
        <f t="array" ref="P841">_xlfn.IFS(Table1[[#This Row],[Experience_Level]]=1,"Beginer",Table1[[#This Row],[Experience_Level]]=2,"intermediate",Table1[[#This Row],[Experience_Level]]=3,"Advance")</f>
        <v>intermediate</v>
      </c>
      <c r="Q841" s="1" t="str" cm="1">
        <f t="array" ref="Q841">_xlfn.IFS(Table1[[#This Row],[Age]]&lt;20,"Teenager",Table1[[#This Row],[Age]]&lt;=38,"Middle Aged",Table1[[#This Row],[Age]]&gt;38,"Aged")</f>
        <v>Middle Aged</v>
      </c>
    </row>
    <row r="842" spans="1:17" x14ac:dyDescent="0.3">
      <c r="A842" s="4">
        <v>54</v>
      </c>
      <c r="B842" s="1" t="s">
        <v>17</v>
      </c>
      <c r="C842" s="1">
        <v>56.5</v>
      </c>
      <c r="D842" s="1">
        <v>1.75</v>
      </c>
      <c r="E842" s="1">
        <v>196</v>
      </c>
      <c r="F842" s="1">
        <v>154</v>
      </c>
      <c r="G842" s="1">
        <v>66</v>
      </c>
      <c r="H842" s="1">
        <v>1.76</v>
      </c>
      <c r="I842" s="1">
        <v>1220</v>
      </c>
      <c r="J842" s="1" t="s">
        <v>18</v>
      </c>
      <c r="K842" s="1">
        <v>15.3</v>
      </c>
      <c r="L842" s="1">
        <v>2.7</v>
      </c>
      <c r="M842" s="1">
        <v>5</v>
      </c>
      <c r="N842" s="1">
        <v>3</v>
      </c>
      <c r="O842" s="5">
        <v>18.45</v>
      </c>
      <c r="P842" s="1" t="str" cm="1">
        <f t="array" ref="P842">_xlfn.IFS(Table1[[#This Row],[Experience_Level]]=1,"Beginer",Table1[[#This Row],[Experience_Level]]=2,"intermediate",Table1[[#This Row],[Experience_Level]]=3,"Advance")</f>
        <v>Advance</v>
      </c>
      <c r="Q842" s="1" t="str" cm="1">
        <f t="array" ref="Q842">_xlfn.IFS(Table1[[#This Row],[Age]]&lt;20,"Teenager",Table1[[#This Row],[Age]]&lt;=38,"Middle Aged",Table1[[#This Row],[Age]]&gt;38,"Aged")</f>
        <v>Aged</v>
      </c>
    </row>
    <row r="843" spans="1:17" x14ac:dyDescent="0.3">
      <c r="A843" s="4">
        <v>50</v>
      </c>
      <c r="B843" s="1" t="s">
        <v>17</v>
      </c>
      <c r="C843" s="1">
        <v>61.6</v>
      </c>
      <c r="D843" s="1">
        <v>1.75</v>
      </c>
      <c r="E843" s="1">
        <v>192</v>
      </c>
      <c r="F843" s="1">
        <v>166</v>
      </c>
      <c r="G843" s="1">
        <v>74</v>
      </c>
      <c r="H843" s="1">
        <v>1.22</v>
      </c>
      <c r="I843" s="1">
        <v>911</v>
      </c>
      <c r="J843" s="1" t="s">
        <v>20</v>
      </c>
      <c r="K843" s="1">
        <v>25.5</v>
      </c>
      <c r="L843" s="1">
        <v>2.2000000000000002</v>
      </c>
      <c r="M843" s="1">
        <v>4</v>
      </c>
      <c r="N843" s="1">
        <v>2</v>
      </c>
      <c r="O843" s="5">
        <v>20.11</v>
      </c>
      <c r="P843" s="1" t="str" cm="1">
        <f t="array" ref="P843">_xlfn.IFS(Table1[[#This Row],[Experience_Level]]=1,"Beginer",Table1[[#This Row],[Experience_Level]]=2,"intermediate",Table1[[#This Row],[Experience_Level]]=3,"Advance")</f>
        <v>intermediate</v>
      </c>
      <c r="Q843" s="1" t="str" cm="1">
        <f t="array" ref="Q843">_xlfn.IFS(Table1[[#This Row],[Age]]&lt;20,"Teenager",Table1[[#This Row],[Age]]&lt;=38,"Middle Aged",Table1[[#This Row],[Age]]&gt;38,"Aged")</f>
        <v>Aged</v>
      </c>
    </row>
    <row r="844" spans="1:17" x14ac:dyDescent="0.3">
      <c r="A844" s="4">
        <v>39</v>
      </c>
      <c r="B844" s="1" t="s">
        <v>15</v>
      </c>
      <c r="C844" s="1">
        <v>81.7</v>
      </c>
      <c r="D844" s="1">
        <v>1.75</v>
      </c>
      <c r="E844" s="1">
        <v>165</v>
      </c>
      <c r="F844" s="1">
        <v>165</v>
      </c>
      <c r="G844" s="1">
        <v>55</v>
      </c>
      <c r="H844" s="1">
        <v>1.32</v>
      </c>
      <c r="I844" s="1">
        <v>1198</v>
      </c>
      <c r="J844" s="1" t="s">
        <v>19</v>
      </c>
      <c r="K844" s="1">
        <v>29.1</v>
      </c>
      <c r="L844" s="1">
        <v>2.8</v>
      </c>
      <c r="M844" s="1">
        <v>4</v>
      </c>
      <c r="N844" s="1">
        <v>2</v>
      </c>
      <c r="O844" s="5">
        <v>26.68</v>
      </c>
      <c r="P844" s="1" t="str" cm="1">
        <f t="array" ref="P844">_xlfn.IFS(Table1[[#This Row],[Experience_Level]]=1,"Beginer",Table1[[#This Row],[Experience_Level]]=2,"intermediate",Table1[[#This Row],[Experience_Level]]=3,"Advance")</f>
        <v>intermediate</v>
      </c>
      <c r="Q844" s="1" t="str" cm="1">
        <f t="array" ref="Q844">_xlfn.IFS(Table1[[#This Row],[Age]]&lt;20,"Teenager",Table1[[#This Row],[Age]]&lt;=38,"Middle Aged",Table1[[#This Row],[Age]]&gt;38,"Aged")</f>
        <v>Aged</v>
      </c>
    </row>
    <row r="845" spans="1:17" x14ac:dyDescent="0.3">
      <c r="A845" s="4">
        <v>38</v>
      </c>
      <c r="B845" s="1" t="s">
        <v>17</v>
      </c>
      <c r="C845" s="1">
        <v>76.599999999999994</v>
      </c>
      <c r="D845" s="1">
        <v>1.58</v>
      </c>
      <c r="E845" s="1">
        <v>199</v>
      </c>
      <c r="F845" s="1">
        <v>130</v>
      </c>
      <c r="G845" s="1">
        <v>53</v>
      </c>
      <c r="H845" s="1">
        <v>0.74</v>
      </c>
      <c r="I845" s="1">
        <v>481</v>
      </c>
      <c r="J845" s="1" t="s">
        <v>16</v>
      </c>
      <c r="K845" s="1">
        <v>32.200000000000003</v>
      </c>
      <c r="L845" s="1">
        <v>2.2999999999999998</v>
      </c>
      <c r="M845" s="1">
        <v>2</v>
      </c>
      <c r="N845" s="1">
        <v>1</v>
      </c>
      <c r="O845" s="5">
        <v>30.68</v>
      </c>
      <c r="P845" s="1" t="str" cm="1">
        <f t="array" ref="P845">_xlfn.IFS(Table1[[#This Row],[Experience_Level]]=1,"Beginer",Table1[[#This Row],[Experience_Level]]=2,"intermediate",Table1[[#This Row],[Experience_Level]]=3,"Advance")</f>
        <v>Beginer</v>
      </c>
      <c r="Q845" s="1" t="str" cm="1">
        <f t="array" ref="Q845">_xlfn.IFS(Table1[[#This Row],[Age]]&lt;20,"Teenager",Table1[[#This Row],[Age]]&lt;=38,"Middle Aged",Table1[[#This Row],[Age]]&gt;38,"Aged")</f>
        <v>Middle Aged</v>
      </c>
    </row>
    <row r="846" spans="1:17" x14ac:dyDescent="0.3">
      <c r="A846" s="4">
        <v>23</v>
      </c>
      <c r="B846" s="1" t="s">
        <v>15</v>
      </c>
      <c r="C846" s="1">
        <v>116.8</v>
      </c>
      <c r="D846" s="1">
        <v>1.79</v>
      </c>
      <c r="E846" s="1">
        <v>178</v>
      </c>
      <c r="F846" s="1">
        <v>127</v>
      </c>
      <c r="G846" s="1">
        <v>69</v>
      </c>
      <c r="H846" s="1">
        <v>1</v>
      </c>
      <c r="I846" s="1">
        <v>698</v>
      </c>
      <c r="J846" s="1" t="s">
        <v>20</v>
      </c>
      <c r="K846" s="1">
        <v>26.8</v>
      </c>
      <c r="L846" s="1">
        <v>3.4</v>
      </c>
      <c r="M846" s="1">
        <v>4</v>
      </c>
      <c r="N846" s="1">
        <v>2</v>
      </c>
      <c r="O846" s="5">
        <v>36.450000000000003</v>
      </c>
      <c r="P846" s="1" t="str" cm="1">
        <f t="array" ref="P846">_xlfn.IFS(Table1[[#This Row],[Experience_Level]]=1,"Beginer",Table1[[#This Row],[Experience_Level]]=2,"intermediate",Table1[[#This Row],[Experience_Level]]=3,"Advance")</f>
        <v>intermediate</v>
      </c>
      <c r="Q846" s="1" t="str" cm="1">
        <f t="array" ref="Q846">_xlfn.IFS(Table1[[#This Row],[Age]]&lt;20,"Teenager",Table1[[#This Row],[Age]]&lt;=38,"Middle Aged",Table1[[#This Row],[Age]]&gt;38,"Aged")</f>
        <v>Middle Aged</v>
      </c>
    </row>
    <row r="847" spans="1:17" x14ac:dyDescent="0.3">
      <c r="A847" s="4">
        <v>23</v>
      </c>
      <c r="B847" s="1" t="s">
        <v>17</v>
      </c>
      <c r="C847" s="1">
        <v>60.1</v>
      </c>
      <c r="D847" s="1">
        <v>1.59</v>
      </c>
      <c r="E847" s="1">
        <v>191</v>
      </c>
      <c r="F847" s="1">
        <v>123</v>
      </c>
      <c r="G847" s="1">
        <v>52</v>
      </c>
      <c r="H847" s="1">
        <v>1.8</v>
      </c>
      <c r="I847" s="1">
        <v>1107</v>
      </c>
      <c r="J847" s="1" t="s">
        <v>18</v>
      </c>
      <c r="K847" s="1">
        <v>17.600000000000001</v>
      </c>
      <c r="L847" s="1">
        <v>2.7</v>
      </c>
      <c r="M847" s="1">
        <v>4</v>
      </c>
      <c r="N847" s="1">
        <v>3</v>
      </c>
      <c r="O847" s="5">
        <v>23.77</v>
      </c>
      <c r="P847" s="1" t="str" cm="1">
        <f t="array" ref="P847">_xlfn.IFS(Table1[[#This Row],[Experience_Level]]=1,"Beginer",Table1[[#This Row],[Experience_Level]]=2,"intermediate",Table1[[#This Row],[Experience_Level]]=3,"Advance")</f>
        <v>Advance</v>
      </c>
      <c r="Q847" s="1" t="str" cm="1">
        <f t="array" ref="Q847">_xlfn.IFS(Table1[[#This Row],[Age]]&lt;20,"Teenager",Table1[[#This Row],[Age]]&lt;=38,"Middle Aged",Table1[[#This Row],[Age]]&gt;38,"Aged")</f>
        <v>Middle Aged</v>
      </c>
    </row>
    <row r="848" spans="1:17" x14ac:dyDescent="0.3">
      <c r="A848" s="4">
        <v>21</v>
      </c>
      <c r="B848" s="1" t="s">
        <v>15</v>
      </c>
      <c r="C848" s="1">
        <v>93.7</v>
      </c>
      <c r="D848" s="1">
        <v>1.73</v>
      </c>
      <c r="E848" s="1">
        <v>186</v>
      </c>
      <c r="F848" s="1">
        <v>146</v>
      </c>
      <c r="G848" s="1">
        <v>72</v>
      </c>
      <c r="H848" s="1">
        <v>1</v>
      </c>
      <c r="I848" s="1">
        <v>803</v>
      </c>
      <c r="J848" s="1" t="s">
        <v>19</v>
      </c>
      <c r="K848" s="1">
        <v>27.8</v>
      </c>
      <c r="L848" s="1">
        <v>3.6</v>
      </c>
      <c r="M848" s="1">
        <v>2</v>
      </c>
      <c r="N848" s="1">
        <v>1</v>
      </c>
      <c r="O848" s="5">
        <v>31.31</v>
      </c>
      <c r="P848" s="1" t="str" cm="1">
        <f t="array" ref="P848">_xlfn.IFS(Table1[[#This Row],[Experience_Level]]=1,"Beginer",Table1[[#This Row],[Experience_Level]]=2,"intermediate",Table1[[#This Row],[Experience_Level]]=3,"Advance")</f>
        <v>Beginer</v>
      </c>
      <c r="Q848" s="1" t="str" cm="1">
        <f t="array" ref="Q848">_xlfn.IFS(Table1[[#This Row],[Age]]&lt;20,"Teenager",Table1[[#This Row],[Age]]&lt;=38,"Middle Aged",Table1[[#This Row],[Age]]&gt;38,"Aged")</f>
        <v>Middle Aged</v>
      </c>
    </row>
    <row r="849" spans="1:17" x14ac:dyDescent="0.3">
      <c r="A849" s="4">
        <v>47</v>
      </c>
      <c r="B849" s="1" t="s">
        <v>17</v>
      </c>
      <c r="C849" s="1">
        <v>41.6</v>
      </c>
      <c r="D849" s="1">
        <v>1.58</v>
      </c>
      <c r="E849" s="1">
        <v>160</v>
      </c>
      <c r="F849" s="1">
        <v>163</v>
      </c>
      <c r="G849" s="1">
        <v>68</v>
      </c>
      <c r="H849" s="1">
        <v>1.03</v>
      </c>
      <c r="I849" s="1">
        <v>756</v>
      </c>
      <c r="J849" s="1" t="s">
        <v>16</v>
      </c>
      <c r="K849" s="1">
        <v>26.6</v>
      </c>
      <c r="L849" s="1">
        <v>2.1</v>
      </c>
      <c r="M849" s="1">
        <v>4</v>
      </c>
      <c r="N849" s="1">
        <v>2</v>
      </c>
      <c r="O849" s="5">
        <v>16.66</v>
      </c>
      <c r="P849" s="1" t="str" cm="1">
        <f t="array" ref="P849">_xlfn.IFS(Table1[[#This Row],[Experience_Level]]=1,"Beginer",Table1[[#This Row],[Experience_Level]]=2,"intermediate",Table1[[#This Row],[Experience_Level]]=3,"Advance")</f>
        <v>intermediate</v>
      </c>
      <c r="Q849" s="1" t="str" cm="1">
        <f t="array" ref="Q849">_xlfn.IFS(Table1[[#This Row],[Age]]&lt;20,"Teenager",Table1[[#This Row],[Age]]&lt;=38,"Middle Aged",Table1[[#This Row],[Age]]&gt;38,"Aged")</f>
        <v>Aged</v>
      </c>
    </row>
    <row r="850" spans="1:17" x14ac:dyDescent="0.3">
      <c r="A850" s="4">
        <v>28</v>
      </c>
      <c r="B850" s="1" t="s">
        <v>17</v>
      </c>
      <c r="C850" s="1">
        <v>55.1</v>
      </c>
      <c r="D850" s="1">
        <v>1.79</v>
      </c>
      <c r="E850" s="1">
        <v>192</v>
      </c>
      <c r="F850" s="1">
        <v>159</v>
      </c>
      <c r="G850" s="1">
        <v>67</v>
      </c>
      <c r="H850" s="1">
        <v>1.99</v>
      </c>
      <c r="I850" s="1">
        <v>1582</v>
      </c>
      <c r="J850" s="1" t="s">
        <v>16</v>
      </c>
      <c r="K850" s="1">
        <v>17</v>
      </c>
      <c r="L850" s="1">
        <v>2.7</v>
      </c>
      <c r="M850" s="1">
        <v>5</v>
      </c>
      <c r="N850" s="1">
        <v>3</v>
      </c>
      <c r="O850" s="5">
        <v>17.2</v>
      </c>
      <c r="P850" s="1" t="str" cm="1">
        <f t="array" ref="P850">_xlfn.IFS(Table1[[#This Row],[Experience_Level]]=1,"Beginer",Table1[[#This Row],[Experience_Level]]=2,"intermediate",Table1[[#This Row],[Experience_Level]]=3,"Advance")</f>
        <v>Advance</v>
      </c>
      <c r="Q850" s="1" t="str" cm="1">
        <f t="array" ref="Q850">_xlfn.IFS(Table1[[#This Row],[Age]]&lt;20,"Teenager",Table1[[#This Row],[Age]]&lt;=38,"Middle Aged",Table1[[#This Row],[Age]]&gt;38,"Aged")</f>
        <v>Middle Aged</v>
      </c>
    </row>
    <row r="851" spans="1:17" x14ac:dyDescent="0.3">
      <c r="A851" s="4">
        <v>47</v>
      </c>
      <c r="B851" s="1" t="s">
        <v>15</v>
      </c>
      <c r="C851" s="1">
        <v>127.1</v>
      </c>
      <c r="D851" s="1">
        <v>1.76</v>
      </c>
      <c r="E851" s="1">
        <v>199</v>
      </c>
      <c r="F851" s="1">
        <v>157</v>
      </c>
      <c r="G851" s="1">
        <v>73</v>
      </c>
      <c r="H851" s="1">
        <v>0.71</v>
      </c>
      <c r="I851" s="1">
        <v>552</v>
      </c>
      <c r="J851" s="1" t="s">
        <v>20</v>
      </c>
      <c r="K851" s="1">
        <v>24.9</v>
      </c>
      <c r="L851" s="1">
        <v>3</v>
      </c>
      <c r="M851" s="1">
        <v>2</v>
      </c>
      <c r="N851" s="1">
        <v>1</v>
      </c>
      <c r="O851" s="5">
        <v>41.03</v>
      </c>
      <c r="P851" s="1" t="str" cm="1">
        <f t="array" ref="P851">_xlfn.IFS(Table1[[#This Row],[Experience_Level]]=1,"Beginer",Table1[[#This Row],[Experience_Level]]=2,"intermediate",Table1[[#This Row],[Experience_Level]]=3,"Advance")</f>
        <v>Beginer</v>
      </c>
      <c r="Q851" s="1" t="str" cm="1">
        <f t="array" ref="Q851">_xlfn.IFS(Table1[[#This Row],[Age]]&lt;20,"Teenager",Table1[[#This Row],[Age]]&lt;=38,"Middle Aged",Table1[[#This Row],[Age]]&gt;38,"Aged")</f>
        <v>Aged</v>
      </c>
    </row>
    <row r="852" spans="1:17" x14ac:dyDescent="0.3">
      <c r="A852" s="4">
        <v>48</v>
      </c>
      <c r="B852" s="1" t="s">
        <v>17</v>
      </c>
      <c r="C852" s="1">
        <v>69.099999999999994</v>
      </c>
      <c r="D852" s="1">
        <v>1.6</v>
      </c>
      <c r="E852" s="1">
        <v>191</v>
      </c>
      <c r="F852" s="1">
        <v>166</v>
      </c>
      <c r="G852" s="1">
        <v>53</v>
      </c>
      <c r="H852" s="1">
        <v>1.34</v>
      </c>
      <c r="I852" s="1">
        <v>1001</v>
      </c>
      <c r="J852" s="1" t="s">
        <v>20</v>
      </c>
      <c r="K852" s="1">
        <v>26.1</v>
      </c>
      <c r="L852" s="1">
        <v>2</v>
      </c>
      <c r="M852" s="1">
        <v>4</v>
      </c>
      <c r="N852" s="1">
        <v>2</v>
      </c>
      <c r="O852" s="5">
        <v>26.99</v>
      </c>
      <c r="P852" s="1" t="str" cm="1">
        <f t="array" ref="P852">_xlfn.IFS(Table1[[#This Row],[Experience_Level]]=1,"Beginer",Table1[[#This Row],[Experience_Level]]=2,"intermediate",Table1[[#This Row],[Experience_Level]]=3,"Advance")</f>
        <v>intermediate</v>
      </c>
      <c r="Q852" s="1" t="str" cm="1">
        <f t="array" ref="Q852">_xlfn.IFS(Table1[[#This Row],[Age]]&lt;20,"Teenager",Table1[[#This Row],[Age]]&lt;=38,"Middle Aged",Table1[[#This Row],[Age]]&gt;38,"Aged")</f>
        <v>Aged</v>
      </c>
    </row>
    <row r="853" spans="1:17" x14ac:dyDescent="0.3">
      <c r="A853" s="4">
        <v>41</v>
      </c>
      <c r="B853" s="1" t="s">
        <v>17</v>
      </c>
      <c r="C853" s="1">
        <v>66.8</v>
      </c>
      <c r="D853" s="1">
        <v>1.74</v>
      </c>
      <c r="E853" s="1">
        <v>164</v>
      </c>
      <c r="F853" s="1">
        <v>149</v>
      </c>
      <c r="G853" s="1">
        <v>57</v>
      </c>
      <c r="H853" s="1">
        <v>1.34</v>
      </c>
      <c r="I853" s="1">
        <v>898</v>
      </c>
      <c r="J853" s="1" t="s">
        <v>16</v>
      </c>
      <c r="K853" s="1">
        <v>29.2</v>
      </c>
      <c r="L853" s="1">
        <v>2.2999999999999998</v>
      </c>
      <c r="M853" s="1">
        <v>3</v>
      </c>
      <c r="N853" s="1">
        <v>1</v>
      </c>
      <c r="O853" s="5">
        <v>22.06</v>
      </c>
      <c r="P853" s="1" t="str" cm="1">
        <f t="array" ref="P853">_xlfn.IFS(Table1[[#This Row],[Experience_Level]]=1,"Beginer",Table1[[#This Row],[Experience_Level]]=2,"intermediate",Table1[[#This Row],[Experience_Level]]=3,"Advance")</f>
        <v>Beginer</v>
      </c>
      <c r="Q853" s="1" t="str" cm="1">
        <f t="array" ref="Q853">_xlfn.IFS(Table1[[#This Row],[Age]]&lt;20,"Teenager",Table1[[#This Row],[Age]]&lt;=38,"Middle Aged",Table1[[#This Row],[Age]]&gt;38,"Aged")</f>
        <v>Aged</v>
      </c>
    </row>
    <row r="854" spans="1:17" x14ac:dyDescent="0.3">
      <c r="A854" s="4">
        <v>26</v>
      </c>
      <c r="B854" s="1" t="s">
        <v>15</v>
      </c>
      <c r="C854" s="1">
        <v>125.5</v>
      </c>
      <c r="D854" s="1">
        <v>1.76</v>
      </c>
      <c r="E854" s="1">
        <v>176</v>
      </c>
      <c r="F854" s="1">
        <v>163</v>
      </c>
      <c r="G854" s="1">
        <v>66</v>
      </c>
      <c r="H854" s="1">
        <v>1.1499999999999999</v>
      </c>
      <c r="I854" s="1">
        <v>1031</v>
      </c>
      <c r="J854" s="1" t="s">
        <v>16</v>
      </c>
      <c r="K854" s="1">
        <v>23.2</v>
      </c>
      <c r="L854" s="1">
        <v>3.1</v>
      </c>
      <c r="M854" s="1">
        <v>4</v>
      </c>
      <c r="N854" s="1">
        <v>2</v>
      </c>
      <c r="O854" s="5">
        <v>40.520000000000003</v>
      </c>
      <c r="P854" s="1" t="str" cm="1">
        <f t="array" ref="P854">_xlfn.IFS(Table1[[#This Row],[Experience_Level]]=1,"Beginer",Table1[[#This Row],[Experience_Level]]=2,"intermediate",Table1[[#This Row],[Experience_Level]]=3,"Advance")</f>
        <v>intermediate</v>
      </c>
      <c r="Q854" s="1" t="str" cm="1">
        <f t="array" ref="Q854">_xlfn.IFS(Table1[[#This Row],[Age]]&lt;20,"Teenager",Table1[[#This Row],[Age]]&lt;=38,"Middle Aged",Table1[[#This Row],[Age]]&gt;38,"Aged")</f>
        <v>Middle Aged</v>
      </c>
    </row>
    <row r="855" spans="1:17" x14ac:dyDescent="0.3">
      <c r="A855" s="4">
        <v>20</v>
      </c>
      <c r="B855" s="1" t="s">
        <v>17</v>
      </c>
      <c r="C855" s="1">
        <v>71.3</v>
      </c>
      <c r="D855" s="1">
        <v>1.58</v>
      </c>
      <c r="E855" s="1">
        <v>167</v>
      </c>
      <c r="F855" s="1">
        <v>167</v>
      </c>
      <c r="G855" s="1">
        <v>54</v>
      </c>
      <c r="H855" s="1">
        <v>1.07</v>
      </c>
      <c r="I855" s="1">
        <v>893</v>
      </c>
      <c r="J855" s="1" t="s">
        <v>18</v>
      </c>
      <c r="K855" s="1">
        <v>25.4</v>
      </c>
      <c r="L855" s="1">
        <v>1.5</v>
      </c>
      <c r="M855" s="1">
        <v>3</v>
      </c>
      <c r="N855" s="1">
        <v>2</v>
      </c>
      <c r="O855" s="5">
        <v>28.56</v>
      </c>
      <c r="P855" s="1" t="str" cm="1">
        <f t="array" ref="P855">_xlfn.IFS(Table1[[#This Row],[Experience_Level]]=1,"Beginer",Table1[[#This Row],[Experience_Level]]=2,"intermediate",Table1[[#This Row],[Experience_Level]]=3,"Advance")</f>
        <v>intermediate</v>
      </c>
      <c r="Q855" s="1" t="str" cm="1">
        <f t="array" ref="Q855">_xlfn.IFS(Table1[[#This Row],[Age]]&lt;20,"Teenager",Table1[[#This Row],[Age]]&lt;=38,"Middle Aged",Table1[[#This Row],[Age]]&gt;38,"Aged")</f>
        <v>Middle Aged</v>
      </c>
    </row>
    <row r="856" spans="1:17" x14ac:dyDescent="0.3">
      <c r="A856" s="4">
        <v>48</v>
      </c>
      <c r="B856" s="1" t="s">
        <v>15</v>
      </c>
      <c r="C856" s="1">
        <v>129.19999999999999</v>
      </c>
      <c r="D856" s="1">
        <v>1.61</v>
      </c>
      <c r="E856" s="1">
        <v>193</v>
      </c>
      <c r="F856" s="1">
        <v>167</v>
      </c>
      <c r="G856" s="1">
        <v>62</v>
      </c>
      <c r="H856" s="1">
        <v>1.06</v>
      </c>
      <c r="I856" s="1">
        <v>876</v>
      </c>
      <c r="J856" s="1" t="s">
        <v>16</v>
      </c>
      <c r="K856" s="1">
        <v>21.4</v>
      </c>
      <c r="L856" s="1">
        <v>2.9</v>
      </c>
      <c r="M856" s="1">
        <v>4</v>
      </c>
      <c r="N856" s="1">
        <v>2</v>
      </c>
      <c r="O856" s="5">
        <v>49.84</v>
      </c>
      <c r="P856" s="1" t="str" cm="1">
        <f t="array" ref="P856">_xlfn.IFS(Table1[[#This Row],[Experience_Level]]=1,"Beginer",Table1[[#This Row],[Experience_Level]]=2,"intermediate",Table1[[#This Row],[Experience_Level]]=3,"Advance")</f>
        <v>intermediate</v>
      </c>
      <c r="Q856" s="1" t="str" cm="1">
        <f t="array" ref="Q856">_xlfn.IFS(Table1[[#This Row],[Age]]&lt;20,"Teenager",Table1[[#This Row],[Age]]&lt;=38,"Middle Aged",Table1[[#This Row],[Age]]&gt;38,"Aged")</f>
        <v>Aged</v>
      </c>
    </row>
    <row r="857" spans="1:17" x14ac:dyDescent="0.3">
      <c r="A857" s="4">
        <v>57</v>
      </c>
      <c r="B857" s="1" t="s">
        <v>15</v>
      </c>
      <c r="C857" s="1">
        <v>96.3</v>
      </c>
      <c r="D857" s="1">
        <v>1.86</v>
      </c>
      <c r="E857" s="1">
        <v>168</v>
      </c>
      <c r="F857" s="1">
        <v>146</v>
      </c>
      <c r="G857" s="1">
        <v>74</v>
      </c>
      <c r="H857" s="1">
        <v>1.1000000000000001</v>
      </c>
      <c r="I857" s="1">
        <v>795</v>
      </c>
      <c r="J857" s="1" t="s">
        <v>20</v>
      </c>
      <c r="K857" s="1">
        <v>27.6</v>
      </c>
      <c r="L857" s="1">
        <v>2.2000000000000002</v>
      </c>
      <c r="M857" s="1">
        <v>3</v>
      </c>
      <c r="N857" s="1">
        <v>2</v>
      </c>
      <c r="O857" s="5">
        <v>27.84</v>
      </c>
      <c r="P857" s="1" t="str" cm="1">
        <f t="array" ref="P857">_xlfn.IFS(Table1[[#This Row],[Experience_Level]]=1,"Beginer",Table1[[#This Row],[Experience_Level]]=2,"intermediate",Table1[[#This Row],[Experience_Level]]=3,"Advance")</f>
        <v>intermediate</v>
      </c>
      <c r="Q857" s="1" t="str" cm="1">
        <f t="array" ref="Q857">_xlfn.IFS(Table1[[#This Row],[Age]]&lt;20,"Teenager",Table1[[#This Row],[Age]]&lt;=38,"Middle Aged",Table1[[#This Row],[Age]]&gt;38,"Aged")</f>
        <v>Aged</v>
      </c>
    </row>
    <row r="858" spans="1:17" x14ac:dyDescent="0.3">
      <c r="A858" s="4">
        <v>54</v>
      </c>
      <c r="B858" s="1" t="s">
        <v>17</v>
      </c>
      <c r="C858" s="1">
        <v>67.5</v>
      </c>
      <c r="D858" s="1">
        <v>1.54</v>
      </c>
      <c r="E858" s="1">
        <v>182</v>
      </c>
      <c r="F858" s="1">
        <v>140</v>
      </c>
      <c r="G858" s="1">
        <v>50</v>
      </c>
      <c r="H858" s="1">
        <v>0.72</v>
      </c>
      <c r="I858" s="1">
        <v>454</v>
      </c>
      <c r="J858" s="1" t="s">
        <v>19</v>
      </c>
      <c r="K858" s="1">
        <v>25.2</v>
      </c>
      <c r="L858" s="1">
        <v>1.5</v>
      </c>
      <c r="M858" s="1">
        <v>3</v>
      </c>
      <c r="N858" s="1">
        <v>1</v>
      </c>
      <c r="O858" s="5">
        <v>28.46</v>
      </c>
      <c r="P858" s="1" t="str" cm="1">
        <f t="array" ref="P858">_xlfn.IFS(Table1[[#This Row],[Experience_Level]]=1,"Beginer",Table1[[#This Row],[Experience_Level]]=2,"intermediate",Table1[[#This Row],[Experience_Level]]=3,"Advance")</f>
        <v>Beginer</v>
      </c>
      <c r="Q858" s="1" t="str" cm="1">
        <f t="array" ref="Q858">_xlfn.IFS(Table1[[#This Row],[Age]]&lt;20,"Teenager",Table1[[#This Row],[Age]]&lt;=38,"Middle Aged",Table1[[#This Row],[Age]]&gt;38,"Aged")</f>
        <v>Aged</v>
      </c>
    </row>
    <row r="859" spans="1:17" x14ac:dyDescent="0.3">
      <c r="A859" s="4">
        <v>53</v>
      </c>
      <c r="B859" s="1" t="s">
        <v>17</v>
      </c>
      <c r="C859" s="1">
        <v>64.400000000000006</v>
      </c>
      <c r="D859" s="1">
        <v>1.55</v>
      </c>
      <c r="E859" s="1">
        <v>194</v>
      </c>
      <c r="F859" s="1">
        <v>139</v>
      </c>
      <c r="G859" s="1">
        <v>62</v>
      </c>
      <c r="H859" s="1">
        <v>1.77</v>
      </c>
      <c r="I859" s="1">
        <v>1107</v>
      </c>
      <c r="J859" s="1" t="s">
        <v>18</v>
      </c>
      <c r="K859" s="1">
        <v>19.7</v>
      </c>
      <c r="L859" s="1">
        <v>2.7</v>
      </c>
      <c r="M859" s="1">
        <v>4</v>
      </c>
      <c r="N859" s="1">
        <v>3</v>
      </c>
      <c r="O859" s="5">
        <v>26.81</v>
      </c>
      <c r="P859" s="1" t="str" cm="1">
        <f t="array" ref="P859">_xlfn.IFS(Table1[[#This Row],[Experience_Level]]=1,"Beginer",Table1[[#This Row],[Experience_Level]]=2,"intermediate",Table1[[#This Row],[Experience_Level]]=3,"Advance")</f>
        <v>Advance</v>
      </c>
      <c r="Q859" s="1" t="str" cm="1">
        <f t="array" ref="Q859">_xlfn.IFS(Table1[[#This Row],[Age]]&lt;20,"Teenager",Table1[[#This Row],[Age]]&lt;=38,"Middle Aged",Table1[[#This Row],[Age]]&gt;38,"Aged")</f>
        <v>Aged</v>
      </c>
    </row>
    <row r="860" spans="1:17" x14ac:dyDescent="0.3">
      <c r="A860" s="4">
        <v>41</v>
      </c>
      <c r="B860" s="1" t="s">
        <v>17</v>
      </c>
      <c r="C860" s="1">
        <v>64.900000000000006</v>
      </c>
      <c r="D860" s="1">
        <v>1.57</v>
      </c>
      <c r="E860" s="1">
        <v>166</v>
      </c>
      <c r="F860" s="1">
        <v>123</v>
      </c>
      <c r="G860" s="1">
        <v>53</v>
      </c>
      <c r="H860" s="1">
        <v>1.04</v>
      </c>
      <c r="I860" s="1">
        <v>576</v>
      </c>
      <c r="J860" s="1" t="s">
        <v>18</v>
      </c>
      <c r="K860" s="1">
        <v>25.9</v>
      </c>
      <c r="L860" s="1">
        <v>2.4</v>
      </c>
      <c r="M860" s="1">
        <v>4</v>
      </c>
      <c r="N860" s="1">
        <v>2</v>
      </c>
      <c r="O860" s="5">
        <v>26.33</v>
      </c>
      <c r="P860" s="1" t="str" cm="1">
        <f t="array" ref="P860">_xlfn.IFS(Table1[[#This Row],[Experience_Level]]=1,"Beginer",Table1[[#This Row],[Experience_Level]]=2,"intermediate",Table1[[#This Row],[Experience_Level]]=3,"Advance")</f>
        <v>intermediate</v>
      </c>
      <c r="Q860" s="1" t="str" cm="1">
        <f t="array" ref="Q860">_xlfn.IFS(Table1[[#This Row],[Age]]&lt;20,"Teenager",Table1[[#This Row],[Age]]&lt;=38,"Middle Aged",Table1[[#This Row],[Age]]&gt;38,"Aged")</f>
        <v>Aged</v>
      </c>
    </row>
    <row r="861" spans="1:17" x14ac:dyDescent="0.3">
      <c r="A861" s="4">
        <v>48</v>
      </c>
      <c r="B861" s="1" t="s">
        <v>17</v>
      </c>
      <c r="C861" s="1">
        <v>52.3</v>
      </c>
      <c r="D861" s="1">
        <v>1.66</v>
      </c>
      <c r="E861" s="1">
        <v>174</v>
      </c>
      <c r="F861" s="1">
        <v>130</v>
      </c>
      <c r="G861" s="1">
        <v>71</v>
      </c>
      <c r="H861" s="1">
        <v>0.74</v>
      </c>
      <c r="I861" s="1">
        <v>433</v>
      </c>
      <c r="J861" s="1" t="s">
        <v>16</v>
      </c>
      <c r="K861" s="1">
        <v>33</v>
      </c>
      <c r="L861" s="1">
        <v>1.8</v>
      </c>
      <c r="M861" s="1">
        <v>3</v>
      </c>
      <c r="N861" s="1">
        <v>1</v>
      </c>
      <c r="O861" s="5">
        <v>18.98</v>
      </c>
      <c r="P861" s="1" t="str" cm="1">
        <f t="array" ref="P861">_xlfn.IFS(Table1[[#This Row],[Experience_Level]]=1,"Beginer",Table1[[#This Row],[Experience_Level]]=2,"intermediate",Table1[[#This Row],[Experience_Level]]=3,"Advance")</f>
        <v>Beginer</v>
      </c>
      <c r="Q861" s="1" t="str" cm="1">
        <f t="array" ref="Q861">_xlfn.IFS(Table1[[#This Row],[Age]]&lt;20,"Teenager",Table1[[#This Row],[Age]]&lt;=38,"Middle Aged",Table1[[#This Row],[Age]]&gt;38,"Aged")</f>
        <v>Aged</v>
      </c>
    </row>
    <row r="862" spans="1:17" x14ac:dyDescent="0.3">
      <c r="A862" s="4">
        <v>23</v>
      </c>
      <c r="B862" s="1" t="s">
        <v>17</v>
      </c>
      <c r="C862" s="1">
        <v>56.7</v>
      </c>
      <c r="D862" s="1">
        <v>1.55</v>
      </c>
      <c r="E862" s="1">
        <v>179</v>
      </c>
      <c r="F862" s="1">
        <v>132</v>
      </c>
      <c r="G862" s="1">
        <v>73</v>
      </c>
      <c r="H862" s="1">
        <v>1.38</v>
      </c>
      <c r="I862" s="1">
        <v>911</v>
      </c>
      <c r="J862" s="1" t="s">
        <v>19</v>
      </c>
      <c r="K862" s="1">
        <v>34</v>
      </c>
      <c r="L862" s="1">
        <v>1.9</v>
      </c>
      <c r="M862" s="1">
        <v>4</v>
      </c>
      <c r="N862" s="1">
        <v>2</v>
      </c>
      <c r="O862" s="5">
        <v>23.6</v>
      </c>
      <c r="P862" s="1" t="str" cm="1">
        <f t="array" ref="P862">_xlfn.IFS(Table1[[#This Row],[Experience_Level]]=1,"Beginer",Table1[[#This Row],[Experience_Level]]=2,"intermediate",Table1[[#This Row],[Experience_Level]]=3,"Advance")</f>
        <v>intermediate</v>
      </c>
      <c r="Q862" s="1" t="str" cm="1">
        <f t="array" ref="Q862">_xlfn.IFS(Table1[[#This Row],[Age]]&lt;20,"Teenager",Table1[[#This Row],[Age]]&lt;=38,"Middle Aged",Table1[[#This Row],[Age]]&gt;38,"Aged")</f>
        <v>Middle Aged</v>
      </c>
    </row>
    <row r="863" spans="1:17" x14ac:dyDescent="0.3">
      <c r="A863" s="4">
        <v>19</v>
      </c>
      <c r="B863" s="1" t="s">
        <v>17</v>
      </c>
      <c r="C863" s="1">
        <v>46.8</v>
      </c>
      <c r="D863" s="1">
        <v>1.63</v>
      </c>
      <c r="E863" s="1">
        <v>184</v>
      </c>
      <c r="F863" s="1">
        <v>128</v>
      </c>
      <c r="G863" s="1">
        <v>63</v>
      </c>
      <c r="H863" s="1">
        <v>1.35</v>
      </c>
      <c r="I863" s="1">
        <v>864</v>
      </c>
      <c r="J863" s="1" t="s">
        <v>18</v>
      </c>
      <c r="K863" s="1">
        <v>34.4</v>
      </c>
      <c r="L863" s="1">
        <v>1.6</v>
      </c>
      <c r="M863" s="1">
        <v>4</v>
      </c>
      <c r="N863" s="1">
        <v>2</v>
      </c>
      <c r="O863" s="5">
        <v>17.61</v>
      </c>
      <c r="P863" s="1" t="str" cm="1">
        <f t="array" ref="P863">_xlfn.IFS(Table1[[#This Row],[Experience_Level]]=1,"Beginer",Table1[[#This Row],[Experience_Level]]=2,"intermediate",Table1[[#This Row],[Experience_Level]]=3,"Advance")</f>
        <v>intermediate</v>
      </c>
      <c r="Q863" s="1" t="str" cm="1">
        <f t="array" ref="Q863">_xlfn.IFS(Table1[[#This Row],[Age]]&lt;20,"Teenager",Table1[[#This Row],[Age]]&lt;=38,"Middle Aged",Table1[[#This Row],[Age]]&gt;38,"Aged")</f>
        <v>Teenager</v>
      </c>
    </row>
    <row r="864" spans="1:17" x14ac:dyDescent="0.3">
      <c r="A864" s="4">
        <v>37</v>
      </c>
      <c r="B864" s="1" t="s">
        <v>17</v>
      </c>
      <c r="C864" s="1">
        <v>70.3</v>
      </c>
      <c r="D864" s="1">
        <v>1.77</v>
      </c>
      <c r="E864" s="1">
        <v>162</v>
      </c>
      <c r="F864" s="1">
        <v>123</v>
      </c>
      <c r="G864" s="1">
        <v>52</v>
      </c>
      <c r="H864" s="1">
        <v>1.01</v>
      </c>
      <c r="I864" s="1">
        <v>621</v>
      </c>
      <c r="J864" s="1" t="s">
        <v>20</v>
      </c>
      <c r="K864" s="1">
        <v>33.700000000000003</v>
      </c>
      <c r="L864" s="1">
        <v>1.7</v>
      </c>
      <c r="M864" s="1">
        <v>2</v>
      </c>
      <c r="N864" s="1">
        <v>1</v>
      </c>
      <c r="O864" s="5">
        <v>22.44</v>
      </c>
      <c r="P864" s="1" t="str" cm="1">
        <f t="array" ref="P864">_xlfn.IFS(Table1[[#This Row],[Experience_Level]]=1,"Beginer",Table1[[#This Row],[Experience_Level]]=2,"intermediate",Table1[[#This Row],[Experience_Level]]=3,"Advance")</f>
        <v>Beginer</v>
      </c>
      <c r="Q864" s="1" t="str" cm="1">
        <f t="array" ref="Q864">_xlfn.IFS(Table1[[#This Row],[Age]]&lt;20,"Teenager",Table1[[#This Row],[Age]]&lt;=38,"Middle Aged",Table1[[#This Row],[Age]]&gt;38,"Aged")</f>
        <v>Middle Aged</v>
      </c>
    </row>
    <row r="865" spans="1:17" x14ac:dyDescent="0.3">
      <c r="A865" s="4">
        <v>45</v>
      </c>
      <c r="B865" s="1" t="s">
        <v>15</v>
      </c>
      <c r="C865" s="1">
        <v>80.8</v>
      </c>
      <c r="D865" s="1">
        <v>1.76</v>
      </c>
      <c r="E865" s="1">
        <v>183</v>
      </c>
      <c r="F865" s="1">
        <v>131</v>
      </c>
      <c r="G865" s="1">
        <v>54</v>
      </c>
      <c r="H865" s="1">
        <v>1.7</v>
      </c>
      <c r="I865" s="1">
        <v>1102</v>
      </c>
      <c r="J865" s="1" t="s">
        <v>16</v>
      </c>
      <c r="K865" s="1">
        <v>11.4</v>
      </c>
      <c r="L865" s="1">
        <v>3.5</v>
      </c>
      <c r="M865" s="1">
        <v>4</v>
      </c>
      <c r="N865" s="1">
        <v>3</v>
      </c>
      <c r="O865" s="5">
        <v>26.08</v>
      </c>
      <c r="P865" s="1" t="str" cm="1">
        <f t="array" ref="P865">_xlfn.IFS(Table1[[#This Row],[Experience_Level]]=1,"Beginer",Table1[[#This Row],[Experience_Level]]=2,"intermediate",Table1[[#This Row],[Experience_Level]]=3,"Advance")</f>
        <v>Advance</v>
      </c>
      <c r="Q865" s="1" t="str" cm="1">
        <f t="array" ref="Q865">_xlfn.IFS(Table1[[#This Row],[Age]]&lt;20,"Teenager",Table1[[#This Row],[Age]]&lt;=38,"Middle Aged",Table1[[#This Row],[Age]]&gt;38,"Aged")</f>
        <v>Aged</v>
      </c>
    </row>
    <row r="866" spans="1:17" x14ac:dyDescent="0.3">
      <c r="A866" s="4">
        <v>28</v>
      </c>
      <c r="B866" s="1" t="s">
        <v>17</v>
      </c>
      <c r="C866" s="1">
        <v>56</v>
      </c>
      <c r="D866" s="1">
        <v>1.5</v>
      </c>
      <c r="E866" s="1">
        <v>193</v>
      </c>
      <c r="F866" s="1">
        <v>128</v>
      </c>
      <c r="G866" s="1">
        <v>56</v>
      </c>
      <c r="H866" s="1">
        <v>1.94</v>
      </c>
      <c r="I866" s="1">
        <v>1242</v>
      </c>
      <c r="J866" s="1" t="s">
        <v>20</v>
      </c>
      <c r="K866" s="1">
        <v>16.7</v>
      </c>
      <c r="L866" s="1">
        <v>2.7</v>
      </c>
      <c r="M866" s="1">
        <v>5</v>
      </c>
      <c r="N866" s="1">
        <v>3</v>
      </c>
      <c r="O866" s="5">
        <v>24.89</v>
      </c>
      <c r="P866" s="1" t="str" cm="1">
        <f t="array" ref="P866">_xlfn.IFS(Table1[[#This Row],[Experience_Level]]=1,"Beginer",Table1[[#This Row],[Experience_Level]]=2,"intermediate",Table1[[#This Row],[Experience_Level]]=3,"Advance")</f>
        <v>Advance</v>
      </c>
      <c r="Q866" s="1" t="str" cm="1">
        <f t="array" ref="Q866">_xlfn.IFS(Table1[[#This Row],[Age]]&lt;20,"Teenager",Table1[[#This Row],[Age]]&lt;=38,"Middle Aged",Table1[[#This Row],[Age]]&gt;38,"Aged")</f>
        <v>Middle Aged</v>
      </c>
    </row>
    <row r="867" spans="1:17" x14ac:dyDescent="0.3">
      <c r="A867" s="4">
        <v>21</v>
      </c>
      <c r="B867" s="1" t="s">
        <v>15</v>
      </c>
      <c r="C867" s="1">
        <v>101.2</v>
      </c>
      <c r="D867" s="1">
        <v>1.84</v>
      </c>
      <c r="E867" s="1">
        <v>181</v>
      </c>
      <c r="F867" s="1">
        <v>132</v>
      </c>
      <c r="G867" s="1">
        <v>50</v>
      </c>
      <c r="H867" s="1">
        <v>1.3</v>
      </c>
      <c r="I867" s="1">
        <v>944</v>
      </c>
      <c r="J867" s="1" t="s">
        <v>16</v>
      </c>
      <c r="K867" s="1">
        <v>24.3</v>
      </c>
      <c r="L867" s="1">
        <v>3.3</v>
      </c>
      <c r="M867" s="1">
        <v>2</v>
      </c>
      <c r="N867" s="1">
        <v>1</v>
      </c>
      <c r="O867" s="5">
        <v>29.89</v>
      </c>
      <c r="P867" s="1" t="str" cm="1">
        <f t="array" ref="P867">_xlfn.IFS(Table1[[#This Row],[Experience_Level]]=1,"Beginer",Table1[[#This Row],[Experience_Level]]=2,"intermediate",Table1[[#This Row],[Experience_Level]]=3,"Advance")</f>
        <v>Beginer</v>
      </c>
      <c r="Q867" s="1" t="str" cm="1">
        <f t="array" ref="Q867">_xlfn.IFS(Table1[[#This Row],[Age]]&lt;20,"Teenager",Table1[[#This Row],[Age]]&lt;=38,"Middle Aged",Table1[[#This Row],[Age]]&gt;38,"Aged")</f>
        <v>Middle Aged</v>
      </c>
    </row>
    <row r="868" spans="1:17" x14ac:dyDescent="0.3">
      <c r="A868" s="4">
        <v>32</v>
      </c>
      <c r="B868" s="1" t="s">
        <v>17</v>
      </c>
      <c r="C868" s="1">
        <v>56.6</v>
      </c>
      <c r="D868" s="1">
        <v>1.57</v>
      </c>
      <c r="E868" s="1">
        <v>170</v>
      </c>
      <c r="F868" s="1">
        <v>167</v>
      </c>
      <c r="G868" s="1">
        <v>72</v>
      </c>
      <c r="H868" s="1">
        <v>1.65</v>
      </c>
      <c r="I868" s="1">
        <v>1378</v>
      </c>
      <c r="J868" s="1" t="s">
        <v>18</v>
      </c>
      <c r="K868" s="1">
        <v>15.7</v>
      </c>
      <c r="L868" s="1">
        <v>2.7</v>
      </c>
      <c r="M868" s="1">
        <v>4</v>
      </c>
      <c r="N868" s="1">
        <v>3</v>
      </c>
      <c r="O868" s="5">
        <v>22.96</v>
      </c>
      <c r="P868" s="1" t="str" cm="1">
        <f t="array" ref="P868">_xlfn.IFS(Table1[[#This Row],[Experience_Level]]=1,"Beginer",Table1[[#This Row],[Experience_Level]]=2,"intermediate",Table1[[#This Row],[Experience_Level]]=3,"Advance")</f>
        <v>Advance</v>
      </c>
      <c r="Q868" s="1" t="str" cm="1">
        <f t="array" ref="Q868">_xlfn.IFS(Table1[[#This Row],[Age]]&lt;20,"Teenager",Table1[[#This Row],[Age]]&lt;=38,"Middle Aged",Table1[[#This Row],[Age]]&gt;38,"Aged")</f>
        <v>Middle Aged</v>
      </c>
    </row>
    <row r="869" spans="1:17" x14ac:dyDescent="0.3">
      <c r="A869" s="4">
        <v>23</v>
      </c>
      <c r="B869" s="1" t="s">
        <v>17</v>
      </c>
      <c r="C869" s="1">
        <v>40.9</v>
      </c>
      <c r="D869" s="1">
        <v>1.75</v>
      </c>
      <c r="E869" s="1">
        <v>167</v>
      </c>
      <c r="F869" s="1">
        <v>145</v>
      </c>
      <c r="G869" s="1">
        <v>61</v>
      </c>
      <c r="H869" s="1">
        <v>0.82</v>
      </c>
      <c r="I869" s="1">
        <v>594</v>
      </c>
      <c r="J869" s="1" t="s">
        <v>16</v>
      </c>
      <c r="K869" s="1">
        <v>25.2</v>
      </c>
      <c r="L869" s="1">
        <v>2.1</v>
      </c>
      <c r="M869" s="1">
        <v>3</v>
      </c>
      <c r="N869" s="1">
        <v>1</v>
      </c>
      <c r="O869" s="5">
        <v>13.36</v>
      </c>
      <c r="P869" s="1" t="str" cm="1">
        <f t="array" ref="P869">_xlfn.IFS(Table1[[#This Row],[Experience_Level]]=1,"Beginer",Table1[[#This Row],[Experience_Level]]=2,"intermediate",Table1[[#This Row],[Experience_Level]]=3,"Advance")</f>
        <v>Beginer</v>
      </c>
      <c r="Q869" s="1" t="str" cm="1">
        <f t="array" ref="Q869">_xlfn.IFS(Table1[[#This Row],[Age]]&lt;20,"Teenager",Table1[[#This Row],[Age]]&lt;=38,"Middle Aged",Table1[[#This Row],[Age]]&gt;38,"Aged")</f>
        <v>Middle Aged</v>
      </c>
    </row>
    <row r="870" spans="1:17" x14ac:dyDescent="0.3">
      <c r="A870" s="4">
        <v>47</v>
      </c>
      <c r="B870" s="1" t="s">
        <v>15</v>
      </c>
      <c r="C870" s="1">
        <v>127.8</v>
      </c>
      <c r="D870" s="1">
        <v>1.65</v>
      </c>
      <c r="E870" s="1">
        <v>198</v>
      </c>
      <c r="F870" s="1">
        <v>157</v>
      </c>
      <c r="G870" s="1">
        <v>60</v>
      </c>
      <c r="H870" s="1">
        <v>0.77</v>
      </c>
      <c r="I870" s="1">
        <v>598</v>
      </c>
      <c r="J870" s="1" t="s">
        <v>19</v>
      </c>
      <c r="K870" s="1">
        <v>28.7</v>
      </c>
      <c r="L870" s="1">
        <v>3.5</v>
      </c>
      <c r="M870" s="1">
        <v>2</v>
      </c>
      <c r="N870" s="1">
        <v>1</v>
      </c>
      <c r="O870" s="5">
        <v>46.94</v>
      </c>
      <c r="P870" s="1" t="str" cm="1">
        <f t="array" ref="P870">_xlfn.IFS(Table1[[#This Row],[Experience_Level]]=1,"Beginer",Table1[[#This Row],[Experience_Level]]=2,"intermediate",Table1[[#This Row],[Experience_Level]]=3,"Advance")</f>
        <v>Beginer</v>
      </c>
      <c r="Q870" s="1" t="str" cm="1">
        <f t="array" ref="Q870">_xlfn.IFS(Table1[[#This Row],[Age]]&lt;20,"Teenager",Table1[[#This Row],[Age]]&lt;=38,"Middle Aged",Table1[[#This Row],[Age]]&gt;38,"Aged")</f>
        <v>Aged</v>
      </c>
    </row>
    <row r="871" spans="1:17" x14ac:dyDescent="0.3">
      <c r="A871" s="4">
        <v>55</v>
      </c>
      <c r="B871" s="1" t="s">
        <v>17</v>
      </c>
      <c r="C871" s="1">
        <v>49.3</v>
      </c>
      <c r="D871" s="1">
        <v>1.76</v>
      </c>
      <c r="E871" s="1">
        <v>194</v>
      </c>
      <c r="F871" s="1">
        <v>161</v>
      </c>
      <c r="G871" s="1">
        <v>73</v>
      </c>
      <c r="H871" s="1">
        <v>1.28</v>
      </c>
      <c r="I871" s="1">
        <v>927</v>
      </c>
      <c r="J871" s="1" t="s">
        <v>20</v>
      </c>
      <c r="K871" s="1">
        <v>30.5</v>
      </c>
      <c r="L871" s="1">
        <v>2</v>
      </c>
      <c r="M871" s="1">
        <v>2</v>
      </c>
      <c r="N871" s="1">
        <v>1</v>
      </c>
      <c r="O871" s="5">
        <v>15.92</v>
      </c>
      <c r="P871" s="1" t="str" cm="1">
        <f t="array" ref="P871">_xlfn.IFS(Table1[[#This Row],[Experience_Level]]=1,"Beginer",Table1[[#This Row],[Experience_Level]]=2,"intermediate",Table1[[#This Row],[Experience_Level]]=3,"Advance")</f>
        <v>Beginer</v>
      </c>
      <c r="Q871" s="1" t="str" cm="1">
        <f t="array" ref="Q871">_xlfn.IFS(Table1[[#This Row],[Age]]&lt;20,"Teenager",Table1[[#This Row],[Age]]&lt;=38,"Middle Aged",Table1[[#This Row],[Age]]&gt;38,"Aged")</f>
        <v>Aged</v>
      </c>
    </row>
    <row r="872" spans="1:17" x14ac:dyDescent="0.3">
      <c r="A872" s="4">
        <v>19</v>
      </c>
      <c r="B872" s="1" t="s">
        <v>17</v>
      </c>
      <c r="C872" s="1">
        <v>64.3</v>
      </c>
      <c r="D872" s="1">
        <v>1.63</v>
      </c>
      <c r="E872" s="1">
        <v>197</v>
      </c>
      <c r="F872" s="1">
        <v>132</v>
      </c>
      <c r="G872" s="1">
        <v>57</v>
      </c>
      <c r="H872" s="1">
        <v>1.87</v>
      </c>
      <c r="I872" s="1">
        <v>1234</v>
      </c>
      <c r="J872" s="1" t="s">
        <v>19</v>
      </c>
      <c r="K872" s="1">
        <v>18</v>
      </c>
      <c r="L872" s="1">
        <v>2.7</v>
      </c>
      <c r="M872" s="1">
        <v>5</v>
      </c>
      <c r="N872" s="1">
        <v>3</v>
      </c>
      <c r="O872" s="5">
        <v>24.2</v>
      </c>
      <c r="P872" s="1" t="str" cm="1">
        <f t="array" ref="P872">_xlfn.IFS(Table1[[#This Row],[Experience_Level]]=1,"Beginer",Table1[[#This Row],[Experience_Level]]=2,"intermediate",Table1[[#This Row],[Experience_Level]]=3,"Advance")</f>
        <v>Advance</v>
      </c>
      <c r="Q872" s="1" t="str" cm="1">
        <f t="array" ref="Q872">_xlfn.IFS(Table1[[#This Row],[Age]]&lt;20,"Teenager",Table1[[#This Row],[Age]]&lt;=38,"Middle Aged",Table1[[#This Row],[Age]]&gt;38,"Aged")</f>
        <v>Teenager</v>
      </c>
    </row>
    <row r="873" spans="1:17" x14ac:dyDescent="0.3">
      <c r="A873" s="4">
        <v>32</v>
      </c>
      <c r="B873" s="1" t="s">
        <v>15</v>
      </c>
      <c r="C873" s="1">
        <v>49.3</v>
      </c>
      <c r="D873" s="1">
        <v>1.62</v>
      </c>
      <c r="E873" s="1">
        <v>167</v>
      </c>
      <c r="F873" s="1">
        <v>158</v>
      </c>
      <c r="G873" s="1">
        <v>74</v>
      </c>
      <c r="H873" s="1">
        <v>1.18</v>
      </c>
      <c r="I873" s="1">
        <v>1025</v>
      </c>
      <c r="J873" s="1" t="s">
        <v>20</v>
      </c>
      <c r="K873" s="1">
        <v>29.3</v>
      </c>
      <c r="L873" s="1">
        <v>2.5</v>
      </c>
      <c r="M873" s="1">
        <v>3</v>
      </c>
      <c r="N873" s="1">
        <v>2</v>
      </c>
      <c r="O873" s="5">
        <v>18.79</v>
      </c>
      <c r="P873" s="1" t="str" cm="1">
        <f t="array" ref="P873">_xlfn.IFS(Table1[[#This Row],[Experience_Level]]=1,"Beginer",Table1[[#This Row],[Experience_Level]]=2,"intermediate",Table1[[#This Row],[Experience_Level]]=3,"Advance")</f>
        <v>intermediate</v>
      </c>
      <c r="Q873" s="1" t="str" cm="1">
        <f t="array" ref="Q873">_xlfn.IFS(Table1[[#This Row],[Age]]&lt;20,"Teenager",Table1[[#This Row],[Age]]&lt;=38,"Middle Aged",Table1[[#This Row],[Age]]&gt;38,"Aged")</f>
        <v>Middle Aged</v>
      </c>
    </row>
    <row r="874" spans="1:17" x14ac:dyDescent="0.3">
      <c r="A874" s="4">
        <v>28</v>
      </c>
      <c r="B874" s="1" t="s">
        <v>17</v>
      </c>
      <c r="C874" s="1">
        <v>63</v>
      </c>
      <c r="D874" s="1">
        <v>1.62</v>
      </c>
      <c r="E874" s="1">
        <v>196</v>
      </c>
      <c r="F874" s="1">
        <v>147</v>
      </c>
      <c r="G874" s="1">
        <v>55</v>
      </c>
      <c r="H874" s="1">
        <v>0.68</v>
      </c>
      <c r="I874" s="1">
        <v>500</v>
      </c>
      <c r="J874" s="1" t="s">
        <v>20</v>
      </c>
      <c r="K874" s="1">
        <v>31.7</v>
      </c>
      <c r="L874" s="1">
        <v>1.9</v>
      </c>
      <c r="M874" s="1">
        <v>2</v>
      </c>
      <c r="N874" s="1">
        <v>1</v>
      </c>
      <c r="O874" s="5">
        <v>24.01</v>
      </c>
      <c r="P874" s="1" t="str" cm="1">
        <f t="array" ref="P874">_xlfn.IFS(Table1[[#This Row],[Experience_Level]]=1,"Beginer",Table1[[#This Row],[Experience_Level]]=2,"intermediate",Table1[[#This Row],[Experience_Level]]=3,"Advance")</f>
        <v>Beginer</v>
      </c>
      <c r="Q874" s="1" t="str" cm="1">
        <f t="array" ref="Q874">_xlfn.IFS(Table1[[#This Row],[Age]]&lt;20,"Teenager",Table1[[#This Row],[Age]]&lt;=38,"Middle Aged",Table1[[#This Row],[Age]]&gt;38,"Aged")</f>
        <v>Middle Aged</v>
      </c>
    </row>
    <row r="875" spans="1:17" x14ac:dyDescent="0.3">
      <c r="A875" s="4">
        <v>25</v>
      </c>
      <c r="B875" s="1" t="s">
        <v>17</v>
      </c>
      <c r="C875" s="1">
        <v>41.1</v>
      </c>
      <c r="D875" s="1">
        <v>1.67</v>
      </c>
      <c r="E875" s="1">
        <v>186</v>
      </c>
      <c r="F875" s="1">
        <v>138</v>
      </c>
      <c r="G875" s="1">
        <v>71</v>
      </c>
      <c r="H875" s="1">
        <v>1.03</v>
      </c>
      <c r="I875" s="1">
        <v>711</v>
      </c>
      <c r="J875" s="1" t="s">
        <v>16</v>
      </c>
      <c r="K875" s="1">
        <v>31.9</v>
      </c>
      <c r="L875" s="1">
        <v>2.4</v>
      </c>
      <c r="M875" s="1">
        <v>3</v>
      </c>
      <c r="N875" s="1">
        <v>2</v>
      </c>
      <c r="O875" s="5">
        <v>14.74</v>
      </c>
      <c r="P875" s="1" t="str" cm="1">
        <f t="array" ref="P875">_xlfn.IFS(Table1[[#This Row],[Experience_Level]]=1,"Beginer",Table1[[#This Row],[Experience_Level]]=2,"intermediate",Table1[[#This Row],[Experience_Level]]=3,"Advance")</f>
        <v>intermediate</v>
      </c>
      <c r="Q875" s="1" t="str" cm="1">
        <f t="array" ref="Q875">_xlfn.IFS(Table1[[#This Row],[Age]]&lt;20,"Teenager",Table1[[#This Row],[Age]]&lt;=38,"Middle Aged",Table1[[#This Row],[Age]]&gt;38,"Aged")</f>
        <v>Middle Aged</v>
      </c>
    </row>
    <row r="876" spans="1:17" x14ac:dyDescent="0.3">
      <c r="A876" s="4">
        <v>43</v>
      </c>
      <c r="B876" s="1" t="s">
        <v>17</v>
      </c>
      <c r="C876" s="1">
        <v>40.5</v>
      </c>
      <c r="D876" s="1">
        <v>1.74</v>
      </c>
      <c r="E876" s="1">
        <v>187</v>
      </c>
      <c r="F876" s="1">
        <v>143</v>
      </c>
      <c r="G876" s="1">
        <v>51</v>
      </c>
      <c r="H876" s="1">
        <v>1.5</v>
      </c>
      <c r="I876" s="1">
        <v>965</v>
      </c>
      <c r="J876" s="1" t="s">
        <v>18</v>
      </c>
      <c r="K876" s="1">
        <v>32.9</v>
      </c>
      <c r="L876" s="1">
        <v>2.2000000000000002</v>
      </c>
      <c r="M876" s="1">
        <v>3</v>
      </c>
      <c r="N876" s="1">
        <v>2</v>
      </c>
      <c r="O876" s="5">
        <v>13.38</v>
      </c>
      <c r="P876" s="1" t="str" cm="1">
        <f t="array" ref="P876">_xlfn.IFS(Table1[[#This Row],[Experience_Level]]=1,"Beginer",Table1[[#This Row],[Experience_Level]]=2,"intermediate",Table1[[#This Row],[Experience_Level]]=3,"Advance")</f>
        <v>intermediate</v>
      </c>
      <c r="Q876" s="1" t="str" cm="1">
        <f t="array" ref="Q876">_xlfn.IFS(Table1[[#This Row],[Age]]&lt;20,"Teenager",Table1[[#This Row],[Age]]&lt;=38,"Middle Aged",Table1[[#This Row],[Age]]&gt;38,"Aged")</f>
        <v>Aged</v>
      </c>
    </row>
    <row r="877" spans="1:17" x14ac:dyDescent="0.3">
      <c r="A877" s="4">
        <v>22</v>
      </c>
      <c r="B877" s="1" t="s">
        <v>15</v>
      </c>
      <c r="C877" s="1">
        <v>71</v>
      </c>
      <c r="D877" s="1">
        <v>1.62</v>
      </c>
      <c r="E877" s="1">
        <v>199</v>
      </c>
      <c r="F877" s="1">
        <v>138</v>
      </c>
      <c r="G877" s="1">
        <v>68</v>
      </c>
      <c r="H877" s="1">
        <v>0.91</v>
      </c>
      <c r="I877" s="1">
        <v>691</v>
      </c>
      <c r="J877" s="1" t="s">
        <v>18</v>
      </c>
      <c r="K877" s="1">
        <v>21.2</v>
      </c>
      <c r="L877" s="1">
        <v>3.5</v>
      </c>
      <c r="M877" s="1">
        <v>2</v>
      </c>
      <c r="N877" s="1">
        <v>1</v>
      </c>
      <c r="O877" s="5">
        <v>27.05</v>
      </c>
      <c r="P877" s="1" t="str" cm="1">
        <f t="array" ref="P877">_xlfn.IFS(Table1[[#This Row],[Experience_Level]]=1,"Beginer",Table1[[#This Row],[Experience_Level]]=2,"intermediate",Table1[[#This Row],[Experience_Level]]=3,"Advance")</f>
        <v>Beginer</v>
      </c>
      <c r="Q877" s="1" t="str" cm="1">
        <f t="array" ref="Q877">_xlfn.IFS(Table1[[#This Row],[Age]]&lt;20,"Teenager",Table1[[#This Row],[Age]]&lt;=38,"Middle Aged",Table1[[#This Row],[Age]]&gt;38,"Aged")</f>
        <v>Middle Aged</v>
      </c>
    </row>
    <row r="878" spans="1:17" x14ac:dyDescent="0.3">
      <c r="A878" s="4">
        <v>23</v>
      </c>
      <c r="B878" s="1" t="s">
        <v>17</v>
      </c>
      <c r="C878" s="1">
        <v>60.9</v>
      </c>
      <c r="D878" s="1">
        <v>1.62</v>
      </c>
      <c r="E878" s="1">
        <v>193</v>
      </c>
      <c r="F878" s="1">
        <v>168</v>
      </c>
      <c r="G878" s="1">
        <v>69</v>
      </c>
      <c r="H878" s="1">
        <v>1.59</v>
      </c>
      <c r="I878" s="1">
        <v>1336</v>
      </c>
      <c r="J878" s="1" t="s">
        <v>19</v>
      </c>
      <c r="K878" s="1">
        <v>16.8</v>
      </c>
      <c r="L878" s="1">
        <v>2.7</v>
      </c>
      <c r="M878" s="1">
        <v>5</v>
      </c>
      <c r="N878" s="1">
        <v>3</v>
      </c>
      <c r="O878" s="5">
        <v>23.21</v>
      </c>
      <c r="P878" s="1" t="str" cm="1">
        <f t="array" ref="P878">_xlfn.IFS(Table1[[#This Row],[Experience_Level]]=1,"Beginer",Table1[[#This Row],[Experience_Level]]=2,"intermediate",Table1[[#This Row],[Experience_Level]]=3,"Advance")</f>
        <v>Advance</v>
      </c>
      <c r="Q878" s="1" t="str" cm="1">
        <f t="array" ref="Q878">_xlfn.IFS(Table1[[#This Row],[Age]]&lt;20,"Teenager",Table1[[#This Row],[Age]]&lt;=38,"Middle Aged",Table1[[#This Row],[Age]]&gt;38,"Aged")</f>
        <v>Middle Aged</v>
      </c>
    </row>
    <row r="879" spans="1:17" x14ac:dyDescent="0.3">
      <c r="A879" s="4">
        <v>43</v>
      </c>
      <c r="B879" s="1" t="s">
        <v>17</v>
      </c>
      <c r="C879" s="1">
        <v>64.7</v>
      </c>
      <c r="D879" s="1">
        <v>1.66</v>
      </c>
      <c r="E879" s="1">
        <v>191</v>
      </c>
      <c r="F879" s="1">
        <v>132</v>
      </c>
      <c r="G879" s="1">
        <v>69</v>
      </c>
      <c r="H879" s="1">
        <v>1.88</v>
      </c>
      <c r="I879" s="1">
        <v>1117</v>
      </c>
      <c r="J879" s="1" t="s">
        <v>16</v>
      </c>
      <c r="K879" s="1">
        <v>19.8</v>
      </c>
      <c r="L879" s="1">
        <v>2.7</v>
      </c>
      <c r="M879" s="1">
        <v>4</v>
      </c>
      <c r="N879" s="1">
        <v>3</v>
      </c>
      <c r="O879" s="5">
        <v>23.48</v>
      </c>
      <c r="P879" s="1" t="str" cm="1">
        <f t="array" ref="P879">_xlfn.IFS(Table1[[#This Row],[Experience_Level]]=1,"Beginer",Table1[[#This Row],[Experience_Level]]=2,"intermediate",Table1[[#This Row],[Experience_Level]]=3,"Advance")</f>
        <v>Advance</v>
      </c>
      <c r="Q879" s="1" t="str" cm="1">
        <f t="array" ref="Q879">_xlfn.IFS(Table1[[#This Row],[Age]]&lt;20,"Teenager",Table1[[#This Row],[Age]]&lt;=38,"Middle Aged",Table1[[#This Row],[Age]]&gt;38,"Aged")</f>
        <v>Aged</v>
      </c>
    </row>
    <row r="880" spans="1:17" x14ac:dyDescent="0.3">
      <c r="A880" s="4">
        <v>21</v>
      </c>
      <c r="B880" s="1" t="s">
        <v>17</v>
      </c>
      <c r="C880" s="1">
        <v>51</v>
      </c>
      <c r="D880" s="1">
        <v>1.71</v>
      </c>
      <c r="E880" s="1">
        <v>174</v>
      </c>
      <c r="F880" s="1">
        <v>132</v>
      </c>
      <c r="G880" s="1">
        <v>73</v>
      </c>
      <c r="H880" s="1">
        <v>1.07</v>
      </c>
      <c r="I880" s="1">
        <v>706</v>
      </c>
      <c r="J880" s="1" t="s">
        <v>18</v>
      </c>
      <c r="K880" s="1">
        <v>34.200000000000003</v>
      </c>
      <c r="L880" s="1">
        <v>2.2000000000000002</v>
      </c>
      <c r="M880" s="1">
        <v>3</v>
      </c>
      <c r="N880" s="1">
        <v>2</v>
      </c>
      <c r="O880" s="5">
        <v>17.440000000000001</v>
      </c>
      <c r="P880" s="1" t="str" cm="1">
        <f t="array" ref="P880">_xlfn.IFS(Table1[[#This Row],[Experience_Level]]=1,"Beginer",Table1[[#This Row],[Experience_Level]]=2,"intermediate",Table1[[#This Row],[Experience_Level]]=3,"Advance")</f>
        <v>intermediate</v>
      </c>
      <c r="Q880" s="1" t="str" cm="1">
        <f t="array" ref="Q880">_xlfn.IFS(Table1[[#This Row],[Age]]&lt;20,"Teenager",Table1[[#This Row],[Age]]&lt;=38,"Middle Aged",Table1[[#This Row],[Age]]&gt;38,"Aged")</f>
        <v>Middle Aged</v>
      </c>
    </row>
    <row r="881" spans="1:17" x14ac:dyDescent="0.3">
      <c r="A881" s="4">
        <v>36</v>
      </c>
      <c r="B881" s="1" t="s">
        <v>17</v>
      </c>
      <c r="C881" s="1">
        <v>57.7</v>
      </c>
      <c r="D881" s="1">
        <v>1.77</v>
      </c>
      <c r="E881" s="1">
        <v>176</v>
      </c>
      <c r="F881" s="1">
        <v>147</v>
      </c>
      <c r="G881" s="1">
        <v>63</v>
      </c>
      <c r="H881" s="1">
        <v>1.65</v>
      </c>
      <c r="I881" s="1">
        <v>1213</v>
      </c>
      <c r="J881" s="1" t="s">
        <v>20</v>
      </c>
      <c r="K881" s="1">
        <v>19.399999999999999</v>
      </c>
      <c r="L881" s="1">
        <v>2.7</v>
      </c>
      <c r="M881" s="1">
        <v>4</v>
      </c>
      <c r="N881" s="1">
        <v>3</v>
      </c>
      <c r="O881" s="5">
        <v>18.420000000000002</v>
      </c>
      <c r="P881" s="1" t="str" cm="1">
        <f t="array" ref="P881">_xlfn.IFS(Table1[[#This Row],[Experience_Level]]=1,"Beginer",Table1[[#This Row],[Experience_Level]]=2,"intermediate",Table1[[#This Row],[Experience_Level]]=3,"Advance")</f>
        <v>Advance</v>
      </c>
      <c r="Q881" s="1" t="str" cm="1">
        <f t="array" ref="Q881">_xlfn.IFS(Table1[[#This Row],[Age]]&lt;20,"Teenager",Table1[[#This Row],[Age]]&lt;=38,"Middle Aged",Table1[[#This Row],[Age]]&gt;38,"Aged")</f>
        <v>Middle Aged</v>
      </c>
    </row>
    <row r="882" spans="1:17" x14ac:dyDescent="0.3">
      <c r="A882" s="4">
        <v>37</v>
      </c>
      <c r="B882" s="1" t="s">
        <v>15</v>
      </c>
      <c r="C882" s="1">
        <v>76.900000000000006</v>
      </c>
      <c r="D882" s="1">
        <v>1.82</v>
      </c>
      <c r="E882" s="1">
        <v>192</v>
      </c>
      <c r="F882" s="1">
        <v>121</v>
      </c>
      <c r="G882" s="1">
        <v>50</v>
      </c>
      <c r="H882" s="1">
        <v>1.49</v>
      </c>
      <c r="I882" s="1">
        <v>992</v>
      </c>
      <c r="J882" s="1" t="s">
        <v>20</v>
      </c>
      <c r="K882" s="1">
        <v>24.5</v>
      </c>
      <c r="L882" s="1">
        <v>2.8</v>
      </c>
      <c r="M882" s="1">
        <v>4</v>
      </c>
      <c r="N882" s="1">
        <v>2</v>
      </c>
      <c r="O882" s="5">
        <v>23.22</v>
      </c>
      <c r="P882" s="1" t="str" cm="1">
        <f t="array" ref="P882">_xlfn.IFS(Table1[[#This Row],[Experience_Level]]=1,"Beginer",Table1[[#This Row],[Experience_Level]]=2,"intermediate",Table1[[#This Row],[Experience_Level]]=3,"Advance")</f>
        <v>intermediate</v>
      </c>
      <c r="Q882" s="1" t="str" cm="1">
        <f t="array" ref="Q882">_xlfn.IFS(Table1[[#This Row],[Age]]&lt;20,"Teenager",Table1[[#This Row],[Age]]&lt;=38,"Middle Aged",Table1[[#This Row],[Age]]&gt;38,"Aged")</f>
        <v>Middle Aged</v>
      </c>
    </row>
    <row r="883" spans="1:17" x14ac:dyDescent="0.3">
      <c r="A883" s="4">
        <v>50</v>
      </c>
      <c r="B883" s="1" t="s">
        <v>15</v>
      </c>
      <c r="C883" s="1">
        <v>80.5</v>
      </c>
      <c r="D883" s="1">
        <v>1.77</v>
      </c>
      <c r="E883" s="1">
        <v>175</v>
      </c>
      <c r="F883" s="1">
        <v>129</v>
      </c>
      <c r="G883" s="1">
        <v>59</v>
      </c>
      <c r="H883" s="1">
        <v>1.85</v>
      </c>
      <c r="I883" s="1">
        <v>1181</v>
      </c>
      <c r="J883" s="1" t="s">
        <v>16</v>
      </c>
      <c r="K883" s="1">
        <v>14.3</v>
      </c>
      <c r="L883" s="1">
        <v>3.5</v>
      </c>
      <c r="M883" s="1">
        <v>4</v>
      </c>
      <c r="N883" s="1">
        <v>3</v>
      </c>
      <c r="O883" s="5">
        <v>25.7</v>
      </c>
      <c r="P883" s="1" t="str" cm="1">
        <f t="array" ref="P883">_xlfn.IFS(Table1[[#This Row],[Experience_Level]]=1,"Beginer",Table1[[#This Row],[Experience_Level]]=2,"intermediate",Table1[[#This Row],[Experience_Level]]=3,"Advance")</f>
        <v>Advance</v>
      </c>
      <c r="Q883" s="1" t="str" cm="1">
        <f t="array" ref="Q883">_xlfn.IFS(Table1[[#This Row],[Age]]&lt;20,"Teenager",Table1[[#This Row],[Age]]&lt;=38,"Middle Aged",Table1[[#This Row],[Age]]&gt;38,"Aged")</f>
        <v>Aged</v>
      </c>
    </row>
    <row r="884" spans="1:17" x14ac:dyDescent="0.3">
      <c r="A884" s="4">
        <v>37</v>
      </c>
      <c r="B884" s="1" t="s">
        <v>17</v>
      </c>
      <c r="C884" s="1">
        <v>73.3</v>
      </c>
      <c r="D884" s="1">
        <v>1.74</v>
      </c>
      <c r="E884" s="1">
        <v>188</v>
      </c>
      <c r="F884" s="1">
        <v>141</v>
      </c>
      <c r="G884" s="1">
        <v>65</v>
      </c>
      <c r="H884" s="1">
        <v>1.03</v>
      </c>
      <c r="I884" s="1">
        <v>726</v>
      </c>
      <c r="J884" s="1" t="s">
        <v>19</v>
      </c>
      <c r="K884" s="1">
        <v>25.5</v>
      </c>
      <c r="L884" s="1">
        <v>2.4</v>
      </c>
      <c r="M884" s="1">
        <v>3</v>
      </c>
      <c r="N884" s="1">
        <v>2</v>
      </c>
      <c r="O884" s="5">
        <v>24.21</v>
      </c>
      <c r="P884" s="1" t="str" cm="1">
        <f t="array" ref="P884">_xlfn.IFS(Table1[[#This Row],[Experience_Level]]=1,"Beginer",Table1[[#This Row],[Experience_Level]]=2,"intermediate",Table1[[#This Row],[Experience_Level]]=3,"Advance")</f>
        <v>intermediate</v>
      </c>
      <c r="Q884" s="1" t="str" cm="1">
        <f t="array" ref="Q884">_xlfn.IFS(Table1[[#This Row],[Age]]&lt;20,"Teenager",Table1[[#This Row],[Age]]&lt;=38,"Middle Aged",Table1[[#This Row],[Age]]&gt;38,"Aged")</f>
        <v>Middle Aged</v>
      </c>
    </row>
    <row r="885" spans="1:17" x14ac:dyDescent="0.3">
      <c r="A885" s="4">
        <v>29</v>
      </c>
      <c r="B885" s="1" t="s">
        <v>17</v>
      </c>
      <c r="C885" s="1">
        <v>49</v>
      </c>
      <c r="D885" s="1">
        <v>1.57</v>
      </c>
      <c r="E885" s="1">
        <v>168</v>
      </c>
      <c r="F885" s="1">
        <v>132</v>
      </c>
      <c r="G885" s="1">
        <v>53</v>
      </c>
      <c r="H885" s="1">
        <v>1.33</v>
      </c>
      <c r="I885" s="1">
        <v>878</v>
      </c>
      <c r="J885" s="1" t="s">
        <v>16</v>
      </c>
      <c r="K885" s="1">
        <v>26.5</v>
      </c>
      <c r="L885" s="1">
        <v>2.6</v>
      </c>
      <c r="M885" s="1">
        <v>3</v>
      </c>
      <c r="N885" s="1">
        <v>2</v>
      </c>
      <c r="O885" s="5">
        <v>19.88</v>
      </c>
      <c r="P885" s="1" t="str" cm="1">
        <f t="array" ref="P885">_xlfn.IFS(Table1[[#This Row],[Experience_Level]]=1,"Beginer",Table1[[#This Row],[Experience_Level]]=2,"intermediate",Table1[[#This Row],[Experience_Level]]=3,"Advance")</f>
        <v>intermediate</v>
      </c>
      <c r="Q885" s="1" t="str" cm="1">
        <f t="array" ref="Q885">_xlfn.IFS(Table1[[#This Row],[Age]]&lt;20,"Teenager",Table1[[#This Row],[Age]]&lt;=38,"Middle Aged",Table1[[#This Row],[Age]]&gt;38,"Aged")</f>
        <v>Middle Aged</v>
      </c>
    </row>
    <row r="886" spans="1:17" x14ac:dyDescent="0.3">
      <c r="A886" s="4">
        <v>18</v>
      </c>
      <c r="B886" s="1" t="s">
        <v>15</v>
      </c>
      <c r="C886" s="1">
        <v>114.5</v>
      </c>
      <c r="D886" s="1">
        <v>1.97</v>
      </c>
      <c r="E886" s="1">
        <v>192</v>
      </c>
      <c r="F886" s="1">
        <v>128</v>
      </c>
      <c r="G886" s="1">
        <v>60</v>
      </c>
      <c r="H886" s="1">
        <v>1.03</v>
      </c>
      <c r="I886" s="1">
        <v>725</v>
      </c>
      <c r="J886" s="1" t="s">
        <v>19</v>
      </c>
      <c r="K886" s="1">
        <v>24.1</v>
      </c>
      <c r="L886" s="1">
        <v>2.6</v>
      </c>
      <c r="M886" s="1">
        <v>3</v>
      </c>
      <c r="N886" s="1">
        <v>1</v>
      </c>
      <c r="O886" s="5">
        <v>29.5</v>
      </c>
      <c r="P886" s="1" t="str" cm="1">
        <f t="array" ref="P886">_xlfn.IFS(Table1[[#This Row],[Experience_Level]]=1,"Beginer",Table1[[#This Row],[Experience_Level]]=2,"intermediate",Table1[[#This Row],[Experience_Level]]=3,"Advance")</f>
        <v>Beginer</v>
      </c>
      <c r="Q886" s="1" t="str" cm="1">
        <f t="array" ref="Q886">_xlfn.IFS(Table1[[#This Row],[Age]]&lt;20,"Teenager",Table1[[#This Row],[Age]]&lt;=38,"Middle Aged",Table1[[#This Row],[Age]]&gt;38,"Aged")</f>
        <v>Teenager</v>
      </c>
    </row>
    <row r="887" spans="1:17" x14ac:dyDescent="0.3">
      <c r="A887" s="4">
        <v>43</v>
      </c>
      <c r="B887" s="1" t="s">
        <v>15</v>
      </c>
      <c r="C887" s="1">
        <v>81</v>
      </c>
      <c r="D887" s="1">
        <v>1.78</v>
      </c>
      <c r="E887" s="1">
        <v>188</v>
      </c>
      <c r="F887" s="1">
        <v>152</v>
      </c>
      <c r="G887" s="1">
        <v>65</v>
      </c>
      <c r="H887" s="1">
        <v>1.58</v>
      </c>
      <c r="I887" s="1">
        <v>1189</v>
      </c>
      <c r="J887" s="1" t="s">
        <v>16</v>
      </c>
      <c r="K887" s="1">
        <v>12.4</v>
      </c>
      <c r="L887" s="1">
        <v>3.5</v>
      </c>
      <c r="M887" s="1">
        <v>5</v>
      </c>
      <c r="N887" s="1">
        <v>3</v>
      </c>
      <c r="O887" s="5">
        <v>25.56</v>
      </c>
      <c r="P887" s="1" t="str" cm="1">
        <f t="array" ref="P887">_xlfn.IFS(Table1[[#This Row],[Experience_Level]]=1,"Beginer",Table1[[#This Row],[Experience_Level]]=2,"intermediate",Table1[[#This Row],[Experience_Level]]=3,"Advance")</f>
        <v>Advance</v>
      </c>
      <c r="Q887" s="1" t="str" cm="1">
        <f t="array" ref="Q887">_xlfn.IFS(Table1[[#This Row],[Age]]&lt;20,"Teenager",Table1[[#This Row],[Age]]&lt;=38,"Middle Aged",Table1[[#This Row],[Age]]&gt;38,"Aged")</f>
        <v>Aged</v>
      </c>
    </row>
    <row r="888" spans="1:17" x14ac:dyDescent="0.3">
      <c r="A888" s="4">
        <v>31</v>
      </c>
      <c r="B888" s="1" t="s">
        <v>17</v>
      </c>
      <c r="C888" s="1">
        <v>53.5</v>
      </c>
      <c r="D888" s="1">
        <v>1.76</v>
      </c>
      <c r="E888" s="1">
        <v>172</v>
      </c>
      <c r="F888" s="1">
        <v>133</v>
      </c>
      <c r="G888" s="1">
        <v>69</v>
      </c>
      <c r="H888" s="1">
        <v>1.22</v>
      </c>
      <c r="I888" s="1">
        <v>811</v>
      </c>
      <c r="J888" s="1" t="s">
        <v>20</v>
      </c>
      <c r="K888" s="1">
        <v>27.6</v>
      </c>
      <c r="L888" s="1">
        <v>1.8</v>
      </c>
      <c r="M888" s="1">
        <v>4</v>
      </c>
      <c r="N888" s="1">
        <v>2</v>
      </c>
      <c r="O888" s="5">
        <v>17.27</v>
      </c>
      <c r="P888" s="1" t="str" cm="1">
        <f t="array" ref="P888">_xlfn.IFS(Table1[[#This Row],[Experience_Level]]=1,"Beginer",Table1[[#This Row],[Experience_Level]]=2,"intermediate",Table1[[#This Row],[Experience_Level]]=3,"Advance")</f>
        <v>intermediate</v>
      </c>
      <c r="Q888" s="1" t="str" cm="1">
        <f t="array" ref="Q888">_xlfn.IFS(Table1[[#This Row],[Age]]&lt;20,"Teenager",Table1[[#This Row],[Age]]&lt;=38,"Middle Aged",Table1[[#This Row],[Age]]&gt;38,"Aged")</f>
        <v>Middle Aged</v>
      </c>
    </row>
    <row r="889" spans="1:17" x14ac:dyDescent="0.3">
      <c r="A889" s="4">
        <v>55</v>
      </c>
      <c r="B889" s="1" t="s">
        <v>15</v>
      </c>
      <c r="C889" s="1">
        <v>52.1</v>
      </c>
      <c r="D889" s="1">
        <v>1.68</v>
      </c>
      <c r="E889" s="1">
        <v>180</v>
      </c>
      <c r="F889" s="1">
        <v>167</v>
      </c>
      <c r="G889" s="1">
        <v>50</v>
      </c>
      <c r="H889" s="1">
        <v>0.77</v>
      </c>
      <c r="I889" s="1">
        <v>637</v>
      </c>
      <c r="J889" s="1" t="s">
        <v>16</v>
      </c>
      <c r="K889" s="1">
        <v>23.6</v>
      </c>
      <c r="L889" s="1">
        <v>3</v>
      </c>
      <c r="M889" s="1">
        <v>3</v>
      </c>
      <c r="N889" s="1">
        <v>1</v>
      </c>
      <c r="O889" s="5">
        <v>18.46</v>
      </c>
      <c r="P889" s="1" t="str" cm="1">
        <f t="array" ref="P889">_xlfn.IFS(Table1[[#This Row],[Experience_Level]]=1,"Beginer",Table1[[#This Row],[Experience_Level]]=2,"intermediate",Table1[[#This Row],[Experience_Level]]=3,"Advance")</f>
        <v>Beginer</v>
      </c>
      <c r="Q889" s="1" t="str" cm="1">
        <f t="array" ref="Q889">_xlfn.IFS(Table1[[#This Row],[Age]]&lt;20,"Teenager",Table1[[#This Row],[Age]]&lt;=38,"Middle Aged",Table1[[#This Row],[Age]]&gt;38,"Aged")</f>
        <v>Aged</v>
      </c>
    </row>
    <row r="890" spans="1:17" x14ac:dyDescent="0.3">
      <c r="A890" s="4">
        <v>54</v>
      </c>
      <c r="B890" s="1" t="s">
        <v>17</v>
      </c>
      <c r="C890" s="1">
        <v>70.099999999999994</v>
      </c>
      <c r="D890" s="1">
        <v>1.52</v>
      </c>
      <c r="E890" s="1">
        <v>180</v>
      </c>
      <c r="F890" s="1">
        <v>139</v>
      </c>
      <c r="G890" s="1">
        <v>65</v>
      </c>
      <c r="H890" s="1">
        <v>0.76</v>
      </c>
      <c r="I890" s="1">
        <v>475</v>
      </c>
      <c r="J890" s="1" t="s">
        <v>18</v>
      </c>
      <c r="K890" s="1">
        <v>26.6</v>
      </c>
      <c r="L890" s="1">
        <v>2.1</v>
      </c>
      <c r="M890" s="1">
        <v>2</v>
      </c>
      <c r="N890" s="1">
        <v>1</v>
      </c>
      <c r="O890" s="5">
        <v>30.34</v>
      </c>
      <c r="P890" s="1" t="str" cm="1">
        <f t="array" ref="P890">_xlfn.IFS(Table1[[#This Row],[Experience_Level]]=1,"Beginer",Table1[[#This Row],[Experience_Level]]=2,"intermediate",Table1[[#This Row],[Experience_Level]]=3,"Advance")</f>
        <v>Beginer</v>
      </c>
      <c r="Q890" s="1" t="str" cm="1">
        <f t="array" ref="Q890">_xlfn.IFS(Table1[[#This Row],[Age]]&lt;20,"Teenager",Table1[[#This Row],[Age]]&lt;=38,"Middle Aged",Table1[[#This Row],[Age]]&gt;38,"Aged")</f>
        <v>Aged</v>
      </c>
    </row>
    <row r="891" spans="1:17" x14ac:dyDescent="0.3">
      <c r="A891" s="4">
        <v>28</v>
      </c>
      <c r="B891" s="1" t="s">
        <v>15</v>
      </c>
      <c r="C891" s="1">
        <v>86.9</v>
      </c>
      <c r="D891" s="1">
        <v>1.78</v>
      </c>
      <c r="E891" s="1">
        <v>164</v>
      </c>
      <c r="F891" s="1">
        <v>134</v>
      </c>
      <c r="G891" s="1">
        <v>68</v>
      </c>
      <c r="H891" s="1">
        <v>1.29</v>
      </c>
      <c r="I891" s="1">
        <v>951</v>
      </c>
      <c r="J891" s="1" t="s">
        <v>18</v>
      </c>
      <c r="K891" s="1">
        <v>24.9</v>
      </c>
      <c r="L891" s="1">
        <v>3.7</v>
      </c>
      <c r="M891" s="1">
        <v>4</v>
      </c>
      <c r="N891" s="1">
        <v>2</v>
      </c>
      <c r="O891" s="5">
        <v>27.43</v>
      </c>
      <c r="P891" s="1" t="str" cm="1">
        <f t="array" ref="P891">_xlfn.IFS(Table1[[#This Row],[Experience_Level]]=1,"Beginer",Table1[[#This Row],[Experience_Level]]=2,"intermediate",Table1[[#This Row],[Experience_Level]]=3,"Advance")</f>
        <v>intermediate</v>
      </c>
      <c r="Q891" s="1" t="str" cm="1">
        <f t="array" ref="Q891">_xlfn.IFS(Table1[[#This Row],[Age]]&lt;20,"Teenager",Table1[[#This Row],[Age]]&lt;=38,"Middle Aged",Table1[[#This Row],[Age]]&gt;38,"Aged")</f>
        <v>Middle Aged</v>
      </c>
    </row>
    <row r="892" spans="1:17" x14ac:dyDescent="0.3">
      <c r="A892" s="4">
        <v>53</v>
      </c>
      <c r="B892" s="1" t="s">
        <v>15</v>
      </c>
      <c r="C892" s="1">
        <v>73.400000000000006</v>
      </c>
      <c r="D892" s="1">
        <v>1.76</v>
      </c>
      <c r="E892" s="1">
        <v>169</v>
      </c>
      <c r="F892" s="1">
        <v>151</v>
      </c>
      <c r="G892" s="1">
        <v>70</v>
      </c>
      <c r="H892" s="1">
        <v>1.0900000000000001</v>
      </c>
      <c r="I892" s="1">
        <v>815</v>
      </c>
      <c r="J892" s="1" t="s">
        <v>16</v>
      </c>
      <c r="K892" s="1">
        <v>27.9</v>
      </c>
      <c r="L892" s="1">
        <v>2.8</v>
      </c>
      <c r="M892" s="1">
        <v>3</v>
      </c>
      <c r="N892" s="1">
        <v>2</v>
      </c>
      <c r="O892" s="5">
        <v>23.7</v>
      </c>
      <c r="P892" s="1" t="str" cm="1">
        <f t="array" ref="P892">_xlfn.IFS(Table1[[#This Row],[Experience_Level]]=1,"Beginer",Table1[[#This Row],[Experience_Level]]=2,"intermediate",Table1[[#This Row],[Experience_Level]]=3,"Advance")</f>
        <v>intermediate</v>
      </c>
      <c r="Q892" s="1" t="str" cm="1">
        <f t="array" ref="Q892">_xlfn.IFS(Table1[[#This Row],[Age]]&lt;20,"Teenager",Table1[[#This Row],[Age]]&lt;=38,"Middle Aged",Table1[[#This Row],[Age]]&gt;38,"Aged")</f>
        <v>Aged</v>
      </c>
    </row>
    <row r="893" spans="1:17" x14ac:dyDescent="0.3">
      <c r="A893" s="4">
        <v>30</v>
      </c>
      <c r="B893" s="1" t="s">
        <v>15</v>
      </c>
      <c r="C893" s="1">
        <v>90</v>
      </c>
      <c r="D893" s="1">
        <v>1.66</v>
      </c>
      <c r="E893" s="1">
        <v>165</v>
      </c>
      <c r="F893" s="1">
        <v>152</v>
      </c>
      <c r="G893" s="1">
        <v>71</v>
      </c>
      <c r="H893" s="1">
        <v>1.32</v>
      </c>
      <c r="I893" s="1">
        <v>1104</v>
      </c>
      <c r="J893" s="1" t="s">
        <v>19</v>
      </c>
      <c r="K893" s="1">
        <v>26.6</v>
      </c>
      <c r="L893" s="1">
        <v>2.1</v>
      </c>
      <c r="M893" s="1">
        <v>4</v>
      </c>
      <c r="N893" s="1">
        <v>2</v>
      </c>
      <c r="O893" s="5">
        <v>32.659999999999997</v>
      </c>
      <c r="P893" s="1" t="str" cm="1">
        <f t="array" ref="P893">_xlfn.IFS(Table1[[#This Row],[Experience_Level]]=1,"Beginer",Table1[[#This Row],[Experience_Level]]=2,"intermediate",Table1[[#This Row],[Experience_Level]]=3,"Advance")</f>
        <v>intermediate</v>
      </c>
      <c r="Q893" s="1" t="str" cm="1">
        <f t="array" ref="Q893">_xlfn.IFS(Table1[[#This Row],[Age]]&lt;20,"Teenager",Table1[[#This Row],[Age]]&lt;=38,"Middle Aged",Table1[[#This Row],[Age]]&gt;38,"Aged")</f>
        <v>Middle Aged</v>
      </c>
    </row>
    <row r="894" spans="1:17" x14ac:dyDescent="0.3">
      <c r="A894" s="4">
        <v>20</v>
      </c>
      <c r="B894" s="1" t="s">
        <v>15</v>
      </c>
      <c r="C894" s="1">
        <v>85.7</v>
      </c>
      <c r="D894" s="1">
        <v>1.92</v>
      </c>
      <c r="E894" s="1">
        <v>172</v>
      </c>
      <c r="F894" s="1">
        <v>136</v>
      </c>
      <c r="G894" s="1">
        <v>58</v>
      </c>
      <c r="H894" s="1">
        <v>1.72</v>
      </c>
      <c r="I894" s="1">
        <v>1287</v>
      </c>
      <c r="J894" s="1" t="s">
        <v>19</v>
      </c>
      <c r="K894" s="1">
        <v>10.5</v>
      </c>
      <c r="L894" s="1">
        <v>3.5</v>
      </c>
      <c r="M894" s="1">
        <v>5</v>
      </c>
      <c r="N894" s="1">
        <v>3</v>
      </c>
      <c r="O894" s="5">
        <v>23.25</v>
      </c>
      <c r="P894" s="1" t="str" cm="1">
        <f t="array" ref="P894">_xlfn.IFS(Table1[[#This Row],[Experience_Level]]=1,"Beginer",Table1[[#This Row],[Experience_Level]]=2,"intermediate",Table1[[#This Row],[Experience_Level]]=3,"Advance")</f>
        <v>Advance</v>
      </c>
      <c r="Q894" s="1" t="str" cm="1">
        <f t="array" ref="Q894">_xlfn.IFS(Table1[[#This Row],[Age]]&lt;20,"Teenager",Table1[[#This Row],[Age]]&lt;=38,"Middle Aged",Table1[[#This Row],[Age]]&gt;38,"Aged")</f>
        <v>Middle Aged</v>
      </c>
    </row>
    <row r="895" spans="1:17" x14ac:dyDescent="0.3">
      <c r="A895" s="4">
        <v>50</v>
      </c>
      <c r="B895" s="1" t="s">
        <v>17</v>
      </c>
      <c r="C895" s="1">
        <v>70.400000000000006</v>
      </c>
      <c r="D895" s="1">
        <v>1.55</v>
      </c>
      <c r="E895" s="1">
        <v>160</v>
      </c>
      <c r="F895" s="1">
        <v>143</v>
      </c>
      <c r="G895" s="1">
        <v>58</v>
      </c>
      <c r="H895" s="1">
        <v>0.73</v>
      </c>
      <c r="I895" s="1">
        <v>470</v>
      </c>
      <c r="J895" s="1" t="s">
        <v>20</v>
      </c>
      <c r="K895" s="1">
        <v>29.9</v>
      </c>
      <c r="L895" s="1">
        <v>2.7</v>
      </c>
      <c r="M895" s="1">
        <v>2</v>
      </c>
      <c r="N895" s="1">
        <v>1</v>
      </c>
      <c r="O895" s="5">
        <v>29.3</v>
      </c>
      <c r="P895" s="1" t="str" cm="1">
        <f t="array" ref="P895">_xlfn.IFS(Table1[[#This Row],[Experience_Level]]=1,"Beginer",Table1[[#This Row],[Experience_Level]]=2,"intermediate",Table1[[#This Row],[Experience_Level]]=3,"Advance")</f>
        <v>Beginer</v>
      </c>
      <c r="Q895" s="1" t="str" cm="1">
        <f t="array" ref="Q895">_xlfn.IFS(Table1[[#This Row],[Age]]&lt;20,"Teenager",Table1[[#This Row],[Age]]&lt;=38,"Middle Aged",Table1[[#This Row],[Age]]&gt;38,"Aged")</f>
        <v>Aged</v>
      </c>
    </row>
    <row r="896" spans="1:17" x14ac:dyDescent="0.3">
      <c r="A896" s="4">
        <v>23</v>
      </c>
      <c r="B896" s="1" t="s">
        <v>15</v>
      </c>
      <c r="C896" s="1">
        <v>57.7</v>
      </c>
      <c r="D896" s="1">
        <v>1.71</v>
      </c>
      <c r="E896" s="1">
        <v>179</v>
      </c>
      <c r="F896" s="1">
        <v>149</v>
      </c>
      <c r="G896" s="1">
        <v>58</v>
      </c>
      <c r="H896" s="1">
        <v>1.1499999999999999</v>
      </c>
      <c r="I896" s="1">
        <v>942</v>
      </c>
      <c r="J896" s="1" t="s">
        <v>20</v>
      </c>
      <c r="K896" s="1">
        <v>27</v>
      </c>
      <c r="L896" s="1">
        <v>3.4</v>
      </c>
      <c r="M896" s="1">
        <v>3</v>
      </c>
      <c r="N896" s="1">
        <v>2</v>
      </c>
      <c r="O896" s="5">
        <v>19.73</v>
      </c>
      <c r="P896" s="1" t="str" cm="1">
        <f t="array" ref="P896">_xlfn.IFS(Table1[[#This Row],[Experience_Level]]=1,"Beginer",Table1[[#This Row],[Experience_Level]]=2,"intermediate",Table1[[#This Row],[Experience_Level]]=3,"Advance")</f>
        <v>intermediate</v>
      </c>
      <c r="Q896" s="1" t="str" cm="1">
        <f t="array" ref="Q896">_xlfn.IFS(Table1[[#This Row],[Age]]&lt;20,"Teenager",Table1[[#This Row],[Age]]&lt;=38,"Middle Aged",Table1[[#This Row],[Age]]&gt;38,"Aged")</f>
        <v>Middle Aged</v>
      </c>
    </row>
    <row r="897" spans="1:17" x14ac:dyDescent="0.3">
      <c r="A897" s="4">
        <v>27</v>
      </c>
      <c r="B897" s="1" t="s">
        <v>15</v>
      </c>
      <c r="C897" s="1">
        <v>75.7</v>
      </c>
      <c r="D897" s="1">
        <v>1.76</v>
      </c>
      <c r="E897" s="1">
        <v>167</v>
      </c>
      <c r="F897" s="1">
        <v>132</v>
      </c>
      <c r="G897" s="1">
        <v>66</v>
      </c>
      <c r="H897" s="1">
        <v>0.68</v>
      </c>
      <c r="I897" s="1">
        <v>494</v>
      </c>
      <c r="J897" s="1" t="s">
        <v>19</v>
      </c>
      <c r="K897" s="1">
        <v>25.3</v>
      </c>
      <c r="L897" s="1">
        <v>2.2999999999999998</v>
      </c>
      <c r="M897" s="1">
        <v>3</v>
      </c>
      <c r="N897" s="1">
        <v>1</v>
      </c>
      <c r="O897" s="5">
        <v>24.44</v>
      </c>
      <c r="P897" s="1" t="str" cm="1">
        <f t="array" ref="P897">_xlfn.IFS(Table1[[#This Row],[Experience_Level]]=1,"Beginer",Table1[[#This Row],[Experience_Level]]=2,"intermediate",Table1[[#This Row],[Experience_Level]]=3,"Advance")</f>
        <v>Beginer</v>
      </c>
      <c r="Q897" s="1" t="str" cm="1">
        <f t="array" ref="Q897">_xlfn.IFS(Table1[[#This Row],[Age]]&lt;20,"Teenager",Table1[[#This Row],[Age]]&lt;=38,"Middle Aged",Table1[[#This Row],[Age]]&gt;38,"Aged")</f>
        <v>Middle Aged</v>
      </c>
    </row>
    <row r="898" spans="1:17" x14ac:dyDescent="0.3">
      <c r="A898" s="4">
        <v>22</v>
      </c>
      <c r="B898" s="1" t="s">
        <v>17</v>
      </c>
      <c r="C898" s="1">
        <v>61.8</v>
      </c>
      <c r="D898" s="1">
        <v>1.52</v>
      </c>
      <c r="E898" s="1">
        <v>169</v>
      </c>
      <c r="F898" s="1">
        <v>166</v>
      </c>
      <c r="G898" s="1">
        <v>61</v>
      </c>
      <c r="H898" s="1">
        <v>1.83</v>
      </c>
      <c r="I898" s="1">
        <v>1519</v>
      </c>
      <c r="J898" s="1" t="s">
        <v>16</v>
      </c>
      <c r="K898" s="1">
        <v>17</v>
      </c>
      <c r="L898" s="1">
        <v>2.7</v>
      </c>
      <c r="M898" s="1">
        <v>5</v>
      </c>
      <c r="N898" s="1">
        <v>3</v>
      </c>
      <c r="O898" s="5">
        <v>26.75</v>
      </c>
      <c r="P898" s="1" t="str" cm="1">
        <f t="array" ref="P898">_xlfn.IFS(Table1[[#This Row],[Experience_Level]]=1,"Beginer",Table1[[#This Row],[Experience_Level]]=2,"intermediate",Table1[[#This Row],[Experience_Level]]=3,"Advance")</f>
        <v>Advance</v>
      </c>
      <c r="Q898" s="1" t="str" cm="1">
        <f t="array" ref="Q898">_xlfn.IFS(Table1[[#This Row],[Age]]&lt;20,"Teenager",Table1[[#This Row],[Age]]&lt;=38,"Middle Aged",Table1[[#This Row],[Age]]&gt;38,"Aged")</f>
        <v>Middle Aged</v>
      </c>
    </row>
    <row r="899" spans="1:17" x14ac:dyDescent="0.3">
      <c r="A899" s="4">
        <v>40</v>
      </c>
      <c r="B899" s="1" t="s">
        <v>15</v>
      </c>
      <c r="C899" s="1">
        <v>80.3</v>
      </c>
      <c r="D899" s="1">
        <v>1.76</v>
      </c>
      <c r="E899" s="1">
        <v>168</v>
      </c>
      <c r="F899" s="1">
        <v>167</v>
      </c>
      <c r="G899" s="1">
        <v>74</v>
      </c>
      <c r="H899" s="1">
        <v>1.63</v>
      </c>
      <c r="I899" s="1">
        <v>1497</v>
      </c>
      <c r="J899" s="1" t="s">
        <v>20</v>
      </c>
      <c r="K899" s="1">
        <v>13.1</v>
      </c>
      <c r="L899" s="1">
        <v>3.5</v>
      </c>
      <c r="M899" s="1">
        <v>5</v>
      </c>
      <c r="N899" s="1">
        <v>3</v>
      </c>
      <c r="O899" s="5">
        <v>25.92</v>
      </c>
      <c r="P899" s="1" t="str" cm="1">
        <f t="array" ref="P899">_xlfn.IFS(Table1[[#This Row],[Experience_Level]]=1,"Beginer",Table1[[#This Row],[Experience_Level]]=2,"intermediate",Table1[[#This Row],[Experience_Level]]=3,"Advance")</f>
        <v>Advance</v>
      </c>
      <c r="Q899" s="1" t="str" cm="1">
        <f t="array" ref="Q899">_xlfn.IFS(Table1[[#This Row],[Age]]&lt;20,"Teenager",Table1[[#This Row],[Age]]&lt;=38,"Middle Aged",Table1[[#This Row],[Age]]&gt;38,"Aged")</f>
        <v>Aged</v>
      </c>
    </row>
    <row r="900" spans="1:17" x14ac:dyDescent="0.3">
      <c r="A900" s="4">
        <v>27</v>
      </c>
      <c r="B900" s="1" t="s">
        <v>15</v>
      </c>
      <c r="C900" s="1">
        <v>104.3</v>
      </c>
      <c r="D900" s="1">
        <v>1.68</v>
      </c>
      <c r="E900" s="1">
        <v>162</v>
      </c>
      <c r="F900" s="1">
        <v>135</v>
      </c>
      <c r="G900" s="1">
        <v>62</v>
      </c>
      <c r="H900" s="1">
        <v>1.28</v>
      </c>
      <c r="I900" s="1">
        <v>950</v>
      </c>
      <c r="J900" s="1" t="s">
        <v>19</v>
      </c>
      <c r="K900" s="1">
        <v>29.7</v>
      </c>
      <c r="L900" s="1">
        <v>3.5</v>
      </c>
      <c r="M900" s="1">
        <v>3</v>
      </c>
      <c r="N900" s="1">
        <v>2</v>
      </c>
      <c r="O900" s="5">
        <v>36.950000000000003</v>
      </c>
      <c r="P900" s="1" t="str" cm="1">
        <f t="array" ref="P900">_xlfn.IFS(Table1[[#This Row],[Experience_Level]]=1,"Beginer",Table1[[#This Row],[Experience_Level]]=2,"intermediate",Table1[[#This Row],[Experience_Level]]=3,"Advance")</f>
        <v>intermediate</v>
      </c>
      <c r="Q900" s="1" t="str" cm="1">
        <f t="array" ref="Q900">_xlfn.IFS(Table1[[#This Row],[Age]]&lt;20,"Teenager",Table1[[#This Row],[Age]]&lt;=38,"Middle Aged",Table1[[#This Row],[Age]]&gt;38,"Aged")</f>
        <v>Middle Aged</v>
      </c>
    </row>
    <row r="901" spans="1:17" x14ac:dyDescent="0.3">
      <c r="A901" s="4">
        <v>19</v>
      </c>
      <c r="B901" s="1" t="s">
        <v>17</v>
      </c>
      <c r="C901" s="1">
        <v>65.7</v>
      </c>
      <c r="D901" s="1">
        <v>1.58</v>
      </c>
      <c r="E901" s="1">
        <v>170</v>
      </c>
      <c r="F901" s="1">
        <v>121</v>
      </c>
      <c r="G901" s="1">
        <v>57</v>
      </c>
      <c r="H901" s="1">
        <v>1.46</v>
      </c>
      <c r="I901" s="1">
        <v>883</v>
      </c>
      <c r="J901" s="1" t="s">
        <v>19</v>
      </c>
      <c r="K901" s="1">
        <v>25.9</v>
      </c>
      <c r="L901" s="1">
        <v>1.9</v>
      </c>
      <c r="M901" s="1">
        <v>3</v>
      </c>
      <c r="N901" s="1">
        <v>2</v>
      </c>
      <c r="O901" s="5">
        <v>26.32</v>
      </c>
      <c r="P901" s="1" t="str" cm="1">
        <f t="array" ref="P901">_xlfn.IFS(Table1[[#This Row],[Experience_Level]]=1,"Beginer",Table1[[#This Row],[Experience_Level]]=2,"intermediate",Table1[[#This Row],[Experience_Level]]=3,"Advance")</f>
        <v>intermediate</v>
      </c>
      <c r="Q901" s="1" t="str" cm="1">
        <f t="array" ref="Q901">_xlfn.IFS(Table1[[#This Row],[Age]]&lt;20,"Teenager",Table1[[#This Row],[Age]]&lt;=38,"Middle Aged",Table1[[#This Row],[Age]]&gt;38,"Aged")</f>
        <v>Teenager</v>
      </c>
    </row>
    <row r="902" spans="1:17" x14ac:dyDescent="0.3">
      <c r="A902" s="4">
        <v>30</v>
      </c>
      <c r="B902" s="1" t="s">
        <v>15</v>
      </c>
      <c r="C902" s="1">
        <v>120.3</v>
      </c>
      <c r="D902" s="1">
        <v>1.96</v>
      </c>
      <c r="E902" s="1">
        <v>171</v>
      </c>
      <c r="F902" s="1">
        <v>136</v>
      </c>
      <c r="G902" s="1">
        <v>65</v>
      </c>
      <c r="H902" s="1">
        <v>0.66</v>
      </c>
      <c r="I902" s="1">
        <v>494</v>
      </c>
      <c r="J902" s="1" t="s">
        <v>16</v>
      </c>
      <c r="K902" s="1">
        <v>23.9</v>
      </c>
      <c r="L902" s="1">
        <v>2.6</v>
      </c>
      <c r="M902" s="1">
        <v>2</v>
      </c>
      <c r="N902" s="1">
        <v>1</v>
      </c>
      <c r="O902" s="5">
        <v>31.32</v>
      </c>
      <c r="P902" s="1" t="str" cm="1">
        <f t="array" ref="P902">_xlfn.IFS(Table1[[#This Row],[Experience_Level]]=1,"Beginer",Table1[[#This Row],[Experience_Level]]=2,"intermediate",Table1[[#This Row],[Experience_Level]]=3,"Advance")</f>
        <v>Beginer</v>
      </c>
      <c r="Q902" s="1" t="str" cm="1">
        <f t="array" ref="Q902">_xlfn.IFS(Table1[[#This Row],[Age]]&lt;20,"Teenager",Table1[[#This Row],[Age]]&lt;=38,"Middle Aged",Table1[[#This Row],[Age]]&gt;38,"Aged")</f>
        <v>Middle Aged</v>
      </c>
    </row>
    <row r="903" spans="1:17" x14ac:dyDescent="0.3">
      <c r="A903" s="4">
        <v>57</v>
      </c>
      <c r="B903" s="1" t="s">
        <v>17</v>
      </c>
      <c r="C903" s="1">
        <v>51.9</v>
      </c>
      <c r="D903" s="1">
        <v>1.57</v>
      </c>
      <c r="E903" s="1">
        <v>169</v>
      </c>
      <c r="F903" s="1">
        <v>151</v>
      </c>
      <c r="G903" s="1">
        <v>67</v>
      </c>
      <c r="H903" s="1">
        <v>1.05</v>
      </c>
      <c r="I903" s="1">
        <v>713</v>
      </c>
      <c r="J903" s="1" t="s">
        <v>18</v>
      </c>
      <c r="K903" s="1">
        <v>29.1</v>
      </c>
      <c r="L903" s="1">
        <v>2.6</v>
      </c>
      <c r="M903" s="1">
        <v>3</v>
      </c>
      <c r="N903" s="1">
        <v>2</v>
      </c>
      <c r="O903" s="5">
        <v>21.06</v>
      </c>
      <c r="P903" s="1" t="str" cm="1">
        <f t="array" ref="P903">_xlfn.IFS(Table1[[#This Row],[Experience_Level]]=1,"Beginer",Table1[[#This Row],[Experience_Level]]=2,"intermediate",Table1[[#This Row],[Experience_Level]]=3,"Advance")</f>
        <v>intermediate</v>
      </c>
      <c r="Q903" s="1" t="str" cm="1">
        <f t="array" ref="Q903">_xlfn.IFS(Table1[[#This Row],[Age]]&lt;20,"Teenager",Table1[[#This Row],[Age]]&lt;=38,"Middle Aged",Table1[[#This Row],[Age]]&gt;38,"Aged")</f>
        <v>Aged</v>
      </c>
    </row>
    <row r="904" spans="1:17" x14ac:dyDescent="0.3">
      <c r="A904" s="4">
        <v>19</v>
      </c>
      <c r="B904" s="1" t="s">
        <v>17</v>
      </c>
      <c r="C904" s="1">
        <v>59.1</v>
      </c>
      <c r="D904" s="1">
        <v>1.57</v>
      </c>
      <c r="E904" s="1">
        <v>184</v>
      </c>
      <c r="F904" s="1">
        <v>162</v>
      </c>
      <c r="G904" s="1">
        <v>50</v>
      </c>
      <c r="H904" s="1">
        <v>1.65</v>
      </c>
      <c r="I904" s="1">
        <v>1336</v>
      </c>
      <c r="J904" s="1" t="s">
        <v>19</v>
      </c>
      <c r="K904" s="1">
        <v>17.899999999999999</v>
      </c>
      <c r="L904" s="1">
        <v>2.7</v>
      </c>
      <c r="M904" s="1">
        <v>5</v>
      </c>
      <c r="N904" s="1">
        <v>3</v>
      </c>
      <c r="O904" s="5">
        <v>23.98</v>
      </c>
      <c r="P904" s="1" t="str" cm="1">
        <f t="array" ref="P904">_xlfn.IFS(Table1[[#This Row],[Experience_Level]]=1,"Beginer",Table1[[#This Row],[Experience_Level]]=2,"intermediate",Table1[[#This Row],[Experience_Level]]=3,"Advance")</f>
        <v>Advance</v>
      </c>
      <c r="Q904" s="1" t="str" cm="1">
        <f t="array" ref="Q904">_xlfn.IFS(Table1[[#This Row],[Age]]&lt;20,"Teenager",Table1[[#This Row],[Age]]&lt;=38,"Middle Aged",Table1[[#This Row],[Age]]&gt;38,"Aged")</f>
        <v>Teenager</v>
      </c>
    </row>
    <row r="905" spans="1:17" x14ac:dyDescent="0.3">
      <c r="A905" s="4">
        <v>37</v>
      </c>
      <c r="B905" s="1" t="s">
        <v>17</v>
      </c>
      <c r="C905" s="1">
        <v>66.900000000000006</v>
      </c>
      <c r="D905" s="1">
        <v>1.75</v>
      </c>
      <c r="E905" s="1">
        <v>184</v>
      </c>
      <c r="F905" s="1">
        <v>127</v>
      </c>
      <c r="G905" s="1">
        <v>50</v>
      </c>
      <c r="H905" s="1">
        <v>1.38</v>
      </c>
      <c r="I905" s="1">
        <v>876</v>
      </c>
      <c r="J905" s="1" t="s">
        <v>20</v>
      </c>
      <c r="K905" s="1">
        <v>26.5</v>
      </c>
      <c r="L905" s="1">
        <v>2.1</v>
      </c>
      <c r="M905" s="1">
        <v>4</v>
      </c>
      <c r="N905" s="1">
        <v>2</v>
      </c>
      <c r="O905" s="5">
        <v>21.84</v>
      </c>
      <c r="P905" s="1" t="str" cm="1">
        <f t="array" ref="P905">_xlfn.IFS(Table1[[#This Row],[Experience_Level]]=1,"Beginer",Table1[[#This Row],[Experience_Level]]=2,"intermediate",Table1[[#This Row],[Experience_Level]]=3,"Advance")</f>
        <v>intermediate</v>
      </c>
      <c r="Q905" s="1" t="str" cm="1">
        <f t="array" ref="Q905">_xlfn.IFS(Table1[[#This Row],[Age]]&lt;20,"Teenager",Table1[[#This Row],[Age]]&lt;=38,"Middle Aged",Table1[[#This Row],[Age]]&gt;38,"Aged")</f>
        <v>Middle Aged</v>
      </c>
    </row>
    <row r="906" spans="1:17" x14ac:dyDescent="0.3">
      <c r="A906" s="4">
        <v>18</v>
      </c>
      <c r="B906" s="1" t="s">
        <v>17</v>
      </c>
      <c r="C906" s="1">
        <v>66.900000000000006</v>
      </c>
      <c r="D906" s="1">
        <v>1.75</v>
      </c>
      <c r="E906" s="1">
        <v>170</v>
      </c>
      <c r="F906" s="1">
        <v>122</v>
      </c>
      <c r="G906" s="1">
        <v>61</v>
      </c>
      <c r="H906" s="1">
        <v>0.94</v>
      </c>
      <c r="I906" s="1">
        <v>573</v>
      </c>
      <c r="J906" s="1" t="s">
        <v>16</v>
      </c>
      <c r="K906" s="1">
        <v>26.8</v>
      </c>
      <c r="L906" s="1">
        <v>1.7</v>
      </c>
      <c r="M906" s="1">
        <v>2</v>
      </c>
      <c r="N906" s="1">
        <v>1</v>
      </c>
      <c r="O906" s="5">
        <v>21.84</v>
      </c>
      <c r="P906" s="1" t="str" cm="1">
        <f t="array" ref="P906">_xlfn.IFS(Table1[[#This Row],[Experience_Level]]=1,"Beginer",Table1[[#This Row],[Experience_Level]]=2,"intermediate",Table1[[#This Row],[Experience_Level]]=3,"Advance")</f>
        <v>Beginer</v>
      </c>
      <c r="Q906" s="1" t="str" cm="1">
        <f t="array" ref="Q906">_xlfn.IFS(Table1[[#This Row],[Age]]&lt;20,"Teenager",Table1[[#This Row],[Age]]&lt;=38,"Middle Aged",Table1[[#This Row],[Age]]&gt;38,"Aged")</f>
        <v>Teenager</v>
      </c>
    </row>
    <row r="907" spans="1:17" x14ac:dyDescent="0.3">
      <c r="A907" s="4">
        <v>54</v>
      </c>
      <c r="B907" s="1" t="s">
        <v>15</v>
      </c>
      <c r="C907" s="1">
        <v>78.7</v>
      </c>
      <c r="D907" s="1">
        <v>1.66</v>
      </c>
      <c r="E907" s="1">
        <v>195</v>
      </c>
      <c r="F907" s="1">
        <v>131</v>
      </c>
      <c r="G907" s="1">
        <v>55</v>
      </c>
      <c r="H907" s="1">
        <v>1.42</v>
      </c>
      <c r="I907" s="1">
        <v>921</v>
      </c>
      <c r="J907" s="1" t="s">
        <v>16</v>
      </c>
      <c r="K907" s="1">
        <v>22.9</v>
      </c>
      <c r="L907" s="1">
        <v>2.6</v>
      </c>
      <c r="M907" s="1">
        <v>3</v>
      </c>
      <c r="N907" s="1">
        <v>2</v>
      </c>
      <c r="O907" s="5">
        <v>28.56</v>
      </c>
      <c r="P907" s="1" t="str" cm="1">
        <f t="array" ref="P907">_xlfn.IFS(Table1[[#This Row],[Experience_Level]]=1,"Beginer",Table1[[#This Row],[Experience_Level]]=2,"intermediate",Table1[[#This Row],[Experience_Level]]=3,"Advance")</f>
        <v>intermediate</v>
      </c>
      <c r="Q907" s="1" t="str" cm="1">
        <f t="array" ref="Q907">_xlfn.IFS(Table1[[#This Row],[Age]]&lt;20,"Teenager",Table1[[#This Row],[Age]]&lt;=38,"Middle Aged",Table1[[#This Row],[Age]]&gt;38,"Aged")</f>
        <v>Aged</v>
      </c>
    </row>
    <row r="908" spans="1:17" x14ac:dyDescent="0.3">
      <c r="A908" s="4">
        <v>26</v>
      </c>
      <c r="B908" s="1" t="s">
        <v>17</v>
      </c>
      <c r="C908" s="1">
        <v>62.4</v>
      </c>
      <c r="D908" s="1">
        <v>1.61</v>
      </c>
      <c r="E908" s="1">
        <v>198</v>
      </c>
      <c r="F908" s="1">
        <v>139</v>
      </c>
      <c r="G908" s="1">
        <v>58</v>
      </c>
      <c r="H908" s="1">
        <v>1.88</v>
      </c>
      <c r="I908" s="1">
        <v>1307</v>
      </c>
      <c r="J908" s="1" t="s">
        <v>16</v>
      </c>
      <c r="K908" s="1">
        <v>19.8</v>
      </c>
      <c r="L908" s="1">
        <v>2.7</v>
      </c>
      <c r="M908" s="1">
        <v>4</v>
      </c>
      <c r="N908" s="1">
        <v>3</v>
      </c>
      <c r="O908" s="5">
        <v>24.07</v>
      </c>
      <c r="P908" s="1" t="str" cm="1">
        <f t="array" ref="P908">_xlfn.IFS(Table1[[#This Row],[Experience_Level]]=1,"Beginer",Table1[[#This Row],[Experience_Level]]=2,"intermediate",Table1[[#This Row],[Experience_Level]]=3,"Advance")</f>
        <v>Advance</v>
      </c>
      <c r="Q908" s="1" t="str" cm="1">
        <f t="array" ref="Q908">_xlfn.IFS(Table1[[#This Row],[Age]]&lt;20,"Teenager",Table1[[#This Row],[Age]]&lt;=38,"Middle Aged",Table1[[#This Row],[Age]]&gt;38,"Aged")</f>
        <v>Middle Aged</v>
      </c>
    </row>
    <row r="909" spans="1:17" x14ac:dyDescent="0.3">
      <c r="A909" s="4">
        <v>34</v>
      </c>
      <c r="B909" s="1" t="s">
        <v>15</v>
      </c>
      <c r="C909" s="1">
        <v>102.1</v>
      </c>
      <c r="D909" s="1">
        <v>1.71</v>
      </c>
      <c r="E909" s="1">
        <v>185</v>
      </c>
      <c r="F909" s="1">
        <v>135</v>
      </c>
      <c r="G909" s="1">
        <v>72</v>
      </c>
      <c r="H909" s="1">
        <v>0.96</v>
      </c>
      <c r="I909" s="1">
        <v>713</v>
      </c>
      <c r="J909" s="1" t="s">
        <v>18</v>
      </c>
      <c r="K909" s="1">
        <v>27.3</v>
      </c>
      <c r="L909" s="1">
        <v>3.2</v>
      </c>
      <c r="M909" s="1">
        <v>2</v>
      </c>
      <c r="N909" s="1">
        <v>1</v>
      </c>
      <c r="O909" s="5">
        <v>34.92</v>
      </c>
      <c r="P909" s="1" t="str" cm="1">
        <f t="array" ref="P909">_xlfn.IFS(Table1[[#This Row],[Experience_Level]]=1,"Beginer",Table1[[#This Row],[Experience_Level]]=2,"intermediate",Table1[[#This Row],[Experience_Level]]=3,"Advance")</f>
        <v>Beginer</v>
      </c>
      <c r="Q909" s="1" t="str" cm="1">
        <f t="array" ref="Q909">_xlfn.IFS(Table1[[#This Row],[Age]]&lt;20,"Teenager",Table1[[#This Row],[Age]]&lt;=38,"Middle Aged",Table1[[#This Row],[Age]]&gt;38,"Aged")</f>
        <v>Middle Aged</v>
      </c>
    </row>
    <row r="910" spans="1:17" x14ac:dyDescent="0.3">
      <c r="A910" s="4">
        <v>26</v>
      </c>
      <c r="B910" s="1" t="s">
        <v>15</v>
      </c>
      <c r="C910" s="1">
        <v>51.9</v>
      </c>
      <c r="D910" s="1">
        <v>2</v>
      </c>
      <c r="E910" s="1">
        <v>173</v>
      </c>
      <c r="F910" s="1">
        <v>133</v>
      </c>
      <c r="G910" s="1">
        <v>54</v>
      </c>
      <c r="H910" s="1">
        <v>0.75</v>
      </c>
      <c r="I910" s="1">
        <v>549</v>
      </c>
      <c r="J910" s="1" t="s">
        <v>18</v>
      </c>
      <c r="K910" s="1">
        <v>26.6</v>
      </c>
      <c r="L910" s="1">
        <v>2.2999999999999998</v>
      </c>
      <c r="M910" s="1">
        <v>2</v>
      </c>
      <c r="N910" s="1">
        <v>1</v>
      </c>
      <c r="O910" s="5">
        <v>12.97</v>
      </c>
      <c r="P910" s="1" t="str" cm="1">
        <f t="array" ref="P910">_xlfn.IFS(Table1[[#This Row],[Experience_Level]]=1,"Beginer",Table1[[#This Row],[Experience_Level]]=2,"intermediate",Table1[[#This Row],[Experience_Level]]=3,"Advance")</f>
        <v>Beginer</v>
      </c>
      <c r="Q910" s="1" t="str" cm="1">
        <f t="array" ref="Q910">_xlfn.IFS(Table1[[#This Row],[Age]]&lt;20,"Teenager",Table1[[#This Row],[Age]]&lt;=38,"Middle Aged",Table1[[#This Row],[Age]]&gt;38,"Aged")</f>
        <v>Middle Aged</v>
      </c>
    </row>
    <row r="911" spans="1:17" x14ac:dyDescent="0.3">
      <c r="A911" s="4">
        <v>28</v>
      </c>
      <c r="B911" s="1" t="s">
        <v>15</v>
      </c>
      <c r="C911" s="1">
        <v>58.3</v>
      </c>
      <c r="D911" s="1">
        <v>2</v>
      </c>
      <c r="E911" s="1">
        <v>198</v>
      </c>
      <c r="F911" s="1">
        <v>135</v>
      </c>
      <c r="G911" s="1">
        <v>65</v>
      </c>
      <c r="H911" s="1">
        <v>1.32</v>
      </c>
      <c r="I911" s="1">
        <v>980</v>
      </c>
      <c r="J911" s="1" t="s">
        <v>20</v>
      </c>
      <c r="K911" s="1">
        <v>28.2</v>
      </c>
      <c r="L911" s="1">
        <v>3</v>
      </c>
      <c r="M911" s="1">
        <v>4</v>
      </c>
      <c r="N911" s="1">
        <v>2</v>
      </c>
      <c r="O911" s="5">
        <v>14.57</v>
      </c>
      <c r="P911" s="1" t="str" cm="1">
        <f t="array" ref="P911">_xlfn.IFS(Table1[[#This Row],[Experience_Level]]=1,"Beginer",Table1[[#This Row],[Experience_Level]]=2,"intermediate",Table1[[#This Row],[Experience_Level]]=3,"Advance")</f>
        <v>intermediate</v>
      </c>
      <c r="Q911" s="1" t="str" cm="1">
        <f t="array" ref="Q911">_xlfn.IFS(Table1[[#This Row],[Age]]&lt;20,"Teenager",Table1[[#This Row],[Age]]&lt;=38,"Middle Aged",Table1[[#This Row],[Age]]&gt;38,"Aged")</f>
        <v>Middle Aged</v>
      </c>
    </row>
    <row r="912" spans="1:17" x14ac:dyDescent="0.3">
      <c r="A912" s="4">
        <v>32</v>
      </c>
      <c r="B912" s="1" t="s">
        <v>15</v>
      </c>
      <c r="C912" s="1">
        <v>89.8</v>
      </c>
      <c r="D912" s="1">
        <v>1.92</v>
      </c>
      <c r="E912" s="1">
        <v>199</v>
      </c>
      <c r="F912" s="1">
        <v>168</v>
      </c>
      <c r="G912" s="1">
        <v>67</v>
      </c>
      <c r="H912" s="1">
        <v>1.93</v>
      </c>
      <c r="I912" s="1">
        <v>1783</v>
      </c>
      <c r="J912" s="1" t="s">
        <v>20</v>
      </c>
      <c r="K912" s="1">
        <v>10.6</v>
      </c>
      <c r="L912" s="1">
        <v>3.5</v>
      </c>
      <c r="M912" s="1">
        <v>4</v>
      </c>
      <c r="N912" s="1">
        <v>3</v>
      </c>
      <c r="O912" s="5">
        <v>24.36</v>
      </c>
      <c r="P912" s="1" t="str" cm="1">
        <f t="array" ref="P912">_xlfn.IFS(Table1[[#This Row],[Experience_Level]]=1,"Beginer",Table1[[#This Row],[Experience_Level]]=2,"intermediate",Table1[[#This Row],[Experience_Level]]=3,"Advance")</f>
        <v>Advance</v>
      </c>
      <c r="Q912" s="1" t="str" cm="1">
        <f t="array" ref="Q912">_xlfn.IFS(Table1[[#This Row],[Age]]&lt;20,"Teenager",Table1[[#This Row],[Age]]&lt;=38,"Middle Aged",Table1[[#This Row],[Age]]&gt;38,"Aged")</f>
        <v>Middle Aged</v>
      </c>
    </row>
    <row r="913" spans="1:17" x14ac:dyDescent="0.3">
      <c r="A913" s="4">
        <v>41</v>
      </c>
      <c r="B913" s="1" t="s">
        <v>15</v>
      </c>
      <c r="C913" s="1">
        <v>101.1</v>
      </c>
      <c r="D913" s="1">
        <v>1.83</v>
      </c>
      <c r="E913" s="1">
        <v>160</v>
      </c>
      <c r="F913" s="1">
        <v>162</v>
      </c>
      <c r="G913" s="1">
        <v>66</v>
      </c>
      <c r="H913" s="1">
        <v>0.79</v>
      </c>
      <c r="I913" s="1">
        <v>634</v>
      </c>
      <c r="J913" s="1" t="s">
        <v>16</v>
      </c>
      <c r="K913" s="1">
        <v>28.6</v>
      </c>
      <c r="L913" s="1">
        <v>3.2</v>
      </c>
      <c r="M913" s="1">
        <v>2</v>
      </c>
      <c r="N913" s="1">
        <v>1</v>
      </c>
      <c r="O913" s="5">
        <v>30.19</v>
      </c>
      <c r="P913" s="1" t="str" cm="1">
        <f t="array" ref="P913">_xlfn.IFS(Table1[[#This Row],[Experience_Level]]=1,"Beginer",Table1[[#This Row],[Experience_Level]]=2,"intermediate",Table1[[#This Row],[Experience_Level]]=3,"Advance")</f>
        <v>Beginer</v>
      </c>
      <c r="Q913" s="1" t="str" cm="1">
        <f t="array" ref="Q913">_xlfn.IFS(Table1[[#This Row],[Age]]&lt;20,"Teenager",Table1[[#This Row],[Age]]&lt;=38,"Middle Aged",Table1[[#This Row],[Age]]&gt;38,"Aged")</f>
        <v>Aged</v>
      </c>
    </row>
    <row r="914" spans="1:17" x14ac:dyDescent="0.3">
      <c r="A914" s="4">
        <v>55</v>
      </c>
      <c r="B914" s="1" t="s">
        <v>15</v>
      </c>
      <c r="C914" s="1">
        <v>118.6</v>
      </c>
      <c r="D914" s="1">
        <v>1.72</v>
      </c>
      <c r="E914" s="1">
        <v>163</v>
      </c>
      <c r="F914" s="1">
        <v>168</v>
      </c>
      <c r="G914" s="1">
        <v>67</v>
      </c>
      <c r="H914" s="1">
        <v>0.77</v>
      </c>
      <c r="I914" s="1">
        <v>640</v>
      </c>
      <c r="J914" s="1" t="s">
        <v>20</v>
      </c>
      <c r="K914" s="1">
        <v>25.9</v>
      </c>
      <c r="L914" s="1">
        <v>2.6</v>
      </c>
      <c r="M914" s="1">
        <v>3</v>
      </c>
      <c r="N914" s="1">
        <v>1</v>
      </c>
      <c r="O914" s="5">
        <v>40.090000000000003</v>
      </c>
      <c r="P914" s="1" t="str" cm="1">
        <f t="array" ref="P914">_xlfn.IFS(Table1[[#This Row],[Experience_Level]]=1,"Beginer",Table1[[#This Row],[Experience_Level]]=2,"intermediate",Table1[[#This Row],[Experience_Level]]=3,"Advance")</f>
        <v>Beginer</v>
      </c>
      <c r="Q914" s="1" t="str" cm="1">
        <f t="array" ref="Q914">_xlfn.IFS(Table1[[#This Row],[Age]]&lt;20,"Teenager",Table1[[#This Row],[Age]]&lt;=38,"Middle Aged",Table1[[#This Row],[Age]]&gt;38,"Aged")</f>
        <v>Aged</v>
      </c>
    </row>
    <row r="915" spans="1:17" x14ac:dyDescent="0.3">
      <c r="A915" s="4">
        <v>52</v>
      </c>
      <c r="B915" s="1" t="s">
        <v>15</v>
      </c>
      <c r="C915" s="1">
        <v>84.8</v>
      </c>
      <c r="D915" s="1">
        <v>1.85</v>
      </c>
      <c r="E915" s="1">
        <v>189</v>
      </c>
      <c r="F915" s="1">
        <v>152</v>
      </c>
      <c r="G915" s="1">
        <v>50</v>
      </c>
      <c r="H915" s="1">
        <v>1.19</v>
      </c>
      <c r="I915" s="1">
        <v>895</v>
      </c>
      <c r="J915" s="1" t="s">
        <v>19</v>
      </c>
      <c r="K915" s="1">
        <v>23.4</v>
      </c>
      <c r="L915" s="1">
        <v>3.2</v>
      </c>
      <c r="M915" s="1">
        <v>2</v>
      </c>
      <c r="N915" s="1">
        <v>1</v>
      </c>
      <c r="O915" s="5">
        <v>24.78</v>
      </c>
      <c r="P915" s="1" t="str" cm="1">
        <f t="array" ref="P915">_xlfn.IFS(Table1[[#This Row],[Experience_Level]]=1,"Beginer",Table1[[#This Row],[Experience_Level]]=2,"intermediate",Table1[[#This Row],[Experience_Level]]=3,"Advance")</f>
        <v>Beginer</v>
      </c>
      <c r="Q915" s="1" t="str" cm="1">
        <f t="array" ref="Q915">_xlfn.IFS(Table1[[#This Row],[Age]]&lt;20,"Teenager",Table1[[#This Row],[Age]]&lt;=38,"Middle Aged",Table1[[#This Row],[Age]]&gt;38,"Aged")</f>
        <v>Aged</v>
      </c>
    </row>
    <row r="916" spans="1:17" x14ac:dyDescent="0.3">
      <c r="A916" s="4">
        <v>47</v>
      </c>
      <c r="B916" s="1" t="s">
        <v>15</v>
      </c>
      <c r="C916" s="1">
        <v>80</v>
      </c>
      <c r="D916" s="1">
        <v>1.77</v>
      </c>
      <c r="E916" s="1">
        <v>171</v>
      </c>
      <c r="F916" s="1">
        <v>149</v>
      </c>
      <c r="G916" s="1">
        <v>68</v>
      </c>
      <c r="H916" s="1">
        <v>0.72</v>
      </c>
      <c r="I916" s="1">
        <v>531</v>
      </c>
      <c r="J916" s="1" t="s">
        <v>18</v>
      </c>
      <c r="K916" s="1">
        <v>28.2</v>
      </c>
      <c r="L916" s="1">
        <v>3.5</v>
      </c>
      <c r="M916" s="1">
        <v>3</v>
      </c>
      <c r="N916" s="1">
        <v>1</v>
      </c>
      <c r="O916" s="5">
        <v>25.54</v>
      </c>
      <c r="P916" s="1" t="str" cm="1">
        <f t="array" ref="P916">_xlfn.IFS(Table1[[#This Row],[Experience_Level]]=1,"Beginer",Table1[[#This Row],[Experience_Level]]=2,"intermediate",Table1[[#This Row],[Experience_Level]]=3,"Advance")</f>
        <v>Beginer</v>
      </c>
      <c r="Q916" s="1" t="str" cm="1">
        <f t="array" ref="Q916">_xlfn.IFS(Table1[[#This Row],[Age]]&lt;20,"Teenager",Table1[[#This Row],[Age]]&lt;=38,"Middle Aged",Table1[[#This Row],[Age]]&gt;38,"Aged")</f>
        <v>Aged</v>
      </c>
    </row>
    <row r="917" spans="1:17" x14ac:dyDescent="0.3">
      <c r="A917" s="4">
        <v>48</v>
      </c>
      <c r="B917" s="1" t="s">
        <v>15</v>
      </c>
      <c r="C917" s="1">
        <v>73.099999999999994</v>
      </c>
      <c r="D917" s="1">
        <v>1.83</v>
      </c>
      <c r="E917" s="1">
        <v>194</v>
      </c>
      <c r="F917" s="1">
        <v>131</v>
      </c>
      <c r="G917" s="1">
        <v>71</v>
      </c>
      <c r="H917" s="1">
        <v>1.05</v>
      </c>
      <c r="I917" s="1">
        <v>681</v>
      </c>
      <c r="J917" s="1" t="s">
        <v>16</v>
      </c>
      <c r="K917" s="1">
        <v>28</v>
      </c>
      <c r="L917" s="1">
        <v>2.8</v>
      </c>
      <c r="M917" s="1">
        <v>4</v>
      </c>
      <c r="N917" s="1">
        <v>2</v>
      </c>
      <c r="O917" s="5">
        <v>21.83</v>
      </c>
      <c r="P917" s="1" t="str" cm="1">
        <f t="array" ref="P917">_xlfn.IFS(Table1[[#This Row],[Experience_Level]]=1,"Beginer",Table1[[#This Row],[Experience_Level]]=2,"intermediate",Table1[[#This Row],[Experience_Level]]=3,"Advance")</f>
        <v>intermediate</v>
      </c>
      <c r="Q917" s="1" t="str" cm="1">
        <f t="array" ref="Q917">_xlfn.IFS(Table1[[#This Row],[Age]]&lt;20,"Teenager",Table1[[#This Row],[Age]]&lt;=38,"Middle Aged",Table1[[#This Row],[Age]]&gt;38,"Aged")</f>
        <v>Aged</v>
      </c>
    </row>
    <row r="918" spans="1:17" x14ac:dyDescent="0.3">
      <c r="A918" s="4">
        <v>22</v>
      </c>
      <c r="B918" s="1" t="s">
        <v>15</v>
      </c>
      <c r="C918" s="1">
        <v>117.3</v>
      </c>
      <c r="D918" s="1">
        <v>1.68</v>
      </c>
      <c r="E918" s="1">
        <v>172</v>
      </c>
      <c r="F918" s="1">
        <v>134</v>
      </c>
      <c r="G918" s="1">
        <v>57</v>
      </c>
      <c r="H918" s="1">
        <v>1.24</v>
      </c>
      <c r="I918" s="1">
        <v>914</v>
      </c>
      <c r="J918" s="1" t="s">
        <v>16</v>
      </c>
      <c r="K918" s="1">
        <v>28.5</v>
      </c>
      <c r="L918" s="1">
        <v>2.7</v>
      </c>
      <c r="M918" s="1">
        <v>3</v>
      </c>
      <c r="N918" s="1">
        <v>2</v>
      </c>
      <c r="O918" s="5">
        <v>41.56</v>
      </c>
      <c r="P918" s="1" t="str" cm="1">
        <f t="array" ref="P918">_xlfn.IFS(Table1[[#This Row],[Experience_Level]]=1,"Beginer",Table1[[#This Row],[Experience_Level]]=2,"intermediate",Table1[[#This Row],[Experience_Level]]=3,"Advance")</f>
        <v>intermediate</v>
      </c>
      <c r="Q918" s="1" t="str" cm="1">
        <f t="array" ref="Q918">_xlfn.IFS(Table1[[#This Row],[Age]]&lt;20,"Teenager",Table1[[#This Row],[Age]]&lt;=38,"Middle Aged",Table1[[#This Row],[Age]]&gt;38,"Aged")</f>
        <v>Middle Aged</v>
      </c>
    </row>
    <row r="919" spans="1:17" x14ac:dyDescent="0.3">
      <c r="A919" s="4">
        <v>31</v>
      </c>
      <c r="B919" s="1" t="s">
        <v>17</v>
      </c>
      <c r="C919" s="1">
        <v>77.400000000000006</v>
      </c>
      <c r="D919" s="1">
        <v>1.71</v>
      </c>
      <c r="E919" s="1">
        <v>190</v>
      </c>
      <c r="F919" s="1">
        <v>137</v>
      </c>
      <c r="G919" s="1">
        <v>52</v>
      </c>
      <c r="H919" s="1">
        <v>1.26</v>
      </c>
      <c r="I919" s="1">
        <v>863</v>
      </c>
      <c r="J919" s="1" t="s">
        <v>19</v>
      </c>
      <c r="K919" s="1">
        <v>26.2</v>
      </c>
      <c r="L919" s="1">
        <v>1.8</v>
      </c>
      <c r="M919" s="1">
        <v>4</v>
      </c>
      <c r="N919" s="1">
        <v>2</v>
      </c>
      <c r="O919" s="5">
        <v>26.47</v>
      </c>
      <c r="P919" s="1" t="str" cm="1">
        <f t="array" ref="P919">_xlfn.IFS(Table1[[#This Row],[Experience_Level]]=1,"Beginer",Table1[[#This Row],[Experience_Level]]=2,"intermediate",Table1[[#This Row],[Experience_Level]]=3,"Advance")</f>
        <v>intermediate</v>
      </c>
      <c r="Q919" s="1" t="str" cm="1">
        <f t="array" ref="Q919">_xlfn.IFS(Table1[[#This Row],[Age]]&lt;20,"Teenager",Table1[[#This Row],[Age]]&lt;=38,"Middle Aged",Table1[[#This Row],[Age]]&gt;38,"Aged")</f>
        <v>Middle Aged</v>
      </c>
    </row>
    <row r="920" spans="1:17" x14ac:dyDescent="0.3">
      <c r="A920" s="4">
        <v>28</v>
      </c>
      <c r="B920" s="1" t="s">
        <v>17</v>
      </c>
      <c r="C920" s="1">
        <v>72.900000000000006</v>
      </c>
      <c r="D920" s="1">
        <v>1.67</v>
      </c>
      <c r="E920" s="1">
        <v>197</v>
      </c>
      <c r="F920" s="1">
        <v>147</v>
      </c>
      <c r="G920" s="1">
        <v>74</v>
      </c>
      <c r="H920" s="1">
        <v>1.1299999999999999</v>
      </c>
      <c r="I920" s="1">
        <v>831</v>
      </c>
      <c r="J920" s="1" t="s">
        <v>19</v>
      </c>
      <c r="K920" s="1">
        <v>34.700000000000003</v>
      </c>
      <c r="L920" s="1">
        <v>2.2000000000000002</v>
      </c>
      <c r="M920" s="1">
        <v>3</v>
      </c>
      <c r="N920" s="1">
        <v>2</v>
      </c>
      <c r="O920" s="5">
        <v>26.14</v>
      </c>
      <c r="P920" s="1" t="str" cm="1">
        <f t="array" ref="P920">_xlfn.IFS(Table1[[#This Row],[Experience_Level]]=1,"Beginer",Table1[[#This Row],[Experience_Level]]=2,"intermediate",Table1[[#This Row],[Experience_Level]]=3,"Advance")</f>
        <v>intermediate</v>
      </c>
      <c r="Q920" s="1" t="str" cm="1">
        <f t="array" ref="Q920">_xlfn.IFS(Table1[[#This Row],[Age]]&lt;20,"Teenager",Table1[[#This Row],[Age]]&lt;=38,"Middle Aged",Table1[[#This Row],[Age]]&gt;38,"Aged")</f>
        <v>Middle Aged</v>
      </c>
    </row>
    <row r="921" spans="1:17" x14ac:dyDescent="0.3">
      <c r="A921" s="4">
        <v>26</v>
      </c>
      <c r="B921" s="1" t="s">
        <v>17</v>
      </c>
      <c r="C921" s="1">
        <v>71.2</v>
      </c>
      <c r="D921" s="1">
        <v>1.5</v>
      </c>
      <c r="E921" s="1">
        <v>182</v>
      </c>
      <c r="F921" s="1">
        <v>142</v>
      </c>
      <c r="G921" s="1">
        <v>54</v>
      </c>
      <c r="H921" s="1">
        <v>1.1499999999999999</v>
      </c>
      <c r="I921" s="1">
        <v>816</v>
      </c>
      <c r="J921" s="1" t="s">
        <v>19</v>
      </c>
      <c r="K921" s="1">
        <v>34.6</v>
      </c>
      <c r="L921" s="1">
        <v>2.6</v>
      </c>
      <c r="M921" s="1">
        <v>2</v>
      </c>
      <c r="N921" s="1">
        <v>1</v>
      </c>
      <c r="O921" s="5">
        <v>31.64</v>
      </c>
      <c r="P921" s="1" t="str" cm="1">
        <f t="array" ref="P921">_xlfn.IFS(Table1[[#This Row],[Experience_Level]]=1,"Beginer",Table1[[#This Row],[Experience_Level]]=2,"intermediate",Table1[[#This Row],[Experience_Level]]=3,"Advance")</f>
        <v>Beginer</v>
      </c>
      <c r="Q921" s="1" t="str" cm="1">
        <f t="array" ref="Q921">_xlfn.IFS(Table1[[#This Row],[Age]]&lt;20,"Teenager",Table1[[#This Row],[Age]]&lt;=38,"Middle Aged",Table1[[#This Row],[Age]]&gt;38,"Aged")</f>
        <v>Middle Aged</v>
      </c>
    </row>
    <row r="922" spans="1:17" x14ac:dyDescent="0.3">
      <c r="A922" s="4">
        <v>51</v>
      </c>
      <c r="B922" s="1" t="s">
        <v>15</v>
      </c>
      <c r="C922" s="1">
        <v>88.2</v>
      </c>
      <c r="D922" s="1">
        <v>1.62</v>
      </c>
      <c r="E922" s="1">
        <v>163</v>
      </c>
      <c r="F922" s="1">
        <v>133</v>
      </c>
      <c r="G922" s="1">
        <v>72</v>
      </c>
      <c r="H922" s="1">
        <v>1.56</v>
      </c>
      <c r="I922" s="1">
        <v>1027</v>
      </c>
      <c r="J922" s="1" t="s">
        <v>19</v>
      </c>
      <c r="K922" s="1">
        <v>11.8</v>
      </c>
      <c r="L922" s="1">
        <v>3.5</v>
      </c>
      <c r="M922" s="1">
        <v>4</v>
      </c>
      <c r="N922" s="1">
        <v>3</v>
      </c>
      <c r="O922" s="5">
        <v>33.61</v>
      </c>
      <c r="P922" s="1" t="str" cm="1">
        <f t="array" ref="P922">_xlfn.IFS(Table1[[#This Row],[Experience_Level]]=1,"Beginer",Table1[[#This Row],[Experience_Level]]=2,"intermediate",Table1[[#This Row],[Experience_Level]]=3,"Advance")</f>
        <v>Advance</v>
      </c>
      <c r="Q922" s="1" t="str" cm="1">
        <f t="array" ref="Q922">_xlfn.IFS(Table1[[#This Row],[Age]]&lt;20,"Teenager",Table1[[#This Row],[Age]]&lt;=38,"Middle Aged",Table1[[#This Row],[Age]]&gt;38,"Aged")</f>
        <v>Aged</v>
      </c>
    </row>
    <row r="923" spans="1:17" x14ac:dyDescent="0.3">
      <c r="A923" s="4">
        <v>29</v>
      </c>
      <c r="B923" s="1" t="s">
        <v>17</v>
      </c>
      <c r="C923" s="1">
        <v>75.599999999999994</v>
      </c>
      <c r="D923" s="1">
        <v>1.8</v>
      </c>
      <c r="E923" s="1">
        <v>175</v>
      </c>
      <c r="F923" s="1">
        <v>149</v>
      </c>
      <c r="G923" s="1">
        <v>57</v>
      </c>
      <c r="H923" s="1">
        <v>1.31</v>
      </c>
      <c r="I923" s="1">
        <v>976</v>
      </c>
      <c r="J923" s="1" t="s">
        <v>16</v>
      </c>
      <c r="K923" s="1">
        <v>25.7</v>
      </c>
      <c r="L923" s="1">
        <v>1.9</v>
      </c>
      <c r="M923" s="1">
        <v>4</v>
      </c>
      <c r="N923" s="1">
        <v>2</v>
      </c>
      <c r="O923" s="5">
        <v>23.33</v>
      </c>
      <c r="P923" s="1" t="str" cm="1">
        <f t="array" ref="P923">_xlfn.IFS(Table1[[#This Row],[Experience_Level]]=1,"Beginer",Table1[[#This Row],[Experience_Level]]=2,"intermediate",Table1[[#This Row],[Experience_Level]]=3,"Advance")</f>
        <v>intermediate</v>
      </c>
      <c r="Q923" s="1" t="str" cm="1">
        <f t="array" ref="Q923">_xlfn.IFS(Table1[[#This Row],[Age]]&lt;20,"Teenager",Table1[[#This Row],[Age]]&lt;=38,"Middle Aged",Table1[[#This Row],[Age]]&gt;38,"Aged")</f>
        <v>Middle Aged</v>
      </c>
    </row>
    <row r="924" spans="1:17" x14ac:dyDescent="0.3">
      <c r="A924" s="4">
        <v>52</v>
      </c>
      <c r="B924" s="1" t="s">
        <v>17</v>
      </c>
      <c r="C924" s="1">
        <v>57.9</v>
      </c>
      <c r="D924" s="1">
        <v>1.56</v>
      </c>
      <c r="E924" s="1">
        <v>166</v>
      </c>
      <c r="F924" s="1">
        <v>152</v>
      </c>
      <c r="G924" s="1">
        <v>68</v>
      </c>
      <c r="H924" s="1">
        <v>1.66</v>
      </c>
      <c r="I924" s="1">
        <v>1135</v>
      </c>
      <c r="J924" s="1" t="s">
        <v>18</v>
      </c>
      <c r="K924" s="1">
        <v>15.8</v>
      </c>
      <c r="L924" s="1">
        <v>2.7</v>
      </c>
      <c r="M924" s="1">
        <v>4</v>
      </c>
      <c r="N924" s="1">
        <v>3</v>
      </c>
      <c r="O924" s="5">
        <v>23.79</v>
      </c>
      <c r="P924" s="1" t="str" cm="1">
        <f t="array" ref="P924">_xlfn.IFS(Table1[[#This Row],[Experience_Level]]=1,"Beginer",Table1[[#This Row],[Experience_Level]]=2,"intermediate",Table1[[#This Row],[Experience_Level]]=3,"Advance")</f>
        <v>Advance</v>
      </c>
      <c r="Q924" s="1" t="str" cm="1">
        <f t="array" ref="Q924">_xlfn.IFS(Table1[[#This Row],[Age]]&lt;20,"Teenager",Table1[[#This Row],[Age]]&lt;=38,"Middle Aged",Table1[[#This Row],[Age]]&gt;38,"Aged")</f>
        <v>Aged</v>
      </c>
    </row>
    <row r="925" spans="1:17" x14ac:dyDescent="0.3">
      <c r="A925" s="4">
        <v>52</v>
      </c>
      <c r="B925" s="1" t="s">
        <v>17</v>
      </c>
      <c r="C925" s="1">
        <v>70.599999999999994</v>
      </c>
      <c r="D925" s="1">
        <v>1.58</v>
      </c>
      <c r="E925" s="1">
        <v>181</v>
      </c>
      <c r="F925" s="1">
        <v>164</v>
      </c>
      <c r="G925" s="1">
        <v>67</v>
      </c>
      <c r="H925" s="1">
        <v>1.02</v>
      </c>
      <c r="I925" s="1">
        <v>753</v>
      </c>
      <c r="J925" s="1" t="s">
        <v>18</v>
      </c>
      <c r="K925" s="1">
        <v>34.9</v>
      </c>
      <c r="L925" s="1">
        <v>2</v>
      </c>
      <c r="M925" s="1">
        <v>3</v>
      </c>
      <c r="N925" s="1">
        <v>2</v>
      </c>
      <c r="O925" s="5">
        <v>28.28</v>
      </c>
      <c r="P925" s="1" t="str" cm="1">
        <f t="array" ref="P925">_xlfn.IFS(Table1[[#This Row],[Experience_Level]]=1,"Beginer",Table1[[#This Row],[Experience_Level]]=2,"intermediate",Table1[[#This Row],[Experience_Level]]=3,"Advance")</f>
        <v>intermediate</v>
      </c>
      <c r="Q925" s="1" t="str" cm="1">
        <f t="array" ref="Q925">_xlfn.IFS(Table1[[#This Row],[Age]]&lt;20,"Teenager",Table1[[#This Row],[Age]]&lt;=38,"Middle Aged",Table1[[#This Row],[Age]]&gt;38,"Aged")</f>
        <v>Aged</v>
      </c>
    </row>
    <row r="926" spans="1:17" x14ac:dyDescent="0.3">
      <c r="A926" s="4">
        <v>18</v>
      </c>
      <c r="B926" s="1" t="s">
        <v>15</v>
      </c>
      <c r="C926" s="1">
        <v>118.6</v>
      </c>
      <c r="D926" s="1">
        <v>1.64</v>
      </c>
      <c r="E926" s="1">
        <v>188</v>
      </c>
      <c r="F926" s="1">
        <v>134</v>
      </c>
      <c r="G926" s="1">
        <v>67</v>
      </c>
      <c r="H926" s="1">
        <v>0.94</v>
      </c>
      <c r="I926" s="1">
        <v>693</v>
      </c>
      <c r="J926" s="1" t="s">
        <v>19</v>
      </c>
      <c r="K926" s="1">
        <v>25.6</v>
      </c>
      <c r="L926" s="1">
        <v>2.7</v>
      </c>
      <c r="M926" s="1">
        <v>3</v>
      </c>
      <c r="N926" s="1">
        <v>1</v>
      </c>
      <c r="O926" s="5">
        <v>44.1</v>
      </c>
      <c r="P926" s="1" t="str" cm="1">
        <f t="array" ref="P926">_xlfn.IFS(Table1[[#This Row],[Experience_Level]]=1,"Beginer",Table1[[#This Row],[Experience_Level]]=2,"intermediate",Table1[[#This Row],[Experience_Level]]=3,"Advance")</f>
        <v>Beginer</v>
      </c>
      <c r="Q926" s="1" t="str" cm="1">
        <f t="array" ref="Q926">_xlfn.IFS(Table1[[#This Row],[Age]]&lt;20,"Teenager",Table1[[#This Row],[Age]]&lt;=38,"Middle Aged",Table1[[#This Row],[Age]]&gt;38,"Aged")</f>
        <v>Teenager</v>
      </c>
    </row>
    <row r="927" spans="1:17" x14ac:dyDescent="0.3">
      <c r="A927" s="4">
        <v>57</v>
      </c>
      <c r="B927" s="1" t="s">
        <v>15</v>
      </c>
      <c r="C927" s="1">
        <v>55.7</v>
      </c>
      <c r="D927" s="1">
        <v>1.99</v>
      </c>
      <c r="E927" s="1">
        <v>170</v>
      </c>
      <c r="F927" s="1">
        <v>126</v>
      </c>
      <c r="G927" s="1">
        <v>70</v>
      </c>
      <c r="H927" s="1">
        <v>1.1299999999999999</v>
      </c>
      <c r="I927" s="1">
        <v>705</v>
      </c>
      <c r="J927" s="1" t="s">
        <v>20</v>
      </c>
      <c r="K927" s="1">
        <v>23.6</v>
      </c>
      <c r="L927" s="1">
        <v>3</v>
      </c>
      <c r="M927" s="1">
        <v>3</v>
      </c>
      <c r="N927" s="1">
        <v>2</v>
      </c>
      <c r="O927" s="5">
        <v>14.07</v>
      </c>
      <c r="P927" s="1" t="str" cm="1">
        <f t="array" ref="P927">_xlfn.IFS(Table1[[#This Row],[Experience_Level]]=1,"Beginer",Table1[[#This Row],[Experience_Level]]=2,"intermediate",Table1[[#This Row],[Experience_Level]]=3,"Advance")</f>
        <v>intermediate</v>
      </c>
      <c r="Q927" s="1" t="str" cm="1">
        <f t="array" ref="Q927">_xlfn.IFS(Table1[[#This Row],[Age]]&lt;20,"Teenager",Table1[[#This Row],[Age]]&lt;=38,"Middle Aged",Table1[[#This Row],[Age]]&gt;38,"Aged")</f>
        <v>Aged</v>
      </c>
    </row>
    <row r="928" spans="1:17" x14ac:dyDescent="0.3">
      <c r="A928" s="4">
        <v>39</v>
      </c>
      <c r="B928" s="1" t="s">
        <v>15</v>
      </c>
      <c r="C928" s="1">
        <v>102.3</v>
      </c>
      <c r="D928" s="1">
        <v>1.94</v>
      </c>
      <c r="E928" s="1">
        <v>192</v>
      </c>
      <c r="F928" s="1">
        <v>134</v>
      </c>
      <c r="G928" s="1">
        <v>50</v>
      </c>
      <c r="H928" s="1">
        <v>0.89</v>
      </c>
      <c r="I928" s="1">
        <v>656</v>
      </c>
      <c r="J928" s="1" t="s">
        <v>16</v>
      </c>
      <c r="K928" s="1">
        <v>22.9</v>
      </c>
      <c r="L928" s="1">
        <v>2.4</v>
      </c>
      <c r="M928" s="1">
        <v>3</v>
      </c>
      <c r="N928" s="1">
        <v>1</v>
      </c>
      <c r="O928" s="5">
        <v>27.18</v>
      </c>
      <c r="P928" s="1" t="str" cm="1">
        <f t="array" ref="P928">_xlfn.IFS(Table1[[#This Row],[Experience_Level]]=1,"Beginer",Table1[[#This Row],[Experience_Level]]=2,"intermediate",Table1[[#This Row],[Experience_Level]]=3,"Advance")</f>
        <v>Beginer</v>
      </c>
      <c r="Q928" s="1" t="str" cm="1">
        <f t="array" ref="Q928">_xlfn.IFS(Table1[[#This Row],[Age]]&lt;20,"Teenager",Table1[[#This Row],[Age]]&lt;=38,"Middle Aged",Table1[[#This Row],[Age]]&gt;38,"Aged")</f>
        <v>Aged</v>
      </c>
    </row>
    <row r="929" spans="1:17" x14ac:dyDescent="0.3">
      <c r="A929" s="4">
        <v>46</v>
      </c>
      <c r="B929" s="1" t="s">
        <v>15</v>
      </c>
      <c r="C929" s="1">
        <v>72.599999999999994</v>
      </c>
      <c r="D929" s="1">
        <v>1.87</v>
      </c>
      <c r="E929" s="1">
        <v>188</v>
      </c>
      <c r="F929" s="1">
        <v>161</v>
      </c>
      <c r="G929" s="1">
        <v>64</v>
      </c>
      <c r="H929" s="1">
        <v>1.31</v>
      </c>
      <c r="I929" s="1">
        <v>1044</v>
      </c>
      <c r="J929" s="1" t="s">
        <v>18</v>
      </c>
      <c r="K929" s="1">
        <v>22.6</v>
      </c>
      <c r="L929" s="1">
        <v>3.4</v>
      </c>
      <c r="M929" s="1">
        <v>4</v>
      </c>
      <c r="N929" s="1">
        <v>2</v>
      </c>
      <c r="O929" s="5">
        <v>20.76</v>
      </c>
      <c r="P929" s="1" t="str" cm="1">
        <f t="array" ref="P929">_xlfn.IFS(Table1[[#This Row],[Experience_Level]]=1,"Beginer",Table1[[#This Row],[Experience_Level]]=2,"intermediate",Table1[[#This Row],[Experience_Level]]=3,"Advance")</f>
        <v>intermediate</v>
      </c>
      <c r="Q929" s="1" t="str" cm="1">
        <f t="array" ref="Q929">_xlfn.IFS(Table1[[#This Row],[Age]]&lt;20,"Teenager",Table1[[#This Row],[Age]]&lt;=38,"Middle Aged",Table1[[#This Row],[Age]]&gt;38,"Aged")</f>
        <v>Aged</v>
      </c>
    </row>
    <row r="930" spans="1:17" x14ac:dyDescent="0.3">
      <c r="A930" s="4">
        <v>25</v>
      </c>
      <c r="B930" s="1" t="s">
        <v>17</v>
      </c>
      <c r="C930" s="1">
        <v>63.8</v>
      </c>
      <c r="D930" s="1">
        <v>1.68</v>
      </c>
      <c r="E930" s="1">
        <v>198</v>
      </c>
      <c r="F930" s="1">
        <v>165</v>
      </c>
      <c r="G930" s="1">
        <v>67</v>
      </c>
      <c r="H930" s="1">
        <v>0.95</v>
      </c>
      <c r="I930" s="1">
        <v>784</v>
      </c>
      <c r="J930" s="1" t="s">
        <v>19</v>
      </c>
      <c r="K930" s="1">
        <v>31.6</v>
      </c>
      <c r="L930" s="1">
        <v>1.9</v>
      </c>
      <c r="M930" s="1">
        <v>2</v>
      </c>
      <c r="N930" s="1">
        <v>1</v>
      </c>
      <c r="O930" s="5">
        <v>22.6</v>
      </c>
      <c r="P930" s="1" t="str" cm="1">
        <f t="array" ref="P930">_xlfn.IFS(Table1[[#This Row],[Experience_Level]]=1,"Beginer",Table1[[#This Row],[Experience_Level]]=2,"intermediate",Table1[[#This Row],[Experience_Level]]=3,"Advance")</f>
        <v>Beginer</v>
      </c>
      <c r="Q930" s="1" t="str" cm="1">
        <f t="array" ref="Q930">_xlfn.IFS(Table1[[#This Row],[Age]]&lt;20,"Teenager",Table1[[#This Row],[Age]]&lt;=38,"Middle Aged",Table1[[#This Row],[Age]]&gt;38,"Aged")</f>
        <v>Middle Aged</v>
      </c>
    </row>
    <row r="931" spans="1:17" x14ac:dyDescent="0.3">
      <c r="A931" s="4">
        <v>28</v>
      </c>
      <c r="B931" s="1" t="s">
        <v>17</v>
      </c>
      <c r="C931" s="1">
        <v>67.3</v>
      </c>
      <c r="D931" s="1">
        <v>1.67</v>
      </c>
      <c r="E931" s="1">
        <v>171</v>
      </c>
      <c r="F931" s="1">
        <v>157</v>
      </c>
      <c r="G931" s="1">
        <v>74</v>
      </c>
      <c r="H931" s="1">
        <v>0.61</v>
      </c>
      <c r="I931" s="1">
        <v>479</v>
      </c>
      <c r="J931" s="1" t="s">
        <v>20</v>
      </c>
      <c r="K931" s="1">
        <v>29.2</v>
      </c>
      <c r="L931" s="1">
        <v>2.2999999999999998</v>
      </c>
      <c r="M931" s="1">
        <v>3</v>
      </c>
      <c r="N931" s="1">
        <v>1</v>
      </c>
      <c r="O931" s="5">
        <v>24.13</v>
      </c>
      <c r="P931" s="1" t="str" cm="1">
        <f t="array" ref="P931">_xlfn.IFS(Table1[[#This Row],[Experience_Level]]=1,"Beginer",Table1[[#This Row],[Experience_Level]]=2,"intermediate",Table1[[#This Row],[Experience_Level]]=3,"Advance")</f>
        <v>Beginer</v>
      </c>
      <c r="Q931" s="1" t="str" cm="1">
        <f t="array" ref="Q931">_xlfn.IFS(Table1[[#This Row],[Age]]&lt;20,"Teenager",Table1[[#This Row],[Age]]&lt;=38,"Middle Aged",Table1[[#This Row],[Age]]&gt;38,"Aged")</f>
        <v>Middle Aged</v>
      </c>
    </row>
    <row r="932" spans="1:17" x14ac:dyDescent="0.3">
      <c r="A932" s="4">
        <v>58</v>
      </c>
      <c r="B932" s="1" t="s">
        <v>17</v>
      </c>
      <c r="C932" s="1">
        <v>59.3</v>
      </c>
      <c r="D932" s="1">
        <v>1.58</v>
      </c>
      <c r="E932" s="1">
        <v>166</v>
      </c>
      <c r="F932" s="1">
        <v>165</v>
      </c>
      <c r="G932" s="1">
        <v>56</v>
      </c>
      <c r="H932" s="1">
        <v>1.97</v>
      </c>
      <c r="I932" s="1">
        <v>1463</v>
      </c>
      <c r="J932" s="1" t="s">
        <v>20</v>
      </c>
      <c r="K932" s="1">
        <v>19.8</v>
      </c>
      <c r="L932" s="1">
        <v>2.7</v>
      </c>
      <c r="M932" s="1">
        <v>4</v>
      </c>
      <c r="N932" s="1">
        <v>3</v>
      </c>
      <c r="O932" s="5">
        <v>23.75</v>
      </c>
      <c r="P932" s="1" t="str" cm="1">
        <f t="array" ref="P932">_xlfn.IFS(Table1[[#This Row],[Experience_Level]]=1,"Beginer",Table1[[#This Row],[Experience_Level]]=2,"intermediate",Table1[[#This Row],[Experience_Level]]=3,"Advance")</f>
        <v>Advance</v>
      </c>
      <c r="Q932" s="1" t="str" cm="1">
        <f t="array" ref="Q932">_xlfn.IFS(Table1[[#This Row],[Age]]&lt;20,"Teenager",Table1[[#This Row],[Age]]&lt;=38,"Middle Aged",Table1[[#This Row],[Age]]&gt;38,"Aged")</f>
        <v>Aged</v>
      </c>
    </row>
    <row r="933" spans="1:17" x14ac:dyDescent="0.3">
      <c r="A933" s="4">
        <v>54</v>
      </c>
      <c r="B933" s="1" t="s">
        <v>17</v>
      </c>
      <c r="C933" s="1">
        <v>70.7</v>
      </c>
      <c r="D933" s="1">
        <v>1.57</v>
      </c>
      <c r="E933" s="1">
        <v>198</v>
      </c>
      <c r="F933" s="1">
        <v>163</v>
      </c>
      <c r="G933" s="1">
        <v>65</v>
      </c>
      <c r="H933" s="1">
        <v>1.1399999999999999</v>
      </c>
      <c r="I933" s="1">
        <v>836</v>
      </c>
      <c r="J933" s="1" t="s">
        <v>19</v>
      </c>
      <c r="K933" s="1">
        <v>31.8</v>
      </c>
      <c r="L933" s="1">
        <v>2.1</v>
      </c>
      <c r="M933" s="1">
        <v>3</v>
      </c>
      <c r="N933" s="1">
        <v>1</v>
      </c>
      <c r="O933" s="5">
        <v>28.68</v>
      </c>
      <c r="P933" s="1" t="str" cm="1">
        <f t="array" ref="P933">_xlfn.IFS(Table1[[#This Row],[Experience_Level]]=1,"Beginer",Table1[[#This Row],[Experience_Level]]=2,"intermediate",Table1[[#This Row],[Experience_Level]]=3,"Advance")</f>
        <v>Beginer</v>
      </c>
      <c r="Q933" s="1" t="str" cm="1">
        <f t="array" ref="Q933">_xlfn.IFS(Table1[[#This Row],[Age]]&lt;20,"Teenager",Table1[[#This Row],[Age]]&lt;=38,"Middle Aged",Table1[[#This Row],[Age]]&gt;38,"Aged")</f>
        <v>Aged</v>
      </c>
    </row>
    <row r="934" spans="1:17" x14ac:dyDescent="0.3">
      <c r="A934" s="4">
        <v>31</v>
      </c>
      <c r="B934" s="1" t="s">
        <v>15</v>
      </c>
      <c r="C934" s="1">
        <v>86.9</v>
      </c>
      <c r="D934" s="1">
        <v>1.69</v>
      </c>
      <c r="E934" s="1">
        <v>185</v>
      </c>
      <c r="F934" s="1">
        <v>130</v>
      </c>
      <c r="G934" s="1">
        <v>65</v>
      </c>
      <c r="H934" s="1">
        <v>1.72</v>
      </c>
      <c r="I934" s="1">
        <v>1230</v>
      </c>
      <c r="J934" s="1" t="s">
        <v>16</v>
      </c>
      <c r="K934" s="1">
        <v>14</v>
      </c>
      <c r="L934" s="1">
        <v>3.5</v>
      </c>
      <c r="M934" s="1">
        <v>4</v>
      </c>
      <c r="N934" s="1">
        <v>3</v>
      </c>
      <c r="O934" s="5">
        <v>30.43</v>
      </c>
      <c r="P934" s="1" t="str" cm="1">
        <f t="array" ref="P934">_xlfn.IFS(Table1[[#This Row],[Experience_Level]]=1,"Beginer",Table1[[#This Row],[Experience_Level]]=2,"intermediate",Table1[[#This Row],[Experience_Level]]=3,"Advance")</f>
        <v>Advance</v>
      </c>
      <c r="Q934" s="1" t="str" cm="1">
        <f t="array" ref="Q934">_xlfn.IFS(Table1[[#This Row],[Age]]&lt;20,"Teenager",Table1[[#This Row],[Age]]&lt;=38,"Middle Aged",Table1[[#This Row],[Age]]&gt;38,"Aged")</f>
        <v>Middle Aged</v>
      </c>
    </row>
    <row r="935" spans="1:17" x14ac:dyDescent="0.3">
      <c r="A935" s="4">
        <v>47</v>
      </c>
      <c r="B935" s="1" t="s">
        <v>15</v>
      </c>
      <c r="C935" s="1">
        <v>98.2</v>
      </c>
      <c r="D935" s="1">
        <v>1.9</v>
      </c>
      <c r="E935" s="1">
        <v>199</v>
      </c>
      <c r="F935" s="1">
        <v>148</v>
      </c>
      <c r="G935" s="1">
        <v>64</v>
      </c>
      <c r="H935" s="1">
        <v>0.76</v>
      </c>
      <c r="I935" s="1">
        <v>557</v>
      </c>
      <c r="J935" s="1" t="s">
        <v>18</v>
      </c>
      <c r="K935" s="1">
        <v>22.9</v>
      </c>
      <c r="L935" s="1">
        <v>3</v>
      </c>
      <c r="M935" s="1">
        <v>3</v>
      </c>
      <c r="N935" s="1">
        <v>1</v>
      </c>
      <c r="O935" s="5">
        <v>27.2</v>
      </c>
      <c r="P935" s="1" t="str" cm="1">
        <f t="array" ref="P935">_xlfn.IFS(Table1[[#This Row],[Experience_Level]]=1,"Beginer",Table1[[#This Row],[Experience_Level]]=2,"intermediate",Table1[[#This Row],[Experience_Level]]=3,"Advance")</f>
        <v>Beginer</v>
      </c>
      <c r="Q935" s="1" t="str" cm="1">
        <f t="array" ref="Q935">_xlfn.IFS(Table1[[#This Row],[Age]]&lt;20,"Teenager",Table1[[#This Row],[Age]]&lt;=38,"Middle Aged",Table1[[#This Row],[Age]]&gt;38,"Aged")</f>
        <v>Aged</v>
      </c>
    </row>
    <row r="936" spans="1:17" x14ac:dyDescent="0.3">
      <c r="A936" s="4">
        <v>52</v>
      </c>
      <c r="B936" s="1" t="s">
        <v>15</v>
      </c>
      <c r="C936" s="1">
        <v>63.6</v>
      </c>
      <c r="D936" s="1">
        <v>1.62</v>
      </c>
      <c r="E936" s="1">
        <v>168</v>
      </c>
      <c r="F936" s="1">
        <v>150</v>
      </c>
      <c r="G936" s="1">
        <v>55</v>
      </c>
      <c r="H936" s="1">
        <v>1.3</v>
      </c>
      <c r="I936" s="1">
        <v>965</v>
      </c>
      <c r="J936" s="1" t="s">
        <v>20</v>
      </c>
      <c r="K936" s="1">
        <v>20.8</v>
      </c>
      <c r="L936" s="1">
        <v>2.2999999999999998</v>
      </c>
      <c r="M936" s="1">
        <v>4</v>
      </c>
      <c r="N936" s="1">
        <v>2</v>
      </c>
      <c r="O936" s="5">
        <v>24.23</v>
      </c>
      <c r="P936" s="1" t="str" cm="1">
        <f t="array" ref="P936">_xlfn.IFS(Table1[[#This Row],[Experience_Level]]=1,"Beginer",Table1[[#This Row],[Experience_Level]]=2,"intermediate",Table1[[#This Row],[Experience_Level]]=3,"Advance")</f>
        <v>intermediate</v>
      </c>
      <c r="Q936" s="1" t="str" cm="1">
        <f t="array" ref="Q936">_xlfn.IFS(Table1[[#This Row],[Age]]&lt;20,"Teenager",Table1[[#This Row],[Age]]&lt;=38,"Middle Aged",Table1[[#This Row],[Age]]&gt;38,"Aged")</f>
        <v>Aged</v>
      </c>
    </row>
    <row r="937" spans="1:17" x14ac:dyDescent="0.3">
      <c r="A937" s="4">
        <v>38</v>
      </c>
      <c r="B937" s="1" t="s">
        <v>17</v>
      </c>
      <c r="C937" s="1">
        <v>45.2</v>
      </c>
      <c r="D937" s="1">
        <v>1.68</v>
      </c>
      <c r="E937" s="1">
        <v>193</v>
      </c>
      <c r="F937" s="1">
        <v>144</v>
      </c>
      <c r="G937" s="1">
        <v>58</v>
      </c>
      <c r="H937" s="1">
        <v>1.01</v>
      </c>
      <c r="I937" s="1">
        <v>727</v>
      </c>
      <c r="J937" s="1" t="s">
        <v>18</v>
      </c>
      <c r="K937" s="1">
        <v>29.9</v>
      </c>
      <c r="L937" s="1">
        <v>2.4</v>
      </c>
      <c r="M937" s="1">
        <v>3</v>
      </c>
      <c r="N937" s="1">
        <v>2</v>
      </c>
      <c r="O937" s="5">
        <v>16.010000000000002</v>
      </c>
      <c r="P937" s="1" t="str" cm="1">
        <f t="array" ref="P937">_xlfn.IFS(Table1[[#This Row],[Experience_Level]]=1,"Beginer",Table1[[#This Row],[Experience_Level]]=2,"intermediate",Table1[[#This Row],[Experience_Level]]=3,"Advance")</f>
        <v>intermediate</v>
      </c>
      <c r="Q937" s="1" t="str" cm="1">
        <f t="array" ref="Q937">_xlfn.IFS(Table1[[#This Row],[Age]]&lt;20,"Teenager",Table1[[#This Row],[Age]]&lt;=38,"Middle Aged",Table1[[#This Row],[Age]]&gt;38,"Aged")</f>
        <v>Middle Aged</v>
      </c>
    </row>
    <row r="938" spans="1:17" x14ac:dyDescent="0.3">
      <c r="A938" s="4">
        <v>54</v>
      </c>
      <c r="B938" s="1" t="s">
        <v>15</v>
      </c>
      <c r="C938" s="1">
        <v>117.2</v>
      </c>
      <c r="D938" s="1">
        <v>1.62</v>
      </c>
      <c r="E938" s="1">
        <v>172</v>
      </c>
      <c r="F938" s="1">
        <v>143</v>
      </c>
      <c r="G938" s="1">
        <v>56</v>
      </c>
      <c r="H938" s="1">
        <v>1.04</v>
      </c>
      <c r="I938" s="1">
        <v>736</v>
      </c>
      <c r="J938" s="1" t="s">
        <v>18</v>
      </c>
      <c r="K938" s="1">
        <v>23.1</v>
      </c>
      <c r="L938" s="1">
        <v>2.2999999999999998</v>
      </c>
      <c r="M938" s="1">
        <v>4</v>
      </c>
      <c r="N938" s="1">
        <v>2</v>
      </c>
      <c r="O938" s="5">
        <v>44.66</v>
      </c>
      <c r="P938" s="1" t="str" cm="1">
        <f t="array" ref="P938">_xlfn.IFS(Table1[[#This Row],[Experience_Level]]=1,"Beginer",Table1[[#This Row],[Experience_Level]]=2,"intermediate",Table1[[#This Row],[Experience_Level]]=3,"Advance")</f>
        <v>intermediate</v>
      </c>
      <c r="Q938" s="1" t="str" cm="1">
        <f t="array" ref="Q938">_xlfn.IFS(Table1[[#This Row],[Age]]&lt;20,"Teenager",Table1[[#This Row],[Age]]&lt;=38,"Middle Aged",Table1[[#This Row],[Age]]&gt;38,"Aged")</f>
        <v>Aged</v>
      </c>
    </row>
    <row r="939" spans="1:17" x14ac:dyDescent="0.3">
      <c r="A939" s="4">
        <v>22</v>
      </c>
      <c r="B939" s="1" t="s">
        <v>15</v>
      </c>
      <c r="C939" s="1">
        <v>107.4</v>
      </c>
      <c r="D939" s="1">
        <v>1.74</v>
      </c>
      <c r="E939" s="1">
        <v>195</v>
      </c>
      <c r="F939" s="1">
        <v>138</v>
      </c>
      <c r="G939" s="1">
        <v>63</v>
      </c>
      <c r="H939" s="1">
        <v>1.34</v>
      </c>
      <c r="I939" s="1">
        <v>1017</v>
      </c>
      <c r="J939" s="1" t="s">
        <v>20</v>
      </c>
      <c r="K939" s="1">
        <v>22</v>
      </c>
      <c r="L939" s="1">
        <v>2.2000000000000002</v>
      </c>
      <c r="M939" s="1">
        <v>2</v>
      </c>
      <c r="N939" s="1">
        <v>1</v>
      </c>
      <c r="O939" s="5">
        <v>35.47</v>
      </c>
      <c r="P939" s="1" t="str" cm="1">
        <f t="array" ref="P939">_xlfn.IFS(Table1[[#This Row],[Experience_Level]]=1,"Beginer",Table1[[#This Row],[Experience_Level]]=2,"intermediate",Table1[[#This Row],[Experience_Level]]=3,"Advance")</f>
        <v>Beginer</v>
      </c>
      <c r="Q939" s="1" t="str" cm="1">
        <f t="array" ref="Q939">_xlfn.IFS(Table1[[#This Row],[Age]]&lt;20,"Teenager",Table1[[#This Row],[Age]]&lt;=38,"Middle Aged",Table1[[#This Row],[Age]]&gt;38,"Aged")</f>
        <v>Middle Aged</v>
      </c>
    </row>
    <row r="940" spans="1:17" x14ac:dyDescent="0.3">
      <c r="A940" s="4">
        <v>36</v>
      </c>
      <c r="B940" s="1" t="s">
        <v>17</v>
      </c>
      <c r="C940" s="1">
        <v>59.1</v>
      </c>
      <c r="D940" s="1">
        <v>1.78</v>
      </c>
      <c r="E940" s="1">
        <v>184</v>
      </c>
      <c r="F940" s="1">
        <v>121</v>
      </c>
      <c r="G940" s="1">
        <v>60</v>
      </c>
      <c r="H940" s="1">
        <v>0.85</v>
      </c>
      <c r="I940" s="1">
        <v>514</v>
      </c>
      <c r="J940" s="1" t="s">
        <v>19</v>
      </c>
      <c r="K940" s="1">
        <v>34.5</v>
      </c>
      <c r="L940" s="1">
        <v>2.2000000000000002</v>
      </c>
      <c r="M940" s="1">
        <v>2</v>
      </c>
      <c r="N940" s="1">
        <v>1</v>
      </c>
      <c r="O940" s="5">
        <v>18.649999999999999</v>
      </c>
      <c r="P940" s="1" t="str" cm="1">
        <f t="array" ref="P940">_xlfn.IFS(Table1[[#This Row],[Experience_Level]]=1,"Beginer",Table1[[#This Row],[Experience_Level]]=2,"intermediate",Table1[[#This Row],[Experience_Level]]=3,"Advance")</f>
        <v>Beginer</v>
      </c>
      <c r="Q940" s="1" t="str" cm="1">
        <f t="array" ref="Q940">_xlfn.IFS(Table1[[#This Row],[Age]]&lt;20,"Teenager",Table1[[#This Row],[Age]]&lt;=38,"Middle Aged",Table1[[#This Row],[Age]]&gt;38,"Aged")</f>
        <v>Middle Aged</v>
      </c>
    </row>
    <row r="941" spans="1:17" x14ac:dyDescent="0.3">
      <c r="A941" s="4">
        <v>31</v>
      </c>
      <c r="B941" s="1" t="s">
        <v>17</v>
      </c>
      <c r="C941" s="1">
        <v>53.3</v>
      </c>
      <c r="D941" s="1">
        <v>1.64</v>
      </c>
      <c r="E941" s="1">
        <v>183</v>
      </c>
      <c r="F941" s="1">
        <v>141</v>
      </c>
      <c r="G941" s="1">
        <v>70</v>
      </c>
      <c r="H941" s="1">
        <v>0.56999999999999995</v>
      </c>
      <c r="I941" s="1">
        <v>402</v>
      </c>
      <c r="J941" s="1" t="s">
        <v>20</v>
      </c>
      <c r="K941" s="1">
        <v>29.4</v>
      </c>
      <c r="L941" s="1">
        <v>2.4</v>
      </c>
      <c r="M941" s="1">
        <v>3</v>
      </c>
      <c r="N941" s="1">
        <v>1</v>
      </c>
      <c r="O941" s="5">
        <v>19.82</v>
      </c>
      <c r="P941" s="1" t="str" cm="1">
        <f t="array" ref="P941">_xlfn.IFS(Table1[[#This Row],[Experience_Level]]=1,"Beginer",Table1[[#This Row],[Experience_Level]]=2,"intermediate",Table1[[#This Row],[Experience_Level]]=3,"Advance")</f>
        <v>Beginer</v>
      </c>
      <c r="Q941" s="1" t="str" cm="1">
        <f t="array" ref="Q941">_xlfn.IFS(Table1[[#This Row],[Age]]&lt;20,"Teenager",Table1[[#This Row],[Age]]&lt;=38,"Middle Aged",Table1[[#This Row],[Age]]&gt;38,"Aged")</f>
        <v>Middle Aged</v>
      </c>
    </row>
    <row r="942" spans="1:17" x14ac:dyDescent="0.3">
      <c r="A942" s="4">
        <v>43</v>
      </c>
      <c r="B942" s="1" t="s">
        <v>15</v>
      </c>
      <c r="C942" s="1">
        <v>46.2</v>
      </c>
      <c r="D942" s="1">
        <v>1.63</v>
      </c>
      <c r="E942" s="1">
        <v>176</v>
      </c>
      <c r="F942" s="1">
        <v>139</v>
      </c>
      <c r="G942" s="1">
        <v>65</v>
      </c>
      <c r="H942" s="1">
        <v>1.18</v>
      </c>
      <c r="I942" s="1">
        <v>812</v>
      </c>
      <c r="J942" s="1" t="s">
        <v>20</v>
      </c>
      <c r="K942" s="1">
        <v>21.7</v>
      </c>
      <c r="L942" s="1">
        <v>2.1</v>
      </c>
      <c r="M942" s="1">
        <v>2</v>
      </c>
      <c r="N942" s="1">
        <v>1</v>
      </c>
      <c r="O942" s="5">
        <v>17.39</v>
      </c>
      <c r="P942" s="1" t="str" cm="1">
        <f t="array" ref="P942">_xlfn.IFS(Table1[[#This Row],[Experience_Level]]=1,"Beginer",Table1[[#This Row],[Experience_Level]]=2,"intermediate",Table1[[#This Row],[Experience_Level]]=3,"Advance")</f>
        <v>Beginer</v>
      </c>
      <c r="Q942" s="1" t="str" cm="1">
        <f t="array" ref="Q942">_xlfn.IFS(Table1[[#This Row],[Age]]&lt;20,"Teenager",Table1[[#This Row],[Age]]&lt;=38,"Middle Aged",Table1[[#This Row],[Age]]&gt;38,"Aged")</f>
        <v>Aged</v>
      </c>
    </row>
    <row r="943" spans="1:17" x14ac:dyDescent="0.3">
      <c r="A943" s="4">
        <v>21</v>
      </c>
      <c r="B943" s="1" t="s">
        <v>15</v>
      </c>
      <c r="C943" s="1">
        <v>67</v>
      </c>
      <c r="D943" s="1">
        <v>1.61</v>
      </c>
      <c r="E943" s="1">
        <v>161</v>
      </c>
      <c r="F943" s="1">
        <v>152</v>
      </c>
      <c r="G943" s="1">
        <v>74</v>
      </c>
      <c r="H943" s="1">
        <v>1.32</v>
      </c>
      <c r="I943" s="1">
        <v>1104</v>
      </c>
      <c r="J943" s="1" t="s">
        <v>16</v>
      </c>
      <c r="K943" s="1">
        <v>22</v>
      </c>
      <c r="L943" s="1">
        <v>2.1</v>
      </c>
      <c r="M943" s="1">
        <v>3</v>
      </c>
      <c r="N943" s="1">
        <v>2</v>
      </c>
      <c r="O943" s="5">
        <v>25.85</v>
      </c>
      <c r="P943" s="1" t="str" cm="1">
        <f t="array" ref="P943">_xlfn.IFS(Table1[[#This Row],[Experience_Level]]=1,"Beginer",Table1[[#This Row],[Experience_Level]]=2,"intermediate",Table1[[#This Row],[Experience_Level]]=3,"Advance")</f>
        <v>intermediate</v>
      </c>
      <c r="Q943" s="1" t="str" cm="1">
        <f t="array" ref="Q943">_xlfn.IFS(Table1[[#This Row],[Age]]&lt;20,"Teenager",Table1[[#This Row],[Age]]&lt;=38,"Middle Aged",Table1[[#This Row],[Age]]&gt;38,"Aged")</f>
        <v>Middle Aged</v>
      </c>
    </row>
    <row r="944" spans="1:17" x14ac:dyDescent="0.3">
      <c r="A944" s="4">
        <v>42</v>
      </c>
      <c r="B944" s="1" t="s">
        <v>15</v>
      </c>
      <c r="C944" s="1">
        <v>86.3</v>
      </c>
      <c r="D944" s="1">
        <v>1.77</v>
      </c>
      <c r="E944" s="1">
        <v>172</v>
      </c>
      <c r="F944" s="1">
        <v>127</v>
      </c>
      <c r="G944" s="1">
        <v>55</v>
      </c>
      <c r="H944" s="1">
        <v>1.77</v>
      </c>
      <c r="I944" s="1">
        <v>1113</v>
      </c>
      <c r="J944" s="1" t="s">
        <v>18</v>
      </c>
      <c r="K944" s="1">
        <v>11.4</v>
      </c>
      <c r="L944" s="1">
        <v>3.5</v>
      </c>
      <c r="M944" s="1">
        <v>4</v>
      </c>
      <c r="N944" s="1">
        <v>3</v>
      </c>
      <c r="O944" s="5">
        <v>27.55</v>
      </c>
      <c r="P944" s="1" t="str" cm="1">
        <f t="array" ref="P944">_xlfn.IFS(Table1[[#This Row],[Experience_Level]]=1,"Beginer",Table1[[#This Row],[Experience_Level]]=2,"intermediate",Table1[[#This Row],[Experience_Level]]=3,"Advance")</f>
        <v>Advance</v>
      </c>
      <c r="Q944" s="1" t="str" cm="1">
        <f t="array" ref="Q944">_xlfn.IFS(Table1[[#This Row],[Age]]&lt;20,"Teenager",Table1[[#This Row],[Age]]&lt;=38,"Middle Aged",Table1[[#This Row],[Age]]&gt;38,"Aged")</f>
        <v>Aged</v>
      </c>
    </row>
    <row r="945" spans="1:17" x14ac:dyDescent="0.3">
      <c r="A945" s="4">
        <v>59</v>
      </c>
      <c r="B945" s="1" t="s">
        <v>15</v>
      </c>
      <c r="C945" s="1">
        <v>85.5</v>
      </c>
      <c r="D945" s="1">
        <v>1.67</v>
      </c>
      <c r="E945" s="1">
        <v>190</v>
      </c>
      <c r="F945" s="1">
        <v>144</v>
      </c>
      <c r="G945" s="1">
        <v>71</v>
      </c>
      <c r="H945" s="1">
        <v>1.99</v>
      </c>
      <c r="I945" s="1">
        <v>1418</v>
      </c>
      <c r="J945" s="1" t="s">
        <v>19</v>
      </c>
      <c r="K945" s="1">
        <v>15</v>
      </c>
      <c r="L945" s="1">
        <v>3.5</v>
      </c>
      <c r="M945" s="1">
        <v>5</v>
      </c>
      <c r="N945" s="1">
        <v>3</v>
      </c>
      <c r="O945" s="5">
        <v>30.66</v>
      </c>
      <c r="P945" s="1" t="str" cm="1">
        <f t="array" ref="P945">_xlfn.IFS(Table1[[#This Row],[Experience_Level]]=1,"Beginer",Table1[[#This Row],[Experience_Level]]=2,"intermediate",Table1[[#This Row],[Experience_Level]]=3,"Advance")</f>
        <v>Advance</v>
      </c>
      <c r="Q945" s="1" t="str" cm="1">
        <f t="array" ref="Q945">_xlfn.IFS(Table1[[#This Row],[Age]]&lt;20,"Teenager",Table1[[#This Row],[Age]]&lt;=38,"Middle Aged",Table1[[#This Row],[Age]]&gt;38,"Aged")</f>
        <v>Aged</v>
      </c>
    </row>
    <row r="946" spans="1:17" x14ac:dyDescent="0.3">
      <c r="A946" s="4">
        <v>42</v>
      </c>
      <c r="B946" s="1" t="s">
        <v>15</v>
      </c>
      <c r="C946" s="1">
        <v>70.2</v>
      </c>
      <c r="D946" s="1">
        <v>1.87</v>
      </c>
      <c r="E946" s="1">
        <v>188</v>
      </c>
      <c r="F946" s="1">
        <v>165</v>
      </c>
      <c r="G946" s="1">
        <v>65</v>
      </c>
      <c r="H946" s="1">
        <v>1.38</v>
      </c>
      <c r="I946" s="1">
        <v>1127</v>
      </c>
      <c r="J946" s="1" t="s">
        <v>18</v>
      </c>
      <c r="K946" s="1">
        <v>22.7</v>
      </c>
      <c r="L946" s="1">
        <v>3.4</v>
      </c>
      <c r="M946" s="1">
        <v>3</v>
      </c>
      <c r="N946" s="1">
        <v>2</v>
      </c>
      <c r="O946" s="5">
        <v>20.07</v>
      </c>
      <c r="P946" s="1" t="str" cm="1">
        <f t="array" ref="P946">_xlfn.IFS(Table1[[#This Row],[Experience_Level]]=1,"Beginer",Table1[[#This Row],[Experience_Level]]=2,"intermediate",Table1[[#This Row],[Experience_Level]]=3,"Advance")</f>
        <v>intermediate</v>
      </c>
      <c r="Q946" s="1" t="str" cm="1">
        <f t="array" ref="Q946">_xlfn.IFS(Table1[[#This Row],[Age]]&lt;20,"Teenager",Table1[[#This Row],[Age]]&lt;=38,"Middle Aged",Table1[[#This Row],[Age]]&gt;38,"Aged")</f>
        <v>Aged</v>
      </c>
    </row>
    <row r="947" spans="1:17" x14ac:dyDescent="0.3">
      <c r="A947" s="4">
        <v>35</v>
      </c>
      <c r="B947" s="1" t="s">
        <v>15</v>
      </c>
      <c r="C947" s="1">
        <v>127.1</v>
      </c>
      <c r="D947" s="1">
        <v>1.62</v>
      </c>
      <c r="E947" s="1">
        <v>187</v>
      </c>
      <c r="F947" s="1">
        <v>128</v>
      </c>
      <c r="G947" s="1">
        <v>69</v>
      </c>
      <c r="H947" s="1">
        <v>1.02</v>
      </c>
      <c r="I947" s="1">
        <v>718</v>
      </c>
      <c r="J947" s="1" t="s">
        <v>20</v>
      </c>
      <c r="K947" s="1">
        <v>23.3</v>
      </c>
      <c r="L947" s="1">
        <v>3.4</v>
      </c>
      <c r="M947" s="1">
        <v>4</v>
      </c>
      <c r="N947" s="1">
        <v>2</v>
      </c>
      <c r="O947" s="5">
        <v>48.43</v>
      </c>
      <c r="P947" s="1" t="str" cm="1">
        <f t="array" ref="P947">_xlfn.IFS(Table1[[#This Row],[Experience_Level]]=1,"Beginer",Table1[[#This Row],[Experience_Level]]=2,"intermediate",Table1[[#This Row],[Experience_Level]]=3,"Advance")</f>
        <v>intermediate</v>
      </c>
      <c r="Q947" s="1" t="str" cm="1">
        <f t="array" ref="Q947">_xlfn.IFS(Table1[[#This Row],[Age]]&lt;20,"Teenager",Table1[[#This Row],[Age]]&lt;=38,"Middle Aged",Table1[[#This Row],[Age]]&gt;38,"Aged")</f>
        <v>Middle Aged</v>
      </c>
    </row>
    <row r="948" spans="1:17" x14ac:dyDescent="0.3">
      <c r="A948" s="4">
        <v>57</v>
      </c>
      <c r="B948" s="1" t="s">
        <v>17</v>
      </c>
      <c r="C948" s="1">
        <v>75.599999999999994</v>
      </c>
      <c r="D948" s="1">
        <v>1.67</v>
      </c>
      <c r="E948" s="1">
        <v>186</v>
      </c>
      <c r="F948" s="1">
        <v>153</v>
      </c>
      <c r="G948" s="1">
        <v>65</v>
      </c>
      <c r="H948" s="1">
        <v>1.05</v>
      </c>
      <c r="I948" s="1">
        <v>723</v>
      </c>
      <c r="J948" s="1" t="s">
        <v>19</v>
      </c>
      <c r="K948" s="1">
        <v>31.6</v>
      </c>
      <c r="L948" s="1">
        <v>1.8</v>
      </c>
      <c r="M948" s="1">
        <v>3</v>
      </c>
      <c r="N948" s="1">
        <v>2</v>
      </c>
      <c r="O948" s="5">
        <v>27.11</v>
      </c>
      <c r="P948" s="1" t="str" cm="1">
        <f t="array" ref="P948">_xlfn.IFS(Table1[[#This Row],[Experience_Level]]=1,"Beginer",Table1[[#This Row],[Experience_Level]]=2,"intermediate",Table1[[#This Row],[Experience_Level]]=3,"Advance")</f>
        <v>intermediate</v>
      </c>
      <c r="Q948" s="1" t="str" cm="1">
        <f t="array" ref="Q948">_xlfn.IFS(Table1[[#This Row],[Age]]&lt;20,"Teenager",Table1[[#This Row],[Age]]&lt;=38,"Middle Aged",Table1[[#This Row],[Age]]&gt;38,"Aged")</f>
        <v>Aged</v>
      </c>
    </row>
    <row r="949" spans="1:17" x14ac:dyDescent="0.3">
      <c r="A949" s="4">
        <v>25</v>
      </c>
      <c r="B949" s="1" t="s">
        <v>17</v>
      </c>
      <c r="C949" s="1">
        <v>62.6</v>
      </c>
      <c r="D949" s="1">
        <v>1.65</v>
      </c>
      <c r="E949" s="1">
        <v>174</v>
      </c>
      <c r="F949" s="1">
        <v>142</v>
      </c>
      <c r="G949" s="1">
        <v>61</v>
      </c>
      <c r="H949" s="1">
        <v>1.2</v>
      </c>
      <c r="I949" s="1">
        <v>852</v>
      </c>
      <c r="J949" s="1" t="s">
        <v>19</v>
      </c>
      <c r="K949" s="1">
        <v>27.9</v>
      </c>
      <c r="L949" s="1">
        <v>2.2000000000000002</v>
      </c>
      <c r="M949" s="1">
        <v>3</v>
      </c>
      <c r="N949" s="1">
        <v>1</v>
      </c>
      <c r="O949" s="5">
        <v>22.99</v>
      </c>
      <c r="P949" s="1" t="str" cm="1">
        <f t="array" ref="P949">_xlfn.IFS(Table1[[#This Row],[Experience_Level]]=1,"Beginer",Table1[[#This Row],[Experience_Level]]=2,"intermediate",Table1[[#This Row],[Experience_Level]]=3,"Advance")</f>
        <v>Beginer</v>
      </c>
      <c r="Q949" s="1" t="str" cm="1">
        <f t="array" ref="Q949">_xlfn.IFS(Table1[[#This Row],[Age]]&lt;20,"Teenager",Table1[[#This Row],[Age]]&lt;=38,"Middle Aged",Table1[[#This Row],[Age]]&gt;38,"Aged")</f>
        <v>Middle Aged</v>
      </c>
    </row>
    <row r="950" spans="1:17" x14ac:dyDescent="0.3">
      <c r="A950" s="4">
        <v>56</v>
      </c>
      <c r="B950" s="1" t="s">
        <v>17</v>
      </c>
      <c r="C950" s="1">
        <v>55.7</v>
      </c>
      <c r="D950" s="1">
        <v>1.53</v>
      </c>
      <c r="E950" s="1">
        <v>190</v>
      </c>
      <c r="F950" s="1">
        <v>124</v>
      </c>
      <c r="G950" s="1">
        <v>66</v>
      </c>
      <c r="H950" s="1">
        <v>1.91</v>
      </c>
      <c r="I950" s="1">
        <v>1066</v>
      </c>
      <c r="J950" s="1" t="s">
        <v>19</v>
      </c>
      <c r="K950" s="1">
        <v>16.100000000000001</v>
      </c>
      <c r="L950" s="1">
        <v>2.7</v>
      </c>
      <c r="M950" s="1">
        <v>5</v>
      </c>
      <c r="N950" s="1">
        <v>3</v>
      </c>
      <c r="O950" s="5">
        <v>23.79</v>
      </c>
      <c r="P950" s="1" t="str" cm="1">
        <f t="array" ref="P950">_xlfn.IFS(Table1[[#This Row],[Experience_Level]]=1,"Beginer",Table1[[#This Row],[Experience_Level]]=2,"intermediate",Table1[[#This Row],[Experience_Level]]=3,"Advance")</f>
        <v>Advance</v>
      </c>
      <c r="Q950" s="1" t="str" cm="1">
        <f t="array" ref="Q950">_xlfn.IFS(Table1[[#This Row],[Age]]&lt;20,"Teenager",Table1[[#This Row],[Age]]&lt;=38,"Middle Aged",Table1[[#This Row],[Age]]&gt;38,"Aged")</f>
        <v>Aged</v>
      </c>
    </row>
    <row r="951" spans="1:17" x14ac:dyDescent="0.3">
      <c r="A951" s="4">
        <v>57</v>
      </c>
      <c r="B951" s="1" t="s">
        <v>15</v>
      </c>
      <c r="C951" s="1">
        <v>96.1</v>
      </c>
      <c r="D951" s="1">
        <v>1.74</v>
      </c>
      <c r="E951" s="1">
        <v>199</v>
      </c>
      <c r="F951" s="1">
        <v>144</v>
      </c>
      <c r="G951" s="1">
        <v>54</v>
      </c>
      <c r="H951" s="1">
        <v>1.21</v>
      </c>
      <c r="I951" s="1">
        <v>862</v>
      </c>
      <c r="J951" s="1" t="s">
        <v>19</v>
      </c>
      <c r="K951" s="1">
        <v>21.6</v>
      </c>
      <c r="L951" s="1">
        <v>2.8</v>
      </c>
      <c r="M951" s="1">
        <v>3</v>
      </c>
      <c r="N951" s="1">
        <v>2</v>
      </c>
      <c r="O951" s="5">
        <v>31.74</v>
      </c>
      <c r="P951" s="1" t="str" cm="1">
        <f t="array" ref="P951">_xlfn.IFS(Table1[[#This Row],[Experience_Level]]=1,"Beginer",Table1[[#This Row],[Experience_Level]]=2,"intermediate",Table1[[#This Row],[Experience_Level]]=3,"Advance")</f>
        <v>intermediate</v>
      </c>
      <c r="Q951" s="1" t="str" cm="1">
        <f t="array" ref="Q951">_xlfn.IFS(Table1[[#This Row],[Age]]&lt;20,"Teenager",Table1[[#This Row],[Age]]&lt;=38,"Middle Aged",Table1[[#This Row],[Age]]&gt;38,"Aged")</f>
        <v>Aged</v>
      </c>
    </row>
    <row r="952" spans="1:17" x14ac:dyDescent="0.3">
      <c r="A952" s="4">
        <v>31</v>
      </c>
      <c r="B952" s="1" t="s">
        <v>17</v>
      </c>
      <c r="C952" s="1">
        <v>76.7</v>
      </c>
      <c r="D952" s="1">
        <v>1.62</v>
      </c>
      <c r="E952" s="1">
        <v>174</v>
      </c>
      <c r="F952" s="1">
        <v>127</v>
      </c>
      <c r="G952" s="1">
        <v>74</v>
      </c>
      <c r="H952" s="1">
        <v>1.39</v>
      </c>
      <c r="I952" s="1">
        <v>883</v>
      </c>
      <c r="J952" s="1" t="s">
        <v>16</v>
      </c>
      <c r="K952" s="1">
        <v>28.1</v>
      </c>
      <c r="L952" s="1">
        <v>2.2999999999999998</v>
      </c>
      <c r="M952" s="1">
        <v>4</v>
      </c>
      <c r="N952" s="1">
        <v>2</v>
      </c>
      <c r="O952" s="5">
        <v>29.23</v>
      </c>
      <c r="P952" s="1" t="str" cm="1">
        <f t="array" ref="P952">_xlfn.IFS(Table1[[#This Row],[Experience_Level]]=1,"Beginer",Table1[[#This Row],[Experience_Level]]=2,"intermediate",Table1[[#This Row],[Experience_Level]]=3,"Advance")</f>
        <v>intermediate</v>
      </c>
      <c r="Q952" s="1" t="str" cm="1">
        <f t="array" ref="Q952">_xlfn.IFS(Table1[[#This Row],[Age]]&lt;20,"Teenager",Table1[[#This Row],[Age]]&lt;=38,"Middle Aged",Table1[[#This Row],[Age]]&gt;38,"Aged")</f>
        <v>Middle Aged</v>
      </c>
    </row>
    <row r="953" spans="1:17" x14ac:dyDescent="0.3">
      <c r="A953" s="4">
        <v>49</v>
      </c>
      <c r="B953" s="1" t="s">
        <v>15</v>
      </c>
      <c r="C953" s="1">
        <v>57.2</v>
      </c>
      <c r="D953" s="1">
        <v>1.89</v>
      </c>
      <c r="E953" s="1">
        <v>192</v>
      </c>
      <c r="F953" s="1">
        <v>135</v>
      </c>
      <c r="G953" s="1">
        <v>62</v>
      </c>
      <c r="H953" s="1">
        <v>1.1399999999999999</v>
      </c>
      <c r="I953" s="1">
        <v>762</v>
      </c>
      <c r="J953" s="1" t="s">
        <v>19</v>
      </c>
      <c r="K953" s="1">
        <v>21.1</v>
      </c>
      <c r="L953" s="1">
        <v>3.5</v>
      </c>
      <c r="M953" s="1">
        <v>2</v>
      </c>
      <c r="N953" s="1">
        <v>1</v>
      </c>
      <c r="O953" s="5">
        <v>16.010000000000002</v>
      </c>
      <c r="P953" s="1" t="str" cm="1">
        <f t="array" ref="P953">_xlfn.IFS(Table1[[#This Row],[Experience_Level]]=1,"Beginer",Table1[[#This Row],[Experience_Level]]=2,"intermediate",Table1[[#This Row],[Experience_Level]]=3,"Advance")</f>
        <v>Beginer</v>
      </c>
      <c r="Q953" s="1" t="str" cm="1">
        <f t="array" ref="Q953">_xlfn.IFS(Table1[[#This Row],[Age]]&lt;20,"Teenager",Table1[[#This Row],[Age]]&lt;=38,"Middle Aged",Table1[[#This Row],[Age]]&gt;38,"Aged")</f>
        <v>Aged</v>
      </c>
    </row>
    <row r="954" spans="1:17" x14ac:dyDescent="0.3">
      <c r="A954" s="4">
        <v>55</v>
      </c>
      <c r="B954" s="1" t="s">
        <v>15</v>
      </c>
      <c r="C954" s="1">
        <v>69.900000000000006</v>
      </c>
      <c r="D954" s="1">
        <v>1.81</v>
      </c>
      <c r="E954" s="1">
        <v>179</v>
      </c>
      <c r="F954" s="1">
        <v>167</v>
      </c>
      <c r="G954" s="1">
        <v>57</v>
      </c>
      <c r="H954" s="1">
        <v>1.2</v>
      </c>
      <c r="I954" s="1">
        <v>992</v>
      </c>
      <c r="J954" s="1" t="s">
        <v>20</v>
      </c>
      <c r="K954" s="1">
        <v>20.2</v>
      </c>
      <c r="L954" s="1">
        <v>2.1</v>
      </c>
      <c r="M954" s="1">
        <v>4</v>
      </c>
      <c r="N954" s="1">
        <v>2</v>
      </c>
      <c r="O954" s="5">
        <v>21.34</v>
      </c>
      <c r="P954" s="1" t="str" cm="1">
        <f t="array" ref="P954">_xlfn.IFS(Table1[[#This Row],[Experience_Level]]=1,"Beginer",Table1[[#This Row],[Experience_Level]]=2,"intermediate",Table1[[#This Row],[Experience_Level]]=3,"Advance")</f>
        <v>intermediate</v>
      </c>
      <c r="Q954" s="1" t="str" cm="1">
        <f t="array" ref="Q954">_xlfn.IFS(Table1[[#This Row],[Age]]&lt;20,"Teenager",Table1[[#This Row],[Age]]&lt;=38,"Middle Aged",Table1[[#This Row],[Age]]&gt;38,"Aged")</f>
        <v>Aged</v>
      </c>
    </row>
    <row r="955" spans="1:17" x14ac:dyDescent="0.3">
      <c r="A955" s="4">
        <v>50</v>
      </c>
      <c r="B955" s="1" t="s">
        <v>17</v>
      </c>
      <c r="C955" s="1">
        <v>67.900000000000006</v>
      </c>
      <c r="D955" s="1">
        <v>1.77</v>
      </c>
      <c r="E955" s="1">
        <v>171</v>
      </c>
      <c r="F955" s="1">
        <v>164</v>
      </c>
      <c r="G955" s="1">
        <v>73</v>
      </c>
      <c r="H955" s="1">
        <v>1.03</v>
      </c>
      <c r="I955" s="1">
        <v>760</v>
      </c>
      <c r="J955" s="1" t="s">
        <v>16</v>
      </c>
      <c r="K955" s="1">
        <v>33</v>
      </c>
      <c r="L955" s="1">
        <v>2.4</v>
      </c>
      <c r="M955" s="1">
        <v>3</v>
      </c>
      <c r="N955" s="1">
        <v>2</v>
      </c>
      <c r="O955" s="5">
        <v>21.67</v>
      </c>
      <c r="P955" s="1" t="str" cm="1">
        <f t="array" ref="P955">_xlfn.IFS(Table1[[#This Row],[Experience_Level]]=1,"Beginer",Table1[[#This Row],[Experience_Level]]=2,"intermediate",Table1[[#This Row],[Experience_Level]]=3,"Advance")</f>
        <v>intermediate</v>
      </c>
      <c r="Q955" s="1" t="str" cm="1">
        <f t="array" ref="Q955">_xlfn.IFS(Table1[[#This Row],[Age]]&lt;20,"Teenager",Table1[[#This Row],[Age]]&lt;=38,"Middle Aged",Table1[[#This Row],[Age]]&gt;38,"Aged")</f>
        <v>Aged</v>
      </c>
    </row>
    <row r="956" spans="1:17" x14ac:dyDescent="0.3">
      <c r="A956" s="4">
        <v>40</v>
      </c>
      <c r="B956" s="1" t="s">
        <v>15</v>
      </c>
      <c r="C956" s="1">
        <v>87.9</v>
      </c>
      <c r="D956" s="1">
        <v>1.87</v>
      </c>
      <c r="E956" s="1">
        <v>196</v>
      </c>
      <c r="F956" s="1">
        <v>134</v>
      </c>
      <c r="G956" s="1">
        <v>54</v>
      </c>
      <c r="H956" s="1">
        <v>1.96</v>
      </c>
      <c r="I956" s="1">
        <v>1445</v>
      </c>
      <c r="J956" s="1" t="s">
        <v>20</v>
      </c>
      <c r="K956" s="1">
        <v>10.7</v>
      </c>
      <c r="L956" s="1">
        <v>3.5</v>
      </c>
      <c r="M956" s="1">
        <v>5</v>
      </c>
      <c r="N956" s="1">
        <v>3</v>
      </c>
      <c r="O956" s="5">
        <v>25.14</v>
      </c>
      <c r="P956" s="1" t="str" cm="1">
        <f t="array" ref="P956">_xlfn.IFS(Table1[[#This Row],[Experience_Level]]=1,"Beginer",Table1[[#This Row],[Experience_Level]]=2,"intermediate",Table1[[#This Row],[Experience_Level]]=3,"Advance")</f>
        <v>Advance</v>
      </c>
      <c r="Q956" s="1" t="str" cm="1">
        <f t="array" ref="Q956">_xlfn.IFS(Table1[[#This Row],[Age]]&lt;20,"Teenager",Table1[[#This Row],[Age]]&lt;=38,"Middle Aged",Table1[[#This Row],[Age]]&gt;38,"Aged")</f>
        <v>Aged</v>
      </c>
    </row>
    <row r="957" spans="1:17" x14ac:dyDescent="0.3">
      <c r="A957" s="4">
        <v>32</v>
      </c>
      <c r="B957" s="1" t="s">
        <v>15</v>
      </c>
      <c r="C957" s="1">
        <v>102.8</v>
      </c>
      <c r="D957" s="1">
        <v>1.98</v>
      </c>
      <c r="E957" s="1">
        <v>168</v>
      </c>
      <c r="F957" s="1">
        <v>120</v>
      </c>
      <c r="G957" s="1">
        <v>61</v>
      </c>
      <c r="H957" s="1">
        <v>1.24</v>
      </c>
      <c r="I957" s="1">
        <v>818</v>
      </c>
      <c r="J957" s="1" t="s">
        <v>20</v>
      </c>
      <c r="K957" s="1">
        <v>27.8</v>
      </c>
      <c r="L957" s="1">
        <v>2.8</v>
      </c>
      <c r="M957" s="1">
        <v>3</v>
      </c>
      <c r="N957" s="1">
        <v>2</v>
      </c>
      <c r="O957" s="5">
        <v>26.22</v>
      </c>
      <c r="P957" s="1" t="str" cm="1">
        <f t="array" ref="P957">_xlfn.IFS(Table1[[#This Row],[Experience_Level]]=1,"Beginer",Table1[[#This Row],[Experience_Level]]=2,"intermediate",Table1[[#This Row],[Experience_Level]]=3,"Advance")</f>
        <v>intermediate</v>
      </c>
      <c r="Q957" s="1" t="str" cm="1">
        <f t="array" ref="Q957">_xlfn.IFS(Table1[[#This Row],[Age]]&lt;20,"Teenager",Table1[[#This Row],[Age]]&lt;=38,"Middle Aged",Table1[[#This Row],[Age]]&gt;38,"Aged")</f>
        <v>Middle Aged</v>
      </c>
    </row>
    <row r="958" spans="1:17" x14ac:dyDescent="0.3">
      <c r="A958" s="4">
        <v>50</v>
      </c>
      <c r="B958" s="1" t="s">
        <v>17</v>
      </c>
      <c r="C958" s="1">
        <v>51.8</v>
      </c>
      <c r="D958" s="1">
        <v>1.5</v>
      </c>
      <c r="E958" s="1">
        <v>182</v>
      </c>
      <c r="F958" s="1">
        <v>141</v>
      </c>
      <c r="G958" s="1">
        <v>58</v>
      </c>
      <c r="H958" s="1">
        <v>1.32</v>
      </c>
      <c r="I958" s="1">
        <v>838</v>
      </c>
      <c r="J958" s="1" t="s">
        <v>18</v>
      </c>
      <c r="K958" s="1">
        <v>33</v>
      </c>
      <c r="L958" s="1">
        <v>2.2000000000000002</v>
      </c>
      <c r="M958" s="1">
        <v>3</v>
      </c>
      <c r="N958" s="1">
        <v>1</v>
      </c>
      <c r="O958" s="5">
        <v>23.02</v>
      </c>
      <c r="P958" s="1" t="str" cm="1">
        <f t="array" ref="P958">_xlfn.IFS(Table1[[#This Row],[Experience_Level]]=1,"Beginer",Table1[[#This Row],[Experience_Level]]=2,"intermediate",Table1[[#This Row],[Experience_Level]]=3,"Advance")</f>
        <v>Beginer</v>
      </c>
      <c r="Q958" s="1" t="str" cm="1">
        <f t="array" ref="Q958">_xlfn.IFS(Table1[[#This Row],[Age]]&lt;20,"Teenager",Table1[[#This Row],[Age]]&lt;=38,"Middle Aged",Table1[[#This Row],[Age]]&gt;38,"Aged")</f>
        <v>Aged</v>
      </c>
    </row>
    <row r="959" spans="1:17" x14ac:dyDescent="0.3">
      <c r="A959" s="4">
        <v>42</v>
      </c>
      <c r="B959" s="1" t="s">
        <v>17</v>
      </c>
      <c r="C959" s="1">
        <v>57.7</v>
      </c>
      <c r="D959" s="1">
        <v>1.57</v>
      </c>
      <c r="E959" s="1">
        <v>167</v>
      </c>
      <c r="F959" s="1">
        <v>122</v>
      </c>
      <c r="G959" s="1">
        <v>52</v>
      </c>
      <c r="H959" s="1">
        <v>1.83</v>
      </c>
      <c r="I959" s="1">
        <v>1005</v>
      </c>
      <c r="J959" s="1" t="s">
        <v>19</v>
      </c>
      <c r="K959" s="1">
        <v>17.7</v>
      </c>
      <c r="L959" s="1">
        <v>2.7</v>
      </c>
      <c r="M959" s="1">
        <v>4</v>
      </c>
      <c r="N959" s="1">
        <v>3</v>
      </c>
      <c r="O959" s="5">
        <v>23.41</v>
      </c>
      <c r="P959" s="1" t="str" cm="1">
        <f t="array" ref="P959">_xlfn.IFS(Table1[[#This Row],[Experience_Level]]=1,"Beginer",Table1[[#This Row],[Experience_Level]]=2,"intermediate",Table1[[#This Row],[Experience_Level]]=3,"Advance")</f>
        <v>Advance</v>
      </c>
      <c r="Q959" s="1" t="str" cm="1">
        <f t="array" ref="Q959">_xlfn.IFS(Table1[[#This Row],[Age]]&lt;20,"Teenager",Table1[[#This Row],[Age]]&lt;=38,"Middle Aged",Table1[[#This Row],[Age]]&gt;38,"Aged")</f>
        <v>Aged</v>
      </c>
    </row>
    <row r="960" spans="1:17" x14ac:dyDescent="0.3">
      <c r="A960" s="4">
        <v>34</v>
      </c>
      <c r="B960" s="1" t="s">
        <v>17</v>
      </c>
      <c r="C960" s="1">
        <v>66.5</v>
      </c>
      <c r="D960" s="1">
        <v>1.69</v>
      </c>
      <c r="E960" s="1">
        <v>191</v>
      </c>
      <c r="F960" s="1">
        <v>157</v>
      </c>
      <c r="G960" s="1">
        <v>52</v>
      </c>
      <c r="H960" s="1">
        <v>0.81</v>
      </c>
      <c r="I960" s="1">
        <v>636</v>
      </c>
      <c r="J960" s="1" t="s">
        <v>19</v>
      </c>
      <c r="K960" s="1">
        <v>28.1</v>
      </c>
      <c r="L960" s="1">
        <v>2.2999999999999998</v>
      </c>
      <c r="M960" s="1">
        <v>3</v>
      </c>
      <c r="N960" s="1">
        <v>1</v>
      </c>
      <c r="O960" s="5">
        <v>23.28</v>
      </c>
      <c r="P960" s="1" t="str" cm="1">
        <f t="array" ref="P960">_xlfn.IFS(Table1[[#This Row],[Experience_Level]]=1,"Beginer",Table1[[#This Row],[Experience_Level]]=2,"intermediate",Table1[[#This Row],[Experience_Level]]=3,"Advance")</f>
        <v>Beginer</v>
      </c>
      <c r="Q960" s="1" t="str" cm="1">
        <f t="array" ref="Q960">_xlfn.IFS(Table1[[#This Row],[Age]]&lt;20,"Teenager",Table1[[#This Row],[Age]]&lt;=38,"Middle Aged",Table1[[#This Row],[Age]]&gt;38,"Aged")</f>
        <v>Middle Aged</v>
      </c>
    </row>
    <row r="961" spans="1:17" x14ac:dyDescent="0.3">
      <c r="A961" s="4">
        <v>50</v>
      </c>
      <c r="B961" s="1" t="s">
        <v>15</v>
      </c>
      <c r="C961" s="1">
        <v>95.4</v>
      </c>
      <c r="D961" s="1">
        <v>1.61</v>
      </c>
      <c r="E961" s="1">
        <v>173</v>
      </c>
      <c r="F961" s="1">
        <v>133</v>
      </c>
      <c r="G961" s="1">
        <v>50</v>
      </c>
      <c r="H961" s="1">
        <v>1.1599999999999999</v>
      </c>
      <c r="I961" s="1">
        <v>764</v>
      </c>
      <c r="J961" s="1" t="s">
        <v>20</v>
      </c>
      <c r="K961" s="1">
        <v>21.5</v>
      </c>
      <c r="L961" s="1">
        <v>3.6</v>
      </c>
      <c r="M961" s="1">
        <v>4</v>
      </c>
      <c r="N961" s="1">
        <v>2</v>
      </c>
      <c r="O961" s="5">
        <v>36.799999999999997</v>
      </c>
      <c r="P961" s="1" t="str" cm="1">
        <f t="array" ref="P961">_xlfn.IFS(Table1[[#This Row],[Experience_Level]]=1,"Beginer",Table1[[#This Row],[Experience_Level]]=2,"intermediate",Table1[[#This Row],[Experience_Level]]=3,"Advance")</f>
        <v>intermediate</v>
      </c>
      <c r="Q961" s="1" t="str" cm="1">
        <f t="array" ref="Q961">_xlfn.IFS(Table1[[#This Row],[Age]]&lt;20,"Teenager",Table1[[#This Row],[Age]]&lt;=38,"Middle Aged",Table1[[#This Row],[Age]]&gt;38,"Aged")</f>
        <v>Aged</v>
      </c>
    </row>
    <row r="962" spans="1:17" x14ac:dyDescent="0.3">
      <c r="A962" s="4">
        <v>19</v>
      </c>
      <c r="B962" s="1" t="s">
        <v>17</v>
      </c>
      <c r="C962" s="1">
        <v>69.2</v>
      </c>
      <c r="D962" s="1">
        <v>1.6</v>
      </c>
      <c r="E962" s="1">
        <v>186</v>
      </c>
      <c r="F962" s="1">
        <v>155</v>
      </c>
      <c r="G962" s="1">
        <v>74</v>
      </c>
      <c r="H962" s="1">
        <v>1.17</v>
      </c>
      <c r="I962" s="1">
        <v>907</v>
      </c>
      <c r="J962" s="1" t="s">
        <v>19</v>
      </c>
      <c r="K962" s="1">
        <v>32.4</v>
      </c>
      <c r="L962" s="1">
        <v>1.6</v>
      </c>
      <c r="M962" s="1">
        <v>3</v>
      </c>
      <c r="N962" s="1">
        <v>1</v>
      </c>
      <c r="O962" s="5">
        <v>27.03</v>
      </c>
      <c r="P962" s="1" t="str" cm="1">
        <f t="array" ref="P962">_xlfn.IFS(Table1[[#This Row],[Experience_Level]]=1,"Beginer",Table1[[#This Row],[Experience_Level]]=2,"intermediate",Table1[[#This Row],[Experience_Level]]=3,"Advance")</f>
        <v>Beginer</v>
      </c>
      <c r="Q962" s="1" t="str" cm="1">
        <f t="array" ref="Q962">_xlfn.IFS(Table1[[#This Row],[Age]]&lt;20,"Teenager",Table1[[#This Row],[Age]]&lt;=38,"Middle Aged",Table1[[#This Row],[Age]]&gt;38,"Aged")</f>
        <v>Teenager</v>
      </c>
    </row>
    <row r="963" spans="1:17" x14ac:dyDescent="0.3">
      <c r="A963" s="4">
        <v>31</v>
      </c>
      <c r="B963" s="1" t="s">
        <v>17</v>
      </c>
      <c r="C963" s="1">
        <v>66.599999999999994</v>
      </c>
      <c r="D963" s="1">
        <v>1.67</v>
      </c>
      <c r="E963" s="1">
        <v>184</v>
      </c>
      <c r="F963" s="1">
        <v>137</v>
      </c>
      <c r="G963" s="1">
        <v>71</v>
      </c>
      <c r="H963" s="1">
        <v>1.02</v>
      </c>
      <c r="I963" s="1">
        <v>699</v>
      </c>
      <c r="J963" s="1" t="s">
        <v>16</v>
      </c>
      <c r="K963" s="1">
        <v>31</v>
      </c>
      <c r="L963" s="1">
        <v>1.5</v>
      </c>
      <c r="M963" s="1">
        <v>4</v>
      </c>
      <c r="N963" s="1">
        <v>2</v>
      </c>
      <c r="O963" s="5">
        <v>23.88</v>
      </c>
      <c r="P963" s="1" t="str" cm="1">
        <f t="array" ref="P963">_xlfn.IFS(Table1[[#This Row],[Experience_Level]]=1,"Beginer",Table1[[#This Row],[Experience_Level]]=2,"intermediate",Table1[[#This Row],[Experience_Level]]=3,"Advance")</f>
        <v>intermediate</v>
      </c>
      <c r="Q963" s="1" t="str" cm="1">
        <f t="array" ref="Q963">_xlfn.IFS(Table1[[#This Row],[Age]]&lt;20,"Teenager",Table1[[#This Row],[Age]]&lt;=38,"Middle Aged",Table1[[#This Row],[Age]]&gt;38,"Aged")</f>
        <v>Middle Aged</v>
      </c>
    </row>
    <row r="964" spans="1:17" x14ac:dyDescent="0.3">
      <c r="A964" s="4">
        <v>57</v>
      </c>
      <c r="B964" s="1" t="s">
        <v>15</v>
      </c>
      <c r="C964" s="1">
        <v>83.4</v>
      </c>
      <c r="D964" s="1">
        <v>1.65</v>
      </c>
      <c r="E964" s="1">
        <v>172</v>
      </c>
      <c r="F964" s="1">
        <v>166</v>
      </c>
      <c r="G964" s="1">
        <v>67</v>
      </c>
      <c r="H964" s="1">
        <v>1.57</v>
      </c>
      <c r="I964" s="1">
        <v>1290</v>
      </c>
      <c r="J964" s="1" t="s">
        <v>18</v>
      </c>
      <c r="K964" s="1">
        <v>13.3</v>
      </c>
      <c r="L964" s="1">
        <v>3.5</v>
      </c>
      <c r="M964" s="1">
        <v>4</v>
      </c>
      <c r="N964" s="1">
        <v>3</v>
      </c>
      <c r="O964" s="5">
        <v>30.63</v>
      </c>
      <c r="P964" s="1" t="str" cm="1">
        <f t="array" ref="P964">_xlfn.IFS(Table1[[#This Row],[Experience_Level]]=1,"Beginer",Table1[[#This Row],[Experience_Level]]=2,"intermediate",Table1[[#This Row],[Experience_Level]]=3,"Advance")</f>
        <v>Advance</v>
      </c>
      <c r="Q964" s="1" t="str" cm="1">
        <f t="array" ref="Q964">_xlfn.IFS(Table1[[#This Row],[Age]]&lt;20,"Teenager",Table1[[#This Row],[Age]]&lt;=38,"Middle Aged",Table1[[#This Row],[Age]]&gt;38,"Aged")</f>
        <v>Aged</v>
      </c>
    </row>
    <row r="965" spans="1:17" x14ac:dyDescent="0.3">
      <c r="A965" s="4">
        <v>57</v>
      </c>
      <c r="B965" s="1" t="s">
        <v>17</v>
      </c>
      <c r="C965" s="1">
        <v>43.8</v>
      </c>
      <c r="D965" s="1">
        <v>1.75</v>
      </c>
      <c r="E965" s="1">
        <v>180</v>
      </c>
      <c r="F965" s="1">
        <v>160</v>
      </c>
      <c r="G965" s="1">
        <v>73</v>
      </c>
      <c r="H965" s="1">
        <v>1.39</v>
      </c>
      <c r="I965" s="1">
        <v>1001</v>
      </c>
      <c r="J965" s="1" t="s">
        <v>19</v>
      </c>
      <c r="K965" s="1">
        <v>25.1</v>
      </c>
      <c r="L965" s="1">
        <v>1.7</v>
      </c>
      <c r="M965" s="1">
        <v>2</v>
      </c>
      <c r="N965" s="1">
        <v>1</v>
      </c>
      <c r="O965" s="5">
        <v>14.3</v>
      </c>
      <c r="P965" s="1" t="str" cm="1">
        <f t="array" ref="P965">_xlfn.IFS(Table1[[#This Row],[Experience_Level]]=1,"Beginer",Table1[[#This Row],[Experience_Level]]=2,"intermediate",Table1[[#This Row],[Experience_Level]]=3,"Advance")</f>
        <v>Beginer</v>
      </c>
      <c r="Q965" s="1" t="str" cm="1">
        <f t="array" ref="Q965">_xlfn.IFS(Table1[[#This Row],[Age]]&lt;20,"Teenager",Table1[[#This Row],[Age]]&lt;=38,"Middle Aged",Table1[[#This Row],[Age]]&gt;38,"Aged")</f>
        <v>Aged</v>
      </c>
    </row>
    <row r="966" spans="1:17" x14ac:dyDescent="0.3">
      <c r="A966" s="4">
        <v>56</v>
      </c>
      <c r="B966" s="1" t="s">
        <v>17</v>
      </c>
      <c r="C966" s="1">
        <v>64.2</v>
      </c>
      <c r="D966" s="1">
        <v>1.69</v>
      </c>
      <c r="E966" s="1">
        <v>190</v>
      </c>
      <c r="F966" s="1">
        <v>137</v>
      </c>
      <c r="G966" s="1">
        <v>61</v>
      </c>
      <c r="H966" s="1">
        <v>1.99</v>
      </c>
      <c r="I966" s="1">
        <v>1227</v>
      </c>
      <c r="J966" s="1" t="s">
        <v>19</v>
      </c>
      <c r="K966" s="1">
        <v>19.600000000000001</v>
      </c>
      <c r="L966" s="1">
        <v>2.7</v>
      </c>
      <c r="M966" s="1">
        <v>5</v>
      </c>
      <c r="N966" s="1">
        <v>3</v>
      </c>
      <c r="O966" s="5">
        <v>22.48</v>
      </c>
      <c r="P966" s="1" t="str" cm="1">
        <f t="array" ref="P966">_xlfn.IFS(Table1[[#This Row],[Experience_Level]]=1,"Beginer",Table1[[#This Row],[Experience_Level]]=2,"intermediate",Table1[[#This Row],[Experience_Level]]=3,"Advance")</f>
        <v>Advance</v>
      </c>
      <c r="Q966" s="1" t="str" cm="1">
        <f t="array" ref="Q966">_xlfn.IFS(Table1[[#This Row],[Age]]&lt;20,"Teenager",Table1[[#This Row],[Age]]&lt;=38,"Middle Aged",Table1[[#This Row],[Age]]&gt;38,"Aged")</f>
        <v>Aged</v>
      </c>
    </row>
    <row r="967" spans="1:17" x14ac:dyDescent="0.3">
      <c r="A967" s="4">
        <v>23</v>
      </c>
      <c r="B967" s="1" t="s">
        <v>17</v>
      </c>
      <c r="C967" s="1">
        <v>44.1</v>
      </c>
      <c r="D967" s="1">
        <v>1.62</v>
      </c>
      <c r="E967" s="1">
        <v>196</v>
      </c>
      <c r="F967" s="1">
        <v>122</v>
      </c>
      <c r="G967" s="1">
        <v>58</v>
      </c>
      <c r="H967" s="1">
        <v>0.57999999999999996</v>
      </c>
      <c r="I967" s="1">
        <v>354</v>
      </c>
      <c r="J967" s="1" t="s">
        <v>16</v>
      </c>
      <c r="K967" s="1">
        <v>25.7</v>
      </c>
      <c r="L967" s="1">
        <v>2.7</v>
      </c>
      <c r="M967" s="1">
        <v>2</v>
      </c>
      <c r="N967" s="1">
        <v>1</v>
      </c>
      <c r="O967" s="5">
        <v>16.8</v>
      </c>
      <c r="P967" s="1" t="str" cm="1">
        <f t="array" ref="P967">_xlfn.IFS(Table1[[#This Row],[Experience_Level]]=1,"Beginer",Table1[[#This Row],[Experience_Level]]=2,"intermediate",Table1[[#This Row],[Experience_Level]]=3,"Advance")</f>
        <v>Beginer</v>
      </c>
      <c r="Q967" s="1" t="str" cm="1">
        <f t="array" ref="Q967">_xlfn.IFS(Table1[[#This Row],[Age]]&lt;20,"Teenager",Table1[[#This Row],[Age]]&lt;=38,"Middle Aged",Table1[[#This Row],[Age]]&gt;38,"Aged")</f>
        <v>Middle Aged</v>
      </c>
    </row>
    <row r="968" spans="1:17" x14ac:dyDescent="0.3">
      <c r="A968" s="4">
        <v>23</v>
      </c>
      <c r="B968" s="1" t="s">
        <v>15</v>
      </c>
      <c r="C968" s="1">
        <v>87.3</v>
      </c>
      <c r="D968" s="1">
        <v>1.91</v>
      </c>
      <c r="E968" s="1">
        <v>164</v>
      </c>
      <c r="F968" s="1">
        <v>129</v>
      </c>
      <c r="G968" s="1">
        <v>58</v>
      </c>
      <c r="H968" s="1">
        <v>1.87</v>
      </c>
      <c r="I968" s="1">
        <v>1327</v>
      </c>
      <c r="J968" s="1" t="s">
        <v>18</v>
      </c>
      <c r="K968" s="1">
        <v>11.8</v>
      </c>
      <c r="L968" s="1">
        <v>3.5</v>
      </c>
      <c r="M968" s="1">
        <v>5</v>
      </c>
      <c r="N968" s="1">
        <v>3</v>
      </c>
      <c r="O968" s="5">
        <v>23.93</v>
      </c>
      <c r="P968" s="1" t="str" cm="1">
        <f t="array" ref="P968">_xlfn.IFS(Table1[[#This Row],[Experience_Level]]=1,"Beginer",Table1[[#This Row],[Experience_Level]]=2,"intermediate",Table1[[#This Row],[Experience_Level]]=3,"Advance")</f>
        <v>Advance</v>
      </c>
      <c r="Q968" s="1" t="str" cm="1">
        <f t="array" ref="Q968">_xlfn.IFS(Table1[[#This Row],[Age]]&lt;20,"Teenager",Table1[[#This Row],[Age]]&lt;=38,"Middle Aged",Table1[[#This Row],[Age]]&gt;38,"Aged")</f>
        <v>Middle Aged</v>
      </c>
    </row>
    <row r="969" spans="1:17" x14ac:dyDescent="0.3">
      <c r="A969" s="4">
        <v>20</v>
      </c>
      <c r="B969" s="1" t="s">
        <v>15</v>
      </c>
      <c r="C969" s="1">
        <v>55</v>
      </c>
      <c r="D969" s="1">
        <v>1.6</v>
      </c>
      <c r="E969" s="1">
        <v>172</v>
      </c>
      <c r="F969" s="1">
        <v>168</v>
      </c>
      <c r="G969" s="1">
        <v>67</v>
      </c>
      <c r="H969" s="1">
        <v>1.1200000000000001</v>
      </c>
      <c r="I969" s="1">
        <v>1035</v>
      </c>
      <c r="J969" s="1" t="s">
        <v>16</v>
      </c>
      <c r="K969" s="1">
        <v>24</v>
      </c>
      <c r="L969" s="1">
        <v>3.2</v>
      </c>
      <c r="M969" s="1">
        <v>4</v>
      </c>
      <c r="N969" s="1">
        <v>2</v>
      </c>
      <c r="O969" s="5">
        <v>21.48</v>
      </c>
      <c r="P969" s="1" t="str" cm="1">
        <f t="array" ref="P969">_xlfn.IFS(Table1[[#This Row],[Experience_Level]]=1,"Beginer",Table1[[#This Row],[Experience_Level]]=2,"intermediate",Table1[[#This Row],[Experience_Level]]=3,"Advance")</f>
        <v>intermediate</v>
      </c>
      <c r="Q969" s="1" t="str" cm="1">
        <f t="array" ref="Q969">_xlfn.IFS(Table1[[#This Row],[Age]]&lt;20,"Teenager",Table1[[#This Row],[Age]]&lt;=38,"Middle Aged",Table1[[#This Row],[Age]]&gt;38,"Aged")</f>
        <v>Middle Aged</v>
      </c>
    </row>
    <row r="970" spans="1:17" x14ac:dyDescent="0.3">
      <c r="A970" s="4">
        <v>24</v>
      </c>
      <c r="B970" s="1" t="s">
        <v>15</v>
      </c>
      <c r="C970" s="1">
        <v>87.1</v>
      </c>
      <c r="D970" s="1">
        <v>1.74</v>
      </c>
      <c r="E970" s="1">
        <v>187</v>
      </c>
      <c r="F970" s="1">
        <v>158</v>
      </c>
      <c r="G970" s="1">
        <v>67</v>
      </c>
      <c r="H970" s="1">
        <v>1.57</v>
      </c>
      <c r="I970" s="1">
        <v>1364</v>
      </c>
      <c r="J970" s="1" t="s">
        <v>20</v>
      </c>
      <c r="K970" s="1">
        <v>10</v>
      </c>
      <c r="L970" s="1">
        <v>3.5</v>
      </c>
      <c r="M970" s="1">
        <v>4</v>
      </c>
      <c r="N970" s="1">
        <v>3</v>
      </c>
      <c r="O970" s="5">
        <v>28.77</v>
      </c>
      <c r="P970" s="1" t="str" cm="1">
        <f t="array" ref="P970">_xlfn.IFS(Table1[[#This Row],[Experience_Level]]=1,"Beginer",Table1[[#This Row],[Experience_Level]]=2,"intermediate",Table1[[#This Row],[Experience_Level]]=3,"Advance")</f>
        <v>Advance</v>
      </c>
      <c r="Q970" s="1" t="str" cm="1">
        <f t="array" ref="Q970">_xlfn.IFS(Table1[[#This Row],[Age]]&lt;20,"Teenager",Table1[[#This Row],[Age]]&lt;=38,"Middle Aged",Table1[[#This Row],[Age]]&gt;38,"Aged")</f>
        <v>Middle Aged</v>
      </c>
    </row>
    <row r="971" spans="1:17" x14ac:dyDescent="0.3">
      <c r="A971" s="4">
        <v>25</v>
      </c>
      <c r="B971" s="1" t="s">
        <v>15</v>
      </c>
      <c r="C971" s="1">
        <v>66.599999999999994</v>
      </c>
      <c r="D971" s="1">
        <v>1.61</v>
      </c>
      <c r="E971" s="1">
        <v>184</v>
      </c>
      <c r="F971" s="1">
        <v>166</v>
      </c>
      <c r="G971" s="1">
        <v>56</v>
      </c>
      <c r="H971" s="1">
        <v>1.38</v>
      </c>
      <c r="I971" s="1">
        <v>1260</v>
      </c>
      <c r="J971" s="1" t="s">
        <v>20</v>
      </c>
      <c r="K971" s="1">
        <v>25</v>
      </c>
      <c r="L971" s="1">
        <v>3</v>
      </c>
      <c r="M971" s="1">
        <v>2</v>
      </c>
      <c r="N971" s="1">
        <v>1</v>
      </c>
      <c r="O971" s="5">
        <v>25.69</v>
      </c>
      <c r="P971" s="1" t="str" cm="1">
        <f t="array" ref="P971">_xlfn.IFS(Table1[[#This Row],[Experience_Level]]=1,"Beginer",Table1[[#This Row],[Experience_Level]]=2,"intermediate",Table1[[#This Row],[Experience_Level]]=3,"Advance")</f>
        <v>Beginer</v>
      </c>
      <c r="Q971" s="1" t="str" cm="1">
        <f t="array" ref="Q971">_xlfn.IFS(Table1[[#This Row],[Age]]&lt;20,"Teenager",Table1[[#This Row],[Age]]&lt;=38,"Middle Aged",Table1[[#This Row],[Age]]&gt;38,"Aged")</f>
        <v>Middle Aged</v>
      </c>
    </row>
    <row r="972" spans="1:17" x14ac:dyDescent="0.3">
      <c r="A972" s="4">
        <v>59</v>
      </c>
      <c r="B972" s="1" t="s">
        <v>17</v>
      </c>
      <c r="C972" s="1">
        <v>60.4</v>
      </c>
      <c r="D972" s="1">
        <v>1.76</v>
      </c>
      <c r="E972" s="1">
        <v>194</v>
      </c>
      <c r="F972" s="1">
        <v>120</v>
      </c>
      <c r="G972" s="1">
        <v>53</v>
      </c>
      <c r="H972" s="1">
        <v>1.72</v>
      </c>
      <c r="I972" s="1">
        <v>929</v>
      </c>
      <c r="J972" s="1" t="s">
        <v>19</v>
      </c>
      <c r="K972" s="1">
        <v>18.8</v>
      </c>
      <c r="L972" s="1">
        <v>2.7</v>
      </c>
      <c r="M972" s="1">
        <v>5</v>
      </c>
      <c r="N972" s="1">
        <v>3</v>
      </c>
      <c r="O972" s="5">
        <v>19.5</v>
      </c>
      <c r="P972" s="1" t="str" cm="1">
        <f t="array" ref="P972">_xlfn.IFS(Table1[[#This Row],[Experience_Level]]=1,"Beginer",Table1[[#This Row],[Experience_Level]]=2,"intermediate",Table1[[#This Row],[Experience_Level]]=3,"Advance")</f>
        <v>Advance</v>
      </c>
      <c r="Q972" s="1" t="str" cm="1">
        <f t="array" ref="Q972">_xlfn.IFS(Table1[[#This Row],[Age]]&lt;20,"Teenager",Table1[[#This Row],[Age]]&lt;=38,"Middle Aged",Table1[[#This Row],[Age]]&gt;38,"Aged")</f>
        <v>Aged</v>
      </c>
    </row>
    <row r="973" spans="1:17" x14ac:dyDescent="0.3">
      <c r="A973" s="4">
        <v>32</v>
      </c>
      <c r="B973" s="1" t="s">
        <v>15</v>
      </c>
      <c r="C973" s="1">
        <v>126.4</v>
      </c>
      <c r="D973" s="1">
        <v>1.83</v>
      </c>
      <c r="E973" s="1">
        <v>198</v>
      </c>
      <c r="F973" s="1">
        <v>146</v>
      </c>
      <c r="G973" s="1">
        <v>62</v>
      </c>
      <c r="H973" s="1">
        <v>1.1000000000000001</v>
      </c>
      <c r="I973" s="1">
        <v>883</v>
      </c>
      <c r="J973" s="1" t="s">
        <v>18</v>
      </c>
      <c r="K973" s="1">
        <v>28.2</v>
      </c>
      <c r="L973" s="1">
        <v>2.1</v>
      </c>
      <c r="M973" s="1">
        <v>3</v>
      </c>
      <c r="N973" s="1">
        <v>2</v>
      </c>
      <c r="O973" s="5">
        <v>37.74</v>
      </c>
      <c r="P973" s="1" t="str" cm="1">
        <f t="array" ref="P973">_xlfn.IFS(Table1[[#This Row],[Experience_Level]]=1,"Beginer",Table1[[#This Row],[Experience_Level]]=2,"intermediate",Table1[[#This Row],[Experience_Level]]=3,"Advance")</f>
        <v>intermediate</v>
      </c>
      <c r="Q973" s="1" t="str" cm="1">
        <f t="array" ref="Q973">_xlfn.IFS(Table1[[#This Row],[Age]]&lt;20,"Teenager",Table1[[#This Row],[Age]]&lt;=38,"Middle Aged",Table1[[#This Row],[Age]]&gt;38,"Aged")</f>
        <v>Middle Aged</v>
      </c>
    </row>
    <row r="974" spans="1:17" x14ac:dyDescent="0.3">
      <c r="A974" s="9">
        <v>46</v>
      </c>
      <c r="B974" s="10" t="s">
        <v>15</v>
      </c>
      <c r="C974" s="10">
        <v>88.7</v>
      </c>
      <c r="D974" s="10">
        <v>1.63</v>
      </c>
      <c r="E974" s="10">
        <v>166</v>
      </c>
      <c r="F974" s="10">
        <v>146</v>
      </c>
      <c r="G974" s="10">
        <v>66</v>
      </c>
      <c r="H974" s="10">
        <v>0.75</v>
      </c>
      <c r="I974" s="10">
        <v>542</v>
      </c>
      <c r="J974" s="10" t="s">
        <v>20</v>
      </c>
      <c r="K974" s="10">
        <v>28.8</v>
      </c>
      <c r="L974" s="10">
        <v>3.5</v>
      </c>
      <c r="M974" s="10">
        <v>2</v>
      </c>
      <c r="N974" s="10">
        <v>1</v>
      </c>
      <c r="O974" s="11">
        <v>33.380000000000003</v>
      </c>
      <c r="P974" s="10" t="str" cm="1">
        <f t="array" ref="P974">_xlfn.IFS(Table1[[#This Row],[Experience_Level]]=1,"Beginer",Table1[[#This Row],[Experience_Level]]=2,"intermediate",Table1[[#This Row],[Experience_Level]]=3,"Advance")</f>
        <v>Beginer</v>
      </c>
      <c r="Q974" s="10" t="str" cm="1">
        <f t="array" ref="Q974">_xlfn.IFS(Table1[[#This Row],[Age]]&lt;20,"Teenager",Table1[[#This Row],[Age]]&lt;=38,"Middle Aged",Table1[[#This Row],[Age]]&gt;38,"Aged")</f>
        <v>Aged</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5A52-A9BC-4DAF-8830-5385F69A684B}">
  <dimension ref="A1:C26"/>
  <sheetViews>
    <sheetView showGridLines="0" topLeftCell="A4" workbookViewId="0">
      <selection activeCell="G20" sqref="G20"/>
    </sheetView>
  </sheetViews>
  <sheetFormatPr defaultRowHeight="14.4" x14ac:dyDescent="0.3"/>
  <sheetData>
    <row r="1" spans="1:3" ht="21" x14ac:dyDescent="0.4">
      <c r="A1" s="2"/>
    </row>
    <row r="7" spans="1:3" x14ac:dyDescent="0.3">
      <c r="C7" t="s">
        <v>21</v>
      </c>
    </row>
    <row r="9" spans="1:3" x14ac:dyDescent="0.3">
      <c r="C9" t="s">
        <v>22</v>
      </c>
    </row>
    <row r="11" spans="1:3" x14ac:dyDescent="0.3">
      <c r="C11" t="s">
        <v>23</v>
      </c>
    </row>
    <row r="13" spans="1:3" x14ac:dyDescent="0.3">
      <c r="C13" t="s">
        <v>30</v>
      </c>
    </row>
    <row r="15" spans="1:3" x14ac:dyDescent="0.3">
      <c r="B15" t="s">
        <v>24</v>
      </c>
    </row>
    <row r="16" spans="1:3" x14ac:dyDescent="0.3">
      <c r="C16" t="s">
        <v>25</v>
      </c>
    </row>
    <row r="18" spans="3:3" x14ac:dyDescent="0.3">
      <c r="C18" t="s">
        <v>31</v>
      </c>
    </row>
    <row r="20" spans="3:3" x14ac:dyDescent="0.3">
      <c r="C20" t="s">
        <v>26</v>
      </c>
    </row>
    <row r="22" spans="3:3" x14ac:dyDescent="0.3">
      <c r="C22" t="s">
        <v>27</v>
      </c>
    </row>
    <row r="24" spans="3:3" x14ac:dyDescent="0.3">
      <c r="C24" t="s">
        <v>28</v>
      </c>
    </row>
    <row r="26" spans="3:3" x14ac:dyDescent="0.3">
      <c r="C26" t="s">
        <v>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3BC-D065-414E-918E-0A8867337F99}">
  <dimension ref="B2:K167"/>
  <sheetViews>
    <sheetView workbookViewId="0">
      <selection activeCell="D21" sqref="D21"/>
    </sheetView>
  </sheetViews>
  <sheetFormatPr defaultRowHeight="14.4" x14ac:dyDescent="0.3"/>
  <cols>
    <col min="3" max="3" width="12.44140625" bestFit="1" customWidth="1"/>
    <col min="4" max="4" width="18.77734375" bestFit="1" customWidth="1"/>
    <col min="5" max="5" width="19.33203125" bestFit="1" customWidth="1"/>
    <col min="6" max="6" width="12.88671875" bestFit="1" customWidth="1"/>
    <col min="7" max="8" width="10.5546875" bestFit="1" customWidth="1"/>
  </cols>
  <sheetData>
    <row r="2" spans="3:11" x14ac:dyDescent="0.3">
      <c r="C2" s="11"/>
      <c r="D2" s="12"/>
      <c r="E2" s="12"/>
      <c r="F2" s="12"/>
      <c r="G2" s="12"/>
      <c r="H2" s="12"/>
      <c r="I2" s="12"/>
      <c r="J2" s="12"/>
      <c r="K2" s="9"/>
    </row>
    <row r="3" spans="3:11" x14ac:dyDescent="0.3">
      <c r="C3" s="21" t="s">
        <v>33</v>
      </c>
      <c r="K3" s="14"/>
    </row>
    <row r="4" spans="3:11" x14ac:dyDescent="0.3">
      <c r="C4" s="13"/>
      <c r="K4" s="14"/>
    </row>
    <row r="5" spans="3:11" x14ac:dyDescent="0.3">
      <c r="C5" s="5" t="s">
        <v>34</v>
      </c>
      <c r="D5" s="25" t="s">
        <v>35</v>
      </c>
      <c r="E5" s="25" t="s">
        <v>36</v>
      </c>
      <c r="F5" s="4" t="s">
        <v>37</v>
      </c>
      <c r="K5" s="14"/>
    </row>
    <row r="6" spans="3:11" x14ac:dyDescent="0.3">
      <c r="C6" s="41">
        <v>973</v>
      </c>
      <c r="D6" s="39">
        <v>38.68345323741007</v>
      </c>
      <c r="E6" s="23">
        <v>1.2564234326824251</v>
      </c>
      <c r="F6" s="24">
        <v>1.8098663926002057</v>
      </c>
      <c r="K6" s="14"/>
    </row>
    <row r="7" spans="3:11" x14ac:dyDescent="0.3">
      <c r="C7" s="13"/>
      <c r="K7" s="14"/>
    </row>
    <row r="8" spans="3:11" x14ac:dyDescent="0.3">
      <c r="C8" s="13"/>
      <c r="K8" s="14"/>
    </row>
    <row r="9" spans="3:11" x14ac:dyDescent="0.3">
      <c r="C9" s="13">
        <f>GETPIVOTDATA("Count of Gender",$C$5)</f>
        <v>973</v>
      </c>
      <c r="D9" s="17">
        <f>GETPIVOTDATA("Average of Age",$C$5)</f>
        <v>38.68345323741007</v>
      </c>
      <c r="E9" s="16">
        <f>GETPIVOTDATA("Average of Session_Duration (hours)",$C$5)</f>
        <v>1.2564234326824251</v>
      </c>
      <c r="F9" s="15">
        <f>GETPIVOTDATA("Average of Experience_Level",$C$5)</f>
        <v>1.8098663926002057</v>
      </c>
      <c r="K9" s="14"/>
    </row>
    <row r="10" spans="3:11" x14ac:dyDescent="0.3">
      <c r="C10" s="13"/>
      <c r="K10" s="14"/>
    </row>
    <row r="11" spans="3:11" x14ac:dyDescent="0.3">
      <c r="C11" s="13"/>
      <c r="K11" s="14"/>
    </row>
    <row r="12" spans="3:11" x14ac:dyDescent="0.3">
      <c r="C12" s="13"/>
      <c r="K12" s="14"/>
    </row>
    <row r="13" spans="3:11" x14ac:dyDescent="0.3">
      <c r="C13" s="18"/>
      <c r="D13" s="19"/>
      <c r="E13" s="19"/>
      <c r="F13" s="19"/>
      <c r="G13" s="19"/>
      <c r="H13" s="19"/>
      <c r="I13" s="19"/>
      <c r="J13" s="19"/>
      <c r="K13" s="20"/>
    </row>
    <row r="16" spans="3:11" x14ac:dyDescent="0.3">
      <c r="C16" s="22" t="s">
        <v>38</v>
      </c>
    </row>
    <row r="18" spans="3:4" x14ac:dyDescent="0.3">
      <c r="C18" s="28" t="s">
        <v>39</v>
      </c>
      <c r="D18" s="9" t="s">
        <v>41</v>
      </c>
    </row>
    <row r="19" spans="3:4" x14ac:dyDescent="0.3">
      <c r="C19" s="29">
        <v>18</v>
      </c>
      <c r="D19" s="44">
        <v>687.28</v>
      </c>
    </row>
    <row r="20" spans="3:4" x14ac:dyDescent="0.3">
      <c r="C20" s="29">
        <v>19</v>
      </c>
      <c r="D20" s="45">
        <v>625.5</v>
      </c>
    </row>
    <row r="21" spans="3:4" x14ac:dyDescent="0.3">
      <c r="C21" s="29">
        <v>20</v>
      </c>
      <c r="D21" s="45">
        <v>672.45999999999992</v>
      </c>
    </row>
    <row r="22" spans="3:4" x14ac:dyDescent="0.3">
      <c r="C22" s="29">
        <v>21</v>
      </c>
      <c r="D22" s="45">
        <v>530.52</v>
      </c>
    </row>
    <row r="23" spans="3:4" x14ac:dyDescent="0.3">
      <c r="C23" s="29">
        <v>22</v>
      </c>
      <c r="D23" s="45">
        <v>691.1099999999999</v>
      </c>
    </row>
    <row r="24" spans="3:4" x14ac:dyDescent="0.3">
      <c r="C24" s="29">
        <v>23</v>
      </c>
      <c r="D24" s="45">
        <v>620.98999999999978</v>
      </c>
    </row>
    <row r="25" spans="3:4" x14ac:dyDescent="0.3">
      <c r="C25" s="29">
        <v>24</v>
      </c>
      <c r="D25" s="45">
        <v>326.47000000000003</v>
      </c>
    </row>
    <row r="26" spans="3:4" x14ac:dyDescent="0.3">
      <c r="C26" s="29">
        <v>25</v>
      </c>
      <c r="D26" s="45">
        <v>605.56000000000006</v>
      </c>
    </row>
    <row r="27" spans="3:4" x14ac:dyDescent="0.3">
      <c r="C27" s="29">
        <v>26</v>
      </c>
      <c r="D27" s="45">
        <v>548.80999999999995</v>
      </c>
    </row>
    <row r="28" spans="3:4" x14ac:dyDescent="0.3">
      <c r="C28" s="29">
        <v>27</v>
      </c>
      <c r="D28" s="45">
        <v>474.44</v>
      </c>
    </row>
    <row r="29" spans="3:4" x14ac:dyDescent="0.3">
      <c r="C29" s="29">
        <v>28</v>
      </c>
      <c r="D29" s="45">
        <v>614.91999999999996</v>
      </c>
    </row>
    <row r="30" spans="3:4" x14ac:dyDescent="0.3">
      <c r="C30" s="29">
        <v>29</v>
      </c>
      <c r="D30" s="45">
        <v>600.86</v>
      </c>
    </row>
    <row r="31" spans="3:4" x14ac:dyDescent="0.3">
      <c r="C31" s="29">
        <v>30</v>
      </c>
      <c r="D31" s="45">
        <v>501.11000000000007</v>
      </c>
    </row>
    <row r="32" spans="3:4" x14ac:dyDescent="0.3">
      <c r="C32" s="29">
        <v>31</v>
      </c>
      <c r="D32" s="45">
        <v>533.32000000000005</v>
      </c>
    </row>
    <row r="33" spans="3:4" x14ac:dyDescent="0.3">
      <c r="C33" s="29">
        <v>32</v>
      </c>
      <c r="D33" s="45">
        <v>560.01</v>
      </c>
    </row>
    <row r="34" spans="3:4" x14ac:dyDescent="0.3">
      <c r="C34" s="29">
        <v>33</v>
      </c>
      <c r="D34" s="45">
        <v>527.42000000000007</v>
      </c>
    </row>
    <row r="35" spans="3:4" x14ac:dyDescent="0.3">
      <c r="C35" s="29">
        <v>34</v>
      </c>
      <c r="D35" s="45">
        <v>645.79</v>
      </c>
    </row>
    <row r="36" spans="3:4" x14ac:dyDescent="0.3">
      <c r="C36" s="29">
        <v>35</v>
      </c>
      <c r="D36" s="45">
        <v>459.73999999999995</v>
      </c>
    </row>
    <row r="37" spans="3:4" x14ac:dyDescent="0.3">
      <c r="C37" s="29">
        <v>36</v>
      </c>
      <c r="D37" s="45">
        <v>552.82999999999993</v>
      </c>
    </row>
    <row r="38" spans="3:4" x14ac:dyDescent="0.3">
      <c r="C38" s="29">
        <v>37</v>
      </c>
      <c r="D38" s="45">
        <v>465.03000000000009</v>
      </c>
    </row>
    <row r="39" spans="3:4" x14ac:dyDescent="0.3">
      <c r="C39" s="29">
        <v>38</v>
      </c>
      <c r="D39" s="45">
        <v>476.14</v>
      </c>
    </row>
    <row r="40" spans="3:4" x14ac:dyDescent="0.3">
      <c r="C40" s="29">
        <v>39</v>
      </c>
      <c r="D40" s="45">
        <v>542.2399999999999</v>
      </c>
    </row>
    <row r="41" spans="3:4" x14ac:dyDescent="0.3">
      <c r="C41" s="29">
        <v>40</v>
      </c>
      <c r="D41" s="45">
        <v>568.39999999999986</v>
      </c>
    </row>
    <row r="42" spans="3:4" x14ac:dyDescent="0.3">
      <c r="C42" s="29">
        <v>41</v>
      </c>
      <c r="D42" s="45">
        <v>633.30999999999995</v>
      </c>
    </row>
    <row r="43" spans="3:4" x14ac:dyDescent="0.3">
      <c r="C43" s="29">
        <v>42</v>
      </c>
      <c r="D43" s="45">
        <v>574.58000000000015</v>
      </c>
    </row>
    <row r="44" spans="3:4" x14ac:dyDescent="0.3">
      <c r="C44" s="29">
        <v>43</v>
      </c>
      <c r="D44" s="45">
        <v>813.40000000000009</v>
      </c>
    </row>
    <row r="45" spans="3:4" x14ac:dyDescent="0.3">
      <c r="C45" s="29">
        <v>44</v>
      </c>
      <c r="D45" s="45">
        <v>398.45</v>
      </c>
    </row>
    <row r="46" spans="3:4" x14ac:dyDescent="0.3">
      <c r="C46" s="29">
        <v>45</v>
      </c>
      <c r="D46" s="45">
        <v>678.92000000000019</v>
      </c>
    </row>
    <row r="47" spans="3:4" x14ac:dyDescent="0.3">
      <c r="C47" s="29">
        <v>46</v>
      </c>
      <c r="D47" s="45">
        <v>500.36</v>
      </c>
    </row>
    <row r="48" spans="3:4" x14ac:dyDescent="0.3">
      <c r="C48" s="29">
        <v>47</v>
      </c>
      <c r="D48" s="45">
        <v>551.75000000000011</v>
      </c>
    </row>
    <row r="49" spans="3:4" x14ac:dyDescent="0.3">
      <c r="C49" s="29">
        <v>48</v>
      </c>
      <c r="D49" s="45">
        <v>469.29</v>
      </c>
    </row>
    <row r="50" spans="3:4" x14ac:dyDescent="0.3">
      <c r="C50" s="29">
        <v>49</v>
      </c>
      <c r="D50" s="45">
        <v>596.20999999999992</v>
      </c>
    </row>
    <row r="51" spans="3:4" x14ac:dyDescent="0.3">
      <c r="C51" s="29">
        <v>50</v>
      </c>
      <c r="D51" s="45">
        <v>800.31999999999994</v>
      </c>
    </row>
    <row r="52" spans="3:4" x14ac:dyDescent="0.3">
      <c r="C52" s="29">
        <v>51</v>
      </c>
      <c r="D52" s="45">
        <v>499.84000000000003</v>
      </c>
    </row>
    <row r="53" spans="3:4" x14ac:dyDescent="0.3">
      <c r="C53" s="29">
        <v>52</v>
      </c>
      <c r="D53" s="45">
        <v>799.69999999999982</v>
      </c>
    </row>
    <row r="54" spans="3:4" x14ac:dyDescent="0.3">
      <c r="C54" s="29">
        <v>53</v>
      </c>
      <c r="D54" s="45">
        <v>549.21</v>
      </c>
    </row>
    <row r="55" spans="3:4" x14ac:dyDescent="0.3">
      <c r="C55" s="29">
        <v>54</v>
      </c>
      <c r="D55" s="45">
        <v>751.47</v>
      </c>
    </row>
    <row r="56" spans="3:4" x14ac:dyDescent="0.3">
      <c r="C56" s="29">
        <v>55</v>
      </c>
      <c r="D56" s="45">
        <v>481.81</v>
      </c>
    </row>
    <row r="57" spans="3:4" x14ac:dyDescent="0.3">
      <c r="C57" s="29">
        <v>56</v>
      </c>
      <c r="D57" s="45">
        <v>723.43</v>
      </c>
    </row>
    <row r="58" spans="3:4" x14ac:dyDescent="0.3">
      <c r="C58" s="29">
        <v>57</v>
      </c>
      <c r="D58" s="45">
        <v>624.5200000000001</v>
      </c>
    </row>
    <row r="59" spans="3:4" x14ac:dyDescent="0.3">
      <c r="C59" s="29">
        <v>58</v>
      </c>
      <c r="D59" s="45">
        <v>457.12</v>
      </c>
    </row>
    <row r="60" spans="3:4" x14ac:dyDescent="0.3">
      <c r="C60" s="29">
        <v>59</v>
      </c>
      <c r="D60" s="45">
        <v>504.86</v>
      </c>
    </row>
    <row r="61" spans="3:4" x14ac:dyDescent="0.3">
      <c r="C61" s="30" t="s">
        <v>40</v>
      </c>
      <c r="D61" s="46">
        <v>24239.5</v>
      </c>
    </row>
    <row r="65" spans="2:8" x14ac:dyDescent="0.3">
      <c r="B65" s="11" t="s">
        <v>43</v>
      </c>
      <c r="C65" s="12" t="s">
        <v>44</v>
      </c>
      <c r="D65" s="12"/>
      <c r="E65" s="12"/>
      <c r="F65" s="12"/>
      <c r="G65" s="12"/>
      <c r="H65" s="9"/>
    </row>
    <row r="66" spans="2:8" x14ac:dyDescent="0.3">
      <c r="B66" s="13"/>
      <c r="H66" s="14"/>
    </row>
    <row r="67" spans="2:8" x14ac:dyDescent="0.3">
      <c r="B67" s="13"/>
      <c r="C67" s="36" t="s">
        <v>39</v>
      </c>
      <c r="D67" s="1" t="s">
        <v>42</v>
      </c>
      <c r="H67" s="14"/>
    </row>
    <row r="68" spans="2:8" x14ac:dyDescent="0.3">
      <c r="B68" s="13"/>
      <c r="C68" s="38" t="s">
        <v>19</v>
      </c>
      <c r="D68" s="32">
        <v>0.25602400065382031</v>
      </c>
      <c r="H68" s="14"/>
    </row>
    <row r="69" spans="2:8" x14ac:dyDescent="0.3">
      <c r="B69" s="13"/>
      <c r="C69" s="26" t="s">
        <v>18</v>
      </c>
      <c r="D69" s="33">
        <v>0.23224582735511523</v>
      </c>
      <c r="H69" s="14"/>
    </row>
    <row r="70" spans="2:8" x14ac:dyDescent="0.3">
      <c r="B70" s="13"/>
      <c r="C70" s="26" t="s">
        <v>20</v>
      </c>
      <c r="D70" s="33">
        <v>0.26670420079548135</v>
      </c>
      <c r="H70" s="14"/>
    </row>
    <row r="71" spans="2:8" x14ac:dyDescent="0.3">
      <c r="B71" s="13"/>
      <c r="C71" s="27" t="s">
        <v>16</v>
      </c>
      <c r="D71" s="33">
        <v>0.24502597119558309</v>
      </c>
      <c r="H71" s="14"/>
    </row>
    <row r="72" spans="2:8" x14ac:dyDescent="0.3">
      <c r="B72" s="13"/>
      <c r="C72" s="35" t="s">
        <v>40</v>
      </c>
      <c r="D72" s="34">
        <v>1</v>
      </c>
      <c r="H72" s="14"/>
    </row>
    <row r="73" spans="2:8" x14ac:dyDescent="0.3">
      <c r="B73" s="13"/>
      <c r="H73" s="14"/>
    </row>
    <row r="74" spans="2:8" x14ac:dyDescent="0.3">
      <c r="B74" s="13"/>
      <c r="H74" s="14"/>
    </row>
    <row r="75" spans="2:8" x14ac:dyDescent="0.3">
      <c r="B75" s="13"/>
      <c r="H75" s="14"/>
    </row>
    <row r="76" spans="2:8" x14ac:dyDescent="0.3">
      <c r="B76" s="18"/>
      <c r="C76" s="19"/>
      <c r="D76" s="19"/>
      <c r="E76" s="19"/>
      <c r="F76" s="19"/>
      <c r="G76" s="19"/>
      <c r="H76" s="20"/>
    </row>
    <row r="81" spans="3:7" x14ac:dyDescent="0.3">
      <c r="C81" s="28" t="s">
        <v>39</v>
      </c>
      <c r="D81" s="1" t="s">
        <v>45</v>
      </c>
    </row>
    <row r="82" spans="3:7" x14ac:dyDescent="0.3">
      <c r="C82" s="29" t="s">
        <v>17</v>
      </c>
      <c r="D82" s="32">
        <v>0.52576700243597374</v>
      </c>
    </row>
    <row r="83" spans="3:7" x14ac:dyDescent="0.3">
      <c r="C83" s="29" t="s">
        <v>15</v>
      </c>
      <c r="D83" s="33">
        <v>0.4742329975640262</v>
      </c>
    </row>
    <row r="84" spans="3:7" x14ac:dyDescent="0.3">
      <c r="C84" s="35" t="s">
        <v>40</v>
      </c>
      <c r="D84" s="34">
        <v>1</v>
      </c>
    </row>
    <row r="96" spans="3:7" x14ac:dyDescent="0.3">
      <c r="C96" s="28" t="s">
        <v>42</v>
      </c>
      <c r="D96" s="37" t="s">
        <v>46</v>
      </c>
      <c r="E96" s="12"/>
      <c r="F96" s="12"/>
      <c r="G96" s="9"/>
    </row>
    <row r="97" spans="3:7" x14ac:dyDescent="0.3">
      <c r="C97" s="36" t="s">
        <v>39</v>
      </c>
      <c r="D97" s="47">
        <v>1</v>
      </c>
      <c r="E97" s="47">
        <v>2</v>
      </c>
      <c r="F97" s="47">
        <v>3</v>
      </c>
      <c r="G97" s="14" t="s">
        <v>40</v>
      </c>
    </row>
    <row r="98" spans="3:7" x14ac:dyDescent="0.3">
      <c r="C98" s="29" t="s">
        <v>19</v>
      </c>
      <c r="D98" s="50">
        <v>76963</v>
      </c>
      <c r="E98" s="51">
        <v>94828</v>
      </c>
      <c r="F98" s="51">
        <v>53760</v>
      </c>
      <c r="G98" s="52">
        <v>225551</v>
      </c>
    </row>
    <row r="99" spans="3:7" x14ac:dyDescent="0.3">
      <c r="C99" s="29" t="s">
        <v>18</v>
      </c>
      <c r="D99" s="53">
        <v>63300</v>
      </c>
      <c r="E99" s="48">
        <v>78138</v>
      </c>
      <c r="F99" s="48">
        <v>63165</v>
      </c>
      <c r="G99" s="42">
        <v>204603</v>
      </c>
    </row>
    <row r="100" spans="3:7" x14ac:dyDescent="0.3">
      <c r="C100" s="29" t="s">
        <v>20</v>
      </c>
      <c r="D100" s="53">
        <v>72788</v>
      </c>
      <c r="E100" s="48">
        <v>104182</v>
      </c>
      <c r="F100" s="48">
        <v>57990</v>
      </c>
      <c r="G100" s="42">
        <v>234960</v>
      </c>
    </row>
    <row r="101" spans="3:7" x14ac:dyDescent="0.3">
      <c r="C101" s="29" t="s">
        <v>16</v>
      </c>
      <c r="D101" s="53">
        <v>60066</v>
      </c>
      <c r="E101" s="48">
        <v>89031</v>
      </c>
      <c r="F101" s="48">
        <v>66765</v>
      </c>
      <c r="G101" s="42">
        <v>215862</v>
      </c>
    </row>
    <row r="102" spans="3:7" x14ac:dyDescent="0.3">
      <c r="C102" s="35" t="s">
        <v>40</v>
      </c>
      <c r="D102" s="40">
        <v>273117</v>
      </c>
      <c r="E102" s="49">
        <v>366179</v>
      </c>
      <c r="F102" s="49">
        <v>241680</v>
      </c>
      <c r="G102" s="43">
        <v>880976</v>
      </c>
    </row>
    <row r="112" spans="3:7" x14ac:dyDescent="0.3">
      <c r="C112" s="28" t="s">
        <v>39</v>
      </c>
      <c r="D112" s="1" t="s">
        <v>48</v>
      </c>
    </row>
    <row r="113" spans="3:4" x14ac:dyDescent="0.3">
      <c r="C113" s="29">
        <v>18</v>
      </c>
      <c r="D113" s="44">
        <v>3889</v>
      </c>
    </row>
    <row r="114" spans="3:4" x14ac:dyDescent="0.3">
      <c r="C114" s="29">
        <v>19</v>
      </c>
      <c r="D114" s="45">
        <v>3774</v>
      </c>
    </row>
    <row r="115" spans="3:4" x14ac:dyDescent="0.3">
      <c r="C115" s="29">
        <v>20</v>
      </c>
      <c r="D115" s="45">
        <v>3670</v>
      </c>
    </row>
    <row r="116" spans="3:4" x14ac:dyDescent="0.3">
      <c r="C116" s="29">
        <v>21</v>
      </c>
      <c r="D116" s="45">
        <v>2823</v>
      </c>
    </row>
    <row r="117" spans="3:4" x14ac:dyDescent="0.3">
      <c r="C117" s="29">
        <v>22</v>
      </c>
      <c r="D117" s="45">
        <v>3869</v>
      </c>
    </row>
    <row r="118" spans="3:4" x14ac:dyDescent="0.3">
      <c r="C118" s="29">
        <v>23</v>
      </c>
      <c r="D118" s="45">
        <v>3579</v>
      </c>
    </row>
    <row r="119" spans="3:4" x14ac:dyDescent="0.3">
      <c r="C119" s="29">
        <v>24</v>
      </c>
      <c r="D119" s="45">
        <v>2220</v>
      </c>
    </row>
    <row r="120" spans="3:4" x14ac:dyDescent="0.3">
      <c r="C120" s="29">
        <v>25</v>
      </c>
      <c r="D120" s="45">
        <v>3781</v>
      </c>
    </row>
    <row r="121" spans="3:4" x14ac:dyDescent="0.3">
      <c r="C121" s="29">
        <v>26</v>
      </c>
      <c r="D121" s="45">
        <v>2901</v>
      </c>
    </row>
    <row r="122" spans="3:4" x14ac:dyDescent="0.3">
      <c r="C122" s="29">
        <v>27</v>
      </c>
      <c r="D122" s="45">
        <v>2540</v>
      </c>
    </row>
    <row r="123" spans="3:4" x14ac:dyDescent="0.3">
      <c r="C123" s="29">
        <v>28</v>
      </c>
      <c r="D123" s="45">
        <v>3298</v>
      </c>
    </row>
    <row r="124" spans="3:4" x14ac:dyDescent="0.3">
      <c r="C124" s="29">
        <v>29</v>
      </c>
      <c r="D124" s="45">
        <v>3187</v>
      </c>
    </row>
    <row r="125" spans="3:4" x14ac:dyDescent="0.3">
      <c r="C125" s="29">
        <v>30</v>
      </c>
      <c r="D125" s="45">
        <v>2735</v>
      </c>
    </row>
    <row r="126" spans="3:4" x14ac:dyDescent="0.3">
      <c r="C126" s="29">
        <v>31</v>
      </c>
      <c r="D126" s="45">
        <v>3350</v>
      </c>
    </row>
    <row r="127" spans="3:4" x14ac:dyDescent="0.3">
      <c r="C127" s="29">
        <v>32</v>
      </c>
      <c r="D127" s="45">
        <v>2970</v>
      </c>
    </row>
    <row r="128" spans="3:4" x14ac:dyDescent="0.3">
      <c r="C128" s="29">
        <v>33</v>
      </c>
      <c r="D128" s="45">
        <v>2903</v>
      </c>
    </row>
    <row r="129" spans="3:4" x14ac:dyDescent="0.3">
      <c r="C129" s="29">
        <v>34</v>
      </c>
      <c r="D129" s="45">
        <v>3437</v>
      </c>
    </row>
    <row r="130" spans="3:4" x14ac:dyDescent="0.3">
      <c r="C130" s="29">
        <v>35</v>
      </c>
      <c r="D130" s="45">
        <v>2526</v>
      </c>
    </row>
    <row r="131" spans="3:4" x14ac:dyDescent="0.3">
      <c r="C131" s="29">
        <v>36</v>
      </c>
      <c r="D131" s="45">
        <v>2964</v>
      </c>
    </row>
    <row r="132" spans="3:4" x14ac:dyDescent="0.3">
      <c r="C132" s="29">
        <v>37</v>
      </c>
      <c r="D132" s="45">
        <v>2587</v>
      </c>
    </row>
    <row r="133" spans="3:4" x14ac:dyDescent="0.3">
      <c r="C133" s="29">
        <v>38</v>
      </c>
      <c r="D133" s="45">
        <v>2931</v>
      </c>
    </row>
    <row r="134" spans="3:4" x14ac:dyDescent="0.3">
      <c r="C134" s="29">
        <v>39</v>
      </c>
      <c r="D134" s="45">
        <v>3374</v>
      </c>
    </row>
    <row r="135" spans="3:4" x14ac:dyDescent="0.3">
      <c r="C135" s="29">
        <v>40</v>
      </c>
      <c r="D135" s="45">
        <v>3674</v>
      </c>
    </row>
    <row r="136" spans="3:4" x14ac:dyDescent="0.3">
      <c r="C136" s="29">
        <v>41</v>
      </c>
      <c r="D136" s="45">
        <v>3748</v>
      </c>
    </row>
    <row r="137" spans="3:4" x14ac:dyDescent="0.3">
      <c r="C137" s="29">
        <v>42</v>
      </c>
      <c r="D137" s="45">
        <v>3898</v>
      </c>
    </row>
    <row r="138" spans="3:4" x14ac:dyDescent="0.3">
      <c r="C138" s="29">
        <v>43</v>
      </c>
      <c r="D138" s="45">
        <v>4965</v>
      </c>
    </row>
    <row r="139" spans="3:4" x14ac:dyDescent="0.3">
      <c r="C139" s="29">
        <v>44</v>
      </c>
      <c r="D139" s="45">
        <v>2290</v>
      </c>
    </row>
    <row r="140" spans="3:4" x14ac:dyDescent="0.3">
      <c r="C140" s="29">
        <v>45</v>
      </c>
      <c r="D140" s="45">
        <v>4421</v>
      </c>
    </row>
    <row r="141" spans="3:4" x14ac:dyDescent="0.3">
      <c r="C141" s="29">
        <v>46</v>
      </c>
      <c r="D141" s="45">
        <v>3105</v>
      </c>
    </row>
    <row r="142" spans="3:4" x14ac:dyDescent="0.3">
      <c r="C142" s="29">
        <v>47</v>
      </c>
      <c r="D142" s="45">
        <v>3357</v>
      </c>
    </row>
    <row r="143" spans="3:4" x14ac:dyDescent="0.3">
      <c r="C143" s="29">
        <v>48</v>
      </c>
      <c r="D143" s="45">
        <v>2498</v>
      </c>
    </row>
    <row r="144" spans="3:4" x14ac:dyDescent="0.3">
      <c r="C144" s="29">
        <v>49</v>
      </c>
      <c r="D144" s="45">
        <v>3739</v>
      </c>
    </row>
    <row r="145" spans="3:4" x14ac:dyDescent="0.3">
      <c r="C145" s="29">
        <v>50</v>
      </c>
      <c r="D145" s="45">
        <v>4587</v>
      </c>
    </row>
    <row r="146" spans="3:4" x14ac:dyDescent="0.3">
      <c r="C146" s="29">
        <v>51</v>
      </c>
      <c r="D146" s="45">
        <v>2659</v>
      </c>
    </row>
    <row r="147" spans="3:4" x14ac:dyDescent="0.3">
      <c r="C147" s="29">
        <v>52</v>
      </c>
      <c r="D147" s="45">
        <v>4547</v>
      </c>
    </row>
    <row r="148" spans="3:4" x14ac:dyDescent="0.3">
      <c r="C148" s="29">
        <v>53</v>
      </c>
      <c r="D148" s="45">
        <v>3267</v>
      </c>
    </row>
    <row r="149" spans="3:4" x14ac:dyDescent="0.3">
      <c r="C149" s="29">
        <v>54</v>
      </c>
      <c r="D149" s="45">
        <v>4364</v>
      </c>
    </row>
    <row r="150" spans="3:4" x14ac:dyDescent="0.3">
      <c r="C150" s="29">
        <v>55</v>
      </c>
      <c r="D150" s="45">
        <v>2731</v>
      </c>
    </row>
    <row r="151" spans="3:4" x14ac:dyDescent="0.3">
      <c r="C151" s="29">
        <v>56</v>
      </c>
      <c r="D151" s="45">
        <v>3868</v>
      </c>
    </row>
    <row r="152" spans="3:4" x14ac:dyDescent="0.3">
      <c r="C152" s="29">
        <v>57</v>
      </c>
      <c r="D152" s="45">
        <v>3307</v>
      </c>
    </row>
    <row r="153" spans="3:4" x14ac:dyDescent="0.3">
      <c r="C153" s="29">
        <v>58</v>
      </c>
      <c r="D153" s="45">
        <v>2812</v>
      </c>
    </row>
    <row r="154" spans="3:4" x14ac:dyDescent="0.3">
      <c r="C154" s="29">
        <v>59</v>
      </c>
      <c r="D154" s="45">
        <v>2740</v>
      </c>
    </row>
    <row r="155" spans="3:4" x14ac:dyDescent="0.3">
      <c r="C155" s="35" t="s">
        <v>40</v>
      </c>
      <c r="D155" s="46">
        <v>139885</v>
      </c>
    </row>
    <row r="163" spans="3:6" x14ac:dyDescent="0.3">
      <c r="C163" s="28" t="s">
        <v>39</v>
      </c>
      <c r="D163" s="12" t="s">
        <v>54</v>
      </c>
      <c r="E163" s="12" t="s">
        <v>55</v>
      </c>
      <c r="F163" s="9" t="s">
        <v>53</v>
      </c>
    </row>
    <row r="164" spans="3:6" x14ac:dyDescent="0.3">
      <c r="C164" s="29" t="s">
        <v>50</v>
      </c>
      <c r="D164" s="50">
        <v>1.7227984344422687</v>
      </c>
      <c r="E164" s="51">
        <v>72.461448140900188</v>
      </c>
      <c r="F164" s="52">
        <v>24.499393346379644</v>
      </c>
    </row>
    <row r="165" spans="3:6" x14ac:dyDescent="0.3">
      <c r="C165" s="29" t="s">
        <v>51</v>
      </c>
      <c r="D165" s="53">
        <v>1.7237897310513446</v>
      </c>
      <c r="E165" s="48">
        <v>75.765525672371624</v>
      </c>
      <c r="F165" s="42">
        <v>25.446283618581891</v>
      </c>
    </row>
    <row r="166" spans="3:6" x14ac:dyDescent="0.3">
      <c r="C166" s="29" t="s">
        <v>52</v>
      </c>
      <c r="D166" s="53">
        <v>1.7111320754716974</v>
      </c>
      <c r="E166" s="48">
        <v>72.541509433962261</v>
      </c>
      <c r="F166" s="42">
        <v>24.769433962264145</v>
      </c>
    </row>
    <row r="167" spans="3:6" x14ac:dyDescent="0.3">
      <c r="C167" s="35" t="s">
        <v>40</v>
      </c>
      <c r="D167" s="40">
        <v>1.7225796505652593</v>
      </c>
      <c r="E167" s="49">
        <v>73.854676258992754</v>
      </c>
      <c r="F167" s="43">
        <v>24.912127440904399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9314-4034-4794-8C2F-D7035F1A2002}">
  <dimension ref="W8:X10"/>
  <sheetViews>
    <sheetView showGridLines="0" tabSelected="1" topLeftCell="B1" workbookViewId="0">
      <selection activeCell="D17" sqref="D17"/>
    </sheetView>
  </sheetViews>
  <sheetFormatPr defaultRowHeight="14.4" x14ac:dyDescent="0.3"/>
  <sheetData>
    <row r="8" spans="23:24" x14ac:dyDescent="0.3">
      <c r="W8" s="3"/>
    </row>
    <row r="10" spans="23:24" x14ac:dyDescent="0.3">
      <c r="X10" t="s">
        <v>32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gym_members_exercise_tracking</vt:lpstr>
      <vt:lpstr>KPI's</vt:lpstr>
      <vt:lpstr>Sheet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Sakshi Gaikwad</cp:lastModifiedBy>
  <dcterms:created xsi:type="dcterms:W3CDTF">2024-12-07T11:06:46Z</dcterms:created>
  <dcterms:modified xsi:type="dcterms:W3CDTF">2025-04-12T12:28:13Z</dcterms:modified>
</cp:coreProperties>
</file>