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related\"/>
    </mc:Choice>
  </mc:AlternateContent>
  <xr:revisionPtr revIDLastSave="0" documentId="13_ncr:1_{A9440143-3E7E-46D4-9079-522BF1FE279E}" xr6:coauthVersionLast="47" xr6:coauthVersionMax="47" xr10:uidLastSave="{00000000-0000-0000-0000-000000000000}"/>
  <bookViews>
    <workbookView xWindow="-108" yWindow="-108" windowWidth="23256" windowHeight="12456" firstSheet="1" activeTab="3" xr2:uid="{7B93DAAD-6A3D-43F6-AF6D-DE361CD1D21A}"/>
  </bookViews>
  <sheets>
    <sheet name="Raw_data" sheetId="2" r:id="rId1"/>
    <sheet name="Data_Preparation" sheetId="3" r:id="rId2"/>
    <sheet name="Pivot_Analysis" sheetId="4" r:id="rId3"/>
    <sheet name="Dashborad" sheetId="5" r:id="rId4"/>
  </sheets>
  <definedNames>
    <definedName name="ExternalData_1" localSheetId="1" hidden="1">Data_Preparation!$A$1:$AM$2206</definedName>
    <definedName name="ExternalData_1" localSheetId="0" hidden="1">Raw_data!$A$1:$AM$2206</definedName>
  </definedNames>
  <calcPr calcId="18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" i="3" l="1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1472" i="3"/>
  <c r="AN1473" i="3"/>
  <c r="AN1474" i="3"/>
  <c r="AN1475" i="3"/>
  <c r="AN1476" i="3"/>
  <c r="AN1477" i="3"/>
  <c r="AN1478" i="3"/>
  <c r="AN1479" i="3"/>
  <c r="AN1480" i="3"/>
  <c r="AN1481" i="3"/>
  <c r="AN1482" i="3"/>
  <c r="AN1483" i="3"/>
  <c r="AN1484" i="3"/>
  <c r="AN1485" i="3"/>
  <c r="AN1486" i="3"/>
  <c r="AN1487" i="3"/>
  <c r="AN1488" i="3"/>
  <c r="AN1489" i="3"/>
  <c r="AN1490" i="3"/>
  <c r="AN1491" i="3"/>
  <c r="AN1492" i="3"/>
  <c r="AN1493" i="3"/>
  <c r="AN1494" i="3"/>
  <c r="AN1495" i="3"/>
  <c r="AN1496" i="3"/>
  <c r="AN1497" i="3"/>
  <c r="AN1498" i="3"/>
  <c r="AN1499" i="3"/>
  <c r="AN1500" i="3"/>
  <c r="AN1501" i="3"/>
  <c r="AN1502" i="3"/>
  <c r="AN1503" i="3"/>
  <c r="AN1504" i="3"/>
  <c r="AN1505" i="3"/>
  <c r="AN1506" i="3"/>
  <c r="AN1507" i="3"/>
  <c r="AN1508" i="3"/>
  <c r="AN1509" i="3"/>
  <c r="AN1510" i="3"/>
  <c r="AN1511" i="3"/>
  <c r="AN1512" i="3"/>
  <c r="AN1513" i="3"/>
  <c r="AN1514" i="3"/>
  <c r="AN1515" i="3"/>
  <c r="AN1516" i="3"/>
  <c r="AN1517" i="3"/>
  <c r="AN1518" i="3"/>
  <c r="AN1519" i="3"/>
  <c r="AN1520" i="3"/>
  <c r="AN1521" i="3"/>
  <c r="AN1522" i="3"/>
  <c r="AN1523" i="3"/>
  <c r="AN1524" i="3"/>
  <c r="AN1525" i="3"/>
  <c r="AN1526" i="3"/>
  <c r="AN1527" i="3"/>
  <c r="AN1528" i="3"/>
  <c r="AN1529" i="3"/>
  <c r="AN1530" i="3"/>
  <c r="AN1531" i="3"/>
  <c r="AN1532" i="3"/>
  <c r="AN1533" i="3"/>
  <c r="AN1534" i="3"/>
  <c r="AN1535" i="3"/>
  <c r="AN1536" i="3"/>
  <c r="AN1537" i="3"/>
  <c r="AN1538" i="3"/>
  <c r="AN1539" i="3"/>
  <c r="AN1540" i="3"/>
  <c r="AN1541" i="3"/>
  <c r="AN1542" i="3"/>
  <c r="AN1543" i="3"/>
  <c r="AN1544" i="3"/>
  <c r="AN1545" i="3"/>
  <c r="AN1546" i="3"/>
  <c r="AN1547" i="3"/>
  <c r="AN1548" i="3"/>
  <c r="AN1549" i="3"/>
  <c r="AN1550" i="3"/>
  <c r="AN1551" i="3"/>
  <c r="AN1552" i="3"/>
  <c r="AN1553" i="3"/>
  <c r="AN1554" i="3"/>
  <c r="AN1555" i="3"/>
  <c r="AN1556" i="3"/>
  <c r="AN1557" i="3"/>
  <c r="AN1558" i="3"/>
  <c r="AN1559" i="3"/>
  <c r="AN1560" i="3"/>
  <c r="AN1561" i="3"/>
  <c r="AN1562" i="3"/>
  <c r="AN1563" i="3"/>
  <c r="AN1564" i="3"/>
  <c r="AN1565" i="3"/>
  <c r="AN1566" i="3"/>
  <c r="AN1567" i="3"/>
  <c r="AN1568" i="3"/>
  <c r="AN1569" i="3"/>
  <c r="AN1570" i="3"/>
  <c r="AN1571" i="3"/>
  <c r="AN1572" i="3"/>
  <c r="AN1573" i="3"/>
  <c r="AN1574" i="3"/>
  <c r="AN1575" i="3"/>
  <c r="AN1576" i="3"/>
  <c r="AN1577" i="3"/>
  <c r="AN1578" i="3"/>
  <c r="AN1579" i="3"/>
  <c r="AN1580" i="3"/>
  <c r="AN1581" i="3"/>
  <c r="AN1582" i="3"/>
  <c r="AN1583" i="3"/>
  <c r="AN1584" i="3"/>
  <c r="AN1585" i="3"/>
  <c r="AN1586" i="3"/>
  <c r="AN1587" i="3"/>
  <c r="AN1588" i="3"/>
  <c r="AN1589" i="3"/>
  <c r="AN1590" i="3"/>
  <c r="AN1591" i="3"/>
  <c r="AN1592" i="3"/>
  <c r="AN1593" i="3"/>
  <c r="AN1594" i="3"/>
  <c r="AN1595" i="3"/>
  <c r="AN1596" i="3"/>
  <c r="AN1597" i="3"/>
  <c r="AN1598" i="3"/>
  <c r="AN1599" i="3"/>
  <c r="AN1600" i="3"/>
  <c r="AN1601" i="3"/>
  <c r="AN1602" i="3"/>
  <c r="AN1603" i="3"/>
  <c r="AN1604" i="3"/>
  <c r="AN1605" i="3"/>
  <c r="AN1606" i="3"/>
  <c r="AN1607" i="3"/>
  <c r="AN1608" i="3"/>
  <c r="AN1609" i="3"/>
  <c r="AN1610" i="3"/>
  <c r="AN1611" i="3"/>
  <c r="AN1612" i="3"/>
  <c r="AN1613" i="3"/>
  <c r="AN1614" i="3"/>
  <c r="AN1615" i="3"/>
  <c r="AN1616" i="3"/>
  <c r="AN1617" i="3"/>
  <c r="AN1618" i="3"/>
  <c r="AN1619" i="3"/>
  <c r="AN1620" i="3"/>
  <c r="AN1621" i="3"/>
  <c r="AN1622" i="3"/>
  <c r="AN1623" i="3"/>
  <c r="AN1624" i="3"/>
  <c r="AN1625" i="3"/>
  <c r="AN1626" i="3"/>
  <c r="AN1627" i="3"/>
  <c r="AN1628" i="3"/>
  <c r="AN1629" i="3"/>
  <c r="AN1630" i="3"/>
  <c r="AN1631" i="3"/>
  <c r="AN1632" i="3"/>
  <c r="AN1633" i="3"/>
  <c r="AN1634" i="3"/>
  <c r="AN1635" i="3"/>
  <c r="AN1636" i="3"/>
  <c r="AN1637" i="3"/>
  <c r="AN1638" i="3"/>
  <c r="AN1639" i="3"/>
  <c r="AN1640" i="3"/>
  <c r="AN1641" i="3"/>
  <c r="AN1642" i="3"/>
  <c r="AN1643" i="3"/>
  <c r="AN1644" i="3"/>
  <c r="AN1645" i="3"/>
  <c r="AN1646" i="3"/>
  <c r="AN1647" i="3"/>
  <c r="AN1648" i="3"/>
  <c r="AN1649" i="3"/>
  <c r="AN1650" i="3"/>
  <c r="AN1651" i="3"/>
  <c r="AN1652" i="3"/>
  <c r="AN1653" i="3"/>
  <c r="AN1654" i="3"/>
  <c r="AN1655" i="3"/>
  <c r="AN1656" i="3"/>
  <c r="AN1657" i="3"/>
  <c r="AN1658" i="3"/>
  <c r="AN1659" i="3"/>
  <c r="AN1660" i="3"/>
  <c r="AN1661" i="3"/>
  <c r="AN1662" i="3"/>
  <c r="AN1663" i="3"/>
  <c r="AN1664" i="3"/>
  <c r="AN1665" i="3"/>
  <c r="AN1666" i="3"/>
  <c r="AN1667" i="3"/>
  <c r="AN1668" i="3"/>
  <c r="AN1669" i="3"/>
  <c r="AN1670" i="3"/>
  <c r="AN1671" i="3"/>
  <c r="AN1672" i="3"/>
  <c r="AN1673" i="3"/>
  <c r="AN1674" i="3"/>
  <c r="AN1675" i="3"/>
  <c r="AN1676" i="3"/>
  <c r="AN1677" i="3"/>
  <c r="AN1678" i="3"/>
  <c r="AN1679" i="3"/>
  <c r="AN1680" i="3"/>
  <c r="AN1681" i="3"/>
  <c r="AN1682" i="3"/>
  <c r="AN1683" i="3"/>
  <c r="AN1684" i="3"/>
  <c r="AN1685" i="3"/>
  <c r="AN1686" i="3"/>
  <c r="AN1687" i="3"/>
  <c r="AN1688" i="3"/>
  <c r="AN1689" i="3"/>
  <c r="AN1690" i="3"/>
  <c r="AN1691" i="3"/>
  <c r="AN1692" i="3"/>
  <c r="AN1693" i="3"/>
  <c r="AN1694" i="3"/>
  <c r="AN1695" i="3"/>
  <c r="AN1696" i="3"/>
  <c r="AN1697" i="3"/>
  <c r="AN1698" i="3"/>
  <c r="AN1699" i="3"/>
  <c r="AN1700" i="3"/>
  <c r="AN1701" i="3"/>
  <c r="AN1702" i="3"/>
  <c r="AN1703" i="3"/>
  <c r="AN1704" i="3"/>
  <c r="AN1705" i="3"/>
  <c r="AN1706" i="3"/>
  <c r="AN1707" i="3"/>
  <c r="AN1708" i="3"/>
  <c r="AN1709" i="3"/>
  <c r="AN1710" i="3"/>
  <c r="AN1711" i="3"/>
  <c r="AN1712" i="3"/>
  <c r="AN1713" i="3"/>
  <c r="AN1714" i="3"/>
  <c r="AN1715" i="3"/>
  <c r="AN1716" i="3"/>
  <c r="AN1717" i="3"/>
  <c r="AN1718" i="3"/>
  <c r="AN1719" i="3"/>
  <c r="AN1720" i="3"/>
  <c r="AN1721" i="3"/>
  <c r="AN1722" i="3"/>
  <c r="AN1723" i="3"/>
  <c r="AN1724" i="3"/>
  <c r="AN1725" i="3"/>
  <c r="AN1726" i="3"/>
  <c r="AN1727" i="3"/>
  <c r="AN1728" i="3"/>
  <c r="AN1729" i="3"/>
  <c r="AN1730" i="3"/>
  <c r="AN1731" i="3"/>
  <c r="AN1732" i="3"/>
  <c r="AN1733" i="3"/>
  <c r="AN1734" i="3"/>
  <c r="AN1735" i="3"/>
  <c r="AN1736" i="3"/>
  <c r="AN1737" i="3"/>
  <c r="AN1738" i="3"/>
  <c r="AN1739" i="3"/>
  <c r="AN1740" i="3"/>
  <c r="AN1741" i="3"/>
  <c r="AN1742" i="3"/>
  <c r="AN1743" i="3"/>
  <c r="AN1744" i="3"/>
  <c r="AN1745" i="3"/>
  <c r="AN1746" i="3"/>
  <c r="AN1747" i="3"/>
  <c r="AN1748" i="3"/>
  <c r="AN1749" i="3"/>
  <c r="AN1750" i="3"/>
  <c r="AN1751" i="3"/>
  <c r="AN1752" i="3"/>
  <c r="AN1753" i="3"/>
  <c r="AN1754" i="3"/>
  <c r="AN1755" i="3"/>
  <c r="AN1756" i="3"/>
  <c r="AN1757" i="3"/>
  <c r="AN1758" i="3"/>
  <c r="AN1759" i="3"/>
  <c r="AN1760" i="3"/>
  <c r="AN1761" i="3"/>
  <c r="AN1762" i="3"/>
  <c r="AN1763" i="3"/>
  <c r="AN1764" i="3"/>
  <c r="AN1765" i="3"/>
  <c r="AN1766" i="3"/>
  <c r="AN1767" i="3"/>
  <c r="AN1768" i="3"/>
  <c r="AN1769" i="3"/>
  <c r="AN1770" i="3"/>
  <c r="AN1771" i="3"/>
  <c r="AN1772" i="3"/>
  <c r="AN1773" i="3"/>
  <c r="AN1774" i="3"/>
  <c r="AN1775" i="3"/>
  <c r="AN1776" i="3"/>
  <c r="AN1777" i="3"/>
  <c r="AN1778" i="3"/>
  <c r="AN1779" i="3"/>
  <c r="AN1780" i="3"/>
  <c r="AN1781" i="3"/>
  <c r="AN1782" i="3"/>
  <c r="AN1783" i="3"/>
  <c r="AN1784" i="3"/>
  <c r="AN1785" i="3"/>
  <c r="AN1786" i="3"/>
  <c r="AN1787" i="3"/>
  <c r="AN1788" i="3"/>
  <c r="AN1789" i="3"/>
  <c r="AN1790" i="3"/>
  <c r="AN1791" i="3"/>
  <c r="AN1792" i="3"/>
  <c r="AN1793" i="3"/>
  <c r="AN1794" i="3"/>
  <c r="AN1795" i="3"/>
  <c r="AN1796" i="3"/>
  <c r="AN1797" i="3"/>
  <c r="AN1798" i="3"/>
  <c r="AN1799" i="3"/>
  <c r="AN1800" i="3"/>
  <c r="AN1801" i="3"/>
  <c r="AN1802" i="3"/>
  <c r="AN1803" i="3"/>
  <c r="AN1804" i="3"/>
  <c r="AN1805" i="3"/>
  <c r="AN1806" i="3"/>
  <c r="AN1807" i="3"/>
  <c r="AN1808" i="3"/>
  <c r="AN1809" i="3"/>
  <c r="AN1810" i="3"/>
  <c r="AN1811" i="3"/>
  <c r="AN1812" i="3"/>
  <c r="AN1813" i="3"/>
  <c r="AN1814" i="3"/>
  <c r="AN1815" i="3"/>
  <c r="AN1816" i="3"/>
  <c r="AN1817" i="3"/>
  <c r="AN1818" i="3"/>
  <c r="AN1819" i="3"/>
  <c r="AN1820" i="3"/>
  <c r="AN1821" i="3"/>
  <c r="AN1822" i="3"/>
  <c r="AN1823" i="3"/>
  <c r="AN1824" i="3"/>
  <c r="AN1825" i="3"/>
  <c r="AN1826" i="3"/>
  <c r="AN1827" i="3"/>
  <c r="AN1828" i="3"/>
  <c r="AN1829" i="3"/>
  <c r="AN1830" i="3"/>
  <c r="AN1831" i="3"/>
  <c r="AN1832" i="3"/>
  <c r="AN1833" i="3"/>
  <c r="AN1834" i="3"/>
  <c r="AN1835" i="3"/>
  <c r="AN1836" i="3"/>
  <c r="AN1837" i="3"/>
  <c r="AN1838" i="3"/>
  <c r="AN1839" i="3"/>
  <c r="AN1840" i="3"/>
  <c r="AN1841" i="3"/>
  <c r="AN1842" i="3"/>
  <c r="AN1843" i="3"/>
  <c r="AN1844" i="3"/>
  <c r="AN1845" i="3"/>
  <c r="AN1846" i="3"/>
  <c r="AN1847" i="3"/>
  <c r="AN1848" i="3"/>
  <c r="AN1849" i="3"/>
  <c r="AN1850" i="3"/>
  <c r="AN1851" i="3"/>
  <c r="AN1852" i="3"/>
  <c r="AN1853" i="3"/>
  <c r="AN1854" i="3"/>
  <c r="AN1855" i="3"/>
  <c r="AN1856" i="3"/>
  <c r="AN1857" i="3"/>
  <c r="AN1858" i="3"/>
  <c r="AN1859" i="3"/>
  <c r="AN1860" i="3"/>
  <c r="AN1861" i="3"/>
  <c r="AN1862" i="3"/>
  <c r="AN1863" i="3"/>
  <c r="AN1864" i="3"/>
  <c r="AN1865" i="3"/>
  <c r="AN1866" i="3"/>
  <c r="AN1867" i="3"/>
  <c r="AN1868" i="3"/>
  <c r="AN1869" i="3"/>
  <c r="AN1870" i="3"/>
  <c r="AN1871" i="3"/>
  <c r="AN1872" i="3"/>
  <c r="AN1873" i="3"/>
  <c r="AN1874" i="3"/>
  <c r="AN1875" i="3"/>
  <c r="AN1876" i="3"/>
  <c r="AN1877" i="3"/>
  <c r="AN1878" i="3"/>
  <c r="AN1879" i="3"/>
  <c r="AN1880" i="3"/>
  <c r="AN1881" i="3"/>
  <c r="AN1882" i="3"/>
  <c r="AN1883" i="3"/>
  <c r="AN1884" i="3"/>
  <c r="AN1885" i="3"/>
  <c r="AN1886" i="3"/>
  <c r="AN1887" i="3"/>
  <c r="AN1888" i="3"/>
  <c r="AN1889" i="3"/>
  <c r="AN1890" i="3"/>
  <c r="AN1891" i="3"/>
  <c r="AN1892" i="3"/>
  <c r="AN1893" i="3"/>
  <c r="AN1894" i="3"/>
  <c r="AN1895" i="3"/>
  <c r="AN1896" i="3"/>
  <c r="AN1897" i="3"/>
  <c r="AN1898" i="3"/>
  <c r="AN1899" i="3"/>
  <c r="AN1900" i="3"/>
  <c r="AN1901" i="3"/>
  <c r="AN1902" i="3"/>
  <c r="AN1903" i="3"/>
  <c r="AN1904" i="3"/>
  <c r="AN1905" i="3"/>
  <c r="AN1906" i="3"/>
  <c r="AN1907" i="3"/>
  <c r="AN1908" i="3"/>
  <c r="AN1909" i="3"/>
  <c r="AN1910" i="3"/>
  <c r="AN1911" i="3"/>
  <c r="AN1912" i="3"/>
  <c r="AN1913" i="3"/>
  <c r="AN1914" i="3"/>
  <c r="AN1915" i="3"/>
  <c r="AN1916" i="3"/>
  <c r="AN1917" i="3"/>
  <c r="AN1918" i="3"/>
  <c r="AN1919" i="3"/>
  <c r="AN1920" i="3"/>
  <c r="AN1921" i="3"/>
  <c r="AN1922" i="3"/>
  <c r="AN1923" i="3"/>
  <c r="AN1924" i="3"/>
  <c r="AN1925" i="3"/>
  <c r="AN1926" i="3"/>
  <c r="AN1927" i="3"/>
  <c r="AN1928" i="3"/>
  <c r="AN1929" i="3"/>
  <c r="AN1930" i="3"/>
  <c r="AN1931" i="3"/>
  <c r="AN1932" i="3"/>
  <c r="AN1933" i="3"/>
  <c r="AN1934" i="3"/>
  <c r="AN1935" i="3"/>
  <c r="AN1936" i="3"/>
  <c r="AN1937" i="3"/>
  <c r="AN1938" i="3"/>
  <c r="AN1939" i="3"/>
  <c r="AN1940" i="3"/>
  <c r="AN1941" i="3"/>
  <c r="AN1942" i="3"/>
  <c r="AN1943" i="3"/>
  <c r="AN1944" i="3"/>
  <c r="AN1945" i="3"/>
  <c r="AN1946" i="3"/>
  <c r="AN1947" i="3"/>
  <c r="AN1948" i="3"/>
  <c r="AN1949" i="3"/>
  <c r="AN1950" i="3"/>
  <c r="AN1951" i="3"/>
  <c r="AN1952" i="3"/>
  <c r="AN1953" i="3"/>
  <c r="AN1954" i="3"/>
  <c r="AN1955" i="3"/>
  <c r="AN1956" i="3"/>
  <c r="AN1957" i="3"/>
  <c r="AN1958" i="3"/>
  <c r="AN1959" i="3"/>
  <c r="AN1960" i="3"/>
  <c r="AN1961" i="3"/>
  <c r="AN1962" i="3"/>
  <c r="AN1963" i="3"/>
  <c r="AN1964" i="3"/>
  <c r="AN1965" i="3"/>
  <c r="AN1966" i="3"/>
  <c r="AN1967" i="3"/>
  <c r="AN1968" i="3"/>
  <c r="AN1969" i="3"/>
  <c r="AN1970" i="3"/>
  <c r="AN1971" i="3"/>
  <c r="AN1972" i="3"/>
  <c r="AN1973" i="3"/>
  <c r="AN1974" i="3"/>
  <c r="AN1975" i="3"/>
  <c r="AN1976" i="3"/>
  <c r="AN1977" i="3"/>
  <c r="AN1978" i="3"/>
  <c r="AN1979" i="3"/>
  <c r="AN1980" i="3"/>
  <c r="AN1981" i="3"/>
  <c r="AN1982" i="3"/>
  <c r="AN1983" i="3"/>
  <c r="AN1984" i="3"/>
  <c r="AN1985" i="3"/>
  <c r="AN1986" i="3"/>
  <c r="AN1987" i="3"/>
  <c r="AN1988" i="3"/>
  <c r="AN1989" i="3"/>
  <c r="AN1990" i="3"/>
  <c r="AN1991" i="3"/>
  <c r="AN1992" i="3"/>
  <c r="AN1993" i="3"/>
  <c r="AN1994" i="3"/>
  <c r="AN1995" i="3"/>
  <c r="AN1996" i="3"/>
  <c r="AN1997" i="3"/>
  <c r="AN1998" i="3"/>
  <c r="AN1999" i="3"/>
  <c r="AN2000" i="3"/>
  <c r="AN2001" i="3"/>
  <c r="AN2002" i="3"/>
  <c r="AN2003" i="3"/>
  <c r="AN2004" i="3"/>
  <c r="AN2005" i="3"/>
  <c r="AN2006" i="3"/>
  <c r="AN2007" i="3"/>
  <c r="AN2008" i="3"/>
  <c r="AN2009" i="3"/>
  <c r="AN2010" i="3"/>
  <c r="AN2011" i="3"/>
  <c r="AN2012" i="3"/>
  <c r="AN2013" i="3"/>
  <c r="AN2014" i="3"/>
  <c r="AN2015" i="3"/>
  <c r="AN2016" i="3"/>
  <c r="AN2017" i="3"/>
  <c r="AN2018" i="3"/>
  <c r="AN2019" i="3"/>
  <c r="AN2020" i="3"/>
  <c r="AN2021" i="3"/>
  <c r="AN2022" i="3"/>
  <c r="AN2023" i="3"/>
  <c r="AN2024" i="3"/>
  <c r="AN2025" i="3"/>
  <c r="AN2026" i="3"/>
  <c r="AN2027" i="3"/>
  <c r="AN2028" i="3"/>
  <c r="AN2029" i="3"/>
  <c r="AN2030" i="3"/>
  <c r="AN2031" i="3"/>
  <c r="AN2032" i="3"/>
  <c r="AN2033" i="3"/>
  <c r="AN2034" i="3"/>
  <c r="AN2035" i="3"/>
  <c r="AN2036" i="3"/>
  <c r="AN2037" i="3"/>
  <c r="AN2038" i="3"/>
  <c r="AN2039" i="3"/>
  <c r="AN2040" i="3"/>
  <c r="AN2041" i="3"/>
  <c r="AN2042" i="3"/>
  <c r="AN2043" i="3"/>
  <c r="AN2044" i="3"/>
  <c r="AN2045" i="3"/>
  <c r="AN2046" i="3"/>
  <c r="AN2047" i="3"/>
  <c r="AN2048" i="3"/>
  <c r="AN2049" i="3"/>
  <c r="AN2050" i="3"/>
  <c r="AN2051" i="3"/>
  <c r="AN2052" i="3"/>
  <c r="AN2053" i="3"/>
  <c r="AN2054" i="3"/>
  <c r="AN2055" i="3"/>
  <c r="AN2056" i="3"/>
  <c r="AN2057" i="3"/>
  <c r="AN2058" i="3"/>
  <c r="AN2059" i="3"/>
  <c r="AN2060" i="3"/>
  <c r="AN2061" i="3"/>
  <c r="AN2062" i="3"/>
  <c r="AN2063" i="3"/>
  <c r="AN2064" i="3"/>
  <c r="AN2065" i="3"/>
  <c r="AN2066" i="3"/>
  <c r="AN2067" i="3"/>
  <c r="AN2068" i="3"/>
  <c r="AN2069" i="3"/>
  <c r="AN2070" i="3"/>
  <c r="AN2071" i="3"/>
  <c r="AN2072" i="3"/>
  <c r="AN2073" i="3"/>
  <c r="AN2074" i="3"/>
  <c r="AN2075" i="3"/>
  <c r="AN2076" i="3"/>
  <c r="AN2077" i="3"/>
  <c r="AN2078" i="3"/>
  <c r="AN2079" i="3"/>
  <c r="AN2080" i="3"/>
  <c r="AN2081" i="3"/>
  <c r="AN2082" i="3"/>
  <c r="AN2083" i="3"/>
  <c r="AN2084" i="3"/>
  <c r="AN2085" i="3"/>
  <c r="AN2086" i="3"/>
  <c r="AN2087" i="3"/>
  <c r="AN2088" i="3"/>
  <c r="AN2089" i="3"/>
  <c r="AN2090" i="3"/>
  <c r="AN2091" i="3"/>
  <c r="AN2092" i="3"/>
  <c r="AN2093" i="3"/>
  <c r="AN2094" i="3"/>
  <c r="AN2095" i="3"/>
  <c r="AN2096" i="3"/>
  <c r="AN2097" i="3"/>
  <c r="AN2098" i="3"/>
  <c r="AN2099" i="3"/>
  <c r="AN2100" i="3"/>
  <c r="AN2101" i="3"/>
  <c r="AN2102" i="3"/>
  <c r="AN2103" i="3"/>
  <c r="AN2104" i="3"/>
  <c r="AN2105" i="3"/>
  <c r="AN2106" i="3"/>
  <c r="AN2107" i="3"/>
  <c r="AN2108" i="3"/>
  <c r="AN2109" i="3"/>
  <c r="AN2110" i="3"/>
  <c r="AN2111" i="3"/>
  <c r="AN2112" i="3"/>
  <c r="AN2113" i="3"/>
  <c r="AN2114" i="3"/>
  <c r="AN2115" i="3"/>
  <c r="AN2116" i="3"/>
  <c r="AN2117" i="3"/>
  <c r="AN2118" i="3"/>
  <c r="AN2119" i="3"/>
  <c r="AN2120" i="3"/>
  <c r="AN2121" i="3"/>
  <c r="AN2122" i="3"/>
  <c r="AN2123" i="3"/>
  <c r="AN2124" i="3"/>
  <c r="AN2125" i="3"/>
  <c r="AN2126" i="3"/>
  <c r="AN2127" i="3"/>
  <c r="AN2128" i="3"/>
  <c r="AN2129" i="3"/>
  <c r="AN2130" i="3"/>
  <c r="AN2131" i="3"/>
  <c r="AN2132" i="3"/>
  <c r="AN2133" i="3"/>
  <c r="AN2134" i="3"/>
  <c r="AN2135" i="3"/>
  <c r="AN2136" i="3"/>
  <c r="AN2137" i="3"/>
  <c r="AN2138" i="3"/>
  <c r="AN2139" i="3"/>
  <c r="AN2140" i="3"/>
  <c r="AN2141" i="3"/>
  <c r="AN2142" i="3"/>
  <c r="AN2143" i="3"/>
  <c r="AN2144" i="3"/>
  <c r="AN2145" i="3"/>
  <c r="AN2146" i="3"/>
  <c r="AN2147" i="3"/>
  <c r="AN2148" i="3"/>
  <c r="AN2149" i="3"/>
  <c r="AN2150" i="3"/>
  <c r="AN2151" i="3"/>
  <c r="AN2152" i="3"/>
  <c r="AN2153" i="3"/>
  <c r="AN2154" i="3"/>
  <c r="AN2155" i="3"/>
  <c r="AN2156" i="3"/>
  <c r="AN2157" i="3"/>
  <c r="AN2158" i="3"/>
  <c r="AN2159" i="3"/>
  <c r="AN2160" i="3"/>
  <c r="AN2161" i="3"/>
  <c r="AN2162" i="3"/>
  <c r="AN2163" i="3"/>
  <c r="AN2164" i="3"/>
  <c r="AN2165" i="3"/>
  <c r="AN2166" i="3"/>
  <c r="AN2167" i="3"/>
  <c r="AN2168" i="3"/>
  <c r="AN2169" i="3"/>
  <c r="AN2170" i="3"/>
  <c r="AN2171" i="3"/>
  <c r="AN2172" i="3"/>
  <c r="AN2173" i="3"/>
  <c r="AN2174" i="3"/>
  <c r="AN2175" i="3"/>
  <c r="AN2176" i="3"/>
  <c r="AN2177" i="3"/>
  <c r="AN2178" i="3"/>
  <c r="AN2179" i="3"/>
  <c r="AN2180" i="3"/>
  <c r="AN2181" i="3"/>
  <c r="AN2182" i="3"/>
  <c r="AN2183" i="3"/>
  <c r="AN2184" i="3"/>
  <c r="AN2185" i="3"/>
  <c r="AN2186" i="3"/>
  <c r="AN2187" i="3"/>
  <c r="AN2188" i="3"/>
  <c r="AN2189" i="3"/>
  <c r="AN2190" i="3"/>
  <c r="AN2191" i="3"/>
  <c r="AN2192" i="3"/>
  <c r="AN2193" i="3"/>
  <c r="AN2194" i="3"/>
  <c r="AN2195" i="3"/>
  <c r="AN2196" i="3"/>
  <c r="AN2197" i="3"/>
  <c r="AN2198" i="3"/>
  <c r="AN2199" i="3"/>
  <c r="AN2200" i="3"/>
  <c r="AN2201" i="3"/>
  <c r="AN2202" i="3"/>
  <c r="AN2203" i="3"/>
  <c r="AN2204" i="3"/>
  <c r="AN2205" i="3"/>
  <c r="AN2206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1472" i="3"/>
  <c r="AO1473" i="3"/>
  <c r="AO1474" i="3"/>
  <c r="AO1475" i="3"/>
  <c r="AO1476" i="3"/>
  <c r="AO1477" i="3"/>
  <c r="AO1478" i="3"/>
  <c r="AO1479" i="3"/>
  <c r="AO1480" i="3"/>
  <c r="AO1481" i="3"/>
  <c r="AO1482" i="3"/>
  <c r="AO1483" i="3"/>
  <c r="AO1484" i="3"/>
  <c r="AO1485" i="3"/>
  <c r="AO1486" i="3"/>
  <c r="AO1487" i="3"/>
  <c r="AO1488" i="3"/>
  <c r="AO1489" i="3"/>
  <c r="AO1490" i="3"/>
  <c r="AO1491" i="3"/>
  <c r="AO1492" i="3"/>
  <c r="AO1493" i="3"/>
  <c r="AO1494" i="3"/>
  <c r="AO1495" i="3"/>
  <c r="AO1496" i="3"/>
  <c r="AO1497" i="3"/>
  <c r="AO1498" i="3"/>
  <c r="AO1499" i="3"/>
  <c r="AO1500" i="3"/>
  <c r="AO1501" i="3"/>
  <c r="AO1502" i="3"/>
  <c r="AO1503" i="3"/>
  <c r="AO1504" i="3"/>
  <c r="AO1505" i="3"/>
  <c r="AO1506" i="3"/>
  <c r="AO1507" i="3"/>
  <c r="AO1508" i="3"/>
  <c r="AO1509" i="3"/>
  <c r="AO1510" i="3"/>
  <c r="AO1511" i="3"/>
  <c r="AO1512" i="3"/>
  <c r="AO1513" i="3"/>
  <c r="AO1514" i="3"/>
  <c r="AO1515" i="3"/>
  <c r="AO1516" i="3"/>
  <c r="AO1517" i="3"/>
  <c r="AO1518" i="3"/>
  <c r="AO1519" i="3"/>
  <c r="AO1520" i="3"/>
  <c r="AO1521" i="3"/>
  <c r="AO1522" i="3"/>
  <c r="AO1523" i="3"/>
  <c r="AO1524" i="3"/>
  <c r="AO1525" i="3"/>
  <c r="AO1526" i="3"/>
  <c r="AO1527" i="3"/>
  <c r="AO1528" i="3"/>
  <c r="AO1529" i="3"/>
  <c r="AO1530" i="3"/>
  <c r="AO1531" i="3"/>
  <c r="AO1532" i="3"/>
  <c r="AO1533" i="3"/>
  <c r="AO1534" i="3"/>
  <c r="AO1535" i="3"/>
  <c r="AO1536" i="3"/>
  <c r="AO1537" i="3"/>
  <c r="AO1538" i="3"/>
  <c r="AO1539" i="3"/>
  <c r="AO1540" i="3"/>
  <c r="AO1541" i="3"/>
  <c r="AO1542" i="3"/>
  <c r="AO1543" i="3"/>
  <c r="AO1544" i="3"/>
  <c r="AO1545" i="3"/>
  <c r="AO1546" i="3"/>
  <c r="AO1547" i="3"/>
  <c r="AO1548" i="3"/>
  <c r="AO1549" i="3"/>
  <c r="AO1550" i="3"/>
  <c r="AO1551" i="3"/>
  <c r="AO1552" i="3"/>
  <c r="AO1553" i="3"/>
  <c r="AO1554" i="3"/>
  <c r="AO1555" i="3"/>
  <c r="AO1556" i="3"/>
  <c r="AO1557" i="3"/>
  <c r="AO1558" i="3"/>
  <c r="AO1559" i="3"/>
  <c r="AO1560" i="3"/>
  <c r="AO1561" i="3"/>
  <c r="AO1562" i="3"/>
  <c r="AO1563" i="3"/>
  <c r="AO1564" i="3"/>
  <c r="AO1565" i="3"/>
  <c r="AO1566" i="3"/>
  <c r="AO1567" i="3"/>
  <c r="AO1568" i="3"/>
  <c r="AO1569" i="3"/>
  <c r="AO1570" i="3"/>
  <c r="AO1571" i="3"/>
  <c r="AO1572" i="3"/>
  <c r="AO1573" i="3"/>
  <c r="AO1574" i="3"/>
  <c r="AO1575" i="3"/>
  <c r="AO1576" i="3"/>
  <c r="AO1577" i="3"/>
  <c r="AO1578" i="3"/>
  <c r="AO1579" i="3"/>
  <c r="AO1580" i="3"/>
  <c r="AO1581" i="3"/>
  <c r="AO1582" i="3"/>
  <c r="AO1583" i="3"/>
  <c r="AO1584" i="3"/>
  <c r="AO1585" i="3"/>
  <c r="AO1586" i="3"/>
  <c r="AO1587" i="3"/>
  <c r="AO1588" i="3"/>
  <c r="AO1589" i="3"/>
  <c r="AO1590" i="3"/>
  <c r="AO1591" i="3"/>
  <c r="AO1592" i="3"/>
  <c r="AO1593" i="3"/>
  <c r="AO1594" i="3"/>
  <c r="AO1595" i="3"/>
  <c r="AO1596" i="3"/>
  <c r="AO1597" i="3"/>
  <c r="AO1598" i="3"/>
  <c r="AO1599" i="3"/>
  <c r="AO1600" i="3"/>
  <c r="AO1601" i="3"/>
  <c r="AO1602" i="3"/>
  <c r="AO1603" i="3"/>
  <c r="AO1604" i="3"/>
  <c r="AO1605" i="3"/>
  <c r="AO1606" i="3"/>
  <c r="AO1607" i="3"/>
  <c r="AO1608" i="3"/>
  <c r="AO1609" i="3"/>
  <c r="AO1610" i="3"/>
  <c r="AO1611" i="3"/>
  <c r="AO1612" i="3"/>
  <c r="AO1613" i="3"/>
  <c r="AO1614" i="3"/>
  <c r="AO1615" i="3"/>
  <c r="AO1616" i="3"/>
  <c r="AO1617" i="3"/>
  <c r="AO1618" i="3"/>
  <c r="AO1619" i="3"/>
  <c r="AO1620" i="3"/>
  <c r="AO1621" i="3"/>
  <c r="AO1622" i="3"/>
  <c r="AO1623" i="3"/>
  <c r="AO1624" i="3"/>
  <c r="AO1625" i="3"/>
  <c r="AO1626" i="3"/>
  <c r="AO1627" i="3"/>
  <c r="AO1628" i="3"/>
  <c r="AO1629" i="3"/>
  <c r="AO1630" i="3"/>
  <c r="AO1631" i="3"/>
  <c r="AO1632" i="3"/>
  <c r="AO1633" i="3"/>
  <c r="AO1634" i="3"/>
  <c r="AO1635" i="3"/>
  <c r="AO1636" i="3"/>
  <c r="AO1637" i="3"/>
  <c r="AO1638" i="3"/>
  <c r="AO1639" i="3"/>
  <c r="AO1640" i="3"/>
  <c r="AO1641" i="3"/>
  <c r="AO1642" i="3"/>
  <c r="AO1643" i="3"/>
  <c r="AO1644" i="3"/>
  <c r="AO1645" i="3"/>
  <c r="AO1646" i="3"/>
  <c r="AO1647" i="3"/>
  <c r="AO1648" i="3"/>
  <c r="AO1649" i="3"/>
  <c r="AO1650" i="3"/>
  <c r="AO1651" i="3"/>
  <c r="AO1652" i="3"/>
  <c r="AO1653" i="3"/>
  <c r="AO1654" i="3"/>
  <c r="AO1655" i="3"/>
  <c r="AO1656" i="3"/>
  <c r="AO1657" i="3"/>
  <c r="AO1658" i="3"/>
  <c r="AO1659" i="3"/>
  <c r="AO1660" i="3"/>
  <c r="AO1661" i="3"/>
  <c r="AO1662" i="3"/>
  <c r="AO1663" i="3"/>
  <c r="AO1664" i="3"/>
  <c r="AO1665" i="3"/>
  <c r="AO1666" i="3"/>
  <c r="AO1667" i="3"/>
  <c r="AO1668" i="3"/>
  <c r="AO1669" i="3"/>
  <c r="AO1670" i="3"/>
  <c r="AO1671" i="3"/>
  <c r="AO1672" i="3"/>
  <c r="AO1673" i="3"/>
  <c r="AO1674" i="3"/>
  <c r="AO1675" i="3"/>
  <c r="AO1676" i="3"/>
  <c r="AO1677" i="3"/>
  <c r="AO1678" i="3"/>
  <c r="AO1679" i="3"/>
  <c r="AO1680" i="3"/>
  <c r="AO1681" i="3"/>
  <c r="AO1682" i="3"/>
  <c r="AO1683" i="3"/>
  <c r="AO1684" i="3"/>
  <c r="AO1685" i="3"/>
  <c r="AO1686" i="3"/>
  <c r="AO1687" i="3"/>
  <c r="AO1688" i="3"/>
  <c r="AO1689" i="3"/>
  <c r="AO1690" i="3"/>
  <c r="AO1691" i="3"/>
  <c r="AO1692" i="3"/>
  <c r="AO1693" i="3"/>
  <c r="AO1694" i="3"/>
  <c r="AO1695" i="3"/>
  <c r="AO1696" i="3"/>
  <c r="AO1697" i="3"/>
  <c r="AO1698" i="3"/>
  <c r="AO1699" i="3"/>
  <c r="AO1700" i="3"/>
  <c r="AO1701" i="3"/>
  <c r="AO1702" i="3"/>
  <c r="AO1703" i="3"/>
  <c r="AO1704" i="3"/>
  <c r="AO1705" i="3"/>
  <c r="AO1706" i="3"/>
  <c r="AO1707" i="3"/>
  <c r="AO1708" i="3"/>
  <c r="AO1709" i="3"/>
  <c r="AO1710" i="3"/>
  <c r="AO1711" i="3"/>
  <c r="AO1712" i="3"/>
  <c r="AO1713" i="3"/>
  <c r="AO1714" i="3"/>
  <c r="AO1715" i="3"/>
  <c r="AO1716" i="3"/>
  <c r="AO1717" i="3"/>
  <c r="AO1718" i="3"/>
  <c r="AO1719" i="3"/>
  <c r="AO1720" i="3"/>
  <c r="AO1721" i="3"/>
  <c r="AO1722" i="3"/>
  <c r="AO1723" i="3"/>
  <c r="AO1724" i="3"/>
  <c r="AO1725" i="3"/>
  <c r="AO1726" i="3"/>
  <c r="AO1727" i="3"/>
  <c r="AO1728" i="3"/>
  <c r="AO1729" i="3"/>
  <c r="AO1730" i="3"/>
  <c r="AO1731" i="3"/>
  <c r="AO1732" i="3"/>
  <c r="AO1733" i="3"/>
  <c r="AO1734" i="3"/>
  <c r="AO1735" i="3"/>
  <c r="AO1736" i="3"/>
  <c r="AO1737" i="3"/>
  <c r="AO1738" i="3"/>
  <c r="AO1739" i="3"/>
  <c r="AO1740" i="3"/>
  <c r="AO1741" i="3"/>
  <c r="AO1742" i="3"/>
  <c r="AO1743" i="3"/>
  <c r="AO1744" i="3"/>
  <c r="AO1745" i="3"/>
  <c r="AO1746" i="3"/>
  <c r="AO1747" i="3"/>
  <c r="AO1748" i="3"/>
  <c r="AO1749" i="3"/>
  <c r="AO1750" i="3"/>
  <c r="AO1751" i="3"/>
  <c r="AO1752" i="3"/>
  <c r="AO1753" i="3"/>
  <c r="AO1754" i="3"/>
  <c r="AO1755" i="3"/>
  <c r="AO1756" i="3"/>
  <c r="AO1757" i="3"/>
  <c r="AO1758" i="3"/>
  <c r="AO1759" i="3"/>
  <c r="AO1760" i="3"/>
  <c r="AO1761" i="3"/>
  <c r="AO1762" i="3"/>
  <c r="AO1763" i="3"/>
  <c r="AO1764" i="3"/>
  <c r="AO1765" i="3"/>
  <c r="AO1766" i="3"/>
  <c r="AO1767" i="3"/>
  <c r="AO1768" i="3"/>
  <c r="AO1769" i="3"/>
  <c r="AO1770" i="3"/>
  <c r="AO1771" i="3"/>
  <c r="AO1772" i="3"/>
  <c r="AO1773" i="3"/>
  <c r="AO1774" i="3"/>
  <c r="AO1775" i="3"/>
  <c r="AO1776" i="3"/>
  <c r="AO1777" i="3"/>
  <c r="AO1778" i="3"/>
  <c r="AO1779" i="3"/>
  <c r="AO1780" i="3"/>
  <c r="AO1781" i="3"/>
  <c r="AO1782" i="3"/>
  <c r="AO1783" i="3"/>
  <c r="AO1784" i="3"/>
  <c r="AO1785" i="3"/>
  <c r="AO1786" i="3"/>
  <c r="AO1787" i="3"/>
  <c r="AO1788" i="3"/>
  <c r="AO1789" i="3"/>
  <c r="AO1790" i="3"/>
  <c r="AO1791" i="3"/>
  <c r="AO1792" i="3"/>
  <c r="AO1793" i="3"/>
  <c r="AO1794" i="3"/>
  <c r="AO1795" i="3"/>
  <c r="AO1796" i="3"/>
  <c r="AO1797" i="3"/>
  <c r="AO1798" i="3"/>
  <c r="AO1799" i="3"/>
  <c r="AO1800" i="3"/>
  <c r="AO1801" i="3"/>
  <c r="AO1802" i="3"/>
  <c r="AO1803" i="3"/>
  <c r="AO1804" i="3"/>
  <c r="AO1805" i="3"/>
  <c r="AO1806" i="3"/>
  <c r="AO1807" i="3"/>
  <c r="AO1808" i="3"/>
  <c r="AO1809" i="3"/>
  <c r="AO1810" i="3"/>
  <c r="AO1811" i="3"/>
  <c r="AO1812" i="3"/>
  <c r="AO1813" i="3"/>
  <c r="AO1814" i="3"/>
  <c r="AO1815" i="3"/>
  <c r="AO1816" i="3"/>
  <c r="AO1817" i="3"/>
  <c r="AO1818" i="3"/>
  <c r="AO1819" i="3"/>
  <c r="AO1820" i="3"/>
  <c r="AO1821" i="3"/>
  <c r="AO1822" i="3"/>
  <c r="AO1823" i="3"/>
  <c r="AO1824" i="3"/>
  <c r="AO1825" i="3"/>
  <c r="AO1826" i="3"/>
  <c r="AO1827" i="3"/>
  <c r="AO1828" i="3"/>
  <c r="AO1829" i="3"/>
  <c r="AO1830" i="3"/>
  <c r="AO1831" i="3"/>
  <c r="AO1832" i="3"/>
  <c r="AO1833" i="3"/>
  <c r="AO1834" i="3"/>
  <c r="AO1835" i="3"/>
  <c r="AO1836" i="3"/>
  <c r="AO1837" i="3"/>
  <c r="AO1838" i="3"/>
  <c r="AO1839" i="3"/>
  <c r="AO1840" i="3"/>
  <c r="AO1841" i="3"/>
  <c r="AO1842" i="3"/>
  <c r="AO1843" i="3"/>
  <c r="AO1844" i="3"/>
  <c r="AO1845" i="3"/>
  <c r="AO1846" i="3"/>
  <c r="AO1847" i="3"/>
  <c r="AO1848" i="3"/>
  <c r="AO1849" i="3"/>
  <c r="AO1850" i="3"/>
  <c r="AO1851" i="3"/>
  <c r="AO1852" i="3"/>
  <c r="AO1853" i="3"/>
  <c r="AO1854" i="3"/>
  <c r="AO1855" i="3"/>
  <c r="AO1856" i="3"/>
  <c r="AO1857" i="3"/>
  <c r="AO1858" i="3"/>
  <c r="AO1859" i="3"/>
  <c r="AO1860" i="3"/>
  <c r="AO1861" i="3"/>
  <c r="AO1862" i="3"/>
  <c r="AO1863" i="3"/>
  <c r="AO1864" i="3"/>
  <c r="AO1865" i="3"/>
  <c r="AO1866" i="3"/>
  <c r="AO1867" i="3"/>
  <c r="AO1868" i="3"/>
  <c r="AO1869" i="3"/>
  <c r="AO1870" i="3"/>
  <c r="AO1871" i="3"/>
  <c r="AO1872" i="3"/>
  <c r="AO1873" i="3"/>
  <c r="AO1874" i="3"/>
  <c r="AO1875" i="3"/>
  <c r="AO1876" i="3"/>
  <c r="AO1877" i="3"/>
  <c r="AO1878" i="3"/>
  <c r="AO1879" i="3"/>
  <c r="AO1880" i="3"/>
  <c r="AO1881" i="3"/>
  <c r="AO1882" i="3"/>
  <c r="AO1883" i="3"/>
  <c r="AO1884" i="3"/>
  <c r="AO1885" i="3"/>
  <c r="AO1886" i="3"/>
  <c r="AO1887" i="3"/>
  <c r="AO1888" i="3"/>
  <c r="AO1889" i="3"/>
  <c r="AO1890" i="3"/>
  <c r="AO1891" i="3"/>
  <c r="AO1892" i="3"/>
  <c r="AO1893" i="3"/>
  <c r="AO1894" i="3"/>
  <c r="AO1895" i="3"/>
  <c r="AO1896" i="3"/>
  <c r="AO1897" i="3"/>
  <c r="AO1898" i="3"/>
  <c r="AO1899" i="3"/>
  <c r="AO1900" i="3"/>
  <c r="AO1901" i="3"/>
  <c r="AO1902" i="3"/>
  <c r="AO1903" i="3"/>
  <c r="AO1904" i="3"/>
  <c r="AO1905" i="3"/>
  <c r="AO1906" i="3"/>
  <c r="AO1907" i="3"/>
  <c r="AO1908" i="3"/>
  <c r="AO1909" i="3"/>
  <c r="AO1910" i="3"/>
  <c r="AO1911" i="3"/>
  <c r="AO1912" i="3"/>
  <c r="AO1913" i="3"/>
  <c r="AO1914" i="3"/>
  <c r="AO1915" i="3"/>
  <c r="AO1916" i="3"/>
  <c r="AO1917" i="3"/>
  <c r="AO1918" i="3"/>
  <c r="AO1919" i="3"/>
  <c r="AO1920" i="3"/>
  <c r="AO1921" i="3"/>
  <c r="AO1922" i="3"/>
  <c r="AO1923" i="3"/>
  <c r="AO1924" i="3"/>
  <c r="AO1925" i="3"/>
  <c r="AO1926" i="3"/>
  <c r="AO1927" i="3"/>
  <c r="AO1928" i="3"/>
  <c r="AO1929" i="3"/>
  <c r="AO1930" i="3"/>
  <c r="AO1931" i="3"/>
  <c r="AO1932" i="3"/>
  <c r="AO1933" i="3"/>
  <c r="AO1934" i="3"/>
  <c r="AO1935" i="3"/>
  <c r="AO1936" i="3"/>
  <c r="AO1937" i="3"/>
  <c r="AO1938" i="3"/>
  <c r="AO1939" i="3"/>
  <c r="AO1940" i="3"/>
  <c r="AO1941" i="3"/>
  <c r="AO1942" i="3"/>
  <c r="AO1943" i="3"/>
  <c r="AO1944" i="3"/>
  <c r="AO1945" i="3"/>
  <c r="AO1946" i="3"/>
  <c r="AO1947" i="3"/>
  <c r="AO1948" i="3"/>
  <c r="AO1949" i="3"/>
  <c r="AO1950" i="3"/>
  <c r="AO1951" i="3"/>
  <c r="AO1952" i="3"/>
  <c r="AO1953" i="3"/>
  <c r="AO1954" i="3"/>
  <c r="AO1955" i="3"/>
  <c r="AO1956" i="3"/>
  <c r="AO1957" i="3"/>
  <c r="AO1958" i="3"/>
  <c r="AO1959" i="3"/>
  <c r="AO1960" i="3"/>
  <c r="AO1961" i="3"/>
  <c r="AO1962" i="3"/>
  <c r="AO1963" i="3"/>
  <c r="AO1964" i="3"/>
  <c r="AO1965" i="3"/>
  <c r="AO1966" i="3"/>
  <c r="AO1967" i="3"/>
  <c r="AO1968" i="3"/>
  <c r="AO1969" i="3"/>
  <c r="AO1970" i="3"/>
  <c r="AO1971" i="3"/>
  <c r="AO1972" i="3"/>
  <c r="AO1973" i="3"/>
  <c r="AO1974" i="3"/>
  <c r="AO1975" i="3"/>
  <c r="AO1976" i="3"/>
  <c r="AO1977" i="3"/>
  <c r="AO1978" i="3"/>
  <c r="AO1979" i="3"/>
  <c r="AO1980" i="3"/>
  <c r="AO1981" i="3"/>
  <c r="AO1982" i="3"/>
  <c r="AO1983" i="3"/>
  <c r="AO1984" i="3"/>
  <c r="AO1985" i="3"/>
  <c r="AO1986" i="3"/>
  <c r="AO1987" i="3"/>
  <c r="AO1988" i="3"/>
  <c r="AO1989" i="3"/>
  <c r="AO1990" i="3"/>
  <c r="AO1991" i="3"/>
  <c r="AO1992" i="3"/>
  <c r="AO1993" i="3"/>
  <c r="AO1994" i="3"/>
  <c r="AO1995" i="3"/>
  <c r="AO1996" i="3"/>
  <c r="AO1997" i="3"/>
  <c r="AO1998" i="3"/>
  <c r="AO1999" i="3"/>
  <c r="AO2000" i="3"/>
  <c r="AO2001" i="3"/>
  <c r="AO2002" i="3"/>
  <c r="AO2003" i="3"/>
  <c r="AO2004" i="3"/>
  <c r="AO2005" i="3"/>
  <c r="AO2006" i="3"/>
  <c r="AO2007" i="3"/>
  <c r="AO2008" i="3"/>
  <c r="AO2009" i="3"/>
  <c r="AO2010" i="3"/>
  <c r="AO2011" i="3"/>
  <c r="AO2012" i="3"/>
  <c r="AO2013" i="3"/>
  <c r="AO2014" i="3"/>
  <c r="AO2015" i="3"/>
  <c r="AO2016" i="3"/>
  <c r="AO2017" i="3"/>
  <c r="AO2018" i="3"/>
  <c r="AO2019" i="3"/>
  <c r="AO2020" i="3"/>
  <c r="AO2021" i="3"/>
  <c r="AO2022" i="3"/>
  <c r="AO2023" i="3"/>
  <c r="AO2024" i="3"/>
  <c r="AO2025" i="3"/>
  <c r="AO2026" i="3"/>
  <c r="AO2027" i="3"/>
  <c r="AO2028" i="3"/>
  <c r="AO2029" i="3"/>
  <c r="AO2030" i="3"/>
  <c r="AO2031" i="3"/>
  <c r="AO2032" i="3"/>
  <c r="AO2033" i="3"/>
  <c r="AO2034" i="3"/>
  <c r="AO2035" i="3"/>
  <c r="AO2036" i="3"/>
  <c r="AO2037" i="3"/>
  <c r="AO2038" i="3"/>
  <c r="AO2039" i="3"/>
  <c r="AO2040" i="3"/>
  <c r="AO2041" i="3"/>
  <c r="AO2042" i="3"/>
  <c r="AO2043" i="3"/>
  <c r="AO2044" i="3"/>
  <c r="AO2045" i="3"/>
  <c r="AO2046" i="3"/>
  <c r="AO2047" i="3"/>
  <c r="AO2048" i="3"/>
  <c r="AO2049" i="3"/>
  <c r="AO2050" i="3"/>
  <c r="AO2051" i="3"/>
  <c r="AO2052" i="3"/>
  <c r="AO2053" i="3"/>
  <c r="AO2054" i="3"/>
  <c r="AO2055" i="3"/>
  <c r="AO2056" i="3"/>
  <c r="AO2057" i="3"/>
  <c r="AO2058" i="3"/>
  <c r="AO2059" i="3"/>
  <c r="AO2060" i="3"/>
  <c r="AO2061" i="3"/>
  <c r="AO2062" i="3"/>
  <c r="AO2063" i="3"/>
  <c r="AO2064" i="3"/>
  <c r="AO2065" i="3"/>
  <c r="AO2066" i="3"/>
  <c r="AO2067" i="3"/>
  <c r="AO2068" i="3"/>
  <c r="AO2069" i="3"/>
  <c r="AO2070" i="3"/>
  <c r="AO2071" i="3"/>
  <c r="AO2072" i="3"/>
  <c r="AO2073" i="3"/>
  <c r="AO2074" i="3"/>
  <c r="AO2075" i="3"/>
  <c r="AO2076" i="3"/>
  <c r="AO2077" i="3"/>
  <c r="AO2078" i="3"/>
  <c r="AO2079" i="3"/>
  <c r="AO2080" i="3"/>
  <c r="AO2081" i="3"/>
  <c r="AO2082" i="3"/>
  <c r="AO2083" i="3"/>
  <c r="AO2084" i="3"/>
  <c r="AO2085" i="3"/>
  <c r="AO2086" i="3"/>
  <c r="AO2087" i="3"/>
  <c r="AO2088" i="3"/>
  <c r="AO2089" i="3"/>
  <c r="AO2090" i="3"/>
  <c r="AO2091" i="3"/>
  <c r="AO2092" i="3"/>
  <c r="AO2093" i="3"/>
  <c r="AO2094" i="3"/>
  <c r="AO2095" i="3"/>
  <c r="AO2096" i="3"/>
  <c r="AO2097" i="3"/>
  <c r="AO2098" i="3"/>
  <c r="AO2099" i="3"/>
  <c r="AO2100" i="3"/>
  <c r="AO2101" i="3"/>
  <c r="AO2102" i="3"/>
  <c r="AO2103" i="3"/>
  <c r="AO2104" i="3"/>
  <c r="AO2105" i="3"/>
  <c r="AO2106" i="3"/>
  <c r="AO2107" i="3"/>
  <c r="AO2108" i="3"/>
  <c r="AO2109" i="3"/>
  <c r="AO2110" i="3"/>
  <c r="AO2111" i="3"/>
  <c r="AO2112" i="3"/>
  <c r="AO2113" i="3"/>
  <c r="AO2114" i="3"/>
  <c r="AO2115" i="3"/>
  <c r="AO2116" i="3"/>
  <c r="AO2117" i="3"/>
  <c r="AO2118" i="3"/>
  <c r="AO2119" i="3"/>
  <c r="AO2120" i="3"/>
  <c r="AO2121" i="3"/>
  <c r="AO2122" i="3"/>
  <c r="AO2123" i="3"/>
  <c r="AO2124" i="3"/>
  <c r="AO2125" i="3"/>
  <c r="AO2126" i="3"/>
  <c r="AO2127" i="3"/>
  <c r="AO2128" i="3"/>
  <c r="AO2129" i="3"/>
  <c r="AO2130" i="3"/>
  <c r="AO2131" i="3"/>
  <c r="AO2132" i="3"/>
  <c r="AO2133" i="3"/>
  <c r="AO2134" i="3"/>
  <c r="AO2135" i="3"/>
  <c r="AO2136" i="3"/>
  <c r="AO2137" i="3"/>
  <c r="AO2138" i="3"/>
  <c r="AO2139" i="3"/>
  <c r="AO2140" i="3"/>
  <c r="AO2141" i="3"/>
  <c r="AO2142" i="3"/>
  <c r="AO2143" i="3"/>
  <c r="AO2144" i="3"/>
  <c r="AO2145" i="3"/>
  <c r="AO2146" i="3"/>
  <c r="AO2147" i="3"/>
  <c r="AO2148" i="3"/>
  <c r="AO2149" i="3"/>
  <c r="AO2150" i="3"/>
  <c r="AO2151" i="3"/>
  <c r="AO2152" i="3"/>
  <c r="AO2153" i="3"/>
  <c r="AO2154" i="3"/>
  <c r="AO2155" i="3"/>
  <c r="AO2156" i="3"/>
  <c r="AO2157" i="3"/>
  <c r="AO2158" i="3"/>
  <c r="AO2159" i="3"/>
  <c r="AO2160" i="3"/>
  <c r="AO2161" i="3"/>
  <c r="AO2162" i="3"/>
  <c r="AO2163" i="3"/>
  <c r="AO2164" i="3"/>
  <c r="AO2165" i="3"/>
  <c r="AO2166" i="3"/>
  <c r="AO2167" i="3"/>
  <c r="AO2168" i="3"/>
  <c r="AO2169" i="3"/>
  <c r="AO2170" i="3"/>
  <c r="AO2171" i="3"/>
  <c r="AO2172" i="3"/>
  <c r="AO2173" i="3"/>
  <c r="AO2174" i="3"/>
  <c r="AO2175" i="3"/>
  <c r="AO2176" i="3"/>
  <c r="AO2177" i="3"/>
  <c r="AO2178" i="3"/>
  <c r="AO2179" i="3"/>
  <c r="AO2180" i="3"/>
  <c r="AO2181" i="3"/>
  <c r="AO2182" i="3"/>
  <c r="AO2183" i="3"/>
  <c r="AO2184" i="3"/>
  <c r="AO2185" i="3"/>
  <c r="AO2186" i="3"/>
  <c r="AO2187" i="3"/>
  <c r="AO2188" i="3"/>
  <c r="AO2189" i="3"/>
  <c r="AO2190" i="3"/>
  <c r="AO2191" i="3"/>
  <c r="AO2192" i="3"/>
  <c r="AO2193" i="3"/>
  <c r="AO2194" i="3"/>
  <c r="AO2195" i="3"/>
  <c r="AO2196" i="3"/>
  <c r="AO2197" i="3"/>
  <c r="AO2198" i="3"/>
  <c r="AO2199" i="3"/>
  <c r="AO2200" i="3"/>
  <c r="AO2201" i="3"/>
  <c r="AO2202" i="3"/>
  <c r="AO2203" i="3"/>
  <c r="AO2204" i="3"/>
  <c r="AO2205" i="3"/>
  <c r="AO2206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1691" i="3"/>
  <c r="AP1692" i="3"/>
  <c r="AP1693" i="3"/>
  <c r="AP1694" i="3"/>
  <c r="AP1695" i="3"/>
  <c r="AP1696" i="3"/>
  <c r="AP1697" i="3"/>
  <c r="AP1698" i="3"/>
  <c r="AP1699" i="3"/>
  <c r="AP1700" i="3"/>
  <c r="AP1701" i="3"/>
  <c r="AP1702" i="3"/>
  <c r="AP1703" i="3"/>
  <c r="AP1704" i="3"/>
  <c r="AP1705" i="3"/>
  <c r="AP1706" i="3"/>
  <c r="AP1707" i="3"/>
  <c r="AP1708" i="3"/>
  <c r="AP1709" i="3"/>
  <c r="AP1710" i="3"/>
  <c r="AP1711" i="3"/>
  <c r="AP1712" i="3"/>
  <c r="AP1713" i="3"/>
  <c r="AP1714" i="3"/>
  <c r="AP1715" i="3"/>
  <c r="AP1716" i="3"/>
  <c r="AP1717" i="3"/>
  <c r="AP1718" i="3"/>
  <c r="AP1719" i="3"/>
  <c r="AP1720" i="3"/>
  <c r="AP1721" i="3"/>
  <c r="AP1722" i="3"/>
  <c r="AP1723" i="3"/>
  <c r="AP1724" i="3"/>
  <c r="AP1725" i="3"/>
  <c r="AP1726" i="3"/>
  <c r="AP1727" i="3"/>
  <c r="AP1728" i="3"/>
  <c r="AP1729" i="3"/>
  <c r="AP1730" i="3"/>
  <c r="AP1731" i="3"/>
  <c r="AP1732" i="3"/>
  <c r="AP1733" i="3"/>
  <c r="AP1734" i="3"/>
  <c r="AP1735" i="3"/>
  <c r="AP1736" i="3"/>
  <c r="AP1737" i="3"/>
  <c r="AP1738" i="3"/>
  <c r="AP1739" i="3"/>
  <c r="AP1740" i="3"/>
  <c r="AP1741" i="3"/>
  <c r="AP1742" i="3"/>
  <c r="AP1743" i="3"/>
  <c r="AP1744" i="3"/>
  <c r="AP1745" i="3"/>
  <c r="AP1746" i="3"/>
  <c r="AP1747" i="3"/>
  <c r="AP1748" i="3"/>
  <c r="AP1749" i="3"/>
  <c r="AP1750" i="3"/>
  <c r="AP1751" i="3"/>
  <c r="AP1752" i="3"/>
  <c r="AP1753" i="3"/>
  <c r="AP1754" i="3"/>
  <c r="AP1755" i="3"/>
  <c r="AP1756" i="3"/>
  <c r="AP1757" i="3"/>
  <c r="AP1758" i="3"/>
  <c r="AP1759" i="3"/>
  <c r="AP1760" i="3"/>
  <c r="AP1761" i="3"/>
  <c r="AP1762" i="3"/>
  <c r="AP1763" i="3"/>
  <c r="AP1764" i="3"/>
  <c r="AP1765" i="3"/>
  <c r="AP1766" i="3"/>
  <c r="AP1767" i="3"/>
  <c r="AP1768" i="3"/>
  <c r="AP1769" i="3"/>
  <c r="AP1770" i="3"/>
  <c r="AP1771" i="3"/>
  <c r="AP1772" i="3"/>
  <c r="AP1773" i="3"/>
  <c r="AP1774" i="3"/>
  <c r="AP1775" i="3"/>
  <c r="AP1776" i="3"/>
  <c r="AP1777" i="3"/>
  <c r="AP1778" i="3"/>
  <c r="AP1779" i="3"/>
  <c r="AP1780" i="3"/>
  <c r="AP1781" i="3"/>
  <c r="AP1782" i="3"/>
  <c r="AP1783" i="3"/>
  <c r="AP1784" i="3"/>
  <c r="AP1785" i="3"/>
  <c r="AP1786" i="3"/>
  <c r="AP1787" i="3"/>
  <c r="AP1788" i="3"/>
  <c r="AP1789" i="3"/>
  <c r="AP1790" i="3"/>
  <c r="AP1791" i="3"/>
  <c r="AP1792" i="3"/>
  <c r="AP1793" i="3"/>
  <c r="AP1794" i="3"/>
  <c r="AP1795" i="3"/>
  <c r="AP1796" i="3"/>
  <c r="AP1797" i="3"/>
  <c r="AP1798" i="3"/>
  <c r="AP1799" i="3"/>
  <c r="AP1800" i="3"/>
  <c r="AP1801" i="3"/>
  <c r="AP1802" i="3"/>
  <c r="AP1803" i="3"/>
  <c r="AP1804" i="3"/>
  <c r="AP1805" i="3"/>
  <c r="AP1806" i="3"/>
  <c r="AP1807" i="3"/>
  <c r="AP1808" i="3"/>
  <c r="AP1809" i="3"/>
  <c r="AP1810" i="3"/>
  <c r="AP1811" i="3"/>
  <c r="AP1812" i="3"/>
  <c r="AP1813" i="3"/>
  <c r="AP1814" i="3"/>
  <c r="AP1815" i="3"/>
  <c r="AP1816" i="3"/>
  <c r="AP1817" i="3"/>
  <c r="AP1818" i="3"/>
  <c r="AP1819" i="3"/>
  <c r="AP1820" i="3"/>
  <c r="AP1821" i="3"/>
  <c r="AP1822" i="3"/>
  <c r="AP1823" i="3"/>
  <c r="AP1824" i="3"/>
  <c r="AP1825" i="3"/>
  <c r="AP1826" i="3"/>
  <c r="AP1827" i="3"/>
  <c r="AP1828" i="3"/>
  <c r="AP1829" i="3"/>
  <c r="AP1830" i="3"/>
  <c r="AP1831" i="3"/>
  <c r="AP1832" i="3"/>
  <c r="AP1833" i="3"/>
  <c r="AP1834" i="3"/>
  <c r="AP1835" i="3"/>
  <c r="AP1836" i="3"/>
  <c r="AP1837" i="3"/>
  <c r="AP1838" i="3"/>
  <c r="AP1839" i="3"/>
  <c r="AP1840" i="3"/>
  <c r="AP1841" i="3"/>
  <c r="AP1842" i="3"/>
  <c r="AP1843" i="3"/>
  <c r="AP1844" i="3"/>
  <c r="AP1845" i="3"/>
  <c r="AP1846" i="3"/>
  <c r="AP1847" i="3"/>
  <c r="AP1848" i="3"/>
  <c r="AP1849" i="3"/>
  <c r="AP1850" i="3"/>
  <c r="AP1851" i="3"/>
  <c r="AP1852" i="3"/>
  <c r="AP1853" i="3"/>
  <c r="AP1854" i="3"/>
  <c r="AP1855" i="3"/>
  <c r="AP1856" i="3"/>
  <c r="AP1857" i="3"/>
  <c r="AP1858" i="3"/>
  <c r="AP1859" i="3"/>
  <c r="AP1860" i="3"/>
  <c r="AP1861" i="3"/>
  <c r="AP1862" i="3"/>
  <c r="AP1863" i="3"/>
  <c r="AP1864" i="3"/>
  <c r="AP1865" i="3"/>
  <c r="AP1866" i="3"/>
  <c r="AP1867" i="3"/>
  <c r="AP1868" i="3"/>
  <c r="AP1869" i="3"/>
  <c r="AP1870" i="3"/>
  <c r="AP1871" i="3"/>
  <c r="AP1872" i="3"/>
  <c r="AP1873" i="3"/>
  <c r="AP1874" i="3"/>
  <c r="AP1875" i="3"/>
  <c r="AP1876" i="3"/>
  <c r="AP1877" i="3"/>
  <c r="AP1878" i="3"/>
  <c r="AP1879" i="3"/>
  <c r="AP1880" i="3"/>
  <c r="AP1881" i="3"/>
  <c r="AP1882" i="3"/>
  <c r="AP1883" i="3"/>
  <c r="AP1884" i="3"/>
  <c r="AP1885" i="3"/>
  <c r="AP1886" i="3"/>
  <c r="AP1887" i="3"/>
  <c r="AP1888" i="3"/>
  <c r="AP1889" i="3"/>
  <c r="AP1890" i="3"/>
  <c r="AP1891" i="3"/>
  <c r="AP1892" i="3"/>
  <c r="AP1893" i="3"/>
  <c r="AP1894" i="3"/>
  <c r="AP1895" i="3"/>
  <c r="AP1896" i="3"/>
  <c r="AP1897" i="3"/>
  <c r="AP1898" i="3"/>
  <c r="AP1899" i="3"/>
  <c r="AP1900" i="3"/>
  <c r="AP1901" i="3"/>
  <c r="AP1902" i="3"/>
  <c r="AP1903" i="3"/>
  <c r="AP1904" i="3"/>
  <c r="AP1905" i="3"/>
  <c r="AP1906" i="3"/>
  <c r="AP1907" i="3"/>
  <c r="AP1908" i="3"/>
  <c r="AP1909" i="3"/>
  <c r="AP1910" i="3"/>
  <c r="AP1911" i="3"/>
  <c r="AP1912" i="3"/>
  <c r="AP1913" i="3"/>
  <c r="AP1914" i="3"/>
  <c r="AP1915" i="3"/>
  <c r="AP1916" i="3"/>
  <c r="AP1917" i="3"/>
  <c r="AP1918" i="3"/>
  <c r="AP1919" i="3"/>
  <c r="AP1920" i="3"/>
  <c r="AP1921" i="3"/>
  <c r="AP1922" i="3"/>
  <c r="AP1923" i="3"/>
  <c r="AP1924" i="3"/>
  <c r="AP1925" i="3"/>
  <c r="AP1926" i="3"/>
  <c r="AP1927" i="3"/>
  <c r="AP1928" i="3"/>
  <c r="AP1929" i="3"/>
  <c r="AP1930" i="3"/>
  <c r="AP1931" i="3"/>
  <c r="AP1932" i="3"/>
  <c r="AP1933" i="3"/>
  <c r="AP1934" i="3"/>
  <c r="AP1935" i="3"/>
  <c r="AP1936" i="3"/>
  <c r="AP1937" i="3"/>
  <c r="AP1938" i="3"/>
  <c r="AP1939" i="3"/>
  <c r="AP1940" i="3"/>
  <c r="AP1941" i="3"/>
  <c r="AP1942" i="3"/>
  <c r="AP1943" i="3"/>
  <c r="AP1944" i="3"/>
  <c r="AP1945" i="3"/>
  <c r="AP1946" i="3"/>
  <c r="AP1947" i="3"/>
  <c r="AP1948" i="3"/>
  <c r="AP1949" i="3"/>
  <c r="AP1950" i="3"/>
  <c r="AP1951" i="3"/>
  <c r="AP1952" i="3"/>
  <c r="AP1953" i="3"/>
  <c r="AP1954" i="3"/>
  <c r="AP1955" i="3"/>
  <c r="AP1956" i="3"/>
  <c r="AP1957" i="3"/>
  <c r="AP1958" i="3"/>
  <c r="AP1959" i="3"/>
  <c r="AP1960" i="3"/>
  <c r="AP1961" i="3"/>
  <c r="AP1962" i="3"/>
  <c r="AP1963" i="3"/>
  <c r="AP1964" i="3"/>
  <c r="AP1965" i="3"/>
  <c r="AP1966" i="3"/>
  <c r="AP1967" i="3"/>
  <c r="AP1968" i="3"/>
  <c r="AP1969" i="3"/>
  <c r="AP1970" i="3"/>
  <c r="AP1971" i="3"/>
  <c r="AP1972" i="3"/>
  <c r="AP1973" i="3"/>
  <c r="AP1974" i="3"/>
  <c r="AP1975" i="3"/>
  <c r="AP1976" i="3"/>
  <c r="AP1977" i="3"/>
  <c r="AP1978" i="3"/>
  <c r="AP1979" i="3"/>
  <c r="AP1980" i="3"/>
  <c r="AP1981" i="3"/>
  <c r="AP1982" i="3"/>
  <c r="AP1983" i="3"/>
  <c r="AP1984" i="3"/>
  <c r="AP1985" i="3"/>
  <c r="AP1986" i="3"/>
  <c r="AP1987" i="3"/>
  <c r="AP1988" i="3"/>
  <c r="AP1989" i="3"/>
  <c r="AP1990" i="3"/>
  <c r="AP1991" i="3"/>
  <c r="AP1992" i="3"/>
  <c r="AP1993" i="3"/>
  <c r="AP1994" i="3"/>
  <c r="AP1995" i="3"/>
  <c r="AP1996" i="3"/>
  <c r="AP1997" i="3"/>
  <c r="AP1998" i="3"/>
  <c r="AP1999" i="3"/>
  <c r="AP2000" i="3"/>
  <c r="AP2001" i="3"/>
  <c r="AP2002" i="3"/>
  <c r="AP2003" i="3"/>
  <c r="AP2004" i="3"/>
  <c r="AP2005" i="3"/>
  <c r="AP2006" i="3"/>
  <c r="AP2007" i="3"/>
  <c r="AP2008" i="3"/>
  <c r="AP2009" i="3"/>
  <c r="AP2010" i="3"/>
  <c r="AP2011" i="3"/>
  <c r="AP2012" i="3"/>
  <c r="AP2013" i="3"/>
  <c r="AP2014" i="3"/>
  <c r="AP2015" i="3"/>
  <c r="AP2016" i="3"/>
  <c r="AP2017" i="3"/>
  <c r="AP2018" i="3"/>
  <c r="AP2019" i="3"/>
  <c r="AP2020" i="3"/>
  <c r="AP2021" i="3"/>
  <c r="AP2022" i="3"/>
  <c r="AP2023" i="3"/>
  <c r="AP2024" i="3"/>
  <c r="AP2025" i="3"/>
  <c r="AP2026" i="3"/>
  <c r="AP2027" i="3"/>
  <c r="AP2028" i="3"/>
  <c r="AP2029" i="3"/>
  <c r="AP2030" i="3"/>
  <c r="AP2031" i="3"/>
  <c r="AP2032" i="3"/>
  <c r="AP2033" i="3"/>
  <c r="AP2034" i="3"/>
  <c r="AP2035" i="3"/>
  <c r="AP2036" i="3"/>
  <c r="AP2037" i="3"/>
  <c r="AP2038" i="3"/>
  <c r="AP2039" i="3"/>
  <c r="AP2040" i="3"/>
  <c r="AP2041" i="3"/>
  <c r="AP2042" i="3"/>
  <c r="AP2043" i="3"/>
  <c r="AP2044" i="3"/>
  <c r="AP2045" i="3"/>
  <c r="AP2046" i="3"/>
  <c r="AP2047" i="3"/>
  <c r="AP2048" i="3"/>
  <c r="AP2049" i="3"/>
  <c r="AP2050" i="3"/>
  <c r="AP2051" i="3"/>
  <c r="AP2052" i="3"/>
  <c r="AP2053" i="3"/>
  <c r="AP2054" i="3"/>
  <c r="AP2055" i="3"/>
  <c r="AP2056" i="3"/>
  <c r="AP2057" i="3"/>
  <c r="AP2058" i="3"/>
  <c r="AP2059" i="3"/>
  <c r="AP2060" i="3"/>
  <c r="AP2061" i="3"/>
  <c r="AP2062" i="3"/>
  <c r="AP2063" i="3"/>
  <c r="AP2064" i="3"/>
  <c r="AP2065" i="3"/>
  <c r="AP2066" i="3"/>
  <c r="AP2067" i="3"/>
  <c r="AP2068" i="3"/>
  <c r="AP2069" i="3"/>
  <c r="AP2070" i="3"/>
  <c r="AP2071" i="3"/>
  <c r="AP2072" i="3"/>
  <c r="AP2073" i="3"/>
  <c r="AP2074" i="3"/>
  <c r="AP2075" i="3"/>
  <c r="AP2076" i="3"/>
  <c r="AP2077" i="3"/>
  <c r="AP2078" i="3"/>
  <c r="AP2079" i="3"/>
  <c r="AP2080" i="3"/>
  <c r="AP2081" i="3"/>
  <c r="AP2082" i="3"/>
  <c r="AP2083" i="3"/>
  <c r="AP2084" i="3"/>
  <c r="AP2085" i="3"/>
  <c r="AP2086" i="3"/>
  <c r="AP2087" i="3"/>
  <c r="AP2088" i="3"/>
  <c r="AP2089" i="3"/>
  <c r="AP2090" i="3"/>
  <c r="AP2091" i="3"/>
  <c r="AP2092" i="3"/>
  <c r="AP2093" i="3"/>
  <c r="AP2094" i="3"/>
  <c r="AP2095" i="3"/>
  <c r="AP2096" i="3"/>
  <c r="AP2097" i="3"/>
  <c r="AP2098" i="3"/>
  <c r="AP2099" i="3"/>
  <c r="AP2100" i="3"/>
  <c r="AP2101" i="3"/>
  <c r="AP2102" i="3"/>
  <c r="AP2103" i="3"/>
  <c r="AP2104" i="3"/>
  <c r="AP2105" i="3"/>
  <c r="AP2106" i="3"/>
  <c r="AP2107" i="3"/>
  <c r="AP2108" i="3"/>
  <c r="AP2109" i="3"/>
  <c r="AP2110" i="3"/>
  <c r="AP2111" i="3"/>
  <c r="AP2112" i="3"/>
  <c r="AP2113" i="3"/>
  <c r="AP2114" i="3"/>
  <c r="AP2115" i="3"/>
  <c r="AP2116" i="3"/>
  <c r="AP2117" i="3"/>
  <c r="AP2118" i="3"/>
  <c r="AP2119" i="3"/>
  <c r="AP2120" i="3"/>
  <c r="AP2121" i="3"/>
  <c r="AP2122" i="3"/>
  <c r="AP2123" i="3"/>
  <c r="AP2124" i="3"/>
  <c r="AP2125" i="3"/>
  <c r="AP2126" i="3"/>
  <c r="AP2127" i="3"/>
  <c r="AP2128" i="3"/>
  <c r="AP2129" i="3"/>
  <c r="AP2130" i="3"/>
  <c r="AP2131" i="3"/>
  <c r="AP2132" i="3"/>
  <c r="AP2133" i="3"/>
  <c r="AP2134" i="3"/>
  <c r="AP2135" i="3"/>
  <c r="AP2136" i="3"/>
  <c r="AP2137" i="3"/>
  <c r="AP2138" i="3"/>
  <c r="AP2139" i="3"/>
  <c r="AP2140" i="3"/>
  <c r="AP2141" i="3"/>
  <c r="AP2142" i="3"/>
  <c r="AP2143" i="3"/>
  <c r="AP2144" i="3"/>
  <c r="AP2145" i="3"/>
  <c r="AP2146" i="3"/>
  <c r="AP2147" i="3"/>
  <c r="AP2148" i="3"/>
  <c r="AP2149" i="3"/>
  <c r="AP2150" i="3"/>
  <c r="AP2151" i="3"/>
  <c r="AP2152" i="3"/>
  <c r="AP2153" i="3"/>
  <c r="AP2154" i="3"/>
  <c r="AP2155" i="3"/>
  <c r="AP2156" i="3"/>
  <c r="AP2157" i="3"/>
  <c r="AP2158" i="3"/>
  <c r="AP2159" i="3"/>
  <c r="AP2160" i="3"/>
  <c r="AP2161" i="3"/>
  <c r="AP2162" i="3"/>
  <c r="AP2163" i="3"/>
  <c r="AP2164" i="3"/>
  <c r="AP2165" i="3"/>
  <c r="AP2166" i="3"/>
  <c r="AP2167" i="3"/>
  <c r="AP2168" i="3"/>
  <c r="AP2169" i="3"/>
  <c r="AP2170" i="3"/>
  <c r="AP2171" i="3"/>
  <c r="AP2172" i="3"/>
  <c r="AP2173" i="3"/>
  <c r="AP2174" i="3"/>
  <c r="AP2175" i="3"/>
  <c r="AP2176" i="3"/>
  <c r="AP2177" i="3"/>
  <c r="AP2178" i="3"/>
  <c r="AP2179" i="3"/>
  <c r="AP2180" i="3"/>
  <c r="AP2181" i="3"/>
  <c r="AP2182" i="3"/>
  <c r="AP2183" i="3"/>
  <c r="AP2184" i="3"/>
  <c r="AP2185" i="3"/>
  <c r="AP2186" i="3"/>
  <c r="AP2187" i="3"/>
  <c r="AP2188" i="3"/>
  <c r="AP2189" i="3"/>
  <c r="AP2190" i="3"/>
  <c r="AP2191" i="3"/>
  <c r="AP2192" i="3"/>
  <c r="AP2193" i="3"/>
  <c r="AP2194" i="3"/>
  <c r="AP2195" i="3"/>
  <c r="AP2196" i="3"/>
  <c r="AP2197" i="3"/>
  <c r="AP2198" i="3"/>
  <c r="AP2199" i="3"/>
  <c r="AP2200" i="3"/>
  <c r="AP2201" i="3"/>
  <c r="AP2202" i="3"/>
  <c r="AP2203" i="3"/>
  <c r="AP2204" i="3"/>
  <c r="AP2205" i="3"/>
  <c r="AP2206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1472" i="3"/>
  <c r="AQ1473" i="3"/>
  <c r="AQ1474" i="3"/>
  <c r="AQ1475" i="3"/>
  <c r="AQ1476" i="3"/>
  <c r="AQ1477" i="3"/>
  <c r="AQ1478" i="3"/>
  <c r="AQ1479" i="3"/>
  <c r="AQ1480" i="3"/>
  <c r="AQ1481" i="3"/>
  <c r="AQ1482" i="3"/>
  <c r="AQ1483" i="3"/>
  <c r="AQ1484" i="3"/>
  <c r="AQ1485" i="3"/>
  <c r="AQ1486" i="3"/>
  <c r="AQ1487" i="3"/>
  <c r="AQ1488" i="3"/>
  <c r="AQ1489" i="3"/>
  <c r="AQ1490" i="3"/>
  <c r="AQ1491" i="3"/>
  <c r="AQ1492" i="3"/>
  <c r="AQ1493" i="3"/>
  <c r="AQ1494" i="3"/>
  <c r="AQ1495" i="3"/>
  <c r="AQ1496" i="3"/>
  <c r="AQ1497" i="3"/>
  <c r="AQ1498" i="3"/>
  <c r="AQ1499" i="3"/>
  <c r="AQ1500" i="3"/>
  <c r="AQ1501" i="3"/>
  <c r="AQ1502" i="3"/>
  <c r="AQ1503" i="3"/>
  <c r="AQ1504" i="3"/>
  <c r="AQ1505" i="3"/>
  <c r="AQ1506" i="3"/>
  <c r="AQ1507" i="3"/>
  <c r="AQ1508" i="3"/>
  <c r="AQ1509" i="3"/>
  <c r="AQ1510" i="3"/>
  <c r="AQ1511" i="3"/>
  <c r="AQ1512" i="3"/>
  <c r="AQ1513" i="3"/>
  <c r="AQ1514" i="3"/>
  <c r="AQ1515" i="3"/>
  <c r="AQ1516" i="3"/>
  <c r="AQ1517" i="3"/>
  <c r="AQ1518" i="3"/>
  <c r="AQ1519" i="3"/>
  <c r="AQ1520" i="3"/>
  <c r="AQ1521" i="3"/>
  <c r="AQ1522" i="3"/>
  <c r="AQ1523" i="3"/>
  <c r="AQ1524" i="3"/>
  <c r="AQ1525" i="3"/>
  <c r="AQ1526" i="3"/>
  <c r="AQ1527" i="3"/>
  <c r="AQ1528" i="3"/>
  <c r="AQ1529" i="3"/>
  <c r="AQ1530" i="3"/>
  <c r="AQ1531" i="3"/>
  <c r="AQ1532" i="3"/>
  <c r="AQ1533" i="3"/>
  <c r="AQ1534" i="3"/>
  <c r="AQ1535" i="3"/>
  <c r="AQ1536" i="3"/>
  <c r="AQ1537" i="3"/>
  <c r="AQ1538" i="3"/>
  <c r="AQ1539" i="3"/>
  <c r="AQ1540" i="3"/>
  <c r="AQ1541" i="3"/>
  <c r="AQ1542" i="3"/>
  <c r="AQ1543" i="3"/>
  <c r="AQ1544" i="3"/>
  <c r="AQ1545" i="3"/>
  <c r="AQ1546" i="3"/>
  <c r="AQ1547" i="3"/>
  <c r="AQ1548" i="3"/>
  <c r="AQ1549" i="3"/>
  <c r="AQ1550" i="3"/>
  <c r="AQ1551" i="3"/>
  <c r="AQ1552" i="3"/>
  <c r="AQ1553" i="3"/>
  <c r="AQ1554" i="3"/>
  <c r="AQ1555" i="3"/>
  <c r="AQ1556" i="3"/>
  <c r="AQ1557" i="3"/>
  <c r="AQ1558" i="3"/>
  <c r="AQ1559" i="3"/>
  <c r="AQ1560" i="3"/>
  <c r="AQ1561" i="3"/>
  <c r="AQ1562" i="3"/>
  <c r="AQ1563" i="3"/>
  <c r="AQ1564" i="3"/>
  <c r="AQ1565" i="3"/>
  <c r="AQ1566" i="3"/>
  <c r="AQ1567" i="3"/>
  <c r="AQ1568" i="3"/>
  <c r="AQ1569" i="3"/>
  <c r="AQ1570" i="3"/>
  <c r="AQ1571" i="3"/>
  <c r="AQ1572" i="3"/>
  <c r="AQ1573" i="3"/>
  <c r="AQ1574" i="3"/>
  <c r="AQ1575" i="3"/>
  <c r="AQ1576" i="3"/>
  <c r="AQ1577" i="3"/>
  <c r="AQ1578" i="3"/>
  <c r="AQ1579" i="3"/>
  <c r="AQ1580" i="3"/>
  <c r="AQ1581" i="3"/>
  <c r="AQ1582" i="3"/>
  <c r="AQ1583" i="3"/>
  <c r="AQ1584" i="3"/>
  <c r="AQ1585" i="3"/>
  <c r="AQ1586" i="3"/>
  <c r="AQ1587" i="3"/>
  <c r="AQ1588" i="3"/>
  <c r="AQ1589" i="3"/>
  <c r="AQ1590" i="3"/>
  <c r="AQ1591" i="3"/>
  <c r="AQ1592" i="3"/>
  <c r="AQ1593" i="3"/>
  <c r="AQ1594" i="3"/>
  <c r="AQ1595" i="3"/>
  <c r="AQ1596" i="3"/>
  <c r="AQ1597" i="3"/>
  <c r="AQ1598" i="3"/>
  <c r="AQ1599" i="3"/>
  <c r="AQ1600" i="3"/>
  <c r="AQ1601" i="3"/>
  <c r="AQ1602" i="3"/>
  <c r="AQ1603" i="3"/>
  <c r="AQ1604" i="3"/>
  <c r="AQ1605" i="3"/>
  <c r="AQ1606" i="3"/>
  <c r="AQ1607" i="3"/>
  <c r="AQ1608" i="3"/>
  <c r="AQ1609" i="3"/>
  <c r="AQ1610" i="3"/>
  <c r="AQ1611" i="3"/>
  <c r="AQ1612" i="3"/>
  <c r="AQ1613" i="3"/>
  <c r="AQ1614" i="3"/>
  <c r="AQ1615" i="3"/>
  <c r="AQ1616" i="3"/>
  <c r="AQ1617" i="3"/>
  <c r="AQ1618" i="3"/>
  <c r="AQ1619" i="3"/>
  <c r="AQ1620" i="3"/>
  <c r="AQ1621" i="3"/>
  <c r="AQ1622" i="3"/>
  <c r="AQ1623" i="3"/>
  <c r="AQ1624" i="3"/>
  <c r="AQ1625" i="3"/>
  <c r="AQ1626" i="3"/>
  <c r="AQ1627" i="3"/>
  <c r="AQ1628" i="3"/>
  <c r="AQ1629" i="3"/>
  <c r="AQ1630" i="3"/>
  <c r="AQ1631" i="3"/>
  <c r="AQ1632" i="3"/>
  <c r="AQ1633" i="3"/>
  <c r="AQ1634" i="3"/>
  <c r="AQ1635" i="3"/>
  <c r="AQ1636" i="3"/>
  <c r="AQ1637" i="3"/>
  <c r="AQ1638" i="3"/>
  <c r="AQ1639" i="3"/>
  <c r="AQ1640" i="3"/>
  <c r="AQ1641" i="3"/>
  <c r="AQ1642" i="3"/>
  <c r="AQ1643" i="3"/>
  <c r="AQ1644" i="3"/>
  <c r="AQ1645" i="3"/>
  <c r="AQ1646" i="3"/>
  <c r="AQ1647" i="3"/>
  <c r="AQ1648" i="3"/>
  <c r="AQ1649" i="3"/>
  <c r="AQ1650" i="3"/>
  <c r="AQ1651" i="3"/>
  <c r="AQ1652" i="3"/>
  <c r="AQ1653" i="3"/>
  <c r="AQ1654" i="3"/>
  <c r="AQ1655" i="3"/>
  <c r="AQ1656" i="3"/>
  <c r="AQ1657" i="3"/>
  <c r="AQ1658" i="3"/>
  <c r="AQ1659" i="3"/>
  <c r="AQ1660" i="3"/>
  <c r="AQ1661" i="3"/>
  <c r="AQ1662" i="3"/>
  <c r="AQ1663" i="3"/>
  <c r="AQ1664" i="3"/>
  <c r="AQ1665" i="3"/>
  <c r="AQ1666" i="3"/>
  <c r="AQ1667" i="3"/>
  <c r="AQ1668" i="3"/>
  <c r="AQ1669" i="3"/>
  <c r="AQ1670" i="3"/>
  <c r="AQ1671" i="3"/>
  <c r="AQ1672" i="3"/>
  <c r="AQ1673" i="3"/>
  <c r="AQ1674" i="3"/>
  <c r="AQ1675" i="3"/>
  <c r="AQ1676" i="3"/>
  <c r="AQ1677" i="3"/>
  <c r="AQ1678" i="3"/>
  <c r="AQ1679" i="3"/>
  <c r="AQ1680" i="3"/>
  <c r="AQ1681" i="3"/>
  <c r="AQ1682" i="3"/>
  <c r="AQ1683" i="3"/>
  <c r="AQ1684" i="3"/>
  <c r="AQ1685" i="3"/>
  <c r="AQ1686" i="3"/>
  <c r="AQ1687" i="3"/>
  <c r="AQ1688" i="3"/>
  <c r="AQ1689" i="3"/>
  <c r="AQ1690" i="3"/>
  <c r="AQ1691" i="3"/>
  <c r="AQ1692" i="3"/>
  <c r="AQ1693" i="3"/>
  <c r="AQ1694" i="3"/>
  <c r="AQ1695" i="3"/>
  <c r="AQ1696" i="3"/>
  <c r="AQ1697" i="3"/>
  <c r="AQ1698" i="3"/>
  <c r="AQ1699" i="3"/>
  <c r="AQ1700" i="3"/>
  <c r="AQ1701" i="3"/>
  <c r="AQ1702" i="3"/>
  <c r="AQ1703" i="3"/>
  <c r="AQ1704" i="3"/>
  <c r="AQ1705" i="3"/>
  <c r="AQ1706" i="3"/>
  <c r="AQ1707" i="3"/>
  <c r="AQ1708" i="3"/>
  <c r="AQ1709" i="3"/>
  <c r="AQ1710" i="3"/>
  <c r="AQ1711" i="3"/>
  <c r="AQ1712" i="3"/>
  <c r="AQ1713" i="3"/>
  <c r="AQ1714" i="3"/>
  <c r="AQ1715" i="3"/>
  <c r="AQ1716" i="3"/>
  <c r="AQ1717" i="3"/>
  <c r="AQ1718" i="3"/>
  <c r="AQ1719" i="3"/>
  <c r="AQ1720" i="3"/>
  <c r="AQ1721" i="3"/>
  <c r="AQ1722" i="3"/>
  <c r="AQ1723" i="3"/>
  <c r="AQ1724" i="3"/>
  <c r="AQ1725" i="3"/>
  <c r="AQ1726" i="3"/>
  <c r="AQ1727" i="3"/>
  <c r="AQ1728" i="3"/>
  <c r="AQ1729" i="3"/>
  <c r="AQ1730" i="3"/>
  <c r="AQ1731" i="3"/>
  <c r="AQ1732" i="3"/>
  <c r="AQ1733" i="3"/>
  <c r="AQ1734" i="3"/>
  <c r="AQ1735" i="3"/>
  <c r="AQ1736" i="3"/>
  <c r="AQ1737" i="3"/>
  <c r="AQ1738" i="3"/>
  <c r="AQ1739" i="3"/>
  <c r="AQ1740" i="3"/>
  <c r="AQ1741" i="3"/>
  <c r="AQ1742" i="3"/>
  <c r="AQ1743" i="3"/>
  <c r="AQ1744" i="3"/>
  <c r="AQ1745" i="3"/>
  <c r="AQ1746" i="3"/>
  <c r="AQ1747" i="3"/>
  <c r="AQ1748" i="3"/>
  <c r="AQ1749" i="3"/>
  <c r="AQ1750" i="3"/>
  <c r="AQ1751" i="3"/>
  <c r="AQ1752" i="3"/>
  <c r="AQ1753" i="3"/>
  <c r="AQ1754" i="3"/>
  <c r="AQ1755" i="3"/>
  <c r="AQ1756" i="3"/>
  <c r="AQ1757" i="3"/>
  <c r="AQ1758" i="3"/>
  <c r="AQ1759" i="3"/>
  <c r="AQ1760" i="3"/>
  <c r="AQ1761" i="3"/>
  <c r="AQ1762" i="3"/>
  <c r="AQ1763" i="3"/>
  <c r="AQ1764" i="3"/>
  <c r="AQ1765" i="3"/>
  <c r="AQ1766" i="3"/>
  <c r="AQ1767" i="3"/>
  <c r="AQ1768" i="3"/>
  <c r="AQ1769" i="3"/>
  <c r="AQ1770" i="3"/>
  <c r="AQ1771" i="3"/>
  <c r="AQ1772" i="3"/>
  <c r="AQ1773" i="3"/>
  <c r="AQ1774" i="3"/>
  <c r="AQ1775" i="3"/>
  <c r="AQ1776" i="3"/>
  <c r="AQ1777" i="3"/>
  <c r="AQ1778" i="3"/>
  <c r="AQ1779" i="3"/>
  <c r="AQ1780" i="3"/>
  <c r="AQ1781" i="3"/>
  <c r="AQ1782" i="3"/>
  <c r="AQ1783" i="3"/>
  <c r="AQ1784" i="3"/>
  <c r="AQ1785" i="3"/>
  <c r="AQ1786" i="3"/>
  <c r="AQ1787" i="3"/>
  <c r="AQ1788" i="3"/>
  <c r="AQ1789" i="3"/>
  <c r="AQ1790" i="3"/>
  <c r="AQ1791" i="3"/>
  <c r="AQ1792" i="3"/>
  <c r="AQ1793" i="3"/>
  <c r="AQ1794" i="3"/>
  <c r="AQ1795" i="3"/>
  <c r="AQ1796" i="3"/>
  <c r="AQ1797" i="3"/>
  <c r="AQ1798" i="3"/>
  <c r="AQ1799" i="3"/>
  <c r="AQ1800" i="3"/>
  <c r="AQ1801" i="3"/>
  <c r="AQ1802" i="3"/>
  <c r="AQ1803" i="3"/>
  <c r="AQ1804" i="3"/>
  <c r="AQ1805" i="3"/>
  <c r="AQ1806" i="3"/>
  <c r="AQ1807" i="3"/>
  <c r="AQ1808" i="3"/>
  <c r="AQ1809" i="3"/>
  <c r="AQ1810" i="3"/>
  <c r="AQ1811" i="3"/>
  <c r="AQ1812" i="3"/>
  <c r="AQ1813" i="3"/>
  <c r="AQ1814" i="3"/>
  <c r="AQ1815" i="3"/>
  <c r="AQ1816" i="3"/>
  <c r="AQ1817" i="3"/>
  <c r="AQ1818" i="3"/>
  <c r="AQ1819" i="3"/>
  <c r="AQ1820" i="3"/>
  <c r="AQ1821" i="3"/>
  <c r="AQ1822" i="3"/>
  <c r="AQ1823" i="3"/>
  <c r="AQ1824" i="3"/>
  <c r="AQ1825" i="3"/>
  <c r="AQ1826" i="3"/>
  <c r="AQ1827" i="3"/>
  <c r="AQ1828" i="3"/>
  <c r="AQ1829" i="3"/>
  <c r="AQ1830" i="3"/>
  <c r="AQ1831" i="3"/>
  <c r="AQ1832" i="3"/>
  <c r="AQ1833" i="3"/>
  <c r="AQ1834" i="3"/>
  <c r="AQ1835" i="3"/>
  <c r="AQ1836" i="3"/>
  <c r="AQ1837" i="3"/>
  <c r="AQ1838" i="3"/>
  <c r="AQ1839" i="3"/>
  <c r="AQ1840" i="3"/>
  <c r="AQ1841" i="3"/>
  <c r="AQ1842" i="3"/>
  <c r="AQ1843" i="3"/>
  <c r="AQ1844" i="3"/>
  <c r="AQ1845" i="3"/>
  <c r="AQ1846" i="3"/>
  <c r="AQ1847" i="3"/>
  <c r="AQ1848" i="3"/>
  <c r="AQ1849" i="3"/>
  <c r="AQ1850" i="3"/>
  <c r="AQ1851" i="3"/>
  <c r="AQ1852" i="3"/>
  <c r="AQ1853" i="3"/>
  <c r="AQ1854" i="3"/>
  <c r="AQ1855" i="3"/>
  <c r="AQ1856" i="3"/>
  <c r="AQ1857" i="3"/>
  <c r="AQ1858" i="3"/>
  <c r="AQ1859" i="3"/>
  <c r="AQ1860" i="3"/>
  <c r="AQ1861" i="3"/>
  <c r="AQ1862" i="3"/>
  <c r="AQ1863" i="3"/>
  <c r="AQ1864" i="3"/>
  <c r="AQ1865" i="3"/>
  <c r="AQ1866" i="3"/>
  <c r="AQ1867" i="3"/>
  <c r="AQ1868" i="3"/>
  <c r="AQ1869" i="3"/>
  <c r="AQ1870" i="3"/>
  <c r="AQ1871" i="3"/>
  <c r="AQ1872" i="3"/>
  <c r="AQ1873" i="3"/>
  <c r="AQ1874" i="3"/>
  <c r="AQ1875" i="3"/>
  <c r="AQ1876" i="3"/>
  <c r="AQ1877" i="3"/>
  <c r="AQ1878" i="3"/>
  <c r="AQ1879" i="3"/>
  <c r="AQ1880" i="3"/>
  <c r="AQ1881" i="3"/>
  <c r="AQ1882" i="3"/>
  <c r="AQ1883" i="3"/>
  <c r="AQ1884" i="3"/>
  <c r="AQ1885" i="3"/>
  <c r="AQ1886" i="3"/>
  <c r="AQ1887" i="3"/>
  <c r="AQ1888" i="3"/>
  <c r="AQ1889" i="3"/>
  <c r="AQ1890" i="3"/>
  <c r="AQ1891" i="3"/>
  <c r="AQ1892" i="3"/>
  <c r="AQ1893" i="3"/>
  <c r="AQ1894" i="3"/>
  <c r="AQ1895" i="3"/>
  <c r="AQ1896" i="3"/>
  <c r="AQ1897" i="3"/>
  <c r="AQ1898" i="3"/>
  <c r="AQ1899" i="3"/>
  <c r="AQ1900" i="3"/>
  <c r="AQ1901" i="3"/>
  <c r="AQ1902" i="3"/>
  <c r="AQ1903" i="3"/>
  <c r="AQ1904" i="3"/>
  <c r="AQ1905" i="3"/>
  <c r="AQ1906" i="3"/>
  <c r="AQ1907" i="3"/>
  <c r="AQ1908" i="3"/>
  <c r="AQ1909" i="3"/>
  <c r="AQ1910" i="3"/>
  <c r="AQ1911" i="3"/>
  <c r="AQ1912" i="3"/>
  <c r="AQ1913" i="3"/>
  <c r="AQ1914" i="3"/>
  <c r="AQ1915" i="3"/>
  <c r="AQ1916" i="3"/>
  <c r="AQ1917" i="3"/>
  <c r="AQ1918" i="3"/>
  <c r="AQ1919" i="3"/>
  <c r="AQ1920" i="3"/>
  <c r="AQ1921" i="3"/>
  <c r="AQ1922" i="3"/>
  <c r="AQ1923" i="3"/>
  <c r="AQ1924" i="3"/>
  <c r="AQ1925" i="3"/>
  <c r="AQ1926" i="3"/>
  <c r="AQ1927" i="3"/>
  <c r="AQ1928" i="3"/>
  <c r="AQ1929" i="3"/>
  <c r="AQ1930" i="3"/>
  <c r="AQ1931" i="3"/>
  <c r="AQ1932" i="3"/>
  <c r="AQ1933" i="3"/>
  <c r="AQ1934" i="3"/>
  <c r="AQ1935" i="3"/>
  <c r="AQ1936" i="3"/>
  <c r="AQ1937" i="3"/>
  <c r="AQ1938" i="3"/>
  <c r="AQ1939" i="3"/>
  <c r="AQ1940" i="3"/>
  <c r="AQ1941" i="3"/>
  <c r="AQ1942" i="3"/>
  <c r="AQ1943" i="3"/>
  <c r="AQ1944" i="3"/>
  <c r="AQ1945" i="3"/>
  <c r="AQ1946" i="3"/>
  <c r="AQ1947" i="3"/>
  <c r="AQ1948" i="3"/>
  <c r="AQ1949" i="3"/>
  <c r="AQ1950" i="3"/>
  <c r="AQ1951" i="3"/>
  <c r="AQ1952" i="3"/>
  <c r="AQ1953" i="3"/>
  <c r="AQ1954" i="3"/>
  <c r="AQ1955" i="3"/>
  <c r="AQ1956" i="3"/>
  <c r="AQ1957" i="3"/>
  <c r="AQ1958" i="3"/>
  <c r="AQ1959" i="3"/>
  <c r="AQ1960" i="3"/>
  <c r="AQ1961" i="3"/>
  <c r="AQ1962" i="3"/>
  <c r="AQ1963" i="3"/>
  <c r="AQ1964" i="3"/>
  <c r="AQ1965" i="3"/>
  <c r="AQ1966" i="3"/>
  <c r="AQ1967" i="3"/>
  <c r="AQ1968" i="3"/>
  <c r="AQ1969" i="3"/>
  <c r="AQ1970" i="3"/>
  <c r="AQ1971" i="3"/>
  <c r="AQ1972" i="3"/>
  <c r="AQ1973" i="3"/>
  <c r="AQ1974" i="3"/>
  <c r="AQ1975" i="3"/>
  <c r="AQ1976" i="3"/>
  <c r="AQ1977" i="3"/>
  <c r="AQ1978" i="3"/>
  <c r="AQ1979" i="3"/>
  <c r="AQ1980" i="3"/>
  <c r="AQ1981" i="3"/>
  <c r="AQ1982" i="3"/>
  <c r="AQ1983" i="3"/>
  <c r="AQ1984" i="3"/>
  <c r="AQ1985" i="3"/>
  <c r="AQ1986" i="3"/>
  <c r="AQ1987" i="3"/>
  <c r="AQ1988" i="3"/>
  <c r="AQ1989" i="3"/>
  <c r="AQ1990" i="3"/>
  <c r="AQ1991" i="3"/>
  <c r="AQ1992" i="3"/>
  <c r="AQ1993" i="3"/>
  <c r="AQ1994" i="3"/>
  <c r="AQ1995" i="3"/>
  <c r="AQ1996" i="3"/>
  <c r="AQ1997" i="3"/>
  <c r="AQ1998" i="3"/>
  <c r="AQ1999" i="3"/>
  <c r="AQ2000" i="3"/>
  <c r="AQ2001" i="3"/>
  <c r="AQ2002" i="3"/>
  <c r="AQ2003" i="3"/>
  <c r="AQ2004" i="3"/>
  <c r="AQ2005" i="3"/>
  <c r="AQ2006" i="3"/>
  <c r="AQ2007" i="3"/>
  <c r="AQ2008" i="3"/>
  <c r="AQ2009" i="3"/>
  <c r="AQ2010" i="3"/>
  <c r="AQ2011" i="3"/>
  <c r="AQ2012" i="3"/>
  <c r="AQ2013" i="3"/>
  <c r="AQ2014" i="3"/>
  <c r="AQ2015" i="3"/>
  <c r="AQ2016" i="3"/>
  <c r="AQ2017" i="3"/>
  <c r="AQ2018" i="3"/>
  <c r="AQ2019" i="3"/>
  <c r="AQ2020" i="3"/>
  <c r="AQ2021" i="3"/>
  <c r="AQ2022" i="3"/>
  <c r="AQ2023" i="3"/>
  <c r="AQ2024" i="3"/>
  <c r="AQ2025" i="3"/>
  <c r="AQ2026" i="3"/>
  <c r="AQ2027" i="3"/>
  <c r="AQ2028" i="3"/>
  <c r="AQ2029" i="3"/>
  <c r="AQ2030" i="3"/>
  <c r="AQ2031" i="3"/>
  <c r="AQ2032" i="3"/>
  <c r="AQ2033" i="3"/>
  <c r="AQ2034" i="3"/>
  <c r="AQ2035" i="3"/>
  <c r="AQ2036" i="3"/>
  <c r="AQ2037" i="3"/>
  <c r="AQ2038" i="3"/>
  <c r="AQ2039" i="3"/>
  <c r="AQ2040" i="3"/>
  <c r="AQ2041" i="3"/>
  <c r="AQ2042" i="3"/>
  <c r="AQ2043" i="3"/>
  <c r="AQ2044" i="3"/>
  <c r="AQ2045" i="3"/>
  <c r="AQ2046" i="3"/>
  <c r="AQ2047" i="3"/>
  <c r="AQ2048" i="3"/>
  <c r="AQ2049" i="3"/>
  <c r="AQ2050" i="3"/>
  <c r="AQ2051" i="3"/>
  <c r="AQ2052" i="3"/>
  <c r="AQ2053" i="3"/>
  <c r="AQ2054" i="3"/>
  <c r="AQ2055" i="3"/>
  <c r="AQ2056" i="3"/>
  <c r="AQ2057" i="3"/>
  <c r="AQ2058" i="3"/>
  <c r="AQ2059" i="3"/>
  <c r="AQ2060" i="3"/>
  <c r="AQ2061" i="3"/>
  <c r="AQ2062" i="3"/>
  <c r="AQ2063" i="3"/>
  <c r="AQ2064" i="3"/>
  <c r="AQ2065" i="3"/>
  <c r="AQ2066" i="3"/>
  <c r="AQ2067" i="3"/>
  <c r="AQ2068" i="3"/>
  <c r="AQ2069" i="3"/>
  <c r="AQ2070" i="3"/>
  <c r="AQ2071" i="3"/>
  <c r="AQ2072" i="3"/>
  <c r="AQ2073" i="3"/>
  <c r="AQ2074" i="3"/>
  <c r="AQ2075" i="3"/>
  <c r="AQ2076" i="3"/>
  <c r="AQ2077" i="3"/>
  <c r="AQ2078" i="3"/>
  <c r="AQ2079" i="3"/>
  <c r="AQ2080" i="3"/>
  <c r="AQ2081" i="3"/>
  <c r="AQ2082" i="3"/>
  <c r="AQ2083" i="3"/>
  <c r="AQ2084" i="3"/>
  <c r="AQ2085" i="3"/>
  <c r="AQ2086" i="3"/>
  <c r="AQ2087" i="3"/>
  <c r="AQ2088" i="3"/>
  <c r="AQ2089" i="3"/>
  <c r="AQ2090" i="3"/>
  <c r="AQ2091" i="3"/>
  <c r="AQ2092" i="3"/>
  <c r="AQ2093" i="3"/>
  <c r="AQ2094" i="3"/>
  <c r="AQ2095" i="3"/>
  <c r="AQ2096" i="3"/>
  <c r="AQ2097" i="3"/>
  <c r="AQ2098" i="3"/>
  <c r="AQ2099" i="3"/>
  <c r="AQ2100" i="3"/>
  <c r="AQ2101" i="3"/>
  <c r="AQ2102" i="3"/>
  <c r="AQ2103" i="3"/>
  <c r="AQ2104" i="3"/>
  <c r="AQ2105" i="3"/>
  <c r="AQ2106" i="3"/>
  <c r="AQ2107" i="3"/>
  <c r="AQ2108" i="3"/>
  <c r="AQ2109" i="3"/>
  <c r="AQ2110" i="3"/>
  <c r="AQ2111" i="3"/>
  <c r="AQ2112" i="3"/>
  <c r="AQ2113" i="3"/>
  <c r="AQ2114" i="3"/>
  <c r="AQ2115" i="3"/>
  <c r="AQ2116" i="3"/>
  <c r="AQ2117" i="3"/>
  <c r="AQ2118" i="3"/>
  <c r="AQ2119" i="3"/>
  <c r="AQ2120" i="3"/>
  <c r="AQ2121" i="3"/>
  <c r="AQ2122" i="3"/>
  <c r="AQ2123" i="3"/>
  <c r="AQ2124" i="3"/>
  <c r="AQ2125" i="3"/>
  <c r="AQ2126" i="3"/>
  <c r="AQ2127" i="3"/>
  <c r="AQ2128" i="3"/>
  <c r="AQ2129" i="3"/>
  <c r="AQ2130" i="3"/>
  <c r="AQ2131" i="3"/>
  <c r="AQ2132" i="3"/>
  <c r="AQ2133" i="3"/>
  <c r="AQ2134" i="3"/>
  <c r="AQ2135" i="3"/>
  <c r="AQ2136" i="3"/>
  <c r="AQ2137" i="3"/>
  <c r="AQ2138" i="3"/>
  <c r="AQ2139" i="3"/>
  <c r="AQ2140" i="3"/>
  <c r="AQ2141" i="3"/>
  <c r="AQ2142" i="3"/>
  <c r="AQ2143" i="3"/>
  <c r="AQ2144" i="3"/>
  <c r="AQ2145" i="3"/>
  <c r="AQ2146" i="3"/>
  <c r="AQ2147" i="3"/>
  <c r="AQ2148" i="3"/>
  <c r="AQ2149" i="3"/>
  <c r="AQ2150" i="3"/>
  <c r="AQ2151" i="3"/>
  <c r="AQ2152" i="3"/>
  <c r="AQ2153" i="3"/>
  <c r="AQ2154" i="3"/>
  <c r="AQ2155" i="3"/>
  <c r="AQ2156" i="3"/>
  <c r="AQ2157" i="3"/>
  <c r="AQ2158" i="3"/>
  <c r="AQ2159" i="3"/>
  <c r="AQ2160" i="3"/>
  <c r="AQ2161" i="3"/>
  <c r="AQ2162" i="3"/>
  <c r="AQ2163" i="3"/>
  <c r="AQ2164" i="3"/>
  <c r="AQ2165" i="3"/>
  <c r="AQ2166" i="3"/>
  <c r="AQ2167" i="3"/>
  <c r="AQ2168" i="3"/>
  <c r="AQ2169" i="3"/>
  <c r="AQ2170" i="3"/>
  <c r="AQ2171" i="3"/>
  <c r="AQ2172" i="3"/>
  <c r="AQ2173" i="3"/>
  <c r="AQ2174" i="3"/>
  <c r="AQ2175" i="3"/>
  <c r="AQ2176" i="3"/>
  <c r="AQ2177" i="3"/>
  <c r="AQ2178" i="3"/>
  <c r="AQ2179" i="3"/>
  <c r="AQ2180" i="3"/>
  <c r="AQ2181" i="3"/>
  <c r="AQ2182" i="3"/>
  <c r="AQ2183" i="3"/>
  <c r="AQ2184" i="3"/>
  <c r="AQ2185" i="3"/>
  <c r="AQ2186" i="3"/>
  <c r="AQ2187" i="3"/>
  <c r="AQ2188" i="3"/>
  <c r="AQ2189" i="3"/>
  <c r="AQ2190" i="3"/>
  <c r="AQ2191" i="3"/>
  <c r="AQ2192" i="3"/>
  <c r="AQ2193" i="3"/>
  <c r="AQ2194" i="3"/>
  <c r="AQ2195" i="3"/>
  <c r="AQ2196" i="3"/>
  <c r="AQ2197" i="3"/>
  <c r="AQ2198" i="3"/>
  <c r="AQ2199" i="3"/>
  <c r="AQ2200" i="3"/>
  <c r="AQ2201" i="3"/>
  <c r="AQ2202" i="3"/>
  <c r="AQ2203" i="3"/>
  <c r="AQ2204" i="3"/>
  <c r="AQ2205" i="3"/>
  <c r="AQ2206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R1691" i="3"/>
  <c r="AR1692" i="3"/>
  <c r="AR1693" i="3"/>
  <c r="AR1694" i="3"/>
  <c r="AR1695" i="3"/>
  <c r="AR1696" i="3"/>
  <c r="AR1697" i="3"/>
  <c r="AR1698" i="3"/>
  <c r="AR1699" i="3"/>
  <c r="AR1700" i="3"/>
  <c r="AR1701" i="3"/>
  <c r="AR1702" i="3"/>
  <c r="AR1703" i="3"/>
  <c r="AR1704" i="3"/>
  <c r="AR1705" i="3"/>
  <c r="AR1706" i="3"/>
  <c r="AR1707" i="3"/>
  <c r="AR1708" i="3"/>
  <c r="AR1709" i="3"/>
  <c r="AR1710" i="3"/>
  <c r="AR1711" i="3"/>
  <c r="AR1712" i="3"/>
  <c r="AR1713" i="3"/>
  <c r="AR1714" i="3"/>
  <c r="AR1715" i="3"/>
  <c r="AR1716" i="3"/>
  <c r="AR1717" i="3"/>
  <c r="AR1718" i="3"/>
  <c r="AR1719" i="3"/>
  <c r="AR1720" i="3"/>
  <c r="AR1721" i="3"/>
  <c r="AR1722" i="3"/>
  <c r="AR1723" i="3"/>
  <c r="AR1724" i="3"/>
  <c r="AR1725" i="3"/>
  <c r="AR1726" i="3"/>
  <c r="AR1727" i="3"/>
  <c r="AR1728" i="3"/>
  <c r="AR1729" i="3"/>
  <c r="AR1730" i="3"/>
  <c r="AR1731" i="3"/>
  <c r="AR1732" i="3"/>
  <c r="AR1733" i="3"/>
  <c r="AR1734" i="3"/>
  <c r="AR1735" i="3"/>
  <c r="AR1736" i="3"/>
  <c r="AR1737" i="3"/>
  <c r="AR1738" i="3"/>
  <c r="AR1739" i="3"/>
  <c r="AR1740" i="3"/>
  <c r="AR1741" i="3"/>
  <c r="AR1742" i="3"/>
  <c r="AR1743" i="3"/>
  <c r="AR1744" i="3"/>
  <c r="AR1745" i="3"/>
  <c r="AR1746" i="3"/>
  <c r="AR1747" i="3"/>
  <c r="AR1748" i="3"/>
  <c r="AR1749" i="3"/>
  <c r="AR1750" i="3"/>
  <c r="AR1751" i="3"/>
  <c r="AR1752" i="3"/>
  <c r="AR1753" i="3"/>
  <c r="AR1754" i="3"/>
  <c r="AR1755" i="3"/>
  <c r="AR1756" i="3"/>
  <c r="AR1757" i="3"/>
  <c r="AR1758" i="3"/>
  <c r="AR1759" i="3"/>
  <c r="AR1760" i="3"/>
  <c r="AR1761" i="3"/>
  <c r="AR1762" i="3"/>
  <c r="AR1763" i="3"/>
  <c r="AR1764" i="3"/>
  <c r="AR1765" i="3"/>
  <c r="AR1766" i="3"/>
  <c r="AR1767" i="3"/>
  <c r="AR1768" i="3"/>
  <c r="AR1769" i="3"/>
  <c r="AR1770" i="3"/>
  <c r="AR1771" i="3"/>
  <c r="AR1772" i="3"/>
  <c r="AR1773" i="3"/>
  <c r="AR1774" i="3"/>
  <c r="AR1775" i="3"/>
  <c r="AR1776" i="3"/>
  <c r="AR1777" i="3"/>
  <c r="AR1778" i="3"/>
  <c r="AR1779" i="3"/>
  <c r="AR1780" i="3"/>
  <c r="AR1781" i="3"/>
  <c r="AR1782" i="3"/>
  <c r="AR1783" i="3"/>
  <c r="AR1784" i="3"/>
  <c r="AR1785" i="3"/>
  <c r="AR1786" i="3"/>
  <c r="AR1787" i="3"/>
  <c r="AR1788" i="3"/>
  <c r="AR1789" i="3"/>
  <c r="AR1790" i="3"/>
  <c r="AR1791" i="3"/>
  <c r="AR1792" i="3"/>
  <c r="AR1793" i="3"/>
  <c r="AR1794" i="3"/>
  <c r="AR1795" i="3"/>
  <c r="AR1796" i="3"/>
  <c r="AR1797" i="3"/>
  <c r="AR1798" i="3"/>
  <c r="AR1799" i="3"/>
  <c r="AR1800" i="3"/>
  <c r="AR1801" i="3"/>
  <c r="AR1802" i="3"/>
  <c r="AR1803" i="3"/>
  <c r="AR1804" i="3"/>
  <c r="AR1805" i="3"/>
  <c r="AR1806" i="3"/>
  <c r="AR1807" i="3"/>
  <c r="AR1808" i="3"/>
  <c r="AR1809" i="3"/>
  <c r="AR1810" i="3"/>
  <c r="AR1811" i="3"/>
  <c r="AR1812" i="3"/>
  <c r="AR1813" i="3"/>
  <c r="AR1814" i="3"/>
  <c r="AR1815" i="3"/>
  <c r="AR1816" i="3"/>
  <c r="AR1817" i="3"/>
  <c r="AR1818" i="3"/>
  <c r="AR1819" i="3"/>
  <c r="AR1820" i="3"/>
  <c r="AR1821" i="3"/>
  <c r="AR1822" i="3"/>
  <c r="AR1823" i="3"/>
  <c r="AR1824" i="3"/>
  <c r="AR1825" i="3"/>
  <c r="AR1826" i="3"/>
  <c r="AR1827" i="3"/>
  <c r="AR1828" i="3"/>
  <c r="AR1829" i="3"/>
  <c r="AR1830" i="3"/>
  <c r="AR1831" i="3"/>
  <c r="AR1832" i="3"/>
  <c r="AR1833" i="3"/>
  <c r="AR1834" i="3"/>
  <c r="AR1835" i="3"/>
  <c r="AR1836" i="3"/>
  <c r="AR1837" i="3"/>
  <c r="AR1838" i="3"/>
  <c r="AR1839" i="3"/>
  <c r="AR1840" i="3"/>
  <c r="AR1841" i="3"/>
  <c r="AR1842" i="3"/>
  <c r="AR1843" i="3"/>
  <c r="AR1844" i="3"/>
  <c r="AR1845" i="3"/>
  <c r="AR1846" i="3"/>
  <c r="AR1847" i="3"/>
  <c r="AR1848" i="3"/>
  <c r="AR1849" i="3"/>
  <c r="AR1850" i="3"/>
  <c r="AR1851" i="3"/>
  <c r="AR1852" i="3"/>
  <c r="AR1853" i="3"/>
  <c r="AR1854" i="3"/>
  <c r="AR1855" i="3"/>
  <c r="AR1856" i="3"/>
  <c r="AR1857" i="3"/>
  <c r="AR1858" i="3"/>
  <c r="AR1859" i="3"/>
  <c r="AR1860" i="3"/>
  <c r="AR1861" i="3"/>
  <c r="AR1862" i="3"/>
  <c r="AR1863" i="3"/>
  <c r="AR1864" i="3"/>
  <c r="AR1865" i="3"/>
  <c r="AR1866" i="3"/>
  <c r="AR1867" i="3"/>
  <c r="AR1868" i="3"/>
  <c r="AR1869" i="3"/>
  <c r="AR1870" i="3"/>
  <c r="AR1871" i="3"/>
  <c r="AR1872" i="3"/>
  <c r="AR1873" i="3"/>
  <c r="AR1874" i="3"/>
  <c r="AR1875" i="3"/>
  <c r="AR1876" i="3"/>
  <c r="AR1877" i="3"/>
  <c r="AR1878" i="3"/>
  <c r="AR1879" i="3"/>
  <c r="AR1880" i="3"/>
  <c r="AR1881" i="3"/>
  <c r="AR1882" i="3"/>
  <c r="AR1883" i="3"/>
  <c r="AR1884" i="3"/>
  <c r="AR1885" i="3"/>
  <c r="AR1886" i="3"/>
  <c r="AR1887" i="3"/>
  <c r="AR1888" i="3"/>
  <c r="AR1889" i="3"/>
  <c r="AR1890" i="3"/>
  <c r="AR1891" i="3"/>
  <c r="AR1892" i="3"/>
  <c r="AR1893" i="3"/>
  <c r="AR1894" i="3"/>
  <c r="AR1895" i="3"/>
  <c r="AR1896" i="3"/>
  <c r="AR1897" i="3"/>
  <c r="AR1898" i="3"/>
  <c r="AR1899" i="3"/>
  <c r="AR1900" i="3"/>
  <c r="AR1901" i="3"/>
  <c r="AR1902" i="3"/>
  <c r="AR1903" i="3"/>
  <c r="AR1904" i="3"/>
  <c r="AR1905" i="3"/>
  <c r="AR1906" i="3"/>
  <c r="AR1907" i="3"/>
  <c r="AR1908" i="3"/>
  <c r="AR1909" i="3"/>
  <c r="AR1910" i="3"/>
  <c r="AR1911" i="3"/>
  <c r="AR1912" i="3"/>
  <c r="AR1913" i="3"/>
  <c r="AR1914" i="3"/>
  <c r="AR1915" i="3"/>
  <c r="AR1916" i="3"/>
  <c r="AR1917" i="3"/>
  <c r="AR1918" i="3"/>
  <c r="AR1919" i="3"/>
  <c r="AR1920" i="3"/>
  <c r="AR1921" i="3"/>
  <c r="AR1922" i="3"/>
  <c r="AR1923" i="3"/>
  <c r="AR1924" i="3"/>
  <c r="AR1925" i="3"/>
  <c r="AR1926" i="3"/>
  <c r="AR1927" i="3"/>
  <c r="AR1928" i="3"/>
  <c r="AR1929" i="3"/>
  <c r="AR1930" i="3"/>
  <c r="AR1931" i="3"/>
  <c r="AR1932" i="3"/>
  <c r="AR1933" i="3"/>
  <c r="AR1934" i="3"/>
  <c r="AR1935" i="3"/>
  <c r="AR1936" i="3"/>
  <c r="AR1937" i="3"/>
  <c r="AR1938" i="3"/>
  <c r="AR1939" i="3"/>
  <c r="AR1940" i="3"/>
  <c r="AR1941" i="3"/>
  <c r="AR1942" i="3"/>
  <c r="AR1943" i="3"/>
  <c r="AR1944" i="3"/>
  <c r="AR1945" i="3"/>
  <c r="AR1946" i="3"/>
  <c r="AR1947" i="3"/>
  <c r="AR1948" i="3"/>
  <c r="AR1949" i="3"/>
  <c r="AR1950" i="3"/>
  <c r="AR1951" i="3"/>
  <c r="AR1952" i="3"/>
  <c r="AR1953" i="3"/>
  <c r="AR1954" i="3"/>
  <c r="AR1955" i="3"/>
  <c r="AR1956" i="3"/>
  <c r="AR1957" i="3"/>
  <c r="AR1958" i="3"/>
  <c r="AR1959" i="3"/>
  <c r="AR1960" i="3"/>
  <c r="AR1961" i="3"/>
  <c r="AR1962" i="3"/>
  <c r="AR1963" i="3"/>
  <c r="AR1964" i="3"/>
  <c r="AR1965" i="3"/>
  <c r="AR1966" i="3"/>
  <c r="AR1967" i="3"/>
  <c r="AR1968" i="3"/>
  <c r="AR1969" i="3"/>
  <c r="AR1970" i="3"/>
  <c r="AR1971" i="3"/>
  <c r="AR1972" i="3"/>
  <c r="AR1973" i="3"/>
  <c r="AR1974" i="3"/>
  <c r="AR1975" i="3"/>
  <c r="AR1976" i="3"/>
  <c r="AR1977" i="3"/>
  <c r="AR1978" i="3"/>
  <c r="AR1979" i="3"/>
  <c r="AR1980" i="3"/>
  <c r="AR1981" i="3"/>
  <c r="AR1982" i="3"/>
  <c r="AR1983" i="3"/>
  <c r="AR1984" i="3"/>
  <c r="AR1985" i="3"/>
  <c r="AR1986" i="3"/>
  <c r="AR1987" i="3"/>
  <c r="AR1988" i="3"/>
  <c r="AR1989" i="3"/>
  <c r="AR1990" i="3"/>
  <c r="AR1991" i="3"/>
  <c r="AR1992" i="3"/>
  <c r="AR1993" i="3"/>
  <c r="AR1994" i="3"/>
  <c r="AR1995" i="3"/>
  <c r="AR1996" i="3"/>
  <c r="AR1997" i="3"/>
  <c r="AR1998" i="3"/>
  <c r="AR1999" i="3"/>
  <c r="AR2000" i="3"/>
  <c r="AR2001" i="3"/>
  <c r="AR2002" i="3"/>
  <c r="AR2003" i="3"/>
  <c r="AR2004" i="3"/>
  <c r="AR2005" i="3"/>
  <c r="AR2006" i="3"/>
  <c r="AR2007" i="3"/>
  <c r="AR2008" i="3"/>
  <c r="AR2009" i="3"/>
  <c r="AR2010" i="3"/>
  <c r="AR2011" i="3"/>
  <c r="AR2012" i="3"/>
  <c r="AR2013" i="3"/>
  <c r="AR2014" i="3"/>
  <c r="AR2015" i="3"/>
  <c r="AR2016" i="3"/>
  <c r="AR2017" i="3"/>
  <c r="AR2018" i="3"/>
  <c r="AR2019" i="3"/>
  <c r="AR2020" i="3"/>
  <c r="AR2021" i="3"/>
  <c r="AR2022" i="3"/>
  <c r="AR2023" i="3"/>
  <c r="AR2024" i="3"/>
  <c r="AR2025" i="3"/>
  <c r="AR2026" i="3"/>
  <c r="AR2027" i="3"/>
  <c r="AR2028" i="3"/>
  <c r="AR2029" i="3"/>
  <c r="AR2030" i="3"/>
  <c r="AR2031" i="3"/>
  <c r="AR2032" i="3"/>
  <c r="AR2033" i="3"/>
  <c r="AR2034" i="3"/>
  <c r="AR2035" i="3"/>
  <c r="AR2036" i="3"/>
  <c r="AR2037" i="3"/>
  <c r="AR2038" i="3"/>
  <c r="AR2039" i="3"/>
  <c r="AR2040" i="3"/>
  <c r="AR2041" i="3"/>
  <c r="AR2042" i="3"/>
  <c r="AR2043" i="3"/>
  <c r="AR2044" i="3"/>
  <c r="AR2045" i="3"/>
  <c r="AR2046" i="3"/>
  <c r="AR2047" i="3"/>
  <c r="AR2048" i="3"/>
  <c r="AR2049" i="3"/>
  <c r="AR2050" i="3"/>
  <c r="AR2051" i="3"/>
  <c r="AR2052" i="3"/>
  <c r="AR2053" i="3"/>
  <c r="AR2054" i="3"/>
  <c r="AR2055" i="3"/>
  <c r="AR2056" i="3"/>
  <c r="AR2057" i="3"/>
  <c r="AR2058" i="3"/>
  <c r="AR2059" i="3"/>
  <c r="AR2060" i="3"/>
  <c r="AR2061" i="3"/>
  <c r="AR2062" i="3"/>
  <c r="AR2063" i="3"/>
  <c r="AR2064" i="3"/>
  <c r="AR2065" i="3"/>
  <c r="AR2066" i="3"/>
  <c r="AR2067" i="3"/>
  <c r="AR2068" i="3"/>
  <c r="AR2069" i="3"/>
  <c r="AR2070" i="3"/>
  <c r="AR2071" i="3"/>
  <c r="AR2072" i="3"/>
  <c r="AR2073" i="3"/>
  <c r="AR2074" i="3"/>
  <c r="AR2075" i="3"/>
  <c r="AR2076" i="3"/>
  <c r="AR2077" i="3"/>
  <c r="AR2078" i="3"/>
  <c r="AR2079" i="3"/>
  <c r="AR2080" i="3"/>
  <c r="AR2081" i="3"/>
  <c r="AR2082" i="3"/>
  <c r="AR2083" i="3"/>
  <c r="AR2084" i="3"/>
  <c r="AR2085" i="3"/>
  <c r="AR2086" i="3"/>
  <c r="AR2087" i="3"/>
  <c r="AR2088" i="3"/>
  <c r="AR2089" i="3"/>
  <c r="AR2090" i="3"/>
  <c r="AR2091" i="3"/>
  <c r="AR2092" i="3"/>
  <c r="AR2093" i="3"/>
  <c r="AR2094" i="3"/>
  <c r="AR2095" i="3"/>
  <c r="AR2096" i="3"/>
  <c r="AR2097" i="3"/>
  <c r="AR2098" i="3"/>
  <c r="AR2099" i="3"/>
  <c r="AR2100" i="3"/>
  <c r="AR2101" i="3"/>
  <c r="AR2102" i="3"/>
  <c r="AR2103" i="3"/>
  <c r="AR2104" i="3"/>
  <c r="AR2105" i="3"/>
  <c r="AR2106" i="3"/>
  <c r="AR2107" i="3"/>
  <c r="AR2108" i="3"/>
  <c r="AR2109" i="3"/>
  <c r="AR2110" i="3"/>
  <c r="AR2111" i="3"/>
  <c r="AR2112" i="3"/>
  <c r="AR2113" i="3"/>
  <c r="AR2114" i="3"/>
  <c r="AR2115" i="3"/>
  <c r="AR2116" i="3"/>
  <c r="AR2117" i="3"/>
  <c r="AR2118" i="3"/>
  <c r="AR2119" i="3"/>
  <c r="AR2120" i="3"/>
  <c r="AR2121" i="3"/>
  <c r="AR2122" i="3"/>
  <c r="AR2123" i="3"/>
  <c r="AR2124" i="3"/>
  <c r="AR2125" i="3"/>
  <c r="AR2126" i="3"/>
  <c r="AR2127" i="3"/>
  <c r="AR2128" i="3"/>
  <c r="AR2129" i="3"/>
  <c r="AR2130" i="3"/>
  <c r="AR2131" i="3"/>
  <c r="AR2132" i="3"/>
  <c r="AR2133" i="3"/>
  <c r="AR2134" i="3"/>
  <c r="AR2135" i="3"/>
  <c r="AR2136" i="3"/>
  <c r="AR2137" i="3"/>
  <c r="AR2138" i="3"/>
  <c r="AR2139" i="3"/>
  <c r="AR2140" i="3"/>
  <c r="AR2141" i="3"/>
  <c r="AR2142" i="3"/>
  <c r="AR2143" i="3"/>
  <c r="AR2144" i="3"/>
  <c r="AR2145" i="3"/>
  <c r="AR2146" i="3"/>
  <c r="AR2147" i="3"/>
  <c r="AR2148" i="3"/>
  <c r="AR2149" i="3"/>
  <c r="AR2150" i="3"/>
  <c r="AR2151" i="3"/>
  <c r="AR2152" i="3"/>
  <c r="AR2153" i="3"/>
  <c r="AR2154" i="3"/>
  <c r="AR2155" i="3"/>
  <c r="AR2156" i="3"/>
  <c r="AR2157" i="3"/>
  <c r="AR2158" i="3"/>
  <c r="AR2159" i="3"/>
  <c r="AR2160" i="3"/>
  <c r="AR2161" i="3"/>
  <c r="AR2162" i="3"/>
  <c r="AR2163" i="3"/>
  <c r="AR2164" i="3"/>
  <c r="AR2165" i="3"/>
  <c r="AR2166" i="3"/>
  <c r="AR2167" i="3"/>
  <c r="AR2168" i="3"/>
  <c r="AR2169" i="3"/>
  <c r="AR2170" i="3"/>
  <c r="AR2171" i="3"/>
  <c r="AR2172" i="3"/>
  <c r="AR2173" i="3"/>
  <c r="AR2174" i="3"/>
  <c r="AR2175" i="3"/>
  <c r="AR2176" i="3"/>
  <c r="AR2177" i="3"/>
  <c r="AR2178" i="3"/>
  <c r="AR2179" i="3"/>
  <c r="AR2180" i="3"/>
  <c r="AR2181" i="3"/>
  <c r="AR2182" i="3"/>
  <c r="AR2183" i="3"/>
  <c r="AR2184" i="3"/>
  <c r="AR2185" i="3"/>
  <c r="AR2186" i="3"/>
  <c r="AR2187" i="3"/>
  <c r="AR2188" i="3"/>
  <c r="AR2189" i="3"/>
  <c r="AR2190" i="3"/>
  <c r="AR2191" i="3"/>
  <c r="AR2192" i="3"/>
  <c r="AR2193" i="3"/>
  <c r="AR2194" i="3"/>
  <c r="AR2195" i="3"/>
  <c r="AR2196" i="3"/>
  <c r="AR2197" i="3"/>
  <c r="AR2198" i="3"/>
  <c r="AR2199" i="3"/>
  <c r="AR2200" i="3"/>
  <c r="AR2201" i="3"/>
  <c r="AR2202" i="3"/>
  <c r="AR2203" i="3"/>
  <c r="AR2204" i="3"/>
  <c r="AR2205" i="3"/>
  <c r="AR2206" i="3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7" i="3"/>
  <c r="AS1498" i="3"/>
  <c r="AS1499" i="3"/>
  <c r="AS1500" i="3"/>
  <c r="AS1501" i="3"/>
  <c r="AS1502" i="3"/>
  <c r="AS1503" i="3"/>
  <c r="AS1504" i="3"/>
  <c r="AS1505" i="3"/>
  <c r="AS1506" i="3"/>
  <c r="AS1507" i="3"/>
  <c r="AS1508" i="3"/>
  <c r="AS1509" i="3"/>
  <c r="AS1510" i="3"/>
  <c r="AS1511" i="3"/>
  <c r="AS1512" i="3"/>
  <c r="AS1513" i="3"/>
  <c r="AS1514" i="3"/>
  <c r="AS1515" i="3"/>
  <c r="AS1516" i="3"/>
  <c r="AS1517" i="3"/>
  <c r="AS1518" i="3"/>
  <c r="AS1519" i="3"/>
  <c r="AS1520" i="3"/>
  <c r="AS1521" i="3"/>
  <c r="AS1522" i="3"/>
  <c r="AS1523" i="3"/>
  <c r="AS1524" i="3"/>
  <c r="AS1525" i="3"/>
  <c r="AS1526" i="3"/>
  <c r="AS1527" i="3"/>
  <c r="AS1528" i="3"/>
  <c r="AS1529" i="3"/>
  <c r="AS1530" i="3"/>
  <c r="AS1531" i="3"/>
  <c r="AS1532" i="3"/>
  <c r="AS1533" i="3"/>
  <c r="AS1534" i="3"/>
  <c r="AS1535" i="3"/>
  <c r="AS1536" i="3"/>
  <c r="AS1537" i="3"/>
  <c r="AS1538" i="3"/>
  <c r="AS1539" i="3"/>
  <c r="AS1540" i="3"/>
  <c r="AS1541" i="3"/>
  <c r="AS1542" i="3"/>
  <c r="AS1543" i="3"/>
  <c r="AS1544" i="3"/>
  <c r="AS1545" i="3"/>
  <c r="AS1546" i="3"/>
  <c r="AS1547" i="3"/>
  <c r="AS1548" i="3"/>
  <c r="AS1549" i="3"/>
  <c r="AS1550" i="3"/>
  <c r="AS1551" i="3"/>
  <c r="AS1552" i="3"/>
  <c r="AS1553" i="3"/>
  <c r="AS1554" i="3"/>
  <c r="AS1555" i="3"/>
  <c r="AS1556" i="3"/>
  <c r="AS1557" i="3"/>
  <c r="AS1558" i="3"/>
  <c r="AS1559" i="3"/>
  <c r="AS1560" i="3"/>
  <c r="AS1561" i="3"/>
  <c r="AS1562" i="3"/>
  <c r="AS1563" i="3"/>
  <c r="AS1564" i="3"/>
  <c r="AS1565" i="3"/>
  <c r="AS1566" i="3"/>
  <c r="AS1567" i="3"/>
  <c r="AS1568" i="3"/>
  <c r="AS1569" i="3"/>
  <c r="AS1570" i="3"/>
  <c r="AS1571" i="3"/>
  <c r="AS1572" i="3"/>
  <c r="AS1573" i="3"/>
  <c r="AS1574" i="3"/>
  <c r="AS1575" i="3"/>
  <c r="AS1576" i="3"/>
  <c r="AS1577" i="3"/>
  <c r="AS1578" i="3"/>
  <c r="AS1579" i="3"/>
  <c r="AS1580" i="3"/>
  <c r="AS1581" i="3"/>
  <c r="AS1582" i="3"/>
  <c r="AS1583" i="3"/>
  <c r="AS1584" i="3"/>
  <c r="AS1585" i="3"/>
  <c r="AS1586" i="3"/>
  <c r="AS1587" i="3"/>
  <c r="AS1588" i="3"/>
  <c r="AS1589" i="3"/>
  <c r="AS1590" i="3"/>
  <c r="AS1591" i="3"/>
  <c r="AS1592" i="3"/>
  <c r="AS1593" i="3"/>
  <c r="AS1594" i="3"/>
  <c r="AS1595" i="3"/>
  <c r="AS1596" i="3"/>
  <c r="AS1597" i="3"/>
  <c r="AS1598" i="3"/>
  <c r="AS1599" i="3"/>
  <c r="AS1600" i="3"/>
  <c r="AS1601" i="3"/>
  <c r="AS1602" i="3"/>
  <c r="AS1603" i="3"/>
  <c r="AS1604" i="3"/>
  <c r="AS1605" i="3"/>
  <c r="AS1606" i="3"/>
  <c r="AS1607" i="3"/>
  <c r="AS1608" i="3"/>
  <c r="AS1609" i="3"/>
  <c r="AS1610" i="3"/>
  <c r="AS1611" i="3"/>
  <c r="AS1612" i="3"/>
  <c r="AS1613" i="3"/>
  <c r="AS1614" i="3"/>
  <c r="AS1615" i="3"/>
  <c r="AS1616" i="3"/>
  <c r="AS1617" i="3"/>
  <c r="AS1618" i="3"/>
  <c r="AS1619" i="3"/>
  <c r="AS1620" i="3"/>
  <c r="AS1621" i="3"/>
  <c r="AS1622" i="3"/>
  <c r="AS1623" i="3"/>
  <c r="AS1624" i="3"/>
  <c r="AS1625" i="3"/>
  <c r="AS1626" i="3"/>
  <c r="AS1627" i="3"/>
  <c r="AS1628" i="3"/>
  <c r="AS1629" i="3"/>
  <c r="AS1630" i="3"/>
  <c r="AS1631" i="3"/>
  <c r="AS1632" i="3"/>
  <c r="AS1633" i="3"/>
  <c r="AS1634" i="3"/>
  <c r="AS1635" i="3"/>
  <c r="AS1636" i="3"/>
  <c r="AS1637" i="3"/>
  <c r="AS1638" i="3"/>
  <c r="AS1639" i="3"/>
  <c r="AS1640" i="3"/>
  <c r="AS1641" i="3"/>
  <c r="AS1642" i="3"/>
  <c r="AS1643" i="3"/>
  <c r="AS1644" i="3"/>
  <c r="AS1645" i="3"/>
  <c r="AS1646" i="3"/>
  <c r="AS1647" i="3"/>
  <c r="AS1648" i="3"/>
  <c r="AS1649" i="3"/>
  <c r="AS1650" i="3"/>
  <c r="AS1651" i="3"/>
  <c r="AS1652" i="3"/>
  <c r="AS1653" i="3"/>
  <c r="AS1654" i="3"/>
  <c r="AS1655" i="3"/>
  <c r="AS1656" i="3"/>
  <c r="AS1657" i="3"/>
  <c r="AS1658" i="3"/>
  <c r="AS1659" i="3"/>
  <c r="AS1660" i="3"/>
  <c r="AS1661" i="3"/>
  <c r="AS1662" i="3"/>
  <c r="AS1663" i="3"/>
  <c r="AS1664" i="3"/>
  <c r="AS1665" i="3"/>
  <c r="AS1666" i="3"/>
  <c r="AS1667" i="3"/>
  <c r="AS1668" i="3"/>
  <c r="AS1669" i="3"/>
  <c r="AS1670" i="3"/>
  <c r="AS1671" i="3"/>
  <c r="AS1672" i="3"/>
  <c r="AS1673" i="3"/>
  <c r="AS1674" i="3"/>
  <c r="AS1675" i="3"/>
  <c r="AS1676" i="3"/>
  <c r="AS1677" i="3"/>
  <c r="AS1678" i="3"/>
  <c r="AS1679" i="3"/>
  <c r="AS1680" i="3"/>
  <c r="AS1681" i="3"/>
  <c r="AS1682" i="3"/>
  <c r="AS1683" i="3"/>
  <c r="AS1684" i="3"/>
  <c r="AS1685" i="3"/>
  <c r="AS1686" i="3"/>
  <c r="AS1687" i="3"/>
  <c r="AS1688" i="3"/>
  <c r="AS1689" i="3"/>
  <c r="AS1690" i="3"/>
  <c r="AS1691" i="3"/>
  <c r="AS1692" i="3"/>
  <c r="AS1693" i="3"/>
  <c r="AS1694" i="3"/>
  <c r="AS1695" i="3"/>
  <c r="AS1696" i="3"/>
  <c r="AS1697" i="3"/>
  <c r="AS1698" i="3"/>
  <c r="AS1699" i="3"/>
  <c r="AS1700" i="3"/>
  <c r="AS1701" i="3"/>
  <c r="AS1702" i="3"/>
  <c r="AS1703" i="3"/>
  <c r="AS1704" i="3"/>
  <c r="AS1705" i="3"/>
  <c r="AS1706" i="3"/>
  <c r="AS1707" i="3"/>
  <c r="AS1708" i="3"/>
  <c r="AS1709" i="3"/>
  <c r="AS1710" i="3"/>
  <c r="AS1711" i="3"/>
  <c r="AS1712" i="3"/>
  <c r="AS1713" i="3"/>
  <c r="AS1714" i="3"/>
  <c r="AS1715" i="3"/>
  <c r="AS1716" i="3"/>
  <c r="AS1717" i="3"/>
  <c r="AS1718" i="3"/>
  <c r="AS1719" i="3"/>
  <c r="AS1720" i="3"/>
  <c r="AS1721" i="3"/>
  <c r="AS1722" i="3"/>
  <c r="AS1723" i="3"/>
  <c r="AS1724" i="3"/>
  <c r="AS1725" i="3"/>
  <c r="AS1726" i="3"/>
  <c r="AS1727" i="3"/>
  <c r="AS1728" i="3"/>
  <c r="AS1729" i="3"/>
  <c r="AS1730" i="3"/>
  <c r="AS1731" i="3"/>
  <c r="AS1732" i="3"/>
  <c r="AS1733" i="3"/>
  <c r="AS1734" i="3"/>
  <c r="AS1735" i="3"/>
  <c r="AS1736" i="3"/>
  <c r="AS1737" i="3"/>
  <c r="AS1738" i="3"/>
  <c r="AS1739" i="3"/>
  <c r="AS1740" i="3"/>
  <c r="AS1741" i="3"/>
  <c r="AS1742" i="3"/>
  <c r="AS1743" i="3"/>
  <c r="AS1744" i="3"/>
  <c r="AS1745" i="3"/>
  <c r="AS1746" i="3"/>
  <c r="AS1747" i="3"/>
  <c r="AS1748" i="3"/>
  <c r="AS1749" i="3"/>
  <c r="AS1750" i="3"/>
  <c r="AS1751" i="3"/>
  <c r="AS1752" i="3"/>
  <c r="AS1753" i="3"/>
  <c r="AS1754" i="3"/>
  <c r="AS1755" i="3"/>
  <c r="AS1756" i="3"/>
  <c r="AS1757" i="3"/>
  <c r="AS1758" i="3"/>
  <c r="AS1759" i="3"/>
  <c r="AS1760" i="3"/>
  <c r="AS1761" i="3"/>
  <c r="AS1762" i="3"/>
  <c r="AS1763" i="3"/>
  <c r="AS1764" i="3"/>
  <c r="AS1765" i="3"/>
  <c r="AS1766" i="3"/>
  <c r="AS1767" i="3"/>
  <c r="AS1768" i="3"/>
  <c r="AS1769" i="3"/>
  <c r="AS1770" i="3"/>
  <c r="AS1771" i="3"/>
  <c r="AS1772" i="3"/>
  <c r="AS1773" i="3"/>
  <c r="AS1774" i="3"/>
  <c r="AS1775" i="3"/>
  <c r="AS1776" i="3"/>
  <c r="AS1777" i="3"/>
  <c r="AS1778" i="3"/>
  <c r="AS1779" i="3"/>
  <c r="AS1780" i="3"/>
  <c r="AS1781" i="3"/>
  <c r="AS1782" i="3"/>
  <c r="AS1783" i="3"/>
  <c r="AS1784" i="3"/>
  <c r="AS1785" i="3"/>
  <c r="AS1786" i="3"/>
  <c r="AS1787" i="3"/>
  <c r="AS1788" i="3"/>
  <c r="AS1789" i="3"/>
  <c r="AS1790" i="3"/>
  <c r="AS1791" i="3"/>
  <c r="AS1792" i="3"/>
  <c r="AS1793" i="3"/>
  <c r="AS1794" i="3"/>
  <c r="AS1795" i="3"/>
  <c r="AS1796" i="3"/>
  <c r="AS1797" i="3"/>
  <c r="AS1798" i="3"/>
  <c r="AS1799" i="3"/>
  <c r="AS1800" i="3"/>
  <c r="AS1801" i="3"/>
  <c r="AS1802" i="3"/>
  <c r="AS1803" i="3"/>
  <c r="AS1804" i="3"/>
  <c r="AS1805" i="3"/>
  <c r="AS1806" i="3"/>
  <c r="AS1807" i="3"/>
  <c r="AS1808" i="3"/>
  <c r="AS1809" i="3"/>
  <c r="AS1810" i="3"/>
  <c r="AS1811" i="3"/>
  <c r="AS1812" i="3"/>
  <c r="AS1813" i="3"/>
  <c r="AS1814" i="3"/>
  <c r="AS1815" i="3"/>
  <c r="AS1816" i="3"/>
  <c r="AS1817" i="3"/>
  <c r="AS1818" i="3"/>
  <c r="AS1819" i="3"/>
  <c r="AS1820" i="3"/>
  <c r="AS1821" i="3"/>
  <c r="AS1822" i="3"/>
  <c r="AS1823" i="3"/>
  <c r="AS1824" i="3"/>
  <c r="AS1825" i="3"/>
  <c r="AS1826" i="3"/>
  <c r="AS1827" i="3"/>
  <c r="AS1828" i="3"/>
  <c r="AS1829" i="3"/>
  <c r="AS1830" i="3"/>
  <c r="AS1831" i="3"/>
  <c r="AS1832" i="3"/>
  <c r="AS1833" i="3"/>
  <c r="AS1834" i="3"/>
  <c r="AS1835" i="3"/>
  <c r="AS1836" i="3"/>
  <c r="AS1837" i="3"/>
  <c r="AS1838" i="3"/>
  <c r="AS1839" i="3"/>
  <c r="AS1840" i="3"/>
  <c r="AS1841" i="3"/>
  <c r="AS1842" i="3"/>
  <c r="AS1843" i="3"/>
  <c r="AS1844" i="3"/>
  <c r="AS1845" i="3"/>
  <c r="AS1846" i="3"/>
  <c r="AS1847" i="3"/>
  <c r="AS1848" i="3"/>
  <c r="AS1849" i="3"/>
  <c r="AS1850" i="3"/>
  <c r="AS1851" i="3"/>
  <c r="AS1852" i="3"/>
  <c r="AS1853" i="3"/>
  <c r="AS1854" i="3"/>
  <c r="AS1855" i="3"/>
  <c r="AS1856" i="3"/>
  <c r="AS1857" i="3"/>
  <c r="AS1858" i="3"/>
  <c r="AS1859" i="3"/>
  <c r="AS1860" i="3"/>
  <c r="AS1861" i="3"/>
  <c r="AS1862" i="3"/>
  <c r="AS1863" i="3"/>
  <c r="AS1864" i="3"/>
  <c r="AS1865" i="3"/>
  <c r="AS1866" i="3"/>
  <c r="AS1867" i="3"/>
  <c r="AS1868" i="3"/>
  <c r="AS1869" i="3"/>
  <c r="AS1870" i="3"/>
  <c r="AS1871" i="3"/>
  <c r="AS1872" i="3"/>
  <c r="AS1873" i="3"/>
  <c r="AS1874" i="3"/>
  <c r="AS1875" i="3"/>
  <c r="AS1876" i="3"/>
  <c r="AS1877" i="3"/>
  <c r="AS1878" i="3"/>
  <c r="AS1879" i="3"/>
  <c r="AS1880" i="3"/>
  <c r="AS1881" i="3"/>
  <c r="AS1882" i="3"/>
  <c r="AS1883" i="3"/>
  <c r="AS1884" i="3"/>
  <c r="AS1885" i="3"/>
  <c r="AS1886" i="3"/>
  <c r="AS1887" i="3"/>
  <c r="AS1888" i="3"/>
  <c r="AS1889" i="3"/>
  <c r="AS1890" i="3"/>
  <c r="AS1891" i="3"/>
  <c r="AS1892" i="3"/>
  <c r="AS1893" i="3"/>
  <c r="AS1894" i="3"/>
  <c r="AS1895" i="3"/>
  <c r="AS1896" i="3"/>
  <c r="AS1897" i="3"/>
  <c r="AS1898" i="3"/>
  <c r="AS1899" i="3"/>
  <c r="AS1900" i="3"/>
  <c r="AS1901" i="3"/>
  <c r="AS1902" i="3"/>
  <c r="AS1903" i="3"/>
  <c r="AS1904" i="3"/>
  <c r="AS1905" i="3"/>
  <c r="AS1906" i="3"/>
  <c r="AS1907" i="3"/>
  <c r="AS1908" i="3"/>
  <c r="AS1909" i="3"/>
  <c r="AS1910" i="3"/>
  <c r="AS1911" i="3"/>
  <c r="AS1912" i="3"/>
  <c r="AS1913" i="3"/>
  <c r="AS1914" i="3"/>
  <c r="AS1915" i="3"/>
  <c r="AS1916" i="3"/>
  <c r="AS1917" i="3"/>
  <c r="AS1918" i="3"/>
  <c r="AS1919" i="3"/>
  <c r="AS1920" i="3"/>
  <c r="AS1921" i="3"/>
  <c r="AS1922" i="3"/>
  <c r="AS1923" i="3"/>
  <c r="AS1924" i="3"/>
  <c r="AS1925" i="3"/>
  <c r="AS1926" i="3"/>
  <c r="AS1927" i="3"/>
  <c r="AS1928" i="3"/>
  <c r="AS1929" i="3"/>
  <c r="AS1930" i="3"/>
  <c r="AS1931" i="3"/>
  <c r="AS1932" i="3"/>
  <c r="AS1933" i="3"/>
  <c r="AS1934" i="3"/>
  <c r="AS1935" i="3"/>
  <c r="AS1936" i="3"/>
  <c r="AS1937" i="3"/>
  <c r="AS1938" i="3"/>
  <c r="AS1939" i="3"/>
  <c r="AS1940" i="3"/>
  <c r="AS1941" i="3"/>
  <c r="AS1942" i="3"/>
  <c r="AS1943" i="3"/>
  <c r="AS1944" i="3"/>
  <c r="AS1945" i="3"/>
  <c r="AS1946" i="3"/>
  <c r="AS1947" i="3"/>
  <c r="AS1948" i="3"/>
  <c r="AS1949" i="3"/>
  <c r="AS1950" i="3"/>
  <c r="AS1951" i="3"/>
  <c r="AS1952" i="3"/>
  <c r="AS1953" i="3"/>
  <c r="AS1954" i="3"/>
  <c r="AS1955" i="3"/>
  <c r="AS1956" i="3"/>
  <c r="AS1957" i="3"/>
  <c r="AS1958" i="3"/>
  <c r="AS1959" i="3"/>
  <c r="AS1960" i="3"/>
  <c r="AS1961" i="3"/>
  <c r="AS1962" i="3"/>
  <c r="AS1963" i="3"/>
  <c r="AS1964" i="3"/>
  <c r="AS1965" i="3"/>
  <c r="AS1966" i="3"/>
  <c r="AS1967" i="3"/>
  <c r="AS1968" i="3"/>
  <c r="AS1969" i="3"/>
  <c r="AS1970" i="3"/>
  <c r="AS1971" i="3"/>
  <c r="AS1972" i="3"/>
  <c r="AS1973" i="3"/>
  <c r="AS1974" i="3"/>
  <c r="AS1975" i="3"/>
  <c r="AS1976" i="3"/>
  <c r="AS1977" i="3"/>
  <c r="AS1978" i="3"/>
  <c r="AS1979" i="3"/>
  <c r="AS1980" i="3"/>
  <c r="AS1981" i="3"/>
  <c r="AS1982" i="3"/>
  <c r="AS1983" i="3"/>
  <c r="AS1984" i="3"/>
  <c r="AS1985" i="3"/>
  <c r="AS1986" i="3"/>
  <c r="AS1987" i="3"/>
  <c r="AS1988" i="3"/>
  <c r="AS1989" i="3"/>
  <c r="AS1990" i="3"/>
  <c r="AS1991" i="3"/>
  <c r="AS1992" i="3"/>
  <c r="AS1993" i="3"/>
  <c r="AS1994" i="3"/>
  <c r="AS1995" i="3"/>
  <c r="AS1996" i="3"/>
  <c r="AS1997" i="3"/>
  <c r="AS1998" i="3"/>
  <c r="AS1999" i="3"/>
  <c r="AS2000" i="3"/>
  <c r="AS2001" i="3"/>
  <c r="AS2002" i="3"/>
  <c r="AS2003" i="3"/>
  <c r="AS2004" i="3"/>
  <c r="AS2005" i="3"/>
  <c r="AS2006" i="3"/>
  <c r="AS2007" i="3"/>
  <c r="AS2008" i="3"/>
  <c r="AS2009" i="3"/>
  <c r="AS2010" i="3"/>
  <c r="AS2011" i="3"/>
  <c r="AS2012" i="3"/>
  <c r="AS2013" i="3"/>
  <c r="AS2014" i="3"/>
  <c r="AS2015" i="3"/>
  <c r="AS2016" i="3"/>
  <c r="AS2017" i="3"/>
  <c r="AS2018" i="3"/>
  <c r="AS2019" i="3"/>
  <c r="AS2020" i="3"/>
  <c r="AS2021" i="3"/>
  <c r="AS2022" i="3"/>
  <c r="AS2023" i="3"/>
  <c r="AS2024" i="3"/>
  <c r="AS2025" i="3"/>
  <c r="AS2026" i="3"/>
  <c r="AS2027" i="3"/>
  <c r="AS2028" i="3"/>
  <c r="AS2029" i="3"/>
  <c r="AS2030" i="3"/>
  <c r="AS2031" i="3"/>
  <c r="AS2032" i="3"/>
  <c r="AS2033" i="3"/>
  <c r="AS2034" i="3"/>
  <c r="AS2035" i="3"/>
  <c r="AS2036" i="3"/>
  <c r="AS2037" i="3"/>
  <c r="AS2038" i="3"/>
  <c r="AS2039" i="3"/>
  <c r="AS2040" i="3"/>
  <c r="AS2041" i="3"/>
  <c r="AS2042" i="3"/>
  <c r="AS2043" i="3"/>
  <c r="AS2044" i="3"/>
  <c r="AS2045" i="3"/>
  <c r="AS2046" i="3"/>
  <c r="AS2047" i="3"/>
  <c r="AS2048" i="3"/>
  <c r="AS2049" i="3"/>
  <c r="AS2050" i="3"/>
  <c r="AS2051" i="3"/>
  <c r="AS2052" i="3"/>
  <c r="AS2053" i="3"/>
  <c r="AS2054" i="3"/>
  <c r="AS2055" i="3"/>
  <c r="AS2056" i="3"/>
  <c r="AS2057" i="3"/>
  <c r="AS2058" i="3"/>
  <c r="AS2059" i="3"/>
  <c r="AS2060" i="3"/>
  <c r="AS2061" i="3"/>
  <c r="AS2062" i="3"/>
  <c r="AS2063" i="3"/>
  <c r="AS2064" i="3"/>
  <c r="AS2065" i="3"/>
  <c r="AS2066" i="3"/>
  <c r="AS2067" i="3"/>
  <c r="AS2068" i="3"/>
  <c r="AS2069" i="3"/>
  <c r="AS2070" i="3"/>
  <c r="AS2071" i="3"/>
  <c r="AS2072" i="3"/>
  <c r="AS2073" i="3"/>
  <c r="AS2074" i="3"/>
  <c r="AS2075" i="3"/>
  <c r="AS2076" i="3"/>
  <c r="AS2077" i="3"/>
  <c r="AS2078" i="3"/>
  <c r="AS2079" i="3"/>
  <c r="AS2080" i="3"/>
  <c r="AS2081" i="3"/>
  <c r="AS2082" i="3"/>
  <c r="AS2083" i="3"/>
  <c r="AS2084" i="3"/>
  <c r="AS2085" i="3"/>
  <c r="AS2086" i="3"/>
  <c r="AS2087" i="3"/>
  <c r="AS2088" i="3"/>
  <c r="AS2089" i="3"/>
  <c r="AS2090" i="3"/>
  <c r="AS2091" i="3"/>
  <c r="AS2092" i="3"/>
  <c r="AS2093" i="3"/>
  <c r="AS2094" i="3"/>
  <c r="AS2095" i="3"/>
  <c r="AS2096" i="3"/>
  <c r="AS2097" i="3"/>
  <c r="AS2098" i="3"/>
  <c r="AS2099" i="3"/>
  <c r="AS2100" i="3"/>
  <c r="AS2101" i="3"/>
  <c r="AS2102" i="3"/>
  <c r="AS2103" i="3"/>
  <c r="AS2104" i="3"/>
  <c r="AS2105" i="3"/>
  <c r="AS2106" i="3"/>
  <c r="AS2107" i="3"/>
  <c r="AS2108" i="3"/>
  <c r="AS2109" i="3"/>
  <c r="AS2110" i="3"/>
  <c r="AS2111" i="3"/>
  <c r="AS2112" i="3"/>
  <c r="AS2113" i="3"/>
  <c r="AS2114" i="3"/>
  <c r="AS2115" i="3"/>
  <c r="AS2116" i="3"/>
  <c r="AS2117" i="3"/>
  <c r="AS2118" i="3"/>
  <c r="AS2119" i="3"/>
  <c r="AS2120" i="3"/>
  <c r="AS2121" i="3"/>
  <c r="AS2122" i="3"/>
  <c r="AS2123" i="3"/>
  <c r="AS2124" i="3"/>
  <c r="AS2125" i="3"/>
  <c r="AS2126" i="3"/>
  <c r="AS2127" i="3"/>
  <c r="AS2128" i="3"/>
  <c r="AS2129" i="3"/>
  <c r="AS2130" i="3"/>
  <c r="AS2131" i="3"/>
  <c r="AS2132" i="3"/>
  <c r="AS2133" i="3"/>
  <c r="AS2134" i="3"/>
  <c r="AS2135" i="3"/>
  <c r="AS2136" i="3"/>
  <c r="AS2137" i="3"/>
  <c r="AS2138" i="3"/>
  <c r="AS2139" i="3"/>
  <c r="AS2140" i="3"/>
  <c r="AS2141" i="3"/>
  <c r="AS2142" i="3"/>
  <c r="AS2143" i="3"/>
  <c r="AS2144" i="3"/>
  <c r="AS2145" i="3"/>
  <c r="AS2146" i="3"/>
  <c r="AS2147" i="3"/>
  <c r="AS2148" i="3"/>
  <c r="AS2149" i="3"/>
  <c r="AS2150" i="3"/>
  <c r="AS2151" i="3"/>
  <c r="AS2152" i="3"/>
  <c r="AS2153" i="3"/>
  <c r="AS2154" i="3"/>
  <c r="AS2155" i="3"/>
  <c r="AS2156" i="3"/>
  <c r="AS2157" i="3"/>
  <c r="AS2158" i="3"/>
  <c r="AS2159" i="3"/>
  <c r="AS2160" i="3"/>
  <c r="AS2161" i="3"/>
  <c r="AS2162" i="3"/>
  <c r="AS2163" i="3"/>
  <c r="AS2164" i="3"/>
  <c r="AS2165" i="3"/>
  <c r="AS2166" i="3"/>
  <c r="AS2167" i="3"/>
  <c r="AS2168" i="3"/>
  <c r="AS2169" i="3"/>
  <c r="AS2170" i="3"/>
  <c r="AS2171" i="3"/>
  <c r="AS2172" i="3"/>
  <c r="AS2173" i="3"/>
  <c r="AS2174" i="3"/>
  <c r="AS2175" i="3"/>
  <c r="AS2176" i="3"/>
  <c r="AS2177" i="3"/>
  <c r="AS2178" i="3"/>
  <c r="AS2179" i="3"/>
  <c r="AS2180" i="3"/>
  <c r="AS2181" i="3"/>
  <c r="AS2182" i="3"/>
  <c r="AS2183" i="3"/>
  <c r="AS2184" i="3"/>
  <c r="AS2185" i="3"/>
  <c r="AS2186" i="3"/>
  <c r="AS2187" i="3"/>
  <c r="AS2188" i="3"/>
  <c r="AS2189" i="3"/>
  <c r="AS2190" i="3"/>
  <c r="AS2191" i="3"/>
  <c r="AS2192" i="3"/>
  <c r="AS2193" i="3"/>
  <c r="AS2194" i="3"/>
  <c r="AS2195" i="3"/>
  <c r="AS2196" i="3"/>
  <c r="AS2197" i="3"/>
  <c r="AS2198" i="3"/>
  <c r="AS2199" i="3"/>
  <c r="AS2200" i="3"/>
  <c r="AS2201" i="3"/>
  <c r="AS2202" i="3"/>
  <c r="AS2203" i="3"/>
  <c r="AS2204" i="3"/>
  <c r="AS2205" i="3"/>
  <c r="AS2206" i="3"/>
  <c r="AT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89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5" i="3"/>
  <c r="AT606" i="3"/>
  <c r="AT607" i="3"/>
  <c r="AT608" i="3"/>
  <c r="AT609" i="3"/>
  <c r="AT610" i="3"/>
  <c r="AT611" i="3"/>
  <c r="AT612" i="3"/>
  <c r="AT613" i="3"/>
  <c r="AT614" i="3"/>
  <c r="AT615" i="3"/>
  <c r="AT616" i="3"/>
  <c r="AT617" i="3"/>
  <c r="AT618" i="3"/>
  <c r="AT619" i="3"/>
  <c r="AT620" i="3"/>
  <c r="AT621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7" i="3"/>
  <c r="AT638" i="3"/>
  <c r="AT639" i="3"/>
  <c r="AT640" i="3"/>
  <c r="AT641" i="3"/>
  <c r="AT642" i="3"/>
  <c r="AT643" i="3"/>
  <c r="AT644" i="3"/>
  <c r="AT645" i="3"/>
  <c r="AT646" i="3"/>
  <c r="AT647" i="3"/>
  <c r="AT648" i="3"/>
  <c r="AT649" i="3"/>
  <c r="AT650" i="3"/>
  <c r="AT651" i="3"/>
  <c r="AT652" i="3"/>
  <c r="AT653" i="3"/>
  <c r="AT654" i="3"/>
  <c r="AT655" i="3"/>
  <c r="AT656" i="3"/>
  <c r="AT657" i="3"/>
  <c r="AT658" i="3"/>
  <c r="AT659" i="3"/>
  <c r="AT660" i="3"/>
  <c r="AT661" i="3"/>
  <c r="AT662" i="3"/>
  <c r="AT663" i="3"/>
  <c r="AT664" i="3"/>
  <c r="AT665" i="3"/>
  <c r="AT666" i="3"/>
  <c r="AT667" i="3"/>
  <c r="AT668" i="3"/>
  <c r="AT669" i="3"/>
  <c r="AT670" i="3"/>
  <c r="AT671" i="3"/>
  <c r="AT672" i="3"/>
  <c r="AT673" i="3"/>
  <c r="AT674" i="3"/>
  <c r="AT675" i="3"/>
  <c r="AT676" i="3"/>
  <c r="AT677" i="3"/>
  <c r="AT678" i="3"/>
  <c r="AT679" i="3"/>
  <c r="AT680" i="3"/>
  <c r="AT681" i="3"/>
  <c r="AT682" i="3"/>
  <c r="AT683" i="3"/>
  <c r="AT684" i="3"/>
  <c r="AT685" i="3"/>
  <c r="AT686" i="3"/>
  <c r="AT687" i="3"/>
  <c r="AT688" i="3"/>
  <c r="AT689" i="3"/>
  <c r="AT690" i="3"/>
  <c r="AT691" i="3"/>
  <c r="AT692" i="3"/>
  <c r="AT693" i="3"/>
  <c r="AT694" i="3"/>
  <c r="AT695" i="3"/>
  <c r="AT696" i="3"/>
  <c r="AT697" i="3"/>
  <c r="AT698" i="3"/>
  <c r="AT699" i="3"/>
  <c r="AT700" i="3"/>
  <c r="AT701" i="3"/>
  <c r="AT702" i="3"/>
  <c r="AT703" i="3"/>
  <c r="AT704" i="3"/>
  <c r="AT705" i="3"/>
  <c r="AT706" i="3"/>
  <c r="AT707" i="3"/>
  <c r="AT708" i="3"/>
  <c r="AT709" i="3"/>
  <c r="AT710" i="3"/>
  <c r="AT711" i="3"/>
  <c r="AT712" i="3"/>
  <c r="AT713" i="3"/>
  <c r="AT714" i="3"/>
  <c r="AT715" i="3"/>
  <c r="AT716" i="3"/>
  <c r="AT717" i="3"/>
  <c r="AT718" i="3"/>
  <c r="AT719" i="3"/>
  <c r="AT720" i="3"/>
  <c r="AT721" i="3"/>
  <c r="AT722" i="3"/>
  <c r="AT723" i="3"/>
  <c r="AT724" i="3"/>
  <c r="AT725" i="3"/>
  <c r="AT726" i="3"/>
  <c r="AT727" i="3"/>
  <c r="AT728" i="3"/>
  <c r="AT729" i="3"/>
  <c r="AT730" i="3"/>
  <c r="AT731" i="3"/>
  <c r="AT732" i="3"/>
  <c r="AT733" i="3"/>
  <c r="AT734" i="3"/>
  <c r="AT735" i="3"/>
  <c r="AT736" i="3"/>
  <c r="AT737" i="3"/>
  <c r="AT738" i="3"/>
  <c r="AT739" i="3"/>
  <c r="AT740" i="3"/>
  <c r="AT741" i="3"/>
  <c r="AT742" i="3"/>
  <c r="AT743" i="3"/>
  <c r="AT744" i="3"/>
  <c r="AT745" i="3"/>
  <c r="AT746" i="3"/>
  <c r="AT747" i="3"/>
  <c r="AT748" i="3"/>
  <c r="AT749" i="3"/>
  <c r="AT750" i="3"/>
  <c r="AT751" i="3"/>
  <c r="AT752" i="3"/>
  <c r="AT753" i="3"/>
  <c r="AT754" i="3"/>
  <c r="AT755" i="3"/>
  <c r="AT756" i="3"/>
  <c r="AT757" i="3"/>
  <c r="AT758" i="3"/>
  <c r="AT759" i="3"/>
  <c r="AT760" i="3"/>
  <c r="AT761" i="3"/>
  <c r="AT762" i="3"/>
  <c r="AT763" i="3"/>
  <c r="AT764" i="3"/>
  <c r="AT765" i="3"/>
  <c r="AT766" i="3"/>
  <c r="AT767" i="3"/>
  <c r="AT768" i="3"/>
  <c r="AT769" i="3"/>
  <c r="AT770" i="3"/>
  <c r="AT771" i="3"/>
  <c r="AT772" i="3"/>
  <c r="AT773" i="3"/>
  <c r="AT774" i="3"/>
  <c r="AT775" i="3"/>
  <c r="AT776" i="3"/>
  <c r="AT777" i="3"/>
  <c r="AT778" i="3"/>
  <c r="AT779" i="3"/>
  <c r="AT780" i="3"/>
  <c r="AT781" i="3"/>
  <c r="AT782" i="3"/>
  <c r="AT783" i="3"/>
  <c r="AT784" i="3"/>
  <c r="AT785" i="3"/>
  <c r="AT786" i="3"/>
  <c r="AT787" i="3"/>
  <c r="AT788" i="3"/>
  <c r="AT789" i="3"/>
  <c r="AT790" i="3"/>
  <c r="AT791" i="3"/>
  <c r="AT792" i="3"/>
  <c r="AT793" i="3"/>
  <c r="AT794" i="3"/>
  <c r="AT795" i="3"/>
  <c r="AT796" i="3"/>
  <c r="AT797" i="3"/>
  <c r="AT798" i="3"/>
  <c r="AT799" i="3"/>
  <c r="AT800" i="3"/>
  <c r="AT801" i="3"/>
  <c r="AT802" i="3"/>
  <c r="AT803" i="3"/>
  <c r="AT804" i="3"/>
  <c r="AT805" i="3"/>
  <c r="AT806" i="3"/>
  <c r="AT807" i="3"/>
  <c r="AT808" i="3"/>
  <c r="AT809" i="3"/>
  <c r="AT810" i="3"/>
  <c r="AT811" i="3"/>
  <c r="AT812" i="3"/>
  <c r="AT813" i="3"/>
  <c r="AT814" i="3"/>
  <c r="AT815" i="3"/>
  <c r="AT816" i="3"/>
  <c r="AT817" i="3"/>
  <c r="AT818" i="3"/>
  <c r="AT819" i="3"/>
  <c r="AT820" i="3"/>
  <c r="AT821" i="3"/>
  <c r="AT822" i="3"/>
  <c r="AT823" i="3"/>
  <c r="AT824" i="3"/>
  <c r="AT825" i="3"/>
  <c r="AT826" i="3"/>
  <c r="AT827" i="3"/>
  <c r="AT828" i="3"/>
  <c r="AT829" i="3"/>
  <c r="AT830" i="3"/>
  <c r="AT831" i="3"/>
  <c r="AT832" i="3"/>
  <c r="AT833" i="3"/>
  <c r="AT834" i="3"/>
  <c r="AT835" i="3"/>
  <c r="AT836" i="3"/>
  <c r="AT837" i="3"/>
  <c r="AT838" i="3"/>
  <c r="AT839" i="3"/>
  <c r="AT840" i="3"/>
  <c r="AT841" i="3"/>
  <c r="AT842" i="3"/>
  <c r="AT843" i="3"/>
  <c r="AT844" i="3"/>
  <c r="AT845" i="3"/>
  <c r="AT846" i="3"/>
  <c r="AT847" i="3"/>
  <c r="AT848" i="3"/>
  <c r="AT849" i="3"/>
  <c r="AT850" i="3"/>
  <c r="AT851" i="3"/>
  <c r="AT852" i="3"/>
  <c r="AT853" i="3"/>
  <c r="AT854" i="3"/>
  <c r="AT855" i="3"/>
  <c r="AT856" i="3"/>
  <c r="AT857" i="3"/>
  <c r="AT858" i="3"/>
  <c r="AT859" i="3"/>
  <c r="AT860" i="3"/>
  <c r="AT861" i="3"/>
  <c r="AT862" i="3"/>
  <c r="AT863" i="3"/>
  <c r="AT864" i="3"/>
  <c r="AT865" i="3"/>
  <c r="AT866" i="3"/>
  <c r="AT867" i="3"/>
  <c r="AT868" i="3"/>
  <c r="AT869" i="3"/>
  <c r="AT870" i="3"/>
  <c r="AT871" i="3"/>
  <c r="AT872" i="3"/>
  <c r="AT873" i="3"/>
  <c r="AT874" i="3"/>
  <c r="AT875" i="3"/>
  <c r="AT876" i="3"/>
  <c r="AT877" i="3"/>
  <c r="AT878" i="3"/>
  <c r="AT879" i="3"/>
  <c r="AT880" i="3"/>
  <c r="AT881" i="3"/>
  <c r="AT882" i="3"/>
  <c r="AT883" i="3"/>
  <c r="AT884" i="3"/>
  <c r="AT885" i="3"/>
  <c r="AT886" i="3"/>
  <c r="AT887" i="3"/>
  <c r="AT888" i="3"/>
  <c r="AT889" i="3"/>
  <c r="AT890" i="3"/>
  <c r="AT891" i="3"/>
  <c r="AT892" i="3"/>
  <c r="AT893" i="3"/>
  <c r="AT894" i="3"/>
  <c r="AT895" i="3"/>
  <c r="AT896" i="3"/>
  <c r="AT897" i="3"/>
  <c r="AT898" i="3"/>
  <c r="AT899" i="3"/>
  <c r="AT900" i="3"/>
  <c r="AT901" i="3"/>
  <c r="AT902" i="3"/>
  <c r="AT903" i="3"/>
  <c r="AT904" i="3"/>
  <c r="AT905" i="3"/>
  <c r="AT906" i="3"/>
  <c r="AT907" i="3"/>
  <c r="AT908" i="3"/>
  <c r="AT909" i="3"/>
  <c r="AT910" i="3"/>
  <c r="AT911" i="3"/>
  <c r="AT912" i="3"/>
  <c r="AT913" i="3"/>
  <c r="AT914" i="3"/>
  <c r="AT915" i="3"/>
  <c r="AT916" i="3"/>
  <c r="AT917" i="3"/>
  <c r="AT918" i="3"/>
  <c r="AT919" i="3"/>
  <c r="AT920" i="3"/>
  <c r="AT921" i="3"/>
  <c r="AT922" i="3"/>
  <c r="AT923" i="3"/>
  <c r="AT924" i="3"/>
  <c r="AT925" i="3"/>
  <c r="AT926" i="3"/>
  <c r="AT927" i="3"/>
  <c r="AT928" i="3"/>
  <c r="AT929" i="3"/>
  <c r="AT930" i="3"/>
  <c r="AT931" i="3"/>
  <c r="AT932" i="3"/>
  <c r="AT933" i="3"/>
  <c r="AT934" i="3"/>
  <c r="AT935" i="3"/>
  <c r="AT936" i="3"/>
  <c r="AT937" i="3"/>
  <c r="AT938" i="3"/>
  <c r="AT939" i="3"/>
  <c r="AT940" i="3"/>
  <c r="AT941" i="3"/>
  <c r="AT942" i="3"/>
  <c r="AT943" i="3"/>
  <c r="AT944" i="3"/>
  <c r="AT945" i="3"/>
  <c r="AT946" i="3"/>
  <c r="AT947" i="3"/>
  <c r="AT948" i="3"/>
  <c r="AT949" i="3"/>
  <c r="AT950" i="3"/>
  <c r="AT951" i="3"/>
  <c r="AT952" i="3"/>
  <c r="AT953" i="3"/>
  <c r="AT954" i="3"/>
  <c r="AT955" i="3"/>
  <c r="AT956" i="3"/>
  <c r="AT957" i="3"/>
  <c r="AT958" i="3"/>
  <c r="AT959" i="3"/>
  <c r="AT960" i="3"/>
  <c r="AT961" i="3"/>
  <c r="AT962" i="3"/>
  <c r="AT963" i="3"/>
  <c r="AT964" i="3"/>
  <c r="AT965" i="3"/>
  <c r="AT966" i="3"/>
  <c r="AT967" i="3"/>
  <c r="AT968" i="3"/>
  <c r="AT969" i="3"/>
  <c r="AT970" i="3"/>
  <c r="AT971" i="3"/>
  <c r="AT972" i="3"/>
  <c r="AT973" i="3"/>
  <c r="AT974" i="3"/>
  <c r="AT975" i="3"/>
  <c r="AT976" i="3"/>
  <c r="AT977" i="3"/>
  <c r="AT978" i="3"/>
  <c r="AT979" i="3"/>
  <c r="AT980" i="3"/>
  <c r="AT981" i="3"/>
  <c r="AT982" i="3"/>
  <c r="AT983" i="3"/>
  <c r="AT984" i="3"/>
  <c r="AT985" i="3"/>
  <c r="AT986" i="3"/>
  <c r="AT987" i="3"/>
  <c r="AT988" i="3"/>
  <c r="AT989" i="3"/>
  <c r="AT990" i="3"/>
  <c r="AT991" i="3"/>
  <c r="AT992" i="3"/>
  <c r="AT993" i="3"/>
  <c r="AT994" i="3"/>
  <c r="AT995" i="3"/>
  <c r="AT996" i="3"/>
  <c r="AT997" i="3"/>
  <c r="AT998" i="3"/>
  <c r="AT999" i="3"/>
  <c r="AT1000" i="3"/>
  <c r="AT1001" i="3"/>
  <c r="AT1002" i="3"/>
  <c r="AT1003" i="3"/>
  <c r="AT1004" i="3"/>
  <c r="AT1005" i="3"/>
  <c r="AT1006" i="3"/>
  <c r="AT1007" i="3"/>
  <c r="AT1008" i="3"/>
  <c r="AT1009" i="3"/>
  <c r="AT1010" i="3"/>
  <c r="AT1011" i="3"/>
  <c r="AT1012" i="3"/>
  <c r="AT1013" i="3"/>
  <c r="AT1014" i="3"/>
  <c r="AT1015" i="3"/>
  <c r="AT1016" i="3"/>
  <c r="AT1017" i="3"/>
  <c r="AT1018" i="3"/>
  <c r="AT1019" i="3"/>
  <c r="AT1020" i="3"/>
  <c r="AT1021" i="3"/>
  <c r="AT1022" i="3"/>
  <c r="AT1023" i="3"/>
  <c r="AT1024" i="3"/>
  <c r="AT1025" i="3"/>
  <c r="AT1026" i="3"/>
  <c r="AT1027" i="3"/>
  <c r="AT1028" i="3"/>
  <c r="AT1029" i="3"/>
  <c r="AT1030" i="3"/>
  <c r="AT1031" i="3"/>
  <c r="AT1032" i="3"/>
  <c r="AT1033" i="3"/>
  <c r="AT1034" i="3"/>
  <c r="AT1035" i="3"/>
  <c r="AT1036" i="3"/>
  <c r="AT1037" i="3"/>
  <c r="AT1038" i="3"/>
  <c r="AT1039" i="3"/>
  <c r="AT1040" i="3"/>
  <c r="AT1041" i="3"/>
  <c r="AT1042" i="3"/>
  <c r="AT1043" i="3"/>
  <c r="AT1044" i="3"/>
  <c r="AT1045" i="3"/>
  <c r="AT1046" i="3"/>
  <c r="AT1047" i="3"/>
  <c r="AT1048" i="3"/>
  <c r="AT1049" i="3"/>
  <c r="AT1050" i="3"/>
  <c r="AT1051" i="3"/>
  <c r="AT1052" i="3"/>
  <c r="AT1053" i="3"/>
  <c r="AT1054" i="3"/>
  <c r="AT1055" i="3"/>
  <c r="AT1056" i="3"/>
  <c r="AT1057" i="3"/>
  <c r="AT1058" i="3"/>
  <c r="AT1059" i="3"/>
  <c r="AT1060" i="3"/>
  <c r="AT1061" i="3"/>
  <c r="AT1062" i="3"/>
  <c r="AT1063" i="3"/>
  <c r="AT1064" i="3"/>
  <c r="AT1065" i="3"/>
  <c r="AT1066" i="3"/>
  <c r="AT1067" i="3"/>
  <c r="AT1068" i="3"/>
  <c r="AT1069" i="3"/>
  <c r="AT1070" i="3"/>
  <c r="AT1071" i="3"/>
  <c r="AT1072" i="3"/>
  <c r="AT1073" i="3"/>
  <c r="AT1074" i="3"/>
  <c r="AT1075" i="3"/>
  <c r="AT1076" i="3"/>
  <c r="AT1077" i="3"/>
  <c r="AT1078" i="3"/>
  <c r="AT1079" i="3"/>
  <c r="AT1080" i="3"/>
  <c r="AT1081" i="3"/>
  <c r="AT1082" i="3"/>
  <c r="AT1083" i="3"/>
  <c r="AT1084" i="3"/>
  <c r="AT1085" i="3"/>
  <c r="AT1086" i="3"/>
  <c r="AT1087" i="3"/>
  <c r="AT1088" i="3"/>
  <c r="AT1089" i="3"/>
  <c r="AT1090" i="3"/>
  <c r="AT1091" i="3"/>
  <c r="AT1092" i="3"/>
  <c r="AT1093" i="3"/>
  <c r="AT1094" i="3"/>
  <c r="AT1095" i="3"/>
  <c r="AT1096" i="3"/>
  <c r="AT1097" i="3"/>
  <c r="AT1098" i="3"/>
  <c r="AT1099" i="3"/>
  <c r="AT1100" i="3"/>
  <c r="AT1101" i="3"/>
  <c r="AT1102" i="3"/>
  <c r="AT1103" i="3"/>
  <c r="AT1104" i="3"/>
  <c r="AT1105" i="3"/>
  <c r="AT1106" i="3"/>
  <c r="AT1107" i="3"/>
  <c r="AT1108" i="3"/>
  <c r="AT1109" i="3"/>
  <c r="AT1110" i="3"/>
  <c r="AT1111" i="3"/>
  <c r="AT1112" i="3"/>
  <c r="AT1113" i="3"/>
  <c r="AT1114" i="3"/>
  <c r="AT1115" i="3"/>
  <c r="AT1116" i="3"/>
  <c r="AT1117" i="3"/>
  <c r="AT1118" i="3"/>
  <c r="AT1119" i="3"/>
  <c r="AT1120" i="3"/>
  <c r="AT1121" i="3"/>
  <c r="AT1122" i="3"/>
  <c r="AT1123" i="3"/>
  <c r="AT1124" i="3"/>
  <c r="AT1125" i="3"/>
  <c r="AT1126" i="3"/>
  <c r="AT1127" i="3"/>
  <c r="AT1128" i="3"/>
  <c r="AT1129" i="3"/>
  <c r="AT1130" i="3"/>
  <c r="AT1131" i="3"/>
  <c r="AT1132" i="3"/>
  <c r="AT1133" i="3"/>
  <c r="AT1134" i="3"/>
  <c r="AT1135" i="3"/>
  <c r="AT1136" i="3"/>
  <c r="AT1137" i="3"/>
  <c r="AT1138" i="3"/>
  <c r="AT1139" i="3"/>
  <c r="AT1140" i="3"/>
  <c r="AT1141" i="3"/>
  <c r="AT1142" i="3"/>
  <c r="AT1143" i="3"/>
  <c r="AT1144" i="3"/>
  <c r="AT1145" i="3"/>
  <c r="AT1146" i="3"/>
  <c r="AT1147" i="3"/>
  <c r="AT1148" i="3"/>
  <c r="AT1149" i="3"/>
  <c r="AT1150" i="3"/>
  <c r="AT1151" i="3"/>
  <c r="AT1152" i="3"/>
  <c r="AT1153" i="3"/>
  <c r="AT1154" i="3"/>
  <c r="AT1155" i="3"/>
  <c r="AT1156" i="3"/>
  <c r="AT1157" i="3"/>
  <c r="AT1158" i="3"/>
  <c r="AT1159" i="3"/>
  <c r="AT1160" i="3"/>
  <c r="AT1161" i="3"/>
  <c r="AT1162" i="3"/>
  <c r="AT1163" i="3"/>
  <c r="AT1164" i="3"/>
  <c r="AT1165" i="3"/>
  <c r="AT1166" i="3"/>
  <c r="AT1167" i="3"/>
  <c r="AT1168" i="3"/>
  <c r="AT1169" i="3"/>
  <c r="AT1170" i="3"/>
  <c r="AT1171" i="3"/>
  <c r="AT1172" i="3"/>
  <c r="AT1173" i="3"/>
  <c r="AT1174" i="3"/>
  <c r="AT1175" i="3"/>
  <c r="AT1176" i="3"/>
  <c r="AT1177" i="3"/>
  <c r="AT1178" i="3"/>
  <c r="AT1179" i="3"/>
  <c r="AT1180" i="3"/>
  <c r="AT1181" i="3"/>
  <c r="AT1182" i="3"/>
  <c r="AT1183" i="3"/>
  <c r="AT1184" i="3"/>
  <c r="AT1185" i="3"/>
  <c r="AT1186" i="3"/>
  <c r="AT1187" i="3"/>
  <c r="AT1188" i="3"/>
  <c r="AT1189" i="3"/>
  <c r="AT1190" i="3"/>
  <c r="AT1191" i="3"/>
  <c r="AT1192" i="3"/>
  <c r="AT1193" i="3"/>
  <c r="AT1194" i="3"/>
  <c r="AT1195" i="3"/>
  <c r="AT1196" i="3"/>
  <c r="AT1197" i="3"/>
  <c r="AT1198" i="3"/>
  <c r="AT1199" i="3"/>
  <c r="AT1200" i="3"/>
  <c r="AT1201" i="3"/>
  <c r="AT1202" i="3"/>
  <c r="AT1203" i="3"/>
  <c r="AT1204" i="3"/>
  <c r="AT1205" i="3"/>
  <c r="AT1206" i="3"/>
  <c r="AT1207" i="3"/>
  <c r="AT1208" i="3"/>
  <c r="AT1209" i="3"/>
  <c r="AT1210" i="3"/>
  <c r="AT1211" i="3"/>
  <c r="AT1212" i="3"/>
  <c r="AT1213" i="3"/>
  <c r="AT1214" i="3"/>
  <c r="AT1215" i="3"/>
  <c r="AT1216" i="3"/>
  <c r="AT1217" i="3"/>
  <c r="AT1218" i="3"/>
  <c r="AT1219" i="3"/>
  <c r="AT1220" i="3"/>
  <c r="AT1221" i="3"/>
  <c r="AT1222" i="3"/>
  <c r="AT1223" i="3"/>
  <c r="AT1224" i="3"/>
  <c r="AT1225" i="3"/>
  <c r="AT1226" i="3"/>
  <c r="AT1227" i="3"/>
  <c r="AT1228" i="3"/>
  <c r="AT1229" i="3"/>
  <c r="AT1230" i="3"/>
  <c r="AT1231" i="3"/>
  <c r="AT1232" i="3"/>
  <c r="AT1233" i="3"/>
  <c r="AT1234" i="3"/>
  <c r="AT1235" i="3"/>
  <c r="AT1236" i="3"/>
  <c r="AT1237" i="3"/>
  <c r="AT1238" i="3"/>
  <c r="AT1239" i="3"/>
  <c r="AT1240" i="3"/>
  <c r="AT1241" i="3"/>
  <c r="AT1242" i="3"/>
  <c r="AT1243" i="3"/>
  <c r="AT1244" i="3"/>
  <c r="AT1245" i="3"/>
  <c r="AT1246" i="3"/>
  <c r="AT1247" i="3"/>
  <c r="AT1248" i="3"/>
  <c r="AT1249" i="3"/>
  <c r="AT1250" i="3"/>
  <c r="AT1251" i="3"/>
  <c r="AT1252" i="3"/>
  <c r="AT1253" i="3"/>
  <c r="AT1254" i="3"/>
  <c r="AT1255" i="3"/>
  <c r="AT1256" i="3"/>
  <c r="AT1257" i="3"/>
  <c r="AT1258" i="3"/>
  <c r="AT1259" i="3"/>
  <c r="AT1260" i="3"/>
  <c r="AT1261" i="3"/>
  <c r="AT1262" i="3"/>
  <c r="AT1263" i="3"/>
  <c r="AT1264" i="3"/>
  <c r="AT1265" i="3"/>
  <c r="AT1266" i="3"/>
  <c r="AT1267" i="3"/>
  <c r="AT1268" i="3"/>
  <c r="AT1269" i="3"/>
  <c r="AT1270" i="3"/>
  <c r="AT1271" i="3"/>
  <c r="AT1272" i="3"/>
  <c r="AT1273" i="3"/>
  <c r="AT1274" i="3"/>
  <c r="AT1275" i="3"/>
  <c r="AT1276" i="3"/>
  <c r="AT1277" i="3"/>
  <c r="AT1278" i="3"/>
  <c r="AT1279" i="3"/>
  <c r="AT1280" i="3"/>
  <c r="AT1281" i="3"/>
  <c r="AT1282" i="3"/>
  <c r="AT1283" i="3"/>
  <c r="AT1284" i="3"/>
  <c r="AT1285" i="3"/>
  <c r="AT1286" i="3"/>
  <c r="AT1287" i="3"/>
  <c r="AT1288" i="3"/>
  <c r="AT1289" i="3"/>
  <c r="AT1290" i="3"/>
  <c r="AT1291" i="3"/>
  <c r="AT1292" i="3"/>
  <c r="AT1293" i="3"/>
  <c r="AT1294" i="3"/>
  <c r="AT1295" i="3"/>
  <c r="AT1296" i="3"/>
  <c r="AT1297" i="3"/>
  <c r="AT1298" i="3"/>
  <c r="AT1299" i="3"/>
  <c r="AT1300" i="3"/>
  <c r="AT1301" i="3"/>
  <c r="AT1302" i="3"/>
  <c r="AT1303" i="3"/>
  <c r="AT1304" i="3"/>
  <c r="AT1305" i="3"/>
  <c r="AT1306" i="3"/>
  <c r="AT1307" i="3"/>
  <c r="AT1308" i="3"/>
  <c r="AT1309" i="3"/>
  <c r="AT1310" i="3"/>
  <c r="AT1311" i="3"/>
  <c r="AT1312" i="3"/>
  <c r="AT1313" i="3"/>
  <c r="AT1314" i="3"/>
  <c r="AT1315" i="3"/>
  <c r="AT1316" i="3"/>
  <c r="AT1317" i="3"/>
  <c r="AT1318" i="3"/>
  <c r="AT1319" i="3"/>
  <c r="AT1320" i="3"/>
  <c r="AT1321" i="3"/>
  <c r="AT1322" i="3"/>
  <c r="AT1323" i="3"/>
  <c r="AT1324" i="3"/>
  <c r="AT1325" i="3"/>
  <c r="AT1326" i="3"/>
  <c r="AT1327" i="3"/>
  <c r="AT1328" i="3"/>
  <c r="AT1329" i="3"/>
  <c r="AT1330" i="3"/>
  <c r="AT1331" i="3"/>
  <c r="AT1332" i="3"/>
  <c r="AT1333" i="3"/>
  <c r="AT1334" i="3"/>
  <c r="AT1335" i="3"/>
  <c r="AT1336" i="3"/>
  <c r="AT1337" i="3"/>
  <c r="AT1338" i="3"/>
  <c r="AT1339" i="3"/>
  <c r="AT1340" i="3"/>
  <c r="AT1341" i="3"/>
  <c r="AT1342" i="3"/>
  <c r="AT1343" i="3"/>
  <c r="AT1344" i="3"/>
  <c r="AT1345" i="3"/>
  <c r="AT1346" i="3"/>
  <c r="AT1347" i="3"/>
  <c r="AT1348" i="3"/>
  <c r="AT1349" i="3"/>
  <c r="AT1350" i="3"/>
  <c r="AT1351" i="3"/>
  <c r="AT1352" i="3"/>
  <c r="AT1353" i="3"/>
  <c r="AT1354" i="3"/>
  <c r="AT1355" i="3"/>
  <c r="AT1356" i="3"/>
  <c r="AT1357" i="3"/>
  <c r="AT1358" i="3"/>
  <c r="AT1359" i="3"/>
  <c r="AT1360" i="3"/>
  <c r="AT1361" i="3"/>
  <c r="AT1362" i="3"/>
  <c r="AT1363" i="3"/>
  <c r="AT1364" i="3"/>
  <c r="AT1365" i="3"/>
  <c r="AT1366" i="3"/>
  <c r="AT1367" i="3"/>
  <c r="AT1368" i="3"/>
  <c r="AT1369" i="3"/>
  <c r="AT1370" i="3"/>
  <c r="AT1371" i="3"/>
  <c r="AT1372" i="3"/>
  <c r="AT1373" i="3"/>
  <c r="AT1374" i="3"/>
  <c r="AT1375" i="3"/>
  <c r="AT1376" i="3"/>
  <c r="AT1377" i="3"/>
  <c r="AT1378" i="3"/>
  <c r="AT1379" i="3"/>
  <c r="AT1380" i="3"/>
  <c r="AT1381" i="3"/>
  <c r="AT1382" i="3"/>
  <c r="AT1383" i="3"/>
  <c r="AT1384" i="3"/>
  <c r="AT1385" i="3"/>
  <c r="AT1386" i="3"/>
  <c r="AT1387" i="3"/>
  <c r="AT1388" i="3"/>
  <c r="AT1389" i="3"/>
  <c r="AT1390" i="3"/>
  <c r="AT1391" i="3"/>
  <c r="AT1392" i="3"/>
  <c r="AT1393" i="3"/>
  <c r="AT1394" i="3"/>
  <c r="AT1395" i="3"/>
  <c r="AT1396" i="3"/>
  <c r="AT1397" i="3"/>
  <c r="AT1398" i="3"/>
  <c r="AT1399" i="3"/>
  <c r="AT1400" i="3"/>
  <c r="AT1401" i="3"/>
  <c r="AT1402" i="3"/>
  <c r="AT1403" i="3"/>
  <c r="AT1404" i="3"/>
  <c r="AT1405" i="3"/>
  <c r="AT1406" i="3"/>
  <c r="AT1407" i="3"/>
  <c r="AT1408" i="3"/>
  <c r="AT1409" i="3"/>
  <c r="AT1410" i="3"/>
  <c r="AT1411" i="3"/>
  <c r="AT1412" i="3"/>
  <c r="AT1413" i="3"/>
  <c r="AT1414" i="3"/>
  <c r="AT1415" i="3"/>
  <c r="AT1416" i="3"/>
  <c r="AT1417" i="3"/>
  <c r="AT1418" i="3"/>
  <c r="AT1419" i="3"/>
  <c r="AT1420" i="3"/>
  <c r="AT1421" i="3"/>
  <c r="AT1422" i="3"/>
  <c r="AT1423" i="3"/>
  <c r="AT1424" i="3"/>
  <c r="AT1425" i="3"/>
  <c r="AT1426" i="3"/>
  <c r="AT1427" i="3"/>
  <c r="AT1428" i="3"/>
  <c r="AT1429" i="3"/>
  <c r="AT1430" i="3"/>
  <c r="AT1431" i="3"/>
  <c r="AT1432" i="3"/>
  <c r="AT1433" i="3"/>
  <c r="AT1434" i="3"/>
  <c r="AT1435" i="3"/>
  <c r="AT1436" i="3"/>
  <c r="AT1437" i="3"/>
  <c r="AT1438" i="3"/>
  <c r="AT1439" i="3"/>
  <c r="AT1440" i="3"/>
  <c r="AT1441" i="3"/>
  <c r="AT1442" i="3"/>
  <c r="AT1443" i="3"/>
  <c r="AT1444" i="3"/>
  <c r="AT1445" i="3"/>
  <c r="AT1446" i="3"/>
  <c r="AT1447" i="3"/>
  <c r="AT1448" i="3"/>
  <c r="AT1449" i="3"/>
  <c r="AT1450" i="3"/>
  <c r="AT1451" i="3"/>
  <c r="AT1452" i="3"/>
  <c r="AT1453" i="3"/>
  <c r="AT1454" i="3"/>
  <c r="AT1455" i="3"/>
  <c r="AT1456" i="3"/>
  <c r="AT1457" i="3"/>
  <c r="AT1458" i="3"/>
  <c r="AT1459" i="3"/>
  <c r="AT1460" i="3"/>
  <c r="AT1461" i="3"/>
  <c r="AT1462" i="3"/>
  <c r="AT1463" i="3"/>
  <c r="AT1464" i="3"/>
  <c r="AT1465" i="3"/>
  <c r="AT1466" i="3"/>
  <c r="AT1467" i="3"/>
  <c r="AT1468" i="3"/>
  <c r="AT1469" i="3"/>
  <c r="AT1470" i="3"/>
  <c r="AT1471" i="3"/>
  <c r="AT1472" i="3"/>
  <c r="AT1473" i="3"/>
  <c r="AT1474" i="3"/>
  <c r="AT1475" i="3"/>
  <c r="AT1476" i="3"/>
  <c r="AT1477" i="3"/>
  <c r="AT1478" i="3"/>
  <c r="AT1479" i="3"/>
  <c r="AT1480" i="3"/>
  <c r="AT1481" i="3"/>
  <c r="AT1482" i="3"/>
  <c r="AT1483" i="3"/>
  <c r="AT1484" i="3"/>
  <c r="AT1485" i="3"/>
  <c r="AT1486" i="3"/>
  <c r="AT1487" i="3"/>
  <c r="AT1488" i="3"/>
  <c r="AT1489" i="3"/>
  <c r="AT1490" i="3"/>
  <c r="AT1491" i="3"/>
  <c r="AT1492" i="3"/>
  <c r="AT1493" i="3"/>
  <c r="AT1494" i="3"/>
  <c r="AT1495" i="3"/>
  <c r="AT1496" i="3"/>
  <c r="AT1497" i="3"/>
  <c r="AT1498" i="3"/>
  <c r="AT1499" i="3"/>
  <c r="AT1500" i="3"/>
  <c r="AT1501" i="3"/>
  <c r="AT1502" i="3"/>
  <c r="AT1503" i="3"/>
  <c r="AT1504" i="3"/>
  <c r="AT1505" i="3"/>
  <c r="AT1506" i="3"/>
  <c r="AT1507" i="3"/>
  <c r="AT1508" i="3"/>
  <c r="AT1509" i="3"/>
  <c r="AT1510" i="3"/>
  <c r="AT1511" i="3"/>
  <c r="AT1512" i="3"/>
  <c r="AT1513" i="3"/>
  <c r="AT1514" i="3"/>
  <c r="AT1515" i="3"/>
  <c r="AT1516" i="3"/>
  <c r="AT1517" i="3"/>
  <c r="AT1518" i="3"/>
  <c r="AT1519" i="3"/>
  <c r="AT1520" i="3"/>
  <c r="AT1521" i="3"/>
  <c r="AT1522" i="3"/>
  <c r="AT1523" i="3"/>
  <c r="AT1524" i="3"/>
  <c r="AT1525" i="3"/>
  <c r="AT1526" i="3"/>
  <c r="AT1527" i="3"/>
  <c r="AT1528" i="3"/>
  <c r="AT1529" i="3"/>
  <c r="AT1530" i="3"/>
  <c r="AT1531" i="3"/>
  <c r="AT1532" i="3"/>
  <c r="AT1533" i="3"/>
  <c r="AT1534" i="3"/>
  <c r="AT1535" i="3"/>
  <c r="AT1536" i="3"/>
  <c r="AT1537" i="3"/>
  <c r="AT1538" i="3"/>
  <c r="AT1539" i="3"/>
  <c r="AT1540" i="3"/>
  <c r="AT1541" i="3"/>
  <c r="AT1542" i="3"/>
  <c r="AT1543" i="3"/>
  <c r="AT1544" i="3"/>
  <c r="AT1545" i="3"/>
  <c r="AT1546" i="3"/>
  <c r="AT1547" i="3"/>
  <c r="AT1548" i="3"/>
  <c r="AT1549" i="3"/>
  <c r="AT1550" i="3"/>
  <c r="AT1551" i="3"/>
  <c r="AT1552" i="3"/>
  <c r="AT1553" i="3"/>
  <c r="AT1554" i="3"/>
  <c r="AT1555" i="3"/>
  <c r="AT1556" i="3"/>
  <c r="AT1557" i="3"/>
  <c r="AT1558" i="3"/>
  <c r="AT1559" i="3"/>
  <c r="AT1560" i="3"/>
  <c r="AT1561" i="3"/>
  <c r="AT1562" i="3"/>
  <c r="AT1563" i="3"/>
  <c r="AT1564" i="3"/>
  <c r="AT1565" i="3"/>
  <c r="AT1566" i="3"/>
  <c r="AT1567" i="3"/>
  <c r="AT1568" i="3"/>
  <c r="AT1569" i="3"/>
  <c r="AT1570" i="3"/>
  <c r="AT1571" i="3"/>
  <c r="AT1572" i="3"/>
  <c r="AT1573" i="3"/>
  <c r="AT1574" i="3"/>
  <c r="AT1575" i="3"/>
  <c r="AT1576" i="3"/>
  <c r="AT1577" i="3"/>
  <c r="AT1578" i="3"/>
  <c r="AT1579" i="3"/>
  <c r="AT1580" i="3"/>
  <c r="AT1581" i="3"/>
  <c r="AT1582" i="3"/>
  <c r="AT1583" i="3"/>
  <c r="AT1584" i="3"/>
  <c r="AT1585" i="3"/>
  <c r="AT1586" i="3"/>
  <c r="AT1587" i="3"/>
  <c r="AT1588" i="3"/>
  <c r="AT1589" i="3"/>
  <c r="AT1590" i="3"/>
  <c r="AT1591" i="3"/>
  <c r="AT1592" i="3"/>
  <c r="AT1593" i="3"/>
  <c r="AT1594" i="3"/>
  <c r="AT1595" i="3"/>
  <c r="AT1596" i="3"/>
  <c r="AT1597" i="3"/>
  <c r="AT1598" i="3"/>
  <c r="AT1599" i="3"/>
  <c r="AT1600" i="3"/>
  <c r="AT1601" i="3"/>
  <c r="AT1602" i="3"/>
  <c r="AT1603" i="3"/>
  <c r="AT1604" i="3"/>
  <c r="AT1605" i="3"/>
  <c r="AT1606" i="3"/>
  <c r="AT1607" i="3"/>
  <c r="AT1608" i="3"/>
  <c r="AT1609" i="3"/>
  <c r="AT1610" i="3"/>
  <c r="AT1611" i="3"/>
  <c r="AT1612" i="3"/>
  <c r="AT1613" i="3"/>
  <c r="AT1614" i="3"/>
  <c r="AT1615" i="3"/>
  <c r="AT1616" i="3"/>
  <c r="AT1617" i="3"/>
  <c r="AT1618" i="3"/>
  <c r="AT1619" i="3"/>
  <c r="AT1620" i="3"/>
  <c r="AT1621" i="3"/>
  <c r="AT1622" i="3"/>
  <c r="AT1623" i="3"/>
  <c r="AT1624" i="3"/>
  <c r="AT1625" i="3"/>
  <c r="AT1626" i="3"/>
  <c r="AT1627" i="3"/>
  <c r="AT1628" i="3"/>
  <c r="AT1629" i="3"/>
  <c r="AT1630" i="3"/>
  <c r="AT1631" i="3"/>
  <c r="AT1632" i="3"/>
  <c r="AT1633" i="3"/>
  <c r="AT1634" i="3"/>
  <c r="AT1635" i="3"/>
  <c r="AT1636" i="3"/>
  <c r="AT1637" i="3"/>
  <c r="AT1638" i="3"/>
  <c r="AT1639" i="3"/>
  <c r="AT1640" i="3"/>
  <c r="AT1641" i="3"/>
  <c r="AT1642" i="3"/>
  <c r="AT1643" i="3"/>
  <c r="AT1644" i="3"/>
  <c r="AT1645" i="3"/>
  <c r="AT1646" i="3"/>
  <c r="AT1647" i="3"/>
  <c r="AT1648" i="3"/>
  <c r="AT1649" i="3"/>
  <c r="AT1650" i="3"/>
  <c r="AT1651" i="3"/>
  <c r="AT1652" i="3"/>
  <c r="AT1653" i="3"/>
  <c r="AT1654" i="3"/>
  <c r="AT1655" i="3"/>
  <c r="AT1656" i="3"/>
  <c r="AT1657" i="3"/>
  <c r="AT1658" i="3"/>
  <c r="AT1659" i="3"/>
  <c r="AT1660" i="3"/>
  <c r="AT1661" i="3"/>
  <c r="AT1662" i="3"/>
  <c r="AT1663" i="3"/>
  <c r="AT1664" i="3"/>
  <c r="AT1665" i="3"/>
  <c r="AT1666" i="3"/>
  <c r="AT1667" i="3"/>
  <c r="AT1668" i="3"/>
  <c r="AT1669" i="3"/>
  <c r="AT1670" i="3"/>
  <c r="AT1671" i="3"/>
  <c r="AT1672" i="3"/>
  <c r="AT1673" i="3"/>
  <c r="AT1674" i="3"/>
  <c r="AT1675" i="3"/>
  <c r="AT1676" i="3"/>
  <c r="AT1677" i="3"/>
  <c r="AT1678" i="3"/>
  <c r="AT1679" i="3"/>
  <c r="AT1680" i="3"/>
  <c r="AT1681" i="3"/>
  <c r="AT1682" i="3"/>
  <c r="AT1683" i="3"/>
  <c r="AT1684" i="3"/>
  <c r="AT1685" i="3"/>
  <c r="AT1686" i="3"/>
  <c r="AT1687" i="3"/>
  <c r="AT1688" i="3"/>
  <c r="AT1689" i="3"/>
  <c r="AT1690" i="3"/>
  <c r="AT1691" i="3"/>
  <c r="AT1692" i="3"/>
  <c r="AT1693" i="3"/>
  <c r="AT1694" i="3"/>
  <c r="AT1695" i="3"/>
  <c r="AT1696" i="3"/>
  <c r="AT1697" i="3"/>
  <c r="AT1698" i="3"/>
  <c r="AT1699" i="3"/>
  <c r="AT1700" i="3"/>
  <c r="AT1701" i="3"/>
  <c r="AT1702" i="3"/>
  <c r="AT1703" i="3"/>
  <c r="AT1704" i="3"/>
  <c r="AT1705" i="3"/>
  <c r="AT1706" i="3"/>
  <c r="AT1707" i="3"/>
  <c r="AT1708" i="3"/>
  <c r="AT1709" i="3"/>
  <c r="AT1710" i="3"/>
  <c r="AT1711" i="3"/>
  <c r="AT1712" i="3"/>
  <c r="AT1713" i="3"/>
  <c r="AT1714" i="3"/>
  <c r="AT1715" i="3"/>
  <c r="AT1716" i="3"/>
  <c r="AT1717" i="3"/>
  <c r="AT1718" i="3"/>
  <c r="AT1719" i="3"/>
  <c r="AT1720" i="3"/>
  <c r="AT1721" i="3"/>
  <c r="AT1722" i="3"/>
  <c r="AT1723" i="3"/>
  <c r="AT1724" i="3"/>
  <c r="AT1725" i="3"/>
  <c r="AT1726" i="3"/>
  <c r="AT1727" i="3"/>
  <c r="AT1728" i="3"/>
  <c r="AT1729" i="3"/>
  <c r="AT1730" i="3"/>
  <c r="AT1731" i="3"/>
  <c r="AT1732" i="3"/>
  <c r="AT1733" i="3"/>
  <c r="AT1734" i="3"/>
  <c r="AT1735" i="3"/>
  <c r="AT1736" i="3"/>
  <c r="AT1737" i="3"/>
  <c r="AT1738" i="3"/>
  <c r="AT1739" i="3"/>
  <c r="AT1740" i="3"/>
  <c r="AT1741" i="3"/>
  <c r="AT1742" i="3"/>
  <c r="AT1743" i="3"/>
  <c r="AT1744" i="3"/>
  <c r="AT1745" i="3"/>
  <c r="AT1746" i="3"/>
  <c r="AT1747" i="3"/>
  <c r="AT1748" i="3"/>
  <c r="AT1749" i="3"/>
  <c r="AT1750" i="3"/>
  <c r="AT1751" i="3"/>
  <c r="AT1752" i="3"/>
  <c r="AT1753" i="3"/>
  <c r="AT1754" i="3"/>
  <c r="AT1755" i="3"/>
  <c r="AT1756" i="3"/>
  <c r="AT1757" i="3"/>
  <c r="AT1758" i="3"/>
  <c r="AT1759" i="3"/>
  <c r="AT1760" i="3"/>
  <c r="AT1761" i="3"/>
  <c r="AT1762" i="3"/>
  <c r="AT1763" i="3"/>
  <c r="AT1764" i="3"/>
  <c r="AT1765" i="3"/>
  <c r="AT1766" i="3"/>
  <c r="AT1767" i="3"/>
  <c r="AT1768" i="3"/>
  <c r="AT1769" i="3"/>
  <c r="AT1770" i="3"/>
  <c r="AT1771" i="3"/>
  <c r="AT1772" i="3"/>
  <c r="AT1773" i="3"/>
  <c r="AT1774" i="3"/>
  <c r="AT1775" i="3"/>
  <c r="AT1776" i="3"/>
  <c r="AT1777" i="3"/>
  <c r="AT1778" i="3"/>
  <c r="AT1779" i="3"/>
  <c r="AT1780" i="3"/>
  <c r="AT1781" i="3"/>
  <c r="AT1782" i="3"/>
  <c r="AT1783" i="3"/>
  <c r="AT1784" i="3"/>
  <c r="AT1785" i="3"/>
  <c r="AT1786" i="3"/>
  <c r="AT1787" i="3"/>
  <c r="AT1788" i="3"/>
  <c r="AT1789" i="3"/>
  <c r="AT1790" i="3"/>
  <c r="AT1791" i="3"/>
  <c r="AT1792" i="3"/>
  <c r="AT1793" i="3"/>
  <c r="AT1794" i="3"/>
  <c r="AT1795" i="3"/>
  <c r="AT1796" i="3"/>
  <c r="AT1797" i="3"/>
  <c r="AT1798" i="3"/>
  <c r="AT1799" i="3"/>
  <c r="AT1800" i="3"/>
  <c r="AT1801" i="3"/>
  <c r="AT1802" i="3"/>
  <c r="AT1803" i="3"/>
  <c r="AT1804" i="3"/>
  <c r="AT1805" i="3"/>
  <c r="AT1806" i="3"/>
  <c r="AT1807" i="3"/>
  <c r="AT1808" i="3"/>
  <c r="AT1809" i="3"/>
  <c r="AT1810" i="3"/>
  <c r="AT1811" i="3"/>
  <c r="AT1812" i="3"/>
  <c r="AT1813" i="3"/>
  <c r="AT1814" i="3"/>
  <c r="AT1815" i="3"/>
  <c r="AT1816" i="3"/>
  <c r="AT1817" i="3"/>
  <c r="AT1818" i="3"/>
  <c r="AT1819" i="3"/>
  <c r="AT1820" i="3"/>
  <c r="AT1821" i="3"/>
  <c r="AT1822" i="3"/>
  <c r="AT1823" i="3"/>
  <c r="AT1824" i="3"/>
  <c r="AT1825" i="3"/>
  <c r="AT1826" i="3"/>
  <c r="AT1827" i="3"/>
  <c r="AT1828" i="3"/>
  <c r="AT1829" i="3"/>
  <c r="AT1830" i="3"/>
  <c r="AT1831" i="3"/>
  <c r="AT1832" i="3"/>
  <c r="AT1833" i="3"/>
  <c r="AT1834" i="3"/>
  <c r="AT1835" i="3"/>
  <c r="AT1836" i="3"/>
  <c r="AT1837" i="3"/>
  <c r="AT1838" i="3"/>
  <c r="AT1839" i="3"/>
  <c r="AT1840" i="3"/>
  <c r="AT1841" i="3"/>
  <c r="AT1842" i="3"/>
  <c r="AT1843" i="3"/>
  <c r="AT1844" i="3"/>
  <c r="AT1845" i="3"/>
  <c r="AT1846" i="3"/>
  <c r="AT1847" i="3"/>
  <c r="AT1848" i="3"/>
  <c r="AT1849" i="3"/>
  <c r="AT1850" i="3"/>
  <c r="AT1851" i="3"/>
  <c r="AT1852" i="3"/>
  <c r="AT1853" i="3"/>
  <c r="AT1854" i="3"/>
  <c r="AT1855" i="3"/>
  <c r="AT1856" i="3"/>
  <c r="AT1857" i="3"/>
  <c r="AT1858" i="3"/>
  <c r="AT1859" i="3"/>
  <c r="AT1860" i="3"/>
  <c r="AT1861" i="3"/>
  <c r="AT1862" i="3"/>
  <c r="AT1863" i="3"/>
  <c r="AT1864" i="3"/>
  <c r="AT1865" i="3"/>
  <c r="AT1866" i="3"/>
  <c r="AT1867" i="3"/>
  <c r="AT1868" i="3"/>
  <c r="AT1869" i="3"/>
  <c r="AT1870" i="3"/>
  <c r="AT1871" i="3"/>
  <c r="AT1872" i="3"/>
  <c r="AT1873" i="3"/>
  <c r="AT1874" i="3"/>
  <c r="AT1875" i="3"/>
  <c r="AT1876" i="3"/>
  <c r="AT1877" i="3"/>
  <c r="AT1878" i="3"/>
  <c r="AT1879" i="3"/>
  <c r="AT1880" i="3"/>
  <c r="AT1881" i="3"/>
  <c r="AT1882" i="3"/>
  <c r="AT1883" i="3"/>
  <c r="AT1884" i="3"/>
  <c r="AT1885" i="3"/>
  <c r="AT1886" i="3"/>
  <c r="AT1887" i="3"/>
  <c r="AT1888" i="3"/>
  <c r="AT1889" i="3"/>
  <c r="AT1890" i="3"/>
  <c r="AT1891" i="3"/>
  <c r="AT1892" i="3"/>
  <c r="AT1893" i="3"/>
  <c r="AT1894" i="3"/>
  <c r="AT1895" i="3"/>
  <c r="AT1896" i="3"/>
  <c r="AT1897" i="3"/>
  <c r="AT1898" i="3"/>
  <c r="AT1899" i="3"/>
  <c r="AT1900" i="3"/>
  <c r="AT1901" i="3"/>
  <c r="AT1902" i="3"/>
  <c r="AT1903" i="3"/>
  <c r="AT1904" i="3"/>
  <c r="AT1905" i="3"/>
  <c r="AT1906" i="3"/>
  <c r="AT1907" i="3"/>
  <c r="AT1908" i="3"/>
  <c r="AT1909" i="3"/>
  <c r="AT1910" i="3"/>
  <c r="AT1911" i="3"/>
  <c r="AT1912" i="3"/>
  <c r="AT1913" i="3"/>
  <c r="AT1914" i="3"/>
  <c r="AT1915" i="3"/>
  <c r="AT1916" i="3"/>
  <c r="AT1917" i="3"/>
  <c r="AT1918" i="3"/>
  <c r="AT1919" i="3"/>
  <c r="AT1920" i="3"/>
  <c r="AT1921" i="3"/>
  <c r="AT1922" i="3"/>
  <c r="AT1923" i="3"/>
  <c r="AT1924" i="3"/>
  <c r="AT1925" i="3"/>
  <c r="AT1926" i="3"/>
  <c r="AT1927" i="3"/>
  <c r="AT1928" i="3"/>
  <c r="AT1929" i="3"/>
  <c r="AT1930" i="3"/>
  <c r="AT1931" i="3"/>
  <c r="AT1932" i="3"/>
  <c r="AT1933" i="3"/>
  <c r="AT1934" i="3"/>
  <c r="AT1935" i="3"/>
  <c r="AT1936" i="3"/>
  <c r="AT1937" i="3"/>
  <c r="AT1938" i="3"/>
  <c r="AT1939" i="3"/>
  <c r="AT1940" i="3"/>
  <c r="AT1941" i="3"/>
  <c r="AT1942" i="3"/>
  <c r="AT1943" i="3"/>
  <c r="AT1944" i="3"/>
  <c r="AT1945" i="3"/>
  <c r="AT1946" i="3"/>
  <c r="AT1947" i="3"/>
  <c r="AT1948" i="3"/>
  <c r="AT1949" i="3"/>
  <c r="AT1950" i="3"/>
  <c r="AT1951" i="3"/>
  <c r="AT1952" i="3"/>
  <c r="AT1953" i="3"/>
  <c r="AT1954" i="3"/>
  <c r="AT1955" i="3"/>
  <c r="AT1956" i="3"/>
  <c r="AT1957" i="3"/>
  <c r="AT1958" i="3"/>
  <c r="AT1959" i="3"/>
  <c r="AT1960" i="3"/>
  <c r="AT1961" i="3"/>
  <c r="AT1962" i="3"/>
  <c r="AT1963" i="3"/>
  <c r="AT1964" i="3"/>
  <c r="AT1965" i="3"/>
  <c r="AT1966" i="3"/>
  <c r="AT1967" i="3"/>
  <c r="AT1968" i="3"/>
  <c r="AT1969" i="3"/>
  <c r="AT1970" i="3"/>
  <c r="AT1971" i="3"/>
  <c r="AT1972" i="3"/>
  <c r="AT1973" i="3"/>
  <c r="AT1974" i="3"/>
  <c r="AT1975" i="3"/>
  <c r="AT1976" i="3"/>
  <c r="AT1977" i="3"/>
  <c r="AT1978" i="3"/>
  <c r="AT1979" i="3"/>
  <c r="AT1980" i="3"/>
  <c r="AT1981" i="3"/>
  <c r="AT1982" i="3"/>
  <c r="AT1983" i="3"/>
  <c r="AT1984" i="3"/>
  <c r="AT1985" i="3"/>
  <c r="AT1986" i="3"/>
  <c r="AT1987" i="3"/>
  <c r="AT1988" i="3"/>
  <c r="AT1989" i="3"/>
  <c r="AT1990" i="3"/>
  <c r="AT1991" i="3"/>
  <c r="AT1992" i="3"/>
  <c r="AT1993" i="3"/>
  <c r="AT1994" i="3"/>
  <c r="AT1995" i="3"/>
  <c r="AT1996" i="3"/>
  <c r="AT1997" i="3"/>
  <c r="AT1998" i="3"/>
  <c r="AT1999" i="3"/>
  <c r="AT2000" i="3"/>
  <c r="AT2001" i="3"/>
  <c r="AT2002" i="3"/>
  <c r="AT2003" i="3"/>
  <c r="AT2004" i="3"/>
  <c r="AT2005" i="3"/>
  <c r="AT2006" i="3"/>
  <c r="AT2007" i="3"/>
  <c r="AT2008" i="3"/>
  <c r="AT2009" i="3"/>
  <c r="AT2010" i="3"/>
  <c r="AT2011" i="3"/>
  <c r="AT2012" i="3"/>
  <c r="AT2013" i="3"/>
  <c r="AT2014" i="3"/>
  <c r="AT2015" i="3"/>
  <c r="AT2016" i="3"/>
  <c r="AT2017" i="3"/>
  <c r="AT2018" i="3"/>
  <c r="AT2019" i="3"/>
  <c r="AT2020" i="3"/>
  <c r="AT2021" i="3"/>
  <c r="AT2022" i="3"/>
  <c r="AT2023" i="3"/>
  <c r="AT2024" i="3"/>
  <c r="AT2025" i="3"/>
  <c r="AT2026" i="3"/>
  <c r="AT2027" i="3"/>
  <c r="AT2028" i="3"/>
  <c r="AT2029" i="3"/>
  <c r="AT2030" i="3"/>
  <c r="AT2031" i="3"/>
  <c r="AT2032" i="3"/>
  <c r="AT2033" i="3"/>
  <c r="AT2034" i="3"/>
  <c r="AT2035" i="3"/>
  <c r="AT2036" i="3"/>
  <c r="AT2037" i="3"/>
  <c r="AT2038" i="3"/>
  <c r="AT2039" i="3"/>
  <c r="AT2040" i="3"/>
  <c r="AT2041" i="3"/>
  <c r="AT2042" i="3"/>
  <c r="AT2043" i="3"/>
  <c r="AT2044" i="3"/>
  <c r="AT2045" i="3"/>
  <c r="AT2046" i="3"/>
  <c r="AT2047" i="3"/>
  <c r="AT2048" i="3"/>
  <c r="AT2049" i="3"/>
  <c r="AT2050" i="3"/>
  <c r="AT2051" i="3"/>
  <c r="AT2052" i="3"/>
  <c r="AT2053" i="3"/>
  <c r="AT2054" i="3"/>
  <c r="AT2055" i="3"/>
  <c r="AT2056" i="3"/>
  <c r="AT2057" i="3"/>
  <c r="AT2058" i="3"/>
  <c r="AT2059" i="3"/>
  <c r="AT2060" i="3"/>
  <c r="AT2061" i="3"/>
  <c r="AT2062" i="3"/>
  <c r="AT2063" i="3"/>
  <c r="AT2064" i="3"/>
  <c r="AT2065" i="3"/>
  <c r="AT2066" i="3"/>
  <c r="AT2067" i="3"/>
  <c r="AT2068" i="3"/>
  <c r="AT2069" i="3"/>
  <c r="AT2070" i="3"/>
  <c r="AT2071" i="3"/>
  <c r="AT2072" i="3"/>
  <c r="AT2073" i="3"/>
  <c r="AT2074" i="3"/>
  <c r="AT2075" i="3"/>
  <c r="AT2076" i="3"/>
  <c r="AT2077" i="3"/>
  <c r="AT2078" i="3"/>
  <c r="AT2079" i="3"/>
  <c r="AT2080" i="3"/>
  <c r="AT2081" i="3"/>
  <c r="AT2082" i="3"/>
  <c r="AT2083" i="3"/>
  <c r="AT2084" i="3"/>
  <c r="AT2085" i="3"/>
  <c r="AT2086" i="3"/>
  <c r="AT2087" i="3"/>
  <c r="AT2088" i="3"/>
  <c r="AT2089" i="3"/>
  <c r="AT2090" i="3"/>
  <c r="AT2091" i="3"/>
  <c r="AT2092" i="3"/>
  <c r="AT2093" i="3"/>
  <c r="AT2094" i="3"/>
  <c r="AT2095" i="3"/>
  <c r="AT2096" i="3"/>
  <c r="AT2097" i="3"/>
  <c r="AT2098" i="3"/>
  <c r="AT2099" i="3"/>
  <c r="AT2100" i="3"/>
  <c r="AT2101" i="3"/>
  <c r="AT2102" i="3"/>
  <c r="AT2103" i="3"/>
  <c r="AT2104" i="3"/>
  <c r="AT2105" i="3"/>
  <c r="AT2106" i="3"/>
  <c r="AT2107" i="3"/>
  <c r="AT2108" i="3"/>
  <c r="AT2109" i="3"/>
  <c r="AT2110" i="3"/>
  <c r="AT2111" i="3"/>
  <c r="AT2112" i="3"/>
  <c r="AT2113" i="3"/>
  <c r="AT2114" i="3"/>
  <c r="AT2115" i="3"/>
  <c r="AT2116" i="3"/>
  <c r="AT2117" i="3"/>
  <c r="AT2118" i="3"/>
  <c r="AT2119" i="3"/>
  <c r="AT2120" i="3"/>
  <c r="AT2121" i="3"/>
  <c r="AT2122" i="3"/>
  <c r="AT2123" i="3"/>
  <c r="AT2124" i="3"/>
  <c r="AT2125" i="3"/>
  <c r="AT2126" i="3"/>
  <c r="AT2127" i="3"/>
  <c r="AT2128" i="3"/>
  <c r="AT2129" i="3"/>
  <c r="AT2130" i="3"/>
  <c r="AT2131" i="3"/>
  <c r="AT2132" i="3"/>
  <c r="AT2133" i="3"/>
  <c r="AT2134" i="3"/>
  <c r="AT2135" i="3"/>
  <c r="AT2136" i="3"/>
  <c r="AT2137" i="3"/>
  <c r="AT2138" i="3"/>
  <c r="AT2139" i="3"/>
  <c r="AT2140" i="3"/>
  <c r="AT2141" i="3"/>
  <c r="AT2142" i="3"/>
  <c r="AT2143" i="3"/>
  <c r="AT2144" i="3"/>
  <c r="AT2145" i="3"/>
  <c r="AT2146" i="3"/>
  <c r="AT2147" i="3"/>
  <c r="AT2148" i="3"/>
  <c r="AT2149" i="3"/>
  <c r="AT2150" i="3"/>
  <c r="AT2151" i="3"/>
  <c r="AT2152" i="3"/>
  <c r="AT2153" i="3"/>
  <c r="AT2154" i="3"/>
  <c r="AT2155" i="3"/>
  <c r="AT2156" i="3"/>
  <c r="AT2157" i="3"/>
  <c r="AT2158" i="3"/>
  <c r="AT2159" i="3"/>
  <c r="AT2160" i="3"/>
  <c r="AT2161" i="3"/>
  <c r="AT2162" i="3"/>
  <c r="AT2163" i="3"/>
  <c r="AT2164" i="3"/>
  <c r="AT2165" i="3"/>
  <c r="AT2166" i="3"/>
  <c r="AT2167" i="3"/>
  <c r="AT2168" i="3"/>
  <c r="AT2169" i="3"/>
  <c r="AT2170" i="3"/>
  <c r="AT2171" i="3"/>
  <c r="AT2172" i="3"/>
  <c r="AT2173" i="3"/>
  <c r="AT2174" i="3"/>
  <c r="AT2175" i="3"/>
  <c r="AT2176" i="3"/>
  <c r="AT2177" i="3"/>
  <c r="AT2178" i="3"/>
  <c r="AT2179" i="3"/>
  <c r="AT2180" i="3"/>
  <c r="AT2181" i="3"/>
  <c r="AT2182" i="3"/>
  <c r="AT2183" i="3"/>
  <c r="AT2184" i="3"/>
  <c r="AT2185" i="3"/>
  <c r="AT2186" i="3"/>
  <c r="AT2187" i="3"/>
  <c r="AT2188" i="3"/>
  <c r="AT2189" i="3"/>
  <c r="AT2190" i="3"/>
  <c r="AT2191" i="3"/>
  <c r="AT2192" i="3"/>
  <c r="AT2193" i="3"/>
  <c r="AT2194" i="3"/>
  <c r="AT2195" i="3"/>
  <c r="AT2196" i="3"/>
  <c r="AT2197" i="3"/>
  <c r="AT2198" i="3"/>
  <c r="AT2199" i="3"/>
  <c r="AT2200" i="3"/>
  <c r="AT2201" i="3"/>
  <c r="AT2202" i="3"/>
  <c r="AT2203" i="3"/>
  <c r="AT2204" i="3"/>
  <c r="AT2205" i="3"/>
  <c r="AT2206" i="3"/>
  <c r="AU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852" i="3"/>
  <c r="AU853" i="3"/>
  <c r="AU854" i="3"/>
  <c r="AU855" i="3"/>
  <c r="AU856" i="3"/>
  <c r="AU857" i="3"/>
  <c r="AU858" i="3"/>
  <c r="AU859" i="3"/>
  <c r="AU860" i="3"/>
  <c r="AU861" i="3"/>
  <c r="AU862" i="3"/>
  <c r="AU863" i="3"/>
  <c r="AU864" i="3"/>
  <c r="AU865" i="3"/>
  <c r="AU866" i="3"/>
  <c r="AU867" i="3"/>
  <c r="AU868" i="3"/>
  <c r="AU869" i="3"/>
  <c r="AU870" i="3"/>
  <c r="AU871" i="3"/>
  <c r="AU872" i="3"/>
  <c r="AU873" i="3"/>
  <c r="AU874" i="3"/>
  <c r="AU875" i="3"/>
  <c r="AU876" i="3"/>
  <c r="AU877" i="3"/>
  <c r="AU878" i="3"/>
  <c r="AU879" i="3"/>
  <c r="AU880" i="3"/>
  <c r="AU881" i="3"/>
  <c r="AU882" i="3"/>
  <c r="AU883" i="3"/>
  <c r="AU884" i="3"/>
  <c r="AU885" i="3"/>
  <c r="AU886" i="3"/>
  <c r="AU887" i="3"/>
  <c r="AU888" i="3"/>
  <c r="AU889" i="3"/>
  <c r="AU890" i="3"/>
  <c r="AU891" i="3"/>
  <c r="AU892" i="3"/>
  <c r="AU893" i="3"/>
  <c r="AU894" i="3"/>
  <c r="AU895" i="3"/>
  <c r="AU896" i="3"/>
  <c r="AU897" i="3"/>
  <c r="AU898" i="3"/>
  <c r="AU899" i="3"/>
  <c r="AU900" i="3"/>
  <c r="AU901" i="3"/>
  <c r="AU902" i="3"/>
  <c r="AU903" i="3"/>
  <c r="AU904" i="3"/>
  <c r="AU905" i="3"/>
  <c r="AU906" i="3"/>
  <c r="AU907" i="3"/>
  <c r="AU908" i="3"/>
  <c r="AU909" i="3"/>
  <c r="AU910" i="3"/>
  <c r="AU911" i="3"/>
  <c r="AU912" i="3"/>
  <c r="AU913" i="3"/>
  <c r="AU914" i="3"/>
  <c r="AU915" i="3"/>
  <c r="AU916" i="3"/>
  <c r="AU917" i="3"/>
  <c r="AU918" i="3"/>
  <c r="AU919" i="3"/>
  <c r="AU920" i="3"/>
  <c r="AU921" i="3"/>
  <c r="AU922" i="3"/>
  <c r="AU923" i="3"/>
  <c r="AU924" i="3"/>
  <c r="AU925" i="3"/>
  <c r="AU926" i="3"/>
  <c r="AU927" i="3"/>
  <c r="AU928" i="3"/>
  <c r="AU929" i="3"/>
  <c r="AU930" i="3"/>
  <c r="AU931" i="3"/>
  <c r="AU932" i="3"/>
  <c r="AU933" i="3"/>
  <c r="AU934" i="3"/>
  <c r="AU935" i="3"/>
  <c r="AU936" i="3"/>
  <c r="AU937" i="3"/>
  <c r="AU938" i="3"/>
  <c r="AU939" i="3"/>
  <c r="AU940" i="3"/>
  <c r="AU941" i="3"/>
  <c r="AU942" i="3"/>
  <c r="AU943" i="3"/>
  <c r="AU944" i="3"/>
  <c r="AU945" i="3"/>
  <c r="AU946" i="3"/>
  <c r="AU947" i="3"/>
  <c r="AU948" i="3"/>
  <c r="AU949" i="3"/>
  <c r="AU950" i="3"/>
  <c r="AU951" i="3"/>
  <c r="AU952" i="3"/>
  <c r="AU953" i="3"/>
  <c r="AU954" i="3"/>
  <c r="AU955" i="3"/>
  <c r="AU956" i="3"/>
  <c r="AU957" i="3"/>
  <c r="AU958" i="3"/>
  <c r="AU959" i="3"/>
  <c r="AU960" i="3"/>
  <c r="AU961" i="3"/>
  <c r="AU962" i="3"/>
  <c r="AU963" i="3"/>
  <c r="AU964" i="3"/>
  <c r="AU965" i="3"/>
  <c r="AU966" i="3"/>
  <c r="AU967" i="3"/>
  <c r="AU968" i="3"/>
  <c r="AU969" i="3"/>
  <c r="AU970" i="3"/>
  <c r="AU971" i="3"/>
  <c r="AU972" i="3"/>
  <c r="AU973" i="3"/>
  <c r="AU974" i="3"/>
  <c r="AU975" i="3"/>
  <c r="AU976" i="3"/>
  <c r="AU977" i="3"/>
  <c r="AU978" i="3"/>
  <c r="AU979" i="3"/>
  <c r="AU980" i="3"/>
  <c r="AU981" i="3"/>
  <c r="AU982" i="3"/>
  <c r="AU983" i="3"/>
  <c r="AU984" i="3"/>
  <c r="AU985" i="3"/>
  <c r="AU986" i="3"/>
  <c r="AU987" i="3"/>
  <c r="AU988" i="3"/>
  <c r="AU989" i="3"/>
  <c r="AU990" i="3"/>
  <c r="AU991" i="3"/>
  <c r="AU992" i="3"/>
  <c r="AU993" i="3"/>
  <c r="AU994" i="3"/>
  <c r="AU995" i="3"/>
  <c r="AU996" i="3"/>
  <c r="AU997" i="3"/>
  <c r="AU998" i="3"/>
  <c r="AU999" i="3"/>
  <c r="AU1000" i="3"/>
  <c r="AU1001" i="3"/>
  <c r="AU1002" i="3"/>
  <c r="AU1003" i="3"/>
  <c r="AU1004" i="3"/>
  <c r="AU1005" i="3"/>
  <c r="AU1006" i="3"/>
  <c r="AU1007" i="3"/>
  <c r="AU1008" i="3"/>
  <c r="AU1009" i="3"/>
  <c r="AU1010" i="3"/>
  <c r="AU1011" i="3"/>
  <c r="AU1012" i="3"/>
  <c r="AU1013" i="3"/>
  <c r="AU1014" i="3"/>
  <c r="AU1015" i="3"/>
  <c r="AU1016" i="3"/>
  <c r="AU1017" i="3"/>
  <c r="AU1018" i="3"/>
  <c r="AU1019" i="3"/>
  <c r="AU1020" i="3"/>
  <c r="AU1021" i="3"/>
  <c r="AU1022" i="3"/>
  <c r="AU1023" i="3"/>
  <c r="AU1024" i="3"/>
  <c r="AU1025" i="3"/>
  <c r="AU1026" i="3"/>
  <c r="AU1027" i="3"/>
  <c r="AU1028" i="3"/>
  <c r="AU1029" i="3"/>
  <c r="AU1030" i="3"/>
  <c r="AU1031" i="3"/>
  <c r="AU1032" i="3"/>
  <c r="AU1033" i="3"/>
  <c r="AU1034" i="3"/>
  <c r="AU1035" i="3"/>
  <c r="AU1036" i="3"/>
  <c r="AU1037" i="3"/>
  <c r="AU1038" i="3"/>
  <c r="AU1039" i="3"/>
  <c r="AU1040" i="3"/>
  <c r="AU1041" i="3"/>
  <c r="AU1042" i="3"/>
  <c r="AU1043" i="3"/>
  <c r="AU1044" i="3"/>
  <c r="AU1045" i="3"/>
  <c r="AU1046" i="3"/>
  <c r="AU1047" i="3"/>
  <c r="AU1048" i="3"/>
  <c r="AU1049" i="3"/>
  <c r="AU1050" i="3"/>
  <c r="AU1051" i="3"/>
  <c r="AU1052" i="3"/>
  <c r="AU1053" i="3"/>
  <c r="AU1054" i="3"/>
  <c r="AU1055" i="3"/>
  <c r="AU1056" i="3"/>
  <c r="AU1057" i="3"/>
  <c r="AU1058" i="3"/>
  <c r="AU1059" i="3"/>
  <c r="AU1060" i="3"/>
  <c r="AU1061" i="3"/>
  <c r="AU1062" i="3"/>
  <c r="AU1063" i="3"/>
  <c r="AU1064" i="3"/>
  <c r="AU1065" i="3"/>
  <c r="AU1066" i="3"/>
  <c r="AU1067" i="3"/>
  <c r="AU1068" i="3"/>
  <c r="AU1069" i="3"/>
  <c r="AU1070" i="3"/>
  <c r="AU1071" i="3"/>
  <c r="AU1072" i="3"/>
  <c r="AU1073" i="3"/>
  <c r="AU1074" i="3"/>
  <c r="AU1075" i="3"/>
  <c r="AU1076" i="3"/>
  <c r="AU1077" i="3"/>
  <c r="AU1078" i="3"/>
  <c r="AU1079" i="3"/>
  <c r="AU1080" i="3"/>
  <c r="AU1081" i="3"/>
  <c r="AU1082" i="3"/>
  <c r="AU1083" i="3"/>
  <c r="AU1084" i="3"/>
  <c r="AU1085" i="3"/>
  <c r="AU1086" i="3"/>
  <c r="AU1087" i="3"/>
  <c r="AU1088" i="3"/>
  <c r="AU1089" i="3"/>
  <c r="AU1090" i="3"/>
  <c r="AU1091" i="3"/>
  <c r="AU1092" i="3"/>
  <c r="AU1093" i="3"/>
  <c r="AU1094" i="3"/>
  <c r="AU1095" i="3"/>
  <c r="AU1096" i="3"/>
  <c r="AU1097" i="3"/>
  <c r="AU1098" i="3"/>
  <c r="AU1099" i="3"/>
  <c r="AU1100" i="3"/>
  <c r="AU1101" i="3"/>
  <c r="AU1102" i="3"/>
  <c r="AU1103" i="3"/>
  <c r="AU1104" i="3"/>
  <c r="AU1105" i="3"/>
  <c r="AU1106" i="3"/>
  <c r="AU1107" i="3"/>
  <c r="AU1108" i="3"/>
  <c r="AU1109" i="3"/>
  <c r="AU1110" i="3"/>
  <c r="AU1111" i="3"/>
  <c r="AU1112" i="3"/>
  <c r="AU1113" i="3"/>
  <c r="AU1114" i="3"/>
  <c r="AU1115" i="3"/>
  <c r="AU1116" i="3"/>
  <c r="AU1117" i="3"/>
  <c r="AU1118" i="3"/>
  <c r="AU1119" i="3"/>
  <c r="AU1120" i="3"/>
  <c r="AU1121" i="3"/>
  <c r="AU1122" i="3"/>
  <c r="AU1123" i="3"/>
  <c r="AU1124" i="3"/>
  <c r="AU1125" i="3"/>
  <c r="AU1126" i="3"/>
  <c r="AU1127" i="3"/>
  <c r="AU1128" i="3"/>
  <c r="AU1129" i="3"/>
  <c r="AU1130" i="3"/>
  <c r="AU1131" i="3"/>
  <c r="AU1132" i="3"/>
  <c r="AU1133" i="3"/>
  <c r="AU1134" i="3"/>
  <c r="AU1135" i="3"/>
  <c r="AU1136" i="3"/>
  <c r="AU1137" i="3"/>
  <c r="AU1138" i="3"/>
  <c r="AU1139" i="3"/>
  <c r="AU1140" i="3"/>
  <c r="AU1141" i="3"/>
  <c r="AU1142" i="3"/>
  <c r="AU1143" i="3"/>
  <c r="AU1144" i="3"/>
  <c r="AU1145" i="3"/>
  <c r="AU1146" i="3"/>
  <c r="AU1147" i="3"/>
  <c r="AU1148" i="3"/>
  <c r="AU1149" i="3"/>
  <c r="AU1150" i="3"/>
  <c r="AU1151" i="3"/>
  <c r="AU1152" i="3"/>
  <c r="AU1153" i="3"/>
  <c r="AU1154" i="3"/>
  <c r="AU1155" i="3"/>
  <c r="AU1156" i="3"/>
  <c r="AU1157" i="3"/>
  <c r="AU1158" i="3"/>
  <c r="AU1159" i="3"/>
  <c r="AU1160" i="3"/>
  <c r="AU1161" i="3"/>
  <c r="AU1162" i="3"/>
  <c r="AU1163" i="3"/>
  <c r="AU1164" i="3"/>
  <c r="AU1165" i="3"/>
  <c r="AU1166" i="3"/>
  <c r="AU1167" i="3"/>
  <c r="AU1168" i="3"/>
  <c r="AU1169" i="3"/>
  <c r="AU1170" i="3"/>
  <c r="AU1171" i="3"/>
  <c r="AU1172" i="3"/>
  <c r="AU1173" i="3"/>
  <c r="AU1174" i="3"/>
  <c r="AU1175" i="3"/>
  <c r="AU1176" i="3"/>
  <c r="AU1177" i="3"/>
  <c r="AU1178" i="3"/>
  <c r="AU1179" i="3"/>
  <c r="AU1180" i="3"/>
  <c r="AU1181" i="3"/>
  <c r="AU1182" i="3"/>
  <c r="AU1183" i="3"/>
  <c r="AU1184" i="3"/>
  <c r="AU1185" i="3"/>
  <c r="AU1186" i="3"/>
  <c r="AU1187" i="3"/>
  <c r="AU1188" i="3"/>
  <c r="AU1189" i="3"/>
  <c r="AU1190" i="3"/>
  <c r="AU1191" i="3"/>
  <c r="AU1192" i="3"/>
  <c r="AU1193" i="3"/>
  <c r="AU1194" i="3"/>
  <c r="AU1195" i="3"/>
  <c r="AU1196" i="3"/>
  <c r="AU1197" i="3"/>
  <c r="AU1198" i="3"/>
  <c r="AU1199" i="3"/>
  <c r="AU1200" i="3"/>
  <c r="AU1201" i="3"/>
  <c r="AU1202" i="3"/>
  <c r="AU1203" i="3"/>
  <c r="AU1204" i="3"/>
  <c r="AU1205" i="3"/>
  <c r="AU1206" i="3"/>
  <c r="AU1207" i="3"/>
  <c r="AU1208" i="3"/>
  <c r="AU1209" i="3"/>
  <c r="AU1210" i="3"/>
  <c r="AU1211" i="3"/>
  <c r="AU1212" i="3"/>
  <c r="AU1213" i="3"/>
  <c r="AU1214" i="3"/>
  <c r="AU1215" i="3"/>
  <c r="AU1216" i="3"/>
  <c r="AU1217" i="3"/>
  <c r="AU1218" i="3"/>
  <c r="AU1219" i="3"/>
  <c r="AU1220" i="3"/>
  <c r="AU1221" i="3"/>
  <c r="AU1222" i="3"/>
  <c r="AU1223" i="3"/>
  <c r="AU1224" i="3"/>
  <c r="AU1225" i="3"/>
  <c r="AU1226" i="3"/>
  <c r="AU1227" i="3"/>
  <c r="AU1228" i="3"/>
  <c r="AU1229" i="3"/>
  <c r="AU1230" i="3"/>
  <c r="AU1231" i="3"/>
  <c r="AU1232" i="3"/>
  <c r="AU1233" i="3"/>
  <c r="AU1234" i="3"/>
  <c r="AU1235" i="3"/>
  <c r="AU1236" i="3"/>
  <c r="AU1237" i="3"/>
  <c r="AU1238" i="3"/>
  <c r="AU1239" i="3"/>
  <c r="AU1240" i="3"/>
  <c r="AU1241" i="3"/>
  <c r="AU1242" i="3"/>
  <c r="AU1243" i="3"/>
  <c r="AU1244" i="3"/>
  <c r="AU1245" i="3"/>
  <c r="AU1246" i="3"/>
  <c r="AU1247" i="3"/>
  <c r="AU1248" i="3"/>
  <c r="AU1249" i="3"/>
  <c r="AU1250" i="3"/>
  <c r="AU1251" i="3"/>
  <c r="AU1252" i="3"/>
  <c r="AU1253" i="3"/>
  <c r="AU1254" i="3"/>
  <c r="AU1255" i="3"/>
  <c r="AU1256" i="3"/>
  <c r="AU1257" i="3"/>
  <c r="AU1258" i="3"/>
  <c r="AU1259" i="3"/>
  <c r="AU1260" i="3"/>
  <c r="AU1261" i="3"/>
  <c r="AU1262" i="3"/>
  <c r="AU1263" i="3"/>
  <c r="AU1264" i="3"/>
  <c r="AU1265" i="3"/>
  <c r="AU1266" i="3"/>
  <c r="AU1267" i="3"/>
  <c r="AU1268" i="3"/>
  <c r="AU1269" i="3"/>
  <c r="AU1270" i="3"/>
  <c r="AU1271" i="3"/>
  <c r="AU1272" i="3"/>
  <c r="AU1273" i="3"/>
  <c r="AU1274" i="3"/>
  <c r="AU1275" i="3"/>
  <c r="AU1276" i="3"/>
  <c r="AU1277" i="3"/>
  <c r="AU1278" i="3"/>
  <c r="AU1279" i="3"/>
  <c r="AU1280" i="3"/>
  <c r="AU1281" i="3"/>
  <c r="AU1282" i="3"/>
  <c r="AU1283" i="3"/>
  <c r="AU1284" i="3"/>
  <c r="AU1285" i="3"/>
  <c r="AU1286" i="3"/>
  <c r="AU1287" i="3"/>
  <c r="AU1288" i="3"/>
  <c r="AU1289" i="3"/>
  <c r="AU1290" i="3"/>
  <c r="AU1291" i="3"/>
  <c r="AU1292" i="3"/>
  <c r="AU1293" i="3"/>
  <c r="AU1294" i="3"/>
  <c r="AU1295" i="3"/>
  <c r="AU1296" i="3"/>
  <c r="AU1297" i="3"/>
  <c r="AU1298" i="3"/>
  <c r="AU1299" i="3"/>
  <c r="AU1300" i="3"/>
  <c r="AU1301" i="3"/>
  <c r="AU1302" i="3"/>
  <c r="AU1303" i="3"/>
  <c r="AU1304" i="3"/>
  <c r="AU1305" i="3"/>
  <c r="AU1306" i="3"/>
  <c r="AU1307" i="3"/>
  <c r="AU1308" i="3"/>
  <c r="AU1309" i="3"/>
  <c r="AU1310" i="3"/>
  <c r="AU1311" i="3"/>
  <c r="AU1312" i="3"/>
  <c r="AU1313" i="3"/>
  <c r="AU1314" i="3"/>
  <c r="AU1315" i="3"/>
  <c r="AU1316" i="3"/>
  <c r="AU1317" i="3"/>
  <c r="AU1318" i="3"/>
  <c r="AU1319" i="3"/>
  <c r="AU1320" i="3"/>
  <c r="AU1321" i="3"/>
  <c r="AU1322" i="3"/>
  <c r="AU1323" i="3"/>
  <c r="AU1324" i="3"/>
  <c r="AU1325" i="3"/>
  <c r="AU1326" i="3"/>
  <c r="AU1327" i="3"/>
  <c r="AU1328" i="3"/>
  <c r="AU1329" i="3"/>
  <c r="AU1330" i="3"/>
  <c r="AU1331" i="3"/>
  <c r="AU1332" i="3"/>
  <c r="AU1333" i="3"/>
  <c r="AU1334" i="3"/>
  <c r="AU1335" i="3"/>
  <c r="AU1336" i="3"/>
  <c r="AU1337" i="3"/>
  <c r="AU1338" i="3"/>
  <c r="AU1339" i="3"/>
  <c r="AU1340" i="3"/>
  <c r="AU1341" i="3"/>
  <c r="AU1342" i="3"/>
  <c r="AU1343" i="3"/>
  <c r="AU1344" i="3"/>
  <c r="AU1345" i="3"/>
  <c r="AU1346" i="3"/>
  <c r="AU1347" i="3"/>
  <c r="AU1348" i="3"/>
  <c r="AU1349" i="3"/>
  <c r="AU1350" i="3"/>
  <c r="AU1351" i="3"/>
  <c r="AU1352" i="3"/>
  <c r="AU1353" i="3"/>
  <c r="AU1354" i="3"/>
  <c r="AU1355" i="3"/>
  <c r="AU1356" i="3"/>
  <c r="AU1357" i="3"/>
  <c r="AU1358" i="3"/>
  <c r="AU1359" i="3"/>
  <c r="AU1360" i="3"/>
  <c r="AU1361" i="3"/>
  <c r="AU1362" i="3"/>
  <c r="AU1363" i="3"/>
  <c r="AU1364" i="3"/>
  <c r="AU1365" i="3"/>
  <c r="AU1366" i="3"/>
  <c r="AU1367" i="3"/>
  <c r="AU1368" i="3"/>
  <c r="AU1369" i="3"/>
  <c r="AU1370" i="3"/>
  <c r="AU1371" i="3"/>
  <c r="AU1372" i="3"/>
  <c r="AU1373" i="3"/>
  <c r="AU1374" i="3"/>
  <c r="AU1375" i="3"/>
  <c r="AU1376" i="3"/>
  <c r="AU1377" i="3"/>
  <c r="AU1378" i="3"/>
  <c r="AU1379" i="3"/>
  <c r="AU1380" i="3"/>
  <c r="AU1381" i="3"/>
  <c r="AU1382" i="3"/>
  <c r="AU1383" i="3"/>
  <c r="AU1384" i="3"/>
  <c r="AU1385" i="3"/>
  <c r="AU1386" i="3"/>
  <c r="AU1387" i="3"/>
  <c r="AU1388" i="3"/>
  <c r="AU1389" i="3"/>
  <c r="AU1390" i="3"/>
  <c r="AU1391" i="3"/>
  <c r="AU1392" i="3"/>
  <c r="AU1393" i="3"/>
  <c r="AU1394" i="3"/>
  <c r="AU1395" i="3"/>
  <c r="AU1396" i="3"/>
  <c r="AU1397" i="3"/>
  <c r="AU1398" i="3"/>
  <c r="AU1399" i="3"/>
  <c r="AU1400" i="3"/>
  <c r="AU1401" i="3"/>
  <c r="AU1402" i="3"/>
  <c r="AU1403" i="3"/>
  <c r="AU1404" i="3"/>
  <c r="AU1405" i="3"/>
  <c r="AU1406" i="3"/>
  <c r="AU1407" i="3"/>
  <c r="AU1408" i="3"/>
  <c r="AU1409" i="3"/>
  <c r="AU1410" i="3"/>
  <c r="AU1411" i="3"/>
  <c r="AU1412" i="3"/>
  <c r="AU1413" i="3"/>
  <c r="AU1414" i="3"/>
  <c r="AU1415" i="3"/>
  <c r="AU1416" i="3"/>
  <c r="AU1417" i="3"/>
  <c r="AU1418" i="3"/>
  <c r="AU1419" i="3"/>
  <c r="AU1420" i="3"/>
  <c r="AU1421" i="3"/>
  <c r="AU1422" i="3"/>
  <c r="AU1423" i="3"/>
  <c r="AU1424" i="3"/>
  <c r="AU1425" i="3"/>
  <c r="AU1426" i="3"/>
  <c r="AU1427" i="3"/>
  <c r="AU1428" i="3"/>
  <c r="AU1429" i="3"/>
  <c r="AU1430" i="3"/>
  <c r="AU1431" i="3"/>
  <c r="AU1432" i="3"/>
  <c r="AU1433" i="3"/>
  <c r="AU1434" i="3"/>
  <c r="AU1435" i="3"/>
  <c r="AU1436" i="3"/>
  <c r="AU1437" i="3"/>
  <c r="AU1438" i="3"/>
  <c r="AU1439" i="3"/>
  <c r="AU1440" i="3"/>
  <c r="AU1441" i="3"/>
  <c r="AU1442" i="3"/>
  <c r="AU1443" i="3"/>
  <c r="AU1444" i="3"/>
  <c r="AU1445" i="3"/>
  <c r="AU1446" i="3"/>
  <c r="AU1447" i="3"/>
  <c r="AU1448" i="3"/>
  <c r="AU1449" i="3"/>
  <c r="AU1450" i="3"/>
  <c r="AU1451" i="3"/>
  <c r="AU1452" i="3"/>
  <c r="AU1453" i="3"/>
  <c r="AU1454" i="3"/>
  <c r="AU1455" i="3"/>
  <c r="AU1456" i="3"/>
  <c r="AU1457" i="3"/>
  <c r="AU1458" i="3"/>
  <c r="AU1459" i="3"/>
  <c r="AU1460" i="3"/>
  <c r="AU1461" i="3"/>
  <c r="AU1462" i="3"/>
  <c r="AU1463" i="3"/>
  <c r="AU1464" i="3"/>
  <c r="AU1465" i="3"/>
  <c r="AU1466" i="3"/>
  <c r="AU1467" i="3"/>
  <c r="AU1468" i="3"/>
  <c r="AU1469" i="3"/>
  <c r="AU1470" i="3"/>
  <c r="AU1471" i="3"/>
  <c r="AU1472" i="3"/>
  <c r="AU1473" i="3"/>
  <c r="AU1474" i="3"/>
  <c r="AU1475" i="3"/>
  <c r="AU1476" i="3"/>
  <c r="AU1477" i="3"/>
  <c r="AU1478" i="3"/>
  <c r="AU1479" i="3"/>
  <c r="AU1480" i="3"/>
  <c r="AU1481" i="3"/>
  <c r="AU1482" i="3"/>
  <c r="AU1483" i="3"/>
  <c r="AU1484" i="3"/>
  <c r="AU1485" i="3"/>
  <c r="AU1486" i="3"/>
  <c r="AU1487" i="3"/>
  <c r="AU1488" i="3"/>
  <c r="AU1489" i="3"/>
  <c r="AU1490" i="3"/>
  <c r="AU1491" i="3"/>
  <c r="AU1492" i="3"/>
  <c r="AU1493" i="3"/>
  <c r="AU1494" i="3"/>
  <c r="AU1495" i="3"/>
  <c r="AU1496" i="3"/>
  <c r="AU1497" i="3"/>
  <c r="AU1498" i="3"/>
  <c r="AU1499" i="3"/>
  <c r="AU1500" i="3"/>
  <c r="AU1501" i="3"/>
  <c r="AU1502" i="3"/>
  <c r="AU1503" i="3"/>
  <c r="AU1504" i="3"/>
  <c r="AU1505" i="3"/>
  <c r="AU1506" i="3"/>
  <c r="AU1507" i="3"/>
  <c r="AU1508" i="3"/>
  <c r="AU1509" i="3"/>
  <c r="AU1510" i="3"/>
  <c r="AU1511" i="3"/>
  <c r="AU1512" i="3"/>
  <c r="AU1513" i="3"/>
  <c r="AU1514" i="3"/>
  <c r="AU1515" i="3"/>
  <c r="AU1516" i="3"/>
  <c r="AU1517" i="3"/>
  <c r="AU1518" i="3"/>
  <c r="AU1519" i="3"/>
  <c r="AU1520" i="3"/>
  <c r="AU1521" i="3"/>
  <c r="AU1522" i="3"/>
  <c r="AU1523" i="3"/>
  <c r="AU1524" i="3"/>
  <c r="AU1525" i="3"/>
  <c r="AU1526" i="3"/>
  <c r="AU1527" i="3"/>
  <c r="AU1528" i="3"/>
  <c r="AU1529" i="3"/>
  <c r="AU1530" i="3"/>
  <c r="AU1531" i="3"/>
  <c r="AU1532" i="3"/>
  <c r="AU1533" i="3"/>
  <c r="AU1534" i="3"/>
  <c r="AU1535" i="3"/>
  <c r="AU1536" i="3"/>
  <c r="AU1537" i="3"/>
  <c r="AU1538" i="3"/>
  <c r="AU1539" i="3"/>
  <c r="AU1540" i="3"/>
  <c r="AU1541" i="3"/>
  <c r="AU1542" i="3"/>
  <c r="AU1543" i="3"/>
  <c r="AU1544" i="3"/>
  <c r="AU1545" i="3"/>
  <c r="AU1546" i="3"/>
  <c r="AU1547" i="3"/>
  <c r="AU1548" i="3"/>
  <c r="AU1549" i="3"/>
  <c r="AU1550" i="3"/>
  <c r="AU1551" i="3"/>
  <c r="AU1552" i="3"/>
  <c r="AU1553" i="3"/>
  <c r="AU1554" i="3"/>
  <c r="AU1555" i="3"/>
  <c r="AU1556" i="3"/>
  <c r="AU1557" i="3"/>
  <c r="AU1558" i="3"/>
  <c r="AU1559" i="3"/>
  <c r="AU1560" i="3"/>
  <c r="AU1561" i="3"/>
  <c r="AU1562" i="3"/>
  <c r="AU1563" i="3"/>
  <c r="AU1564" i="3"/>
  <c r="AU1565" i="3"/>
  <c r="AU1566" i="3"/>
  <c r="AU1567" i="3"/>
  <c r="AU1568" i="3"/>
  <c r="AU1569" i="3"/>
  <c r="AU1570" i="3"/>
  <c r="AU1571" i="3"/>
  <c r="AU1572" i="3"/>
  <c r="AU1573" i="3"/>
  <c r="AU1574" i="3"/>
  <c r="AU1575" i="3"/>
  <c r="AU1576" i="3"/>
  <c r="AU1577" i="3"/>
  <c r="AU1578" i="3"/>
  <c r="AU1579" i="3"/>
  <c r="AU1580" i="3"/>
  <c r="AU1581" i="3"/>
  <c r="AU1582" i="3"/>
  <c r="AU1583" i="3"/>
  <c r="AU1584" i="3"/>
  <c r="AU1585" i="3"/>
  <c r="AU1586" i="3"/>
  <c r="AU1587" i="3"/>
  <c r="AU1588" i="3"/>
  <c r="AU1589" i="3"/>
  <c r="AU1590" i="3"/>
  <c r="AU1591" i="3"/>
  <c r="AU1592" i="3"/>
  <c r="AU1593" i="3"/>
  <c r="AU1594" i="3"/>
  <c r="AU1595" i="3"/>
  <c r="AU1596" i="3"/>
  <c r="AU1597" i="3"/>
  <c r="AU1598" i="3"/>
  <c r="AU1599" i="3"/>
  <c r="AU1600" i="3"/>
  <c r="AU1601" i="3"/>
  <c r="AU1602" i="3"/>
  <c r="AU1603" i="3"/>
  <c r="AU1604" i="3"/>
  <c r="AU1605" i="3"/>
  <c r="AU1606" i="3"/>
  <c r="AU1607" i="3"/>
  <c r="AU1608" i="3"/>
  <c r="AU1609" i="3"/>
  <c r="AU1610" i="3"/>
  <c r="AU1611" i="3"/>
  <c r="AU1612" i="3"/>
  <c r="AU1613" i="3"/>
  <c r="AU1614" i="3"/>
  <c r="AU1615" i="3"/>
  <c r="AU1616" i="3"/>
  <c r="AU1617" i="3"/>
  <c r="AU1618" i="3"/>
  <c r="AU1619" i="3"/>
  <c r="AU1620" i="3"/>
  <c r="AU1621" i="3"/>
  <c r="AU1622" i="3"/>
  <c r="AU1623" i="3"/>
  <c r="AU1624" i="3"/>
  <c r="AU1625" i="3"/>
  <c r="AU1626" i="3"/>
  <c r="AU1627" i="3"/>
  <c r="AU1628" i="3"/>
  <c r="AU1629" i="3"/>
  <c r="AU1630" i="3"/>
  <c r="AU1631" i="3"/>
  <c r="AU1632" i="3"/>
  <c r="AU1633" i="3"/>
  <c r="AU1634" i="3"/>
  <c r="AU1635" i="3"/>
  <c r="AU1636" i="3"/>
  <c r="AU1637" i="3"/>
  <c r="AU1638" i="3"/>
  <c r="AU1639" i="3"/>
  <c r="AU1640" i="3"/>
  <c r="AU1641" i="3"/>
  <c r="AU1642" i="3"/>
  <c r="AU1643" i="3"/>
  <c r="AU1644" i="3"/>
  <c r="AU1645" i="3"/>
  <c r="AU1646" i="3"/>
  <c r="AU1647" i="3"/>
  <c r="AU1648" i="3"/>
  <c r="AU1649" i="3"/>
  <c r="AU1650" i="3"/>
  <c r="AU1651" i="3"/>
  <c r="AU1652" i="3"/>
  <c r="AU1653" i="3"/>
  <c r="AU1654" i="3"/>
  <c r="AU1655" i="3"/>
  <c r="AU1656" i="3"/>
  <c r="AU1657" i="3"/>
  <c r="AU1658" i="3"/>
  <c r="AU1659" i="3"/>
  <c r="AU1660" i="3"/>
  <c r="AU1661" i="3"/>
  <c r="AU1662" i="3"/>
  <c r="AU1663" i="3"/>
  <c r="AU1664" i="3"/>
  <c r="AU1665" i="3"/>
  <c r="AU1666" i="3"/>
  <c r="AU1667" i="3"/>
  <c r="AU1668" i="3"/>
  <c r="AU1669" i="3"/>
  <c r="AU1670" i="3"/>
  <c r="AU1671" i="3"/>
  <c r="AU1672" i="3"/>
  <c r="AU1673" i="3"/>
  <c r="AU1674" i="3"/>
  <c r="AU1675" i="3"/>
  <c r="AU1676" i="3"/>
  <c r="AU1677" i="3"/>
  <c r="AU1678" i="3"/>
  <c r="AU1679" i="3"/>
  <c r="AU1680" i="3"/>
  <c r="AU1681" i="3"/>
  <c r="AU1682" i="3"/>
  <c r="AU1683" i="3"/>
  <c r="AU1684" i="3"/>
  <c r="AU1685" i="3"/>
  <c r="AU1686" i="3"/>
  <c r="AU1687" i="3"/>
  <c r="AU1688" i="3"/>
  <c r="AU1689" i="3"/>
  <c r="AU1690" i="3"/>
  <c r="AU1691" i="3"/>
  <c r="AU1692" i="3"/>
  <c r="AU1693" i="3"/>
  <c r="AU1694" i="3"/>
  <c r="AU1695" i="3"/>
  <c r="AU1696" i="3"/>
  <c r="AU1697" i="3"/>
  <c r="AU1698" i="3"/>
  <c r="AU1699" i="3"/>
  <c r="AU1700" i="3"/>
  <c r="AU1701" i="3"/>
  <c r="AU1702" i="3"/>
  <c r="AU1703" i="3"/>
  <c r="AU1704" i="3"/>
  <c r="AU1705" i="3"/>
  <c r="AU1706" i="3"/>
  <c r="AU1707" i="3"/>
  <c r="AU1708" i="3"/>
  <c r="AU1709" i="3"/>
  <c r="AU1710" i="3"/>
  <c r="AU1711" i="3"/>
  <c r="AU1712" i="3"/>
  <c r="AU1713" i="3"/>
  <c r="AU1714" i="3"/>
  <c r="AU1715" i="3"/>
  <c r="AU1716" i="3"/>
  <c r="AU1717" i="3"/>
  <c r="AU1718" i="3"/>
  <c r="AU1719" i="3"/>
  <c r="AU1720" i="3"/>
  <c r="AU1721" i="3"/>
  <c r="AU1722" i="3"/>
  <c r="AU1723" i="3"/>
  <c r="AU1724" i="3"/>
  <c r="AU1725" i="3"/>
  <c r="AU1726" i="3"/>
  <c r="AU1727" i="3"/>
  <c r="AU1728" i="3"/>
  <c r="AU1729" i="3"/>
  <c r="AU1730" i="3"/>
  <c r="AU1731" i="3"/>
  <c r="AU1732" i="3"/>
  <c r="AU1733" i="3"/>
  <c r="AU1734" i="3"/>
  <c r="AU1735" i="3"/>
  <c r="AU1736" i="3"/>
  <c r="AU1737" i="3"/>
  <c r="AU1738" i="3"/>
  <c r="AU1739" i="3"/>
  <c r="AU1740" i="3"/>
  <c r="AU1741" i="3"/>
  <c r="AU1742" i="3"/>
  <c r="AU1743" i="3"/>
  <c r="AU1744" i="3"/>
  <c r="AU1745" i="3"/>
  <c r="AU1746" i="3"/>
  <c r="AU1747" i="3"/>
  <c r="AU1748" i="3"/>
  <c r="AU1749" i="3"/>
  <c r="AU1750" i="3"/>
  <c r="AU1751" i="3"/>
  <c r="AU1752" i="3"/>
  <c r="AU1753" i="3"/>
  <c r="AU1754" i="3"/>
  <c r="AU1755" i="3"/>
  <c r="AU1756" i="3"/>
  <c r="AU1757" i="3"/>
  <c r="AU1758" i="3"/>
  <c r="AU1759" i="3"/>
  <c r="AU1760" i="3"/>
  <c r="AU1761" i="3"/>
  <c r="AU1762" i="3"/>
  <c r="AU1763" i="3"/>
  <c r="AU1764" i="3"/>
  <c r="AU1765" i="3"/>
  <c r="AU1766" i="3"/>
  <c r="AU1767" i="3"/>
  <c r="AU1768" i="3"/>
  <c r="AU1769" i="3"/>
  <c r="AU1770" i="3"/>
  <c r="AU1771" i="3"/>
  <c r="AU1772" i="3"/>
  <c r="AU1773" i="3"/>
  <c r="AU1774" i="3"/>
  <c r="AU1775" i="3"/>
  <c r="AU1776" i="3"/>
  <c r="AU1777" i="3"/>
  <c r="AU1778" i="3"/>
  <c r="AU1779" i="3"/>
  <c r="AU1780" i="3"/>
  <c r="AU1781" i="3"/>
  <c r="AU1782" i="3"/>
  <c r="AU1783" i="3"/>
  <c r="AU1784" i="3"/>
  <c r="AU1785" i="3"/>
  <c r="AU1786" i="3"/>
  <c r="AU1787" i="3"/>
  <c r="AU1788" i="3"/>
  <c r="AU1789" i="3"/>
  <c r="AU1790" i="3"/>
  <c r="AU1791" i="3"/>
  <c r="AU1792" i="3"/>
  <c r="AU1793" i="3"/>
  <c r="AU1794" i="3"/>
  <c r="AU1795" i="3"/>
  <c r="AU1796" i="3"/>
  <c r="AU1797" i="3"/>
  <c r="AU1798" i="3"/>
  <c r="AU1799" i="3"/>
  <c r="AU1800" i="3"/>
  <c r="AU1801" i="3"/>
  <c r="AU1802" i="3"/>
  <c r="AU1803" i="3"/>
  <c r="AU1804" i="3"/>
  <c r="AU1805" i="3"/>
  <c r="AU1806" i="3"/>
  <c r="AU1807" i="3"/>
  <c r="AU1808" i="3"/>
  <c r="AU1809" i="3"/>
  <c r="AU1810" i="3"/>
  <c r="AU1811" i="3"/>
  <c r="AU1812" i="3"/>
  <c r="AU1813" i="3"/>
  <c r="AU1814" i="3"/>
  <c r="AU1815" i="3"/>
  <c r="AU1816" i="3"/>
  <c r="AU1817" i="3"/>
  <c r="AU1818" i="3"/>
  <c r="AU1819" i="3"/>
  <c r="AU1820" i="3"/>
  <c r="AU1821" i="3"/>
  <c r="AU1822" i="3"/>
  <c r="AU1823" i="3"/>
  <c r="AU1824" i="3"/>
  <c r="AU1825" i="3"/>
  <c r="AU1826" i="3"/>
  <c r="AU1827" i="3"/>
  <c r="AU1828" i="3"/>
  <c r="AU1829" i="3"/>
  <c r="AU1830" i="3"/>
  <c r="AU1831" i="3"/>
  <c r="AU1832" i="3"/>
  <c r="AU1833" i="3"/>
  <c r="AU1834" i="3"/>
  <c r="AU1835" i="3"/>
  <c r="AU1836" i="3"/>
  <c r="AU1837" i="3"/>
  <c r="AU1838" i="3"/>
  <c r="AU1839" i="3"/>
  <c r="AU1840" i="3"/>
  <c r="AU1841" i="3"/>
  <c r="AU1842" i="3"/>
  <c r="AU1843" i="3"/>
  <c r="AU1844" i="3"/>
  <c r="AU1845" i="3"/>
  <c r="AU1846" i="3"/>
  <c r="AU1847" i="3"/>
  <c r="AU1848" i="3"/>
  <c r="AU1849" i="3"/>
  <c r="AU1850" i="3"/>
  <c r="AU1851" i="3"/>
  <c r="AU1852" i="3"/>
  <c r="AU1853" i="3"/>
  <c r="AU1854" i="3"/>
  <c r="AU1855" i="3"/>
  <c r="AU1856" i="3"/>
  <c r="AU1857" i="3"/>
  <c r="AU1858" i="3"/>
  <c r="AU1859" i="3"/>
  <c r="AU1860" i="3"/>
  <c r="AU1861" i="3"/>
  <c r="AU1862" i="3"/>
  <c r="AU1863" i="3"/>
  <c r="AU1864" i="3"/>
  <c r="AU1865" i="3"/>
  <c r="AU1866" i="3"/>
  <c r="AU1867" i="3"/>
  <c r="AU1868" i="3"/>
  <c r="AU1869" i="3"/>
  <c r="AU1870" i="3"/>
  <c r="AU1871" i="3"/>
  <c r="AU1872" i="3"/>
  <c r="AU1873" i="3"/>
  <c r="AU1874" i="3"/>
  <c r="AU1875" i="3"/>
  <c r="AU1876" i="3"/>
  <c r="AU1877" i="3"/>
  <c r="AU1878" i="3"/>
  <c r="AU1879" i="3"/>
  <c r="AU1880" i="3"/>
  <c r="AU1881" i="3"/>
  <c r="AU1882" i="3"/>
  <c r="AU1883" i="3"/>
  <c r="AU1884" i="3"/>
  <c r="AU1885" i="3"/>
  <c r="AU1886" i="3"/>
  <c r="AU1887" i="3"/>
  <c r="AU1888" i="3"/>
  <c r="AU1889" i="3"/>
  <c r="AU1890" i="3"/>
  <c r="AU1891" i="3"/>
  <c r="AU1892" i="3"/>
  <c r="AU1893" i="3"/>
  <c r="AU1894" i="3"/>
  <c r="AU1895" i="3"/>
  <c r="AU1896" i="3"/>
  <c r="AU1897" i="3"/>
  <c r="AU1898" i="3"/>
  <c r="AU1899" i="3"/>
  <c r="AU1900" i="3"/>
  <c r="AU1901" i="3"/>
  <c r="AU1902" i="3"/>
  <c r="AU1903" i="3"/>
  <c r="AU1904" i="3"/>
  <c r="AU1905" i="3"/>
  <c r="AU1906" i="3"/>
  <c r="AU1907" i="3"/>
  <c r="AU1908" i="3"/>
  <c r="AU1909" i="3"/>
  <c r="AU1910" i="3"/>
  <c r="AU1911" i="3"/>
  <c r="AU1912" i="3"/>
  <c r="AU1913" i="3"/>
  <c r="AU1914" i="3"/>
  <c r="AU1915" i="3"/>
  <c r="AU1916" i="3"/>
  <c r="AU1917" i="3"/>
  <c r="AU1918" i="3"/>
  <c r="AU1919" i="3"/>
  <c r="AU1920" i="3"/>
  <c r="AU1921" i="3"/>
  <c r="AU1922" i="3"/>
  <c r="AU1923" i="3"/>
  <c r="AU1924" i="3"/>
  <c r="AU1925" i="3"/>
  <c r="AU1926" i="3"/>
  <c r="AU1927" i="3"/>
  <c r="AU1928" i="3"/>
  <c r="AU1929" i="3"/>
  <c r="AU1930" i="3"/>
  <c r="AU1931" i="3"/>
  <c r="AU1932" i="3"/>
  <c r="AU1933" i="3"/>
  <c r="AU1934" i="3"/>
  <c r="AU1935" i="3"/>
  <c r="AU1936" i="3"/>
  <c r="AU1937" i="3"/>
  <c r="AU1938" i="3"/>
  <c r="AU1939" i="3"/>
  <c r="AU1940" i="3"/>
  <c r="AU1941" i="3"/>
  <c r="AU1942" i="3"/>
  <c r="AU1943" i="3"/>
  <c r="AU1944" i="3"/>
  <c r="AU1945" i="3"/>
  <c r="AU1946" i="3"/>
  <c r="AU1947" i="3"/>
  <c r="AU1948" i="3"/>
  <c r="AU1949" i="3"/>
  <c r="AU1950" i="3"/>
  <c r="AU1951" i="3"/>
  <c r="AU1952" i="3"/>
  <c r="AU1953" i="3"/>
  <c r="AU1954" i="3"/>
  <c r="AU1955" i="3"/>
  <c r="AU1956" i="3"/>
  <c r="AU1957" i="3"/>
  <c r="AU1958" i="3"/>
  <c r="AU1959" i="3"/>
  <c r="AU1960" i="3"/>
  <c r="AU1961" i="3"/>
  <c r="AU1962" i="3"/>
  <c r="AU1963" i="3"/>
  <c r="AU1964" i="3"/>
  <c r="AU1965" i="3"/>
  <c r="AU1966" i="3"/>
  <c r="AU1967" i="3"/>
  <c r="AU1968" i="3"/>
  <c r="AU1969" i="3"/>
  <c r="AU1970" i="3"/>
  <c r="AU1971" i="3"/>
  <c r="AU1972" i="3"/>
  <c r="AU1973" i="3"/>
  <c r="AU1974" i="3"/>
  <c r="AU1975" i="3"/>
  <c r="AU1976" i="3"/>
  <c r="AU1977" i="3"/>
  <c r="AU1978" i="3"/>
  <c r="AU1979" i="3"/>
  <c r="AU1980" i="3"/>
  <c r="AU1981" i="3"/>
  <c r="AU1982" i="3"/>
  <c r="AU1983" i="3"/>
  <c r="AU1984" i="3"/>
  <c r="AU1985" i="3"/>
  <c r="AU1986" i="3"/>
  <c r="AU1987" i="3"/>
  <c r="AU1988" i="3"/>
  <c r="AU1989" i="3"/>
  <c r="AU1990" i="3"/>
  <c r="AU1991" i="3"/>
  <c r="AU1992" i="3"/>
  <c r="AU1993" i="3"/>
  <c r="AU1994" i="3"/>
  <c r="AU1995" i="3"/>
  <c r="AU1996" i="3"/>
  <c r="AU1997" i="3"/>
  <c r="AU1998" i="3"/>
  <c r="AU1999" i="3"/>
  <c r="AU2000" i="3"/>
  <c r="AU2001" i="3"/>
  <c r="AU2002" i="3"/>
  <c r="AU2003" i="3"/>
  <c r="AU2004" i="3"/>
  <c r="AU2005" i="3"/>
  <c r="AU2006" i="3"/>
  <c r="AU2007" i="3"/>
  <c r="AU2008" i="3"/>
  <c r="AU2009" i="3"/>
  <c r="AU2010" i="3"/>
  <c r="AU2011" i="3"/>
  <c r="AU2012" i="3"/>
  <c r="AU2013" i="3"/>
  <c r="AU2014" i="3"/>
  <c r="AU2015" i="3"/>
  <c r="AU2016" i="3"/>
  <c r="AU2017" i="3"/>
  <c r="AU2018" i="3"/>
  <c r="AU2019" i="3"/>
  <c r="AU2020" i="3"/>
  <c r="AU2021" i="3"/>
  <c r="AU2022" i="3"/>
  <c r="AU2023" i="3"/>
  <c r="AU2024" i="3"/>
  <c r="AU2025" i="3"/>
  <c r="AU2026" i="3"/>
  <c r="AU2027" i="3"/>
  <c r="AU2028" i="3"/>
  <c r="AU2029" i="3"/>
  <c r="AU2030" i="3"/>
  <c r="AU2031" i="3"/>
  <c r="AU2032" i="3"/>
  <c r="AU2033" i="3"/>
  <c r="AU2034" i="3"/>
  <c r="AU2035" i="3"/>
  <c r="AU2036" i="3"/>
  <c r="AU2037" i="3"/>
  <c r="AU2038" i="3"/>
  <c r="AU2039" i="3"/>
  <c r="AU2040" i="3"/>
  <c r="AU2041" i="3"/>
  <c r="AU2042" i="3"/>
  <c r="AU2043" i="3"/>
  <c r="AU2044" i="3"/>
  <c r="AU2045" i="3"/>
  <c r="AU2046" i="3"/>
  <c r="AU2047" i="3"/>
  <c r="AU2048" i="3"/>
  <c r="AU2049" i="3"/>
  <c r="AU2050" i="3"/>
  <c r="AU2051" i="3"/>
  <c r="AU2052" i="3"/>
  <c r="AU2053" i="3"/>
  <c r="AU2054" i="3"/>
  <c r="AU2055" i="3"/>
  <c r="AU2056" i="3"/>
  <c r="AU2057" i="3"/>
  <c r="AU2058" i="3"/>
  <c r="AU2059" i="3"/>
  <c r="AU2060" i="3"/>
  <c r="AU2061" i="3"/>
  <c r="AU2062" i="3"/>
  <c r="AU2063" i="3"/>
  <c r="AU2064" i="3"/>
  <c r="AU2065" i="3"/>
  <c r="AU2066" i="3"/>
  <c r="AU2067" i="3"/>
  <c r="AU2068" i="3"/>
  <c r="AU2069" i="3"/>
  <c r="AU2070" i="3"/>
  <c r="AU2071" i="3"/>
  <c r="AU2072" i="3"/>
  <c r="AU2073" i="3"/>
  <c r="AU2074" i="3"/>
  <c r="AU2075" i="3"/>
  <c r="AU2076" i="3"/>
  <c r="AU2077" i="3"/>
  <c r="AU2078" i="3"/>
  <c r="AU2079" i="3"/>
  <c r="AU2080" i="3"/>
  <c r="AU2081" i="3"/>
  <c r="AU2082" i="3"/>
  <c r="AU2083" i="3"/>
  <c r="AU2084" i="3"/>
  <c r="AU2085" i="3"/>
  <c r="AU2086" i="3"/>
  <c r="AU2087" i="3"/>
  <c r="AU2088" i="3"/>
  <c r="AU2089" i="3"/>
  <c r="AU2090" i="3"/>
  <c r="AU2091" i="3"/>
  <c r="AU2092" i="3"/>
  <c r="AU2093" i="3"/>
  <c r="AU2094" i="3"/>
  <c r="AU2095" i="3"/>
  <c r="AU2096" i="3"/>
  <c r="AU2097" i="3"/>
  <c r="AU2098" i="3"/>
  <c r="AU2099" i="3"/>
  <c r="AU2100" i="3"/>
  <c r="AU2101" i="3"/>
  <c r="AU2102" i="3"/>
  <c r="AU2103" i="3"/>
  <c r="AU2104" i="3"/>
  <c r="AU2105" i="3"/>
  <c r="AU2106" i="3"/>
  <c r="AU2107" i="3"/>
  <c r="AU2108" i="3"/>
  <c r="AU2109" i="3"/>
  <c r="AU2110" i="3"/>
  <c r="AU2111" i="3"/>
  <c r="AU2112" i="3"/>
  <c r="AU2113" i="3"/>
  <c r="AU2114" i="3"/>
  <c r="AU2115" i="3"/>
  <c r="AU2116" i="3"/>
  <c r="AU2117" i="3"/>
  <c r="AU2118" i="3"/>
  <c r="AU2119" i="3"/>
  <c r="AU2120" i="3"/>
  <c r="AU2121" i="3"/>
  <c r="AU2122" i="3"/>
  <c r="AU2123" i="3"/>
  <c r="AU2124" i="3"/>
  <c r="AU2125" i="3"/>
  <c r="AU2126" i="3"/>
  <c r="AU2127" i="3"/>
  <c r="AU2128" i="3"/>
  <c r="AU2129" i="3"/>
  <c r="AU2130" i="3"/>
  <c r="AU2131" i="3"/>
  <c r="AU2132" i="3"/>
  <c r="AU2133" i="3"/>
  <c r="AU2134" i="3"/>
  <c r="AU2135" i="3"/>
  <c r="AU2136" i="3"/>
  <c r="AU2137" i="3"/>
  <c r="AU2138" i="3"/>
  <c r="AU2139" i="3"/>
  <c r="AU2140" i="3"/>
  <c r="AU2141" i="3"/>
  <c r="AU2142" i="3"/>
  <c r="AU2143" i="3"/>
  <c r="AU2144" i="3"/>
  <c r="AU2145" i="3"/>
  <c r="AU2146" i="3"/>
  <c r="AU2147" i="3"/>
  <c r="AU2148" i="3"/>
  <c r="AU2149" i="3"/>
  <c r="AU2150" i="3"/>
  <c r="AU2151" i="3"/>
  <c r="AU2152" i="3"/>
  <c r="AU2153" i="3"/>
  <c r="AU2154" i="3"/>
  <c r="AU2155" i="3"/>
  <c r="AU2156" i="3"/>
  <c r="AU2157" i="3"/>
  <c r="AU2158" i="3"/>
  <c r="AU2159" i="3"/>
  <c r="AU2160" i="3"/>
  <c r="AU2161" i="3"/>
  <c r="AU2162" i="3"/>
  <c r="AU2163" i="3"/>
  <c r="AU2164" i="3"/>
  <c r="AU2165" i="3"/>
  <c r="AU2166" i="3"/>
  <c r="AU2167" i="3"/>
  <c r="AU2168" i="3"/>
  <c r="AU2169" i="3"/>
  <c r="AU2170" i="3"/>
  <c r="AU2171" i="3"/>
  <c r="AU2172" i="3"/>
  <c r="AU2173" i="3"/>
  <c r="AU2174" i="3"/>
  <c r="AU2175" i="3"/>
  <c r="AU2176" i="3"/>
  <c r="AU2177" i="3"/>
  <c r="AU2178" i="3"/>
  <c r="AU2179" i="3"/>
  <c r="AU2180" i="3"/>
  <c r="AU2181" i="3"/>
  <c r="AU2182" i="3"/>
  <c r="AU2183" i="3"/>
  <c r="AU2184" i="3"/>
  <c r="AU2185" i="3"/>
  <c r="AU2186" i="3"/>
  <c r="AU2187" i="3"/>
  <c r="AU2188" i="3"/>
  <c r="AU2189" i="3"/>
  <c r="AU2190" i="3"/>
  <c r="AU2191" i="3"/>
  <c r="AU2192" i="3"/>
  <c r="AU2193" i="3"/>
  <c r="AU2194" i="3"/>
  <c r="AU2195" i="3"/>
  <c r="AU2196" i="3"/>
  <c r="AU2197" i="3"/>
  <c r="AU2198" i="3"/>
  <c r="AU2199" i="3"/>
  <c r="AU2200" i="3"/>
  <c r="AU2201" i="3"/>
  <c r="AU2202" i="3"/>
  <c r="AU2203" i="3"/>
  <c r="AU2204" i="3"/>
  <c r="AU2205" i="3"/>
  <c r="AU2206" i="3"/>
  <c r="AV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V155" i="3"/>
  <c r="AV156" i="3"/>
  <c r="AV157" i="3"/>
  <c r="AV158" i="3"/>
  <c r="AV159" i="3"/>
  <c r="AV160" i="3"/>
  <c r="AV161" i="3"/>
  <c r="AV162" i="3"/>
  <c r="AV163" i="3"/>
  <c r="AV164" i="3"/>
  <c r="AV165" i="3"/>
  <c r="AV166" i="3"/>
  <c r="AV167" i="3"/>
  <c r="AV168" i="3"/>
  <c r="AV169" i="3"/>
  <c r="AV170" i="3"/>
  <c r="AV171" i="3"/>
  <c r="AV172" i="3"/>
  <c r="AV173" i="3"/>
  <c r="AV174" i="3"/>
  <c r="AV175" i="3"/>
  <c r="AV176" i="3"/>
  <c r="AV177" i="3"/>
  <c r="AV178" i="3"/>
  <c r="AV179" i="3"/>
  <c r="AV180" i="3"/>
  <c r="AV181" i="3"/>
  <c r="AV182" i="3"/>
  <c r="AV183" i="3"/>
  <c r="AV184" i="3"/>
  <c r="AV185" i="3"/>
  <c r="AV186" i="3"/>
  <c r="AV187" i="3"/>
  <c r="AV188" i="3"/>
  <c r="AV189" i="3"/>
  <c r="AV190" i="3"/>
  <c r="AV191" i="3"/>
  <c r="AV192" i="3"/>
  <c r="AV193" i="3"/>
  <c r="AV194" i="3"/>
  <c r="AV195" i="3"/>
  <c r="AV196" i="3"/>
  <c r="AV197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1" i="3"/>
  <c r="AV212" i="3"/>
  <c r="AV213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28" i="3"/>
  <c r="AV229" i="3"/>
  <c r="AV230" i="3"/>
  <c r="AV231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4" i="3"/>
  <c r="AV245" i="3"/>
  <c r="AV246" i="3"/>
  <c r="AV247" i="3"/>
  <c r="AV248" i="3"/>
  <c r="AV249" i="3"/>
  <c r="AV250" i="3"/>
  <c r="AV251" i="3"/>
  <c r="AV252" i="3"/>
  <c r="AV253" i="3"/>
  <c r="AV254" i="3"/>
  <c r="AV255" i="3"/>
  <c r="AV256" i="3"/>
  <c r="AV257" i="3"/>
  <c r="AV258" i="3"/>
  <c r="AV259" i="3"/>
  <c r="AV260" i="3"/>
  <c r="AV261" i="3"/>
  <c r="AV262" i="3"/>
  <c r="AV263" i="3"/>
  <c r="AV264" i="3"/>
  <c r="AV265" i="3"/>
  <c r="AV266" i="3"/>
  <c r="AV267" i="3"/>
  <c r="AV268" i="3"/>
  <c r="AV269" i="3"/>
  <c r="AV270" i="3"/>
  <c r="AV271" i="3"/>
  <c r="AV272" i="3"/>
  <c r="AV273" i="3"/>
  <c r="AV274" i="3"/>
  <c r="AV275" i="3"/>
  <c r="AV276" i="3"/>
  <c r="AV277" i="3"/>
  <c r="AV278" i="3"/>
  <c r="AV279" i="3"/>
  <c r="AV280" i="3"/>
  <c r="AV281" i="3"/>
  <c r="AV282" i="3"/>
  <c r="AV283" i="3"/>
  <c r="AV284" i="3"/>
  <c r="AV285" i="3"/>
  <c r="AV286" i="3"/>
  <c r="AV287" i="3"/>
  <c r="AV288" i="3"/>
  <c r="AV289" i="3"/>
  <c r="AV290" i="3"/>
  <c r="AV291" i="3"/>
  <c r="AV292" i="3"/>
  <c r="AV293" i="3"/>
  <c r="AV294" i="3"/>
  <c r="AV295" i="3"/>
  <c r="AV296" i="3"/>
  <c r="AV297" i="3"/>
  <c r="AV298" i="3"/>
  <c r="AV299" i="3"/>
  <c r="AV300" i="3"/>
  <c r="AV301" i="3"/>
  <c r="AV302" i="3"/>
  <c r="AV303" i="3"/>
  <c r="AV304" i="3"/>
  <c r="AV305" i="3"/>
  <c r="AV306" i="3"/>
  <c r="AV307" i="3"/>
  <c r="AV308" i="3"/>
  <c r="AV309" i="3"/>
  <c r="AV310" i="3"/>
  <c r="AV311" i="3"/>
  <c r="AV312" i="3"/>
  <c r="AV313" i="3"/>
  <c r="AV314" i="3"/>
  <c r="AV315" i="3"/>
  <c r="AV316" i="3"/>
  <c r="AV317" i="3"/>
  <c r="AV318" i="3"/>
  <c r="AV319" i="3"/>
  <c r="AV320" i="3"/>
  <c r="AV321" i="3"/>
  <c r="AV322" i="3"/>
  <c r="AV323" i="3"/>
  <c r="AV324" i="3"/>
  <c r="AV325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39" i="3"/>
  <c r="AV340" i="3"/>
  <c r="AV341" i="3"/>
  <c r="AV342" i="3"/>
  <c r="AV343" i="3"/>
  <c r="AV344" i="3"/>
  <c r="AV345" i="3"/>
  <c r="AV346" i="3"/>
  <c r="AV347" i="3"/>
  <c r="AV348" i="3"/>
  <c r="AV349" i="3"/>
  <c r="AV350" i="3"/>
  <c r="AV351" i="3"/>
  <c r="AV352" i="3"/>
  <c r="AV353" i="3"/>
  <c r="AV354" i="3"/>
  <c r="AV355" i="3"/>
  <c r="AV356" i="3"/>
  <c r="AV357" i="3"/>
  <c r="AV358" i="3"/>
  <c r="AV359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2" i="3"/>
  <c r="AV373" i="3"/>
  <c r="AV374" i="3"/>
  <c r="AV375" i="3"/>
  <c r="AV376" i="3"/>
  <c r="AV377" i="3"/>
  <c r="AV378" i="3"/>
  <c r="AV379" i="3"/>
  <c r="AV380" i="3"/>
  <c r="AV381" i="3"/>
  <c r="AV382" i="3"/>
  <c r="AV383" i="3"/>
  <c r="AV384" i="3"/>
  <c r="AV385" i="3"/>
  <c r="AV386" i="3"/>
  <c r="AV387" i="3"/>
  <c r="AV388" i="3"/>
  <c r="AV389" i="3"/>
  <c r="AV390" i="3"/>
  <c r="AV391" i="3"/>
  <c r="AV392" i="3"/>
  <c r="AV393" i="3"/>
  <c r="AV394" i="3"/>
  <c r="AV395" i="3"/>
  <c r="AV396" i="3"/>
  <c r="AV397" i="3"/>
  <c r="AV398" i="3"/>
  <c r="AV399" i="3"/>
  <c r="AV400" i="3"/>
  <c r="AV401" i="3"/>
  <c r="AV402" i="3"/>
  <c r="AV403" i="3"/>
  <c r="AV404" i="3"/>
  <c r="AV405" i="3"/>
  <c r="AV406" i="3"/>
  <c r="AV407" i="3"/>
  <c r="AV408" i="3"/>
  <c r="AV409" i="3"/>
  <c r="AV410" i="3"/>
  <c r="AV411" i="3"/>
  <c r="AV412" i="3"/>
  <c r="AV413" i="3"/>
  <c r="AV414" i="3"/>
  <c r="AV415" i="3"/>
  <c r="AV416" i="3"/>
  <c r="AV417" i="3"/>
  <c r="AV418" i="3"/>
  <c r="AV419" i="3"/>
  <c r="AV420" i="3"/>
  <c r="AV421" i="3"/>
  <c r="AV422" i="3"/>
  <c r="AV423" i="3"/>
  <c r="AV424" i="3"/>
  <c r="AV425" i="3"/>
  <c r="AV426" i="3"/>
  <c r="AV427" i="3"/>
  <c r="AV428" i="3"/>
  <c r="AV429" i="3"/>
  <c r="AV430" i="3"/>
  <c r="AV431" i="3"/>
  <c r="AV432" i="3"/>
  <c r="AV433" i="3"/>
  <c r="AV434" i="3"/>
  <c r="AV435" i="3"/>
  <c r="AV436" i="3"/>
  <c r="AV437" i="3"/>
  <c r="AV438" i="3"/>
  <c r="AV439" i="3"/>
  <c r="AV440" i="3"/>
  <c r="AV441" i="3"/>
  <c r="AV442" i="3"/>
  <c r="AV443" i="3"/>
  <c r="AV444" i="3"/>
  <c r="AV445" i="3"/>
  <c r="AV446" i="3"/>
  <c r="AV447" i="3"/>
  <c r="AV448" i="3"/>
  <c r="AV449" i="3"/>
  <c r="AV450" i="3"/>
  <c r="AV451" i="3"/>
  <c r="AV452" i="3"/>
  <c r="AV453" i="3"/>
  <c r="AV454" i="3"/>
  <c r="AV455" i="3"/>
  <c r="AV456" i="3"/>
  <c r="AV457" i="3"/>
  <c r="AV458" i="3"/>
  <c r="AV459" i="3"/>
  <c r="AV460" i="3"/>
  <c r="AV461" i="3"/>
  <c r="AV462" i="3"/>
  <c r="AV463" i="3"/>
  <c r="AV464" i="3"/>
  <c r="AV465" i="3"/>
  <c r="AV466" i="3"/>
  <c r="AV467" i="3"/>
  <c r="AV468" i="3"/>
  <c r="AV469" i="3"/>
  <c r="AV470" i="3"/>
  <c r="AV471" i="3"/>
  <c r="AV472" i="3"/>
  <c r="AV473" i="3"/>
  <c r="AV474" i="3"/>
  <c r="AV475" i="3"/>
  <c r="AV476" i="3"/>
  <c r="AV477" i="3"/>
  <c r="AV478" i="3"/>
  <c r="AV479" i="3"/>
  <c r="AV480" i="3"/>
  <c r="AV481" i="3"/>
  <c r="AV482" i="3"/>
  <c r="AV483" i="3"/>
  <c r="AV484" i="3"/>
  <c r="AV485" i="3"/>
  <c r="AV486" i="3"/>
  <c r="AV487" i="3"/>
  <c r="AV488" i="3"/>
  <c r="AV489" i="3"/>
  <c r="AV490" i="3"/>
  <c r="AV491" i="3"/>
  <c r="AV492" i="3"/>
  <c r="AV493" i="3"/>
  <c r="AV494" i="3"/>
  <c r="AV495" i="3"/>
  <c r="AV496" i="3"/>
  <c r="AV497" i="3"/>
  <c r="AV498" i="3"/>
  <c r="AV499" i="3"/>
  <c r="AV500" i="3"/>
  <c r="AV501" i="3"/>
  <c r="AV502" i="3"/>
  <c r="AV503" i="3"/>
  <c r="AV504" i="3"/>
  <c r="AV505" i="3"/>
  <c r="AV506" i="3"/>
  <c r="AV507" i="3"/>
  <c r="AV508" i="3"/>
  <c r="AV509" i="3"/>
  <c r="AV510" i="3"/>
  <c r="AV511" i="3"/>
  <c r="AV512" i="3"/>
  <c r="AV513" i="3"/>
  <c r="AV514" i="3"/>
  <c r="AV515" i="3"/>
  <c r="AV516" i="3"/>
  <c r="AV517" i="3"/>
  <c r="AV518" i="3"/>
  <c r="AV519" i="3"/>
  <c r="AV520" i="3"/>
  <c r="AV521" i="3"/>
  <c r="AV522" i="3"/>
  <c r="AV523" i="3"/>
  <c r="AV524" i="3"/>
  <c r="AV525" i="3"/>
  <c r="AV526" i="3"/>
  <c r="AV527" i="3"/>
  <c r="AV528" i="3"/>
  <c r="AV529" i="3"/>
  <c r="AV530" i="3"/>
  <c r="AV531" i="3"/>
  <c r="AV532" i="3"/>
  <c r="AV533" i="3"/>
  <c r="AV534" i="3"/>
  <c r="AV535" i="3"/>
  <c r="AV536" i="3"/>
  <c r="AV537" i="3"/>
  <c r="AV538" i="3"/>
  <c r="AV539" i="3"/>
  <c r="AV540" i="3"/>
  <c r="AV541" i="3"/>
  <c r="AV542" i="3"/>
  <c r="AV543" i="3"/>
  <c r="AV544" i="3"/>
  <c r="AV545" i="3"/>
  <c r="AV546" i="3"/>
  <c r="AV547" i="3"/>
  <c r="AV548" i="3"/>
  <c r="AV549" i="3"/>
  <c r="AV550" i="3"/>
  <c r="AV551" i="3"/>
  <c r="AV552" i="3"/>
  <c r="AV553" i="3"/>
  <c r="AV554" i="3"/>
  <c r="AV555" i="3"/>
  <c r="AV556" i="3"/>
  <c r="AV557" i="3"/>
  <c r="AV558" i="3"/>
  <c r="AV559" i="3"/>
  <c r="AV560" i="3"/>
  <c r="AV561" i="3"/>
  <c r="AV562" i="3"/>
  <c r="AV563" i="3"/>
  <c r="AV564" i="3"/>
  <c r="AV565" i="3"/>
  <c r="AV566" i="3"/>
  <c r="AV567" i="3"/>
  <c r="AV568" i="3"/>
  <c r="AV569" i="3"/>
  <c r="AV570" i="3"/>
  <c r="AV571" i="3"/>
  <c r="AV572" i="3"/>
  <c r="AV573" i="3"/>
  <c r="AV574" i="3"/>
  <c r="AV575" i="3"/>
  <c r="AV576" i="3"/>
  <c r="AV577" i="3"/>
  <c r="AV578" i="3"/>
  <c r="AV579" i="3"/>
  <c r="AV580" i="3"/>
  <c r="AV581" i="3"/>
  <c r="AV582" i="3"/>
  <c r="AV583" i="3"/>
  <c r="AV584" i="3"/>
  <c r="AV585" i="3"/>
  <c r="AV586" i="3"/>
  <c r="AV587" i="3"/>
  <c r="AV588" i="3"/>
  <c r="AV589" i="3"/>
  <c r="AV590" i="3"/>
  <c r="AV591" i="3"/>
  <c r="AV592" i="3"/>
  <c r="AV593" i="3"/>
  <c r="AV594" i="3"/>
  <c r="AV595" i="3"/>
  <c r="AV596" i="3"/>
  <c r="AV597" i="3"/>
  <c r="AV598" i="3"/>
  <c r="AV599" i="3"/>
  <c r="AV600" i="3"/>
  <c r="AV601" i="3"/>
  <c r="AV602" i="3"/>
  <c r="AV603" i="3"/>
  <c r="AV604" i="3"/>
  <c r="AV605" i="3"/>
  <c r="AV606" i="3"/>
  <c r="AV607" i="3"/>
  <c r="AV608" i="3"/>
  <c r="AV609" i="3"/>
  <c r="AV610" i="3"/>
  <c r="AV611" i="3"/>
  <c r="AV612" i="3"/>
  <c r="AV613" i="3"/>
  <c r="AV614" i="3"/>
  <c r="AV615" i="3"/>
  <c r="AV616" i="3"/>
  <c r="AV617" i="3"/>
  <c r="AV618" i="3"/>
  <c r="AV619" i="3"/>
  <c r="AV620" i="3"/>
  <c r="AV621" i="3"/>
  <c r="AV622" i="3"/>
  <c r="AV623" i="3"/>
  <c r="AV624" i="3"/>
  <c r="AV625" i="3"/>
  <c r="AV626" i="3"/>
  <c r="AV627" i="3"/>
  <c r="AV628" i="3"/>
  <c r="AV629" i="3"/>
  <c r="AV630" i="3"/>
  <c r="AV631" i="3"/>
  <c r="AV632" i="3"/>
  <c r="AV633" i="3"/>
  <c r="AV634" i="3"/>
  <c r="AV635" i="3"/>
  <c r="AV636" i="3"/>
  <c r="AV637" i="3"/>
  <c r="AV638" i="3"/>
  <c r="AV639" i="3"/>
  <c r="AV640" i="3"/>
  <c r="AV641" i="3"/>
  <c r="AV642" i="3"/>
  <c r="AV643" i="3"/>
  <c r="AV644" i="3"/>
  <c r="AV645" i="3"/>
  <c r="AV646" i="3"/>
  <c r="AV647" i="3"/>
  <c r="AV648" i="3"/>
  <c r="AV649" i="3"/>
  <c r="AV650" i="3"/>
  <c r="AV651" i="3"/>
  <c r="AV652" i="3"/>
  <c r="AV653" i="3"/>
  <c r="AV654" i="3"/>
  <c r="AV655" i="3"/>
  <c r="AV656" i="3"/>
  <c r="AV657" i="3"/>
  <c r="AV658" i="3"/>
  <c r="AV659" i="3"/>
  <c r="AV660" i="3"/>
  <c r="AV661" i="3"/>
  <c r="AV662" i="3"/>
  <c r="AV663" i="3"/>
  <c r="AV664" i="3"/>
  <c r="AV665" i="3"/>
  <c r="AV666" i="3"/>
  <c r="AV667" i="3"/>
  <c r="AV668" i="3"/>
  <c r="AV669" i="3"/>
  <c r="AV670" i="3"/>
  <c r="AV671" i="3"/>
  <c r="AV672" i="3"/>
  <c r="AV673" i="3"/>
  <c r="AV674" i="3"/>
  <c r="AV675" i="3"/>
  <c r="AV676" i="3"/>
  <c r="AV677" i="3"/>
  <c r="AV678" i="3"/>
  <c r="AV679" i="3"/>
  <c r="AV680" i="3"/>
  <c r="AV681" i="3"/>
  <c r="AV682" i="3"/>
  <c r="AV683" i="3"/>
  <c r="AV684" i="3"/>
  <c r="AV685" i="3"/>
  <c r="AV686" i="3"/>
  <c r="AV687" i="3"/>
  <c r="AV688" i="3"/>
  <c r="AV689" i="3"/>
  <c r="AV690" i="3"/>
  <c r="AV691" i="3"/>
  <c r="AV692" i="3"/>
  <c r="AV693" i="3"/>
  <c r="AV694" i="3"/>
  <c r="AV695" i="3"/>
  <c r="AV696" i="3"/>
  <c r="AV697" i="3"/>
  <c r="AV698" i="3"/>
  <c r="AV699" i="3"/>
  <c r="AV700" i="3"/>
  <c r="AV701" i="3"/>
  <c r="AV702" i="3"/>
  <c r="AV703" i="3"/>
  <c r="AV704" i="3"/>
  <c r="AV705" i="3"/>
  <c r="AV706" i="3"/>
  <c r="AV707" i="3"/>
  <c r="AV708" i="3"/>
  <c r="AV709" i="3"/>
  <c r="AV710" i="3"/>
  <c r="AV711" i="3"/>
  <c r="AV712" i="3"/>
  <c r="AV713" i="3"/>
  <c r="AV714" i="3"/>
  <c r="AV715" i="3"/>
  <c r="AV716" i="3"/>
  <c r="AV717" i="3"/>
  <c r="AV718" i="3"/>
  <c r="AV719" i="3"/>
  <c r="AV720" i="3"/>
  <c r="AV721" i="3"/>
  <c r="AV722" i="3"/>
  <c r="AV723" i="3"/>
  <c r="AV724" i="3"/>
  <c r="AV725" i="3"/>
  <c r="AV726" i="3"/>
  <c r="AV727" i="3"/>
  <c r="AV728" i="3"/>
  <c r="AV729" i="3"/>
  <c r="AV730" i="3"/>
  <c r="AV731" i="3"/>
  <c r="AV732" i="3"/>
  <c r="AV733" i="3"/>
  <c r="AV734" i="3"/>
  <c r="AV735" i="3"/>
  <c r="AV736" i="3"/>
  <c r="AV737" i="3"/>
  <c r="AV738" i="3"/>
  <c r="AV739" i="3"/>
  <c r="AV740" i="3"/>
  <c r="AV741" i="3"/>
  <c r="AV742" i="3"/>
  <c r="AV743" i="3"/>
  <c r="AV744" i="3"/>
  <c r="AV745" i="3"/>
  <c r="AV746" i="3"/>
  <c r="AV747" i="3"/>
  <c r="AV748" i="3"/>
  <c r="AV749" i="3"/>
  <c r="AV750" i="3"/>
  <c r="AV751" i="3"/>
  <c r="AV752" i="3"/>
  <c r="AV753" i="3"/>
  <c r="AV754" i="3"/>
  <c r="AV755" i="3"/>
  <c r="AV756" i="3"/>
  <c r="AV757" i="3"/>
  <c r="AV758" i="3"/>
  <c r="AV759" i="3"/>
  <c r="AV760" i="3"/>
  <c r="AV761" i="3"/>
  <c r="AV762" i="3"/>
  <c r="AV763" i="3"/>
  <c r="AV764" i="3"/>
  <c r="AV765" i="3"/>
  <c r="AV766" i="3"/>
  <c r="AV767" i="3"/>
  <c r="AV768" i="3"/>
  <c r="AV769" i="3"/>
  <c r="AV770" i="3"/>
  <c r="AV771" i="3"/>
  <c r="AV772" i="3"/>
  <c r="AV773" i="3"/>
  <c r="AV774" i="3"/>
  <c r="AV775" i="3"/>
  <c r="AV776" i="3"/>
  <c r="AV777" i="3"/>
  <c r="AV778" i="3"/>
  <c r="AV779" i="3"/>
  <c r="AV780" i="3"/>
  <c r="AV781" i="3"/>
  <c r="AV782" i="3"/>
  <c r="AV783" i="3"/>
  <c r="AV784" i="3"/>
  <c r="AV785" i="3"/>
  <c r="AV786" i="3"/>
  <c r="AV787" i="3"/>
  <c r="AV788" i="3"/>
  <c r="AV789" i="3"/>
  <c r="AV790" i="3"/>
  <c r="AV791" i="3"/>
  <c r="AV792" i="3"/>
  <c r="AV793" i="3"/>
  <c r="AV794" i="3"/>
  <c r="AV795" i="3"/>
  <c r="AV796" i="3"/>
  <c r="AV797" i="3"/>
  <c r="AV798" i="3"/>
  <c r="AV799" i="3"/>
  <c r="AV800" i="3"/>
  <c r="AV801" i="3"/>
  <c r="AV802" i="3"/>
  <c r="AV803" i="3"/>
  <c r="AV804" i="3"/>
  <c r="AV805" i="3"/>
  <c r="AV806" i="3"/>
  <c r="AV807" i="3"/>
  <c r="AV808" i="3"/>
  <c r="AV809" i="3"/>
  <c r="AV810" i="3"/>
  <c r="AV811" i="3"/>
  <c r="AV812" i="3"/>
  <c r="AV813" i="3"/>
  <c r="AV814" i="3"/>
  <c r="AV815" i="3"/>
  <c r="AV816" i="3"/>
  <c r="AV817" i="3"/>
  <c r="AV818" i="3"/>
  <c r="AV819" i="3"/>
  <c r="AV820" i="3"/>
  <c r="AV821" i="3"/>
  <c r="AV822" i="3"/>
  <c r="AV823" i="3"/>
  <c r="AV824" i="3"/>
  <c r="AV825" i="3"/>
  <c r="AV826" i="3"/>
  <c r="AV827" i="3"/>
  <c r="AV828" i="3"/>
  <c r="AV829" i="3"/>
  <c r="AV830" i="3"/>
  <c r="AV831" i="3"/>
  <c r="AV832" i="3"/>
  <c r="AV833" i="3"/>
  <c r="AV834" i="3"/>
  <c r="AV835" i="3"/>
  <c r="AV836" i="3"/>
  <c r="AV837" i="3"/>
  <c r="AV838" i="3"/>
  <c r="AV839" i="3"/>
  <c r="AV840" i="3"/>
  <c r="AV841" i="3"/>
  <c r="AV842" i="3"/>
  <c r="AV843" i="3"/>
  <c r="AV844" i="3"/>
  <c r="AV845" i="3"/>
  <c r="AV846" i="3"/>
  <c r="AV847" i="3"/>
  <c r="AV848" i="3"/>
  <c r="AV849" i="3"/>
  <c r="AV850" i="3"/>
  <c r="AV851" i="3"/>
  <c r="AV852" i="3"/>
  <c r="AV853" i="3"/>
  <c r="AV854" i="3"/>
  <c r="AV855" i="3"/>
  <c r="AV856" i="3"/>
  <c r="AV857" i="3"/>
  <c r="AV858" i="3"/>
  <c r="AV859" i="3"/>
  <c r="AV860" i="3"/>
  <c r="AV861" i="3"/>
  <c r="AV862" i="3"/>
  <c r="AV863" i="3"/>
  <c r="AV864" i="3"/>
  <c r="AV865" i="3"/>
  <c r="AV866" i="3"/>
  <c r="AV867" i="3"/>
  <c r="AV868" i="3"/>
  <c r="AV869" i="3"/>
  <c r="AV870" i="3"/>
  <c r="AV871" i="3"/>
  <c r="AV872" i="3"/>
  <c r="AV873" i="3"/>
  <c r="AV874" i="3"/>
  <c r="AV875" i="3"/>
  <c r="AV876" i="3"/>
  <c r="AV877" i="3"/>
  <c r="AV878" i="3"/>
  <c r="AV879" i="3"/>
  <c r="AV880" i="3"/>
  <c r="AV881" i="3"/>
  <c r="AV882" i="3"/>
  <c r="AV883" i="3"/>
  <c r="AV884" i="3"/>
  <c r="AV885" i="3"/>
  <c r="AV886" i="3"/>
  <c r="AV887" i="3"/>
  <c r="AV888" i="3"/>
  <c r="AV889" i="3"/>
  <c r="AV890" i="3"/>
  <c r="AV891" i="3"/>
  <c r="AV892" i="3"/>
  <c r="AV893" i="3"/>
  <c r="AV894" i="3"/>
  <c r="AV895" i="3"/>
  <c r="AV896" i="3"/>
  <c r="AV897" i="3"/>
  <c r="AV898" i="3"/>
  <c r="AV899" i="3"/>
  <c r="AV900" i="3"/>
  <c r="AV901" i="3"/>
  <c r="AV902" i="3"/>
  <c r="AV903" i="3"/>
  <c r="AV904" i="3"/>
  <c r="AV905" i="3"/>
  <c r="AV906" i="3"/>
  <c r="AV907" i="3"/>
  <c r="AV908" i="3"/>
  <c r="AV909" i="3"/>
  <c r="AV910" i="3"/>
  <c r="AV911" i="3"/>
  <c r="AV912" i="3"/>
  <c r="AV913" i="3"/>
  <c r="AV914" i="3"/>
  <c r="AV915" i="3"/>
  <c r="AV916" i="3"/>
  <c r="AV917" i="3"/>
  <c r="AV918" i="3"/>
  <c r="AV919" i="3"/>
  <c r="AV920" i="3"/>
  <c r="AV921" i="3"/>
  <c r="AV922" i="3"/>
  <c r="AV923" i="3"/>
  <c r="AV924" i="3"/>
  <c r="AV925" i="3"/>
  <c r="AV926" i="3"/>
  <c r="AV927" i="3"/>
  <c r="AV928" i="3"/>
  <c r="AV929" i="3"/>
  <c r="AV930" i="3"/>
  <c r="AV931" i="3"/>
  <c r="AV932" i="3"/>
  <c r="AV933" i="3"/>
  <c r="AV934" i="3"/>
  <c r="AV935" i="3"/>
  <c r="AV936" i="3"/>
  <c r="AV937" i="3"/>
  <c r="AV938" i="3"/>
  <c r="AV939" i="3"/>
  <c r="AV940" i="3"/>
  <c r="AV941" i="3"/>
  <c r="AV942" i="3"/>
  <c r="AV943" i="3"/>
  <c r="AV944" i="3"/>
  <c r="AV945" i="3"/>
  <c r="AV946" i="3"/>
  <c r="AV947" i="3"/>
  <c r="AV948" i="3"/>
  <c r="AV949" i="3"/>
  <c r="AV950" i="3"/>
  <c r="AV951" i="3"/>
  <c r="AV952" i="3"/>
  <c r="AV953" i="3"/>
  <c r="AV954" i="3"/>
  <c r="AV955" i="3"/>
  <c r="AV956" i="3"/>
  <c r="AV957" i="3"/>
  <c r="AV958" i="3"/>
  <c r="AV959" i="3"/>
  <c r="AV960" i="3"/>
  <c r="AV961" i="3"/>
  <c r="AV962" i="3"/>
  <c r="AV963" i="3"/>
  <c r="AV964" i="3"/>
  <c r="AV965" i="3"/>
  <c r="AV966" i="3"/>
  <c r="AV967" i="3"/>
  <c r="AV968" i="3"/>
  <c r="AV969" i="3"/>
  <c r="AV970" i="3"/>
  <c r="AV971" i="3"/>
  <c r="AV972" i="3"/>
  <c r="AV973" i="3"/>
  <c r="AV974" i="3"/>
  <c r="AV975" i="3"/>
  <c r="AV976" i="3"/>
  <c r="AV977" i="3"/>
  <c r="AV978" i="3"/>
  <c r="AV979" i="3"/>
  <c r="AV980" i="3"/>
  <c r="AV981" i="3"/>
  <c r="AV982" i="3"/>
  <c r="AV983" i="3"/>
  <c r="AV984" i="3"/>
  <c r="AV985" i="3"/>
  <c r="AV986" i="3"/>
  <c r="AV987" i="3"/>
  <c r="AV988" i="3"/>
  <c r="AV989" i="3"/>
  <c r="AV990" i="3"/>
  <c r="AV991" i="3"/>
  <c r="AV992" i="3"/>
  <c r="AV993" i="3"/>
  <c r="AV994" i="3"/>
  <c r="AV995" i="3"/>
  <c r="AV996" i="3"/>
  <c r="AV997" i="3"/>
  <c r="AV998" i="3"/>
  <c r="AV999" i="3"/>
  <c r="AV1000" i="3"/>
  <c r="AV1001" i="3"/>
  <c r="AV1002" i="3"/>
  <c r="AV1003" i="3"/>
  <c r="AV1004" i="3"/>
  <c r="AV1005" i="3"/>
  <c r="AV1006" i="3"/>
  <c r="AV1007" i="3"/>
  <c r="AV1008" i="3"/>
  <c r="AV1009" i="3"/>
  <c r="AV1010" i="3"/>
  <c r="AV1011" i="3"/>
  <c r="AV1012" i="3"/>
  <c r="AV1013" i="3"/>
  <c r="AV1014" i="3"/>
  <c r="AV1015" i="3"/>
  <c r="AV1016" i="3"/>
  <c r="AV1017" i="3"/>
  <c r="AV1018" i="3"/>
  <c r="AV1019" i="3"/>
  <c r="AV1020" i="3"/>
  <c r="AV1021" i="3"/>
  <c r="AV1022" i="3"/>
  <c r="AV1023" i="3"/>
  <c r="AV1024" i="3"/>
  <c r="AV1025" i="3"/>
  <c r="AV1026" i="3"/>
  <c r="AV1027" i="3"/>
  <c r="AV1028" i="3"/>
  <c r="AV1029" i="3"/>
  <c r="AV1030" i="3"/>
  <c r="AV1031" i="3"/>
  <c r="AV1032" i="3"/>
  <c r="AV1033" i="3"/>
  <c r="AV1034" i="3"/>
  <c r="AV1035" i="3"/>
  <c r="AV1036" i="3"/>
  <c r="AV1037" i="3"/>
  <c r="AV1038" i="3"/>
  <c r="AV1039" i="3"/>
  <c r="AV1040" i="3"/>
  <c r="AV1041" i="3"/>
  <c r="AV1042" i="3"/>
  <c r="AV1043" i="3"/>
  <c r="AV1044" i="3"/>
  <c r="AV1045" i="3"/>
  <c r="AV1046" i="3"/>
  <c r="AV1047" i="3"/>
  <c r="AV1048" i="3"/>
  <c r="AV1049" i="3"/>
  <c r="AV1050" i="3"/>
  <c r="AV1051" i="3"/>
  <c r="AV1052" i="3"/>
  <c r="AV1053" i="3"/>
  <c r="AV1054" i="3"/>
  <c r="AV1055" i="3"/>
  <c r="AV1056" i="3"/>
  <c r="AV1057" i="3"/>
  <c r="AV1058" i="3"/>
  <c r="AV1059" i="3"/>
  <c r="AV1060" i="3"/>
  <c r="AV1061" i="3"/>
  <c r="AV1062" i="3"/>
  <c r="AV1063" i="3"/>
  <c r="AV1064" i="3"/>
  <c r="AV1065" i="3"/>
  <c r="AV1066" i="3"/>
  <c r="AV1067" i="3"/>
  <c r="AV1068" i="3"/>
  <c r="AV1069" i="3"/>
  <c r="AV1070" i="3"/>
  <c r="AV1071" i="3"/>
  <c r="AV1072" i="3"/>
  <c r="AV1073" i="3"/>
  <c r="AV1074" i="3"/>
  <c r="AV1075" i="3"/>
  <c r="AV1076" i="3"/>
  <c r="AV1077" i="3"/>
  <c r="AV1078" i="3"/>
  <c r="AV1079" i="3"/>
  <c r="AV1080" i="3"/>
  <c r="AV1081" i="3"/>
  <c r="AV1082" i="3"/>
  <c r="AV1083" i="3"/>
  <c r="AV1084" i="3"/>
  <c r="AV1085" i="3"/>
  <c r="AV1086" i="3"/>
  <c r="AV1087" i="3"/>
  <c r="AV1088" i="3"/>
  <c r="AV1089" i="3"/>
  <c r="AV1090" i="3"/>
  <c r="AV1091" i="3"/>
  <c r="AV1092" i="3"/>
  <c r="AV1093" i="3"/>
  <c r="AV1094" i="3"/>
  <c r="AV1095" i="3"/>
  <c r="AV1096" i="3"/>
  <c r="AV1097" i="3"/>
  <c r="AV1098" i="3"/>
  <c r="AV1099" i="3"/>
  <c r="AV1100" i="3"/>
  <c r="AV1101" i="3"/>
  <c r="AV1102" i="3"/>
  <c r="AV1103" i="3"/>
  <c r="AV1104" i="3"/>
  <c r="AV1105" i="3"/>
  <c r="AV1106" i="3"/>
  <c r="AV1107" i="3"/>
  <c r="AV1108" i="3"/>
  <c r="AV1109" i="3"/>
  <c r="AV1110" i="3"/>
  <c r="AV1111" i="3"/>
  <c r="AV1112" i="3"/>
  <c r="AV1113" i="3"/>
  <c r="AV1114" i="3"/>
  <c r="AV1115" i="3"/>
  <c r="AV1116" i="3"/>
  <c r="AV1117" i="3"/>
  <c r="AV1118" i="3"/>
  <c r="AV1119" i="3"/>
  <c r="AV1120" i="3"/>
  <c r="AV1121" i="3"/>
  <c r="AV1122" i="3"/>
  <c r="AV1123" i="3"/>
  <c r="AV1124" i="3"/>
  <c r="AV1125" i="3"/>
  <c r="AV1126" i="3"/>
  <c r="AV1127" i="3"/>
  <c r="AV1128" i="3"/>
  <c r="AV1129" i="3"/>
  <c r="AV1130" i="3"/>
  <c r="AV1131" i="3"/>
  <c r="AV1132" i="3"/>
  <c r="AV1133" i="3"/>
  <c r="AV1134" i="3"/>
  <c r="AV1135" i="3"/>
  <c r="AV1136" i="3"/>
  <c r="AV1137" i="3"/>
  <c r="AV1138" i="3"/>
  <c r="AV1139" i="3"/>
  <c r="AV1140" i="3"/>
  <c r="AV1141" i="3"/>
  <c r="AV1142" i="3"/>
  <c r="AV1143" i="3"/>
  <c r="AV1144" i="3"/>
  <c r="AV1145" i="3"/>
  <c r="AV1146" i="3"/>
  <c r="AV1147" i="3"/>
  <c r="AV1148" i="3"/>
  <c r="AV1149" i="3"/>
  <c r="AV1150" i="3"/>
  <c r="AV1151" i="3"/>
  <c r="AV1152" i="3"/>
  <c r="AV1153" i="3"/>
  <c r="AV1154" i="3"/>
  <c r="AV1155" i="3"/>
  <c r="AV1156" i="3"/>
  <c r="AV1157" i="3"/>
  <c r="AV1158" i="3"/>
  <c r="AV1159" i="3"/>
  <c r="AV1160" i="3"/>
  <c r="AV1161" i="3"/>
  <c r="AV1162" i="3"/>
  <c r="AV1163" i="3"/>
  <c r="AV1164" i="3"/>
  <c r="AV1165" i="3"/>
  <c r="AV1166" i="3"/>
  <c r="AV1167" i="3"/>
  <c r="AV1168" i="3"/>
  <c r="AV1169" i="3"/>
  <c r="AV1170" i="3"/>
  <c r="AV1171" i="3"/>
  <c r="AV1172" i="3"/>
  <c r="AV1173" i="3"/>
  <c r="AV1174" i="3"/>
  <c r="AV1175" i="3"/>
  <c r="AV1176" i="3"/>
  <c r="AV1177" i="3"/>
  <c r="AV1178" i="3"/>
  <c r="AV1179" i="3"/>
  <c r="AV1180" i="3"/>
  <c r="AV1181" i="3"/>
  <c r="AV1182" i="3"/>
  <c r="AV1183" i="3"/>
  <c r="AV1184" i="3"/>
  <c r="AV1185" i="3"/>
  <c r="AV1186" i="3"/>
  <c r="AV1187" i="3"/>
  <c r="AV1188" i="3"/>
  <c r="AV1189" i="3"/>
  <c r="AV1190" i="3"/>
  <c r="AV1191" i="3"/>
  <c r="AV1192" i="3"/>
  <c r="AV1193" i="3"/>
  <c r="AV1194" i="3"/>
  <c r="AV1195" i="3"/>
  <c r="AV1196" i="3"/>
  <c r="AV1197" i="3"/>
  <c r="AV1198" i="3"/>
  <c r="AV1199" i="3"/>
  <c r="AV1200" i="3"/>
  <c r="AV1201" i="3"/>
  <c r="AV1202" i="3"/>
  <c r="AV1203" i="3"/>
  <c r="AV1204" i="3"/>
  <c r="AV1205" i="3"/>
  <c r="AV1206" i="3"/>
  <c r="AV1207" i="3"/>
  <c r="AV1208" i="3"/>
  <c r="AV1209" i="3"/>
  <c r="AV1210" i="3"/>
  <c r="AV1211" i="3"/>
  <c r="AV1212" i="3"/>
  <c r="AV1213" i="3"/>
  <c r="AV1214" i="3"/>
  <c r="AV1215" i="3"/>
  <c r="AV1216" i="3"/>
  <c r="AV1217" i="3"/>
  <c r="AV1218" i="3"/>
  <c r="AV1219" i="3"/>
  <c r="AV1220" i="3"/>
  <c r="AV1221" i="3"/>
  <c r="AV1222" i="3"/>
  <c r="AV1223" i="3"/>
  <c r="AV1224" i="3"/>
  <c r="AV1225" i="3"/>
  <c r="AV1226" i="3"/>
  <c r="AV1227" i="3"/>
  <c r="AV1228" i="3"/>
  <c r="AV1229" i="3"/>
  <c r="AV1230" i="3"/>
  <c r="AV1231" i="3"/>
  <c r="AV1232" i="3"/>
  <c r="AV1233" i="3"/>
  <c r="AV1234" i="3"/>
  <c r="AV1235" i="3"/>
  <c r="AV1236" i="3"/>
  <c r="AV1237" i="3"/>
  <c r="AV1238" i="3"/>
  <c r="AV1239" i="3"/>
  <c r="AV1240" i="3"/>
  <c r="AV1241" i="3"/>
  <c r="AV1242" i="3"/>
  <c r="AV1243" i="3"/>
  <c r="AV1244" i="3"/>
  <c r="AV1245" i="3"/>
  <c r="AV1246" i="3"/>
  <c r="AV1247" i="3"/>
  <c r="AV1248" i="3"/>
  <c r="AV1249" i="3"/>
  <c r="AV1250" i="3"/>
  <c r="AV1251" i="3"/>
  <c r="AV1252" i="3"/>
  <c r="AV1253" i="3"/>
  <c r="AV1254" i="3"/>
  <c r="AV1255" i="3"/>
  <c r="AV1256" i="3"/>
  <c r="AV1257" i="3"/>
  <c r="AV1258" i="3"/>
  <c r="AV1259" i="3"/>
  <c r="AV1260" i="3"/>
  <c r="AV1261" i="3"/>
  <c r="AV1262" i="3"/>
  <c r="AV1263" i="3"/>
  <c r="AV1264" i="3"/>
  <c r="AV1265" i="3"/>
  <c r="AV1266" i="3"/>
  <c r="AV1267" i="3"/>
  <c r="AV1268" i="3"/>
  <c r="AV1269" i="3"/>
  <c r="AV1270" i="3"/>
  <c r="AV1271" i="3"/>
  <c r="AV1272" i="3"/>
  <c r="AV1273" i="3"/>
  <c r="AV1274" i="3"/>
  <c r="AV1275" i="3"/>
  <c r="AV1276" i="3"/>
  <c r="AV1277" i="3"/>
  <c r="AV1278" i="3"/>
  <c r="AV1279" i="3"/>
  <c r="AV1280" i="3"/>
  <c r="AV1281" i="3"/>
  <c r="AV1282" i="3"/>
  <c r="AV1283" i="3"/>
  <c r="AV1284" i="3"/>
  <c r="AV1285" i="3"/>
  <c r="AV1286" i="3"/>
  <c r="AV1287" i="3"/>
  <c r="AV1288" i="3"/>
  <c r="AV1289" i="3"/>
  <c r="AV1290" i="3"/>
  <c r="AV1291" i="3"/>
  <c r="AV1292" i="3"/>
  <c r="AV1293" i="3"/>
  <c r="AV1294" i="3"/>
  <c r="AV1295" i="3"/>
  <c r="AV1296" i="3"/>
  <c r="AV1297" i="3"/>
  <c r="AV1298" i="3"/>
  <c r="AV1299" i="3"/>
  <c r="AV1300" i="3"/>
  <c r="AV1301" i="3"/>
  <c r="AV1302" i="3"/>
  <c r="AV1303" i="3"/>
  <c r="AV1304" i="3"/>
  <c r="AV1305" i="3"/>
  <c r="AV1306" i="3"/>
  <c r="AV1307" i="3"/>
  <c r="AV1308" i="3"/>
  <c r="AV1309" i="3"/>
  <c r="AV1310" i="3"/>
  <c r="AV1311" i="3"/>
  <c r="AV1312" i="3"/>
  <c r="AV1313" i="3"/>
  <c r="AV1314" i="3"/>
  <c r="AV1315" i="3"/>
  <c r="AV1316" i="3"/>
  <c r="AV1317" i="3"/>
  <c r="AV1318" i="3"/>
  <c r="AV1319" i="3"/>
  <c r="AV1320" i="3"/>
  <c r="AV1321" i="3"/>
  <c r="AV1322" i="3"/>
  <c r="AV1323" i="3"/>
  <c r="AV1324" i="3"/>
  <c r="AV1325" i="3"/>
  <c r="AV1326" i="3"/>
  <c r="AV1327" i="3"/>
  <c r="AV1328" i="3"/>
  <c r="AV1329" i="3"/>
  <c r="AV1330" i="3"/>
  <c r="AV1331" i="3"/>
  <c r="AV1332" i="3"/>
  <c r="AV1333" i="3"/>
  <c r="AV1334" i="3"/>
  <c r="AV1335" i="3"/>
  <c r="AV1336" i="3"/>
  <c r="AV1337" i="3"/>
  <c r="AV1338" i="3"/>
  <c r="AV1339" i="3"/>
  <c r="AV1340" i="3"/>
  <c r="AV1341" i="3"/>
  <c r="AV1342" i="3"/>
  <c r="AV1343" i="3"/>
  <c r="AV1344" i="3"/>
  <c r="AV1345" i="3"/>
  <c r="AV1346" i="3"/>
  <c r="AV1347" i="3"/>
  <c r="AV1348" i="3"/>
  <c r="AV1349" i="3"/>
  <c r="AV1350" i="3"/>
  <c r="AV1351" i="3"/>
  <c r="AV1352" i="3"/>
  <c r="AV1353" i="3"/>
  <c r="AV1354" i="3"/>
  <c r="AV1355" i="3"/>
  <c r="AV1356" i="3"/>
  <c r="AV1357" i="3"/>
  <c r="AV1358" i="3"/>
  <c r="AV1359" i="3"/>
  <c r="AV1360" i="3"/>
  <c r="AV1361" i="3"/>
  <c r="AV1362" i="3"/>
  <c r="AV1363" i="3"/>
  <c r="AV1364" i="3"/>
  <c r="AV1365" i="3"/>
  <c r="AV1366" i="3"/>
  <c r="AV1367" i="3"/>
  <c r="AV1368" i="3"/>
  <c r="AV1369" i="3"/>
  <c r="AV1370" i="3"/>
  <c r="AV1371" i="3"/>
  <c r="AV1372" i="3"/>
  <c r="AV1373" i="3"/>
  <c r="AV1374" i="3"/>
  <c r="AV1375" i="3"/>
  <c r="AV1376" i="3"/>
  <c r="AV1377" i="3"/>
  <c r="AV1378" i="3"/>
  <c r="AV1379" i="3"/>
  <c r="AV1380" i="3"/>
  <c r="AV1381" i="3"/>
  <c r="AV1382" i="3"/>
  <c r="AV1383" i="3"/>
  <c r="AV1384" i="3"/>
  <c r="AV1385" i="3"/>
  <c r="AV1386" i="3"/>
  <c r="AV1387" i="3"/>
  <c r="AV1388" i="3"/>
  <c r="AV1389" i="3"/>
  <c r="AV1390" i="3"/>
  <c r="AV1391" i="3"/>
  <c r="AV1392" i="3"/>
  <c r="AV1393" i="3"/>
  <c r="AV1394" i="3"/>
  <c r="AV1395" i="3"/>
  <c r="AV1396" i="3"/>
  <c r="AV1397" i="3"/>
  <c r="AV1398" i="3"/>
  <c r="AV1399" i="3"/>
  <c r="AV1400" i="3"/>
  <c r="AV1401" i="3"/>
  <c r="AV1402" i="3"/>
  <c r="AV1403" i="3"/>
  <c r="AV1404" i="3"/>
  <c r="AV1405" i="3"/>
  <c r="AV1406" i="3"/>
  <c r="AV1407" i="3"/>
  <c r="AV1408" i="3"/>
  <c r="AV1409" i="3"/>
  <c r="AV1410" i="3"/>
  <c r="AV1411" i="3"/>
  <c r="AV1412" i="3"/>
  <c r="AV1413" i="3"/>
  <c r="AV1414" i="3"/>
  <c r="AV1415" i="3"/>
  <c r="AV1416" i="3"/>
  <c r="AV1417" i="3"/>
  <c r="AV1418" i="3"/>
  <c r="AV1419" i="3"/>
  <c r="AV1420" i="3"/>
  <c r="AV1421" i="3"/>
  <c r="AV1422" i="3"/>
  <c r="AV1423" i="3"/>
  <c r="AV1424" i="3"/>
  <c r="AV1425" i="3"/>
  <c r="AV1426" i="3"/>
  <c r="AV1427" i="3"/>
  <c r="AV1428" i="3"/>
  <c r="AV1429" i="3"/>
  <c r="AV1430" i="3"/>
  <c r="AV1431" i="3"/>
  <c r="AV1432" i="3"/>
  <c r="AV1433" i="3"/>
  <c r="AV1434" i="3"/>
  <c r="AV1435" i="3"/>
  <c r="AV1436" i="3"/>
  <c r="AV1437" i="3"/>
  <c r="AV1438" i="3"/>
  <c r="AV1439" i="3"/>
  <c r="AV1440" i="3"/>
  <c r="AV1441" i="3"/>
  <c r="AV1442" i="3"/>
  <c r="AV1443" i="3"/>
  <c r="AV1444" i="3"/>
  <c r="AV1445" i="3"/>
  <c r="AV1446" i="3"/>
  <c r="AV1447" i="3"/>
  <c r="AV1448" i="3"/>
  <c r="AV1449" i="3"/>
  <c r="AV1450" i="3"/>
  <c r="AV1451" i="3"/>
  <c r="AV1452" i="3"/>
  <c r="AV1453" i="3"/>
  <c r="AV1454" i="3"/>
  <c r="AV1455" i="3"/>
  <c r="AV1456" i="3"/>
  <c r="AV1457" i="3"/>
  <c r="AV1458" i="3"/>
  <c r="AV1459" i="3"/>
  <c r="AV1460" i="3"/>
  <c r="AV1461" i="3"/>
  <c r="AV1462" i="3"/>
  <c r="AV1463" i="3"/>
  <c r="AV1464" i="3"/>
  <c r="AV1465" i="3"/>
  <c r="AV1466" i="3"/>
  <c r="AV1467" i="3"/>
  <c r="AV1468" i="3"/>
  <c r="AV1469" i="3"/>
  <c r="AV1470" i="3"/>
  <c r="AV1471" i="3"/>
  <c r="AV1472" i="3"/>
  <c r="AV1473" i="3"/>
  <c r="AV1474" i="3"/>
  <c r="AV1475" i="3"/>
  <c r="AV1476" i="3"/>
  <c r="AV1477" i="3"/>
  <c r="AV1478" i="3"/>
  <c r="AV1479" i="3"/>
  <c r="AV1480" i="3"/>
  <c r="AV1481" i="3"/>
  <c r="AV1482" i="3"/>
  <c r="AV1483" i="3"/>
  <c r="AV1484" i="3"/>
  <c r="AV1485" i="3"/>
  <c r="AV1486" i="3"/>
  <c r="AV1487" i="3"/>
  <c r="AV1488" i="3"/>
  <c r="AV1489" i="3"/>
  <c r="AV1490" i="3"/>
  <c r="AV1491" i="3"/>
  <c r="AV1492" i="3"/>
  <c r="AV1493" i="3"/>
  <c r="AV1494" i="3"/>
  <c r="AV1495" i="3"/>
  <c r="AV1496" i="3"/>
  <c r="AV1497" i="3"/>
  <c r="AV1498" i="3"/>
  <c r="AV1499" i="3"/>
  <c r="AV1500" i="3"/>
  <c r="AV1501" i="3"/>
  <c r="AV1502" i="3"/>
  <c r="AV1503" i="3"/>
  <c r="AV1504" i="3"/>
  <c r="AV1505" i="3"/>
  <c r="AV1506" i="3"/>
  <c r="AV1507" i="3"/>
  <c r="AV1508" i="3"/>
  <c r="AV1509" i="3"/>
  <c r="AV1510" i="3"/>
  <c r="AV1511" i="3"/>
  <c r="AV1512" i="3"/>
  <c r="AV1513" i="3"/>
  <c r="AV1514" i="3"/>
  <c r="AV1515" i="3"/>
  <c r="AV1516" i="3"/>
  <c r="AV1517" i="3"/>
  <c r="AV1518" i="3"/>
  <c r="AV1519" i="3"/>
  <c r="AV1520" i="3"/>
  <c r="AV1521" i="3"/>
  <c r="AV1522" i="3"/>
  <c r="AV1523" i="3"/>
  <c r="AV1524" i="3"/>
  <c r="AV1525" i="3"/>
  <c r="AV1526" i="3"/>
  <c r="AV1527" i="3"/>
  <c r="AV1528" i="3"/>
  <c r="AV1529" i="3"/>
  <c r="AV1530" i="3"/>
  <c r="AV1531" i="3"/>
  <c r="AV1532" i="3"/>
  <c r="AV1533" i="3"/>
  <c r="AV1534" i="3"/>
  <c r="AV1535" i="3"/>
  <c r="AV1536" i="3"/>
  <c r="AV1537" i="3"/>
  <c r="AV1538" i="3"/>
  <c r="AV1539" i="3"/>
  <c r="AV1540" i="3"/>
  <c r="AV1541" i="3"/>
  <c r="AV1542" i="3"/>
  <c r="AV1543" i="3"/>
  <c r="AV1544" i="3"/>
  <c r="AV1545" i="3"/>
  <c r="AV1546" i="3"/>
  <c r="AV1547" i="3"/>
  <c r="AV1548" i="3"/>
  <c r="AV1549" i="3"/>
  <c r="AV1550" i="3"/>
  <c r="AV1551" i="3"/>
  <c r="AV1552" i="3"/>
  <c r="AV1553" i="3"/>
  <c r="AV1554" i="3"/>
  <c r="AV1555" i="3"/>
  <c r="AV1556" i="3"/>
  <c r="AV1557" i="3"/>
  <c r="AV1558" i="3"/>
  <c r="AV1559" i="3"/>
  <c r="AV1560" i="3"/>
  <c r="AV1561" i="3"/>
  <c r="AV1562" i="3"/>
  <c r="AV1563" i="3"/>
  <c r="AV1564" i="3"/>
  <c r="AV1565" i="3"/>
  <c r="AV1566" i="3"/>
  <c r="AV1567" i="3"/>
  <c r="AV1568" i="3"/>
  <c r="AV1569" i="3"/>
  <c r="AV1570" i="3"/>
  <c r="AV1571" i="3"/>
  <c r="AV1572" i="3"/>
  <c r="AV1573" i="3"/>
  <c r="AV1574" i="3"/>
  <c r="AV1575" i="3"/>
  <c r="AV1576" i="3"/>
  <c r="AV1577" i="3"/>
  <c r="AV1578" i="3"/>
  <c r="AV1579" i="3"/>
  <c r="AV1580" i="3"/>
  <c r="AV1581" i="3"/>
  <c r="AV1582" i="3"/>
  <c r="AV1583" i="3"/>
  <c r="AV1584" i="3"/>
  <c r="AV1585" i="3"/>
  <c r="AV1586" i="3"/>
  <c r="AV1587" i="3"/>
  <c r="AV1588" i="3"/>
  <c r="AV1589" i="3"/>
  <c r="AV1590" i="3"/>
  <c r="AV1591" i="3"/>
  <c r="AV1592" i="3"/>
  <c r="AV1593" i="3"/>
  <c r="AV1594" i="3"/>
  <c r="AV1595" i="3"/>
  <c r="AV1596" i="3"/>
  <c r="AV1597" i="3"/>
  <c r="AV1598" i="3"/>
  <c r="AV1599" i="3"/>
  <c r="AV1600" i="3"/>
  <c r="AV1601" i="3"/>
  <c r="AV1602" i="3"/>
  <c r="AV1603" i="3"/>
  <c r="AV1604" i="3"/>
  <c r="AV1605" i="3"/>
  <c r="AV1606" i="3"/>
  <c r="AV1607" i="3"/>
  <c r="AV1608" i="3"/>
  <c r="AV1609" i="3"/>
  <c r="AV1610" i="3"/>
  <c r="AV1611" i="3"/>
  <c r="AV1612" i="3"/>
  <c r="AV1613" i="3"/>
  <c r="AV1614" i="3"/>
  <c r="AV1615" i="3"/>
  <c r="AV1616" i="3"/>
  <c r="AV1617" i="3"/>
  <c r="AV1618" i="3"/>
  <c r="AV1619" i="3"/>
  <c r="AV1620" i="3"/>
  <c r="AV1621" i="3"/>
  <c r="AV1622" i="3"/>
  <c r="AV1623" i="3"/>
  <c r="AV1624" i="3"/>
  <c r="AV1625" i="3"/>
  <c r="AV1626" i="3"/>
  <c r="AV1627" i="3"/>
  <c r="AV1628" i="3"/>
  <c r="AV1629" i="3"/>
  <c r="AV1630" i="3"/>
  <c r="AV1631" i="3"/>
  <c r="AV1632" i="3"/>
  <c r="AV1633" i="3"/>
  <c r="AV1634" i="3"/>
  <c r="AV1635" i="3"/>
  <c r="AV1636" i="3"/>
  <c r="AV1637" i="3"/>
  <c r="AV1638" i="3"/>
  <c r="AV1639" i="3"/>
  <c r="AV1640" i="3"/>
  <c r="AV1641" i="3"/>
  <c r="AV1642" i="3"/>
  <c r="AV1643" i="3"/>
  <c r="AV1644" i="3"/>
  <c r="AV1645" i="3"/>
  <c r="AV1646" i="3"/>
  <c r="AV1647" i="3"/>
  <c r="AV1648" i="3"/>
  <c r="AV1649" i="3"/>
  <c r="AV1650" i="3"/>
  <c r="AV1651" i="3"/>
  <c r="AV1652" i="3"/>
  <c r="AV1653" i="3"/>
  <c r="AV1654" i="3"/>
  <c r="AV1655" i="3"/>
  <c r="AV1656" i="3"/>
  <c r="AV1657" i="3"/>
  <c r="AV1658" i="3"/>
  <c r="AV1659" i="3"/>
  <c r="AV1660" i="3"/>
  <c r="AV1661" i="3"/>
  <c r="AV1662" i="3"/>
  <c r="AV1663" i="3"/>
  <c r="AV1664" i="3"/>
  <c r="AV1665" i="3"/>
  <c r="AV1666" i="3"/>
  <c r="AV1667" i="3"/>
  <c r="AV1668" i="3"/>
  <c r="AV1669" i="3"/>
  <c r="AV1670" i="3"/>
  <c r="AV1671" i="3"/>
  <c r="AV1672" i="3"/>
  <c r="AV1673" i="3"/>
  <c r="AV1674" i="3"/>
  <c r="AV1675" i="3"/>
  <c r="AV1676" i="3"/>
  <c r="AV1677" i="3"/>
  <c r="AV1678" i="3"/>
  <c r="AV1679" i="3"/>
  <c r="AV1680" i="3"/>
  <c r="AV1681" i="3"/>
  <c r="AV1682" i="3"/>
  <c r="AV1683" i="3"/>
  <c r="AV1684" i="3"/>
  <c r="AV1685" i="3"/>
  <c r="AV1686" i="3"/>
  <c r="AV1687" i="3"/>
  <c r="AV1688" i="3"/>
  <c r="AV1689" i="3"/>
  <c r="AV1690" i="3"/>
  <c r="AV1691" i="3"/>
  <c r="AV1692" i="3"/>
  <c r="AV1693" i="3"/>
  <c r="AV1694" i="3"/>
  <c r="AV1695" i="3"/>
  <c r="AV1696" i="3"/>
  <c r="AV1697" i="3"/>
  <c r="AV1698" i="3"/>
  <c r="AV1699" i="3"/>
  <c r="AV1700" i="3"/>
  <c r="AV1701" i="3"/>
  <c r="AV1702" i="3"/>
  <c r="AV1703" i="3"/>
  <c r="AV1704" i="3"/>
  <c r="AV1705" i="3"/>
  <c r="AV1706" i="3"/>
  <c r="AV1707" i="3"/>
  <c r="AV1708" i="3"/>
  <c r="AV1709" i="3"/>
  <c r="AV1710" i="3"/>
  <c r="AV1711" i="3"/>
  <c r="AV1712" i="3"/>
  <c r="AV1713" i="3"/>
  <c r="AV1714" i="3"/>
  <c r="AV1715" i="3"/>
  <c r="AV1716" i="3"/>
  <c r="AV1717" i="3"/>
  <c r="AV1718" i="3"/>
  <c r="AV1719" i="3"/>
  <c r="AV1720" i="3"/>
  <c r="AV1721" i="3"/>
  <c r="AV1722" i="3"/>
  <c r="AV1723" i="3"/>
  <c r="AV1724" i="3"/>
  <c r="AV1725" i="3"/>
  <c r="AV1726" i="3"/>
  <c r="AV1727" i="3"/>
  <c r="AV1728" i="3"/>
  <c r="AV1729" i="3"/>
  <c r="AV1730" i="3"/>
  <c r="AV1731" i="3"/>
  <c r="AV1732" i="3"/>
  <c r="AV1733" i="3"/>
  <c r="AV1734" i="3"/>
  <c r="AV1735" i="3"/>
  <c r="AV1736" i="3"/>
  <c r="AV1737" i="3"/>
  <c r="AV1738" i="3"/>
  <c r="AV1739" i="3"/>
  <c r="AV1740" i="3"/>
  <c r="AV1741" i="3"/>
  <c r="AV1742" i="3"/>
  <c r="AV1743" i="3"/>
  <c r="AV1744" i="3"/>
  <c r="AV1745" i="3"/>
  <c r="AV1746" i="3"/>
  <c r="AV1747" i="3"/>
  <c r="AV1748" i="3"/>
  <c r="AV1749" i="3"/>
  <c r="AV1750" i="3"/>
  <c r="AV1751" i="3"/>
  <c r="AV1752" i="3"/>
  <c r="AV1753" i="3"/>
  <c r="AV1754" i="3"/>
  <c r="AV1755" i="3"/>
  <c r="AV1756" i="3"/>
  <c r="AV1757" i="3"/>
  <c r="AV1758" i="3"/>
  <c r="AV1759" i="3"/>
  <c r="AV1760" i="3"/>
  <c r="AV1761" i="3"/>
  <c r="AV1762" i="3"/>
  <c r="AV1763" i="3"/>
  <c r="AV1764" i="3"/>
  <c r="AV1765" i="3"/>
  <c r="AV1766" i="3"/>
  <c r="AV1767" i="3"/>
  <c r="AV1768" i="3"/>
  <c r="AV1769" i="3"/>
  <c r="AV1770" i="3"/>
  <c r="AV1771" i="3"/>
  <c r="AV1772" i="3"/>
  <c r="AV1773" i="3"/>
  <c r="AV1774" i="3"/>
  <c r="AV1775" i="3"/>
  <c r="AV1776" i="3"/>
  <c r="AV1777" i="3"/>
  <c r="AV1778" i="3"/>
  <c r="AV1779" i="3"/>
  <c r="AV1780" i="3"/>
  <c r="AV1781" i="3"/>
  <c r="AV1782" i="3"/>
  <c r="AV1783" i="3"/>
  <c r="AV1784" i="3"/>
  <c r="AV1785" i="3"/>
  <c r="AV1786" i="3"/>
  <c r="AV1787" i="3"/>
  <c r="AV1788" i="3"/>
  <c r="AV1789" i="3"/>
  <c r="AV1790" i="3"/>
  <c r="AV1791" i="3"/>
  <c r="AV1792" i="3"/>
  <c r="AV1793" i="3"/>
  <c r="AV1794" i="3"/>
  <c r="AV1795" i="3"/>
  <c r="AV1796" i="3"/>
  <c r="AV1797" i="3"/>
  <c r="AV1798" i="3"/>
  <c r="AV1799" i="3"/>
  <c r="AV1800" i="3"/>
  <c r="AV1801" i="3"/>
  <c r="AV1802" i="3"/>
  <c r="AV1803" i="3"/>
  <c r="AV1804" i="3"/>
  <c r="AV1805" i="3"/>
  <c r="AV1806" i="3"/>
  <c r="AV1807" i="3"/>
  <c r="AV1808" i="3"/>
  <c r="AV1809" i="3"/>
  <c r="AV1810" i="3"/>
  <c r="AV1811" i="3"/>
  <c r="AV1812" i="3"/>
  <c r="AV1813" i="3"/>
  <c r="AV1814" i="3"/>
  <c r="AV1815" i="3"/>
  <c r="AV1816" i="3"/>
  <c r="AV1817" i="3"/>
  <c r="AV1818" i="3"/>
  <c r="AV1819" i="3"/>
  <c r="AV1820" i="3"/>
  <c r="AV1821" i="3"/>
  <c r="AV1822" i="3"/>
  <c r="AV1823" i="3"/>
  <c r="AV1824" i="3"/>
  <c r="AV1825" i="3"/>
  <c r="AV1826" i="3"/>
  <c r="AV1827" i="3"/>
  <c r="AV1828" i="3"/>
  <c r="AV1829" i="3"/>
  <c r="AV1830" i="3"/>
  <c r="AV1831" i="3"/>
  <c r="AV1832" i="3"/>
  <c r="AV1833" i="3"/>
  <c r="AV1834" i="3"/>
  <c r="AV1835" i="3"/>
  <c r="AV1836" i="3"/>
  <c r="AV1837" i="3"/>
  <c r="AV1838" i="3"/>
  <c r="AV1839" i="3"/>
  <c r="AV1840" i="3"/>
  <c r="AV1841" i="3"/>
  <c r="AV1842" i="3"/>
  <c r="AV1843" i="3"/>
  <c r="AV1844" i="3"/>
  <c r="AV1845" i="3"/>
  <c r="AV1846" i="3"/>
  <c r="AV1847" i="3"/>
  <c r="AV1848" i="3"/>
  <c r="AV1849" i="3"/>
  <c r="AV1850" i="3"/>
  <c r="AV1851" i="3"/>
  <c r="AV1852" i="3"/>
  <c r="AV1853" i="3"/>
  <c r="AV1854" i="3"/>
  <c r="AV1855" i="3"/>
  <c r="AV1856" i="3"/>
  <c r="AV1857" i="3"/>
  <c r="AV1858" i="3"/>
  <c r="AV1859" i="3"/>
  <c r="AV1860" i="3"/>
  <c r="AV1861" i="3"/>
  <c r="AV1862" i="3"/>
  <c r="AV1863" i="3"/>
  <c r="AV1864" i="3"/>
  <c r="AV1865" i="3"/>
  <c r="AV1866" i="3"/>
  <c r="AV1867" i="3"/>
  <c r="AV1868" i="3"/>
  <c r="AV1869" i="3"/>
  <c r="AV1870" i="3"/>
  <c r="AV1871" i="3"/>
  <c r="AV1872" i="3"/>
  <c r="AV1873" i="3"/>
  <c r="AV1874" i="3"/>
  <c r="AV1875" i="3"/>
  <c r="AV1876" i="3"/>
  <c r="AV1877" i="3"/>
  <c r="AV1878" i="3"/>
  <c r="AV1879" i="3"/>
  <c r="AV1880" i="3"/>
  <c r="AV1881" i="3"/>
  <c r="AV1882" i="3"/>
  <c r="AV1883" i="3"/>
  <c r="AV1884" i="3"/>
  <c r="AV1885" i="3"/>
  <c r="AV1886" i="3"/>
  <c r="AV1887" i="3"/>
  <c r="AV1888" i="3"/>
  <c r="AV1889" i="3"/>
  <c r="AV1890" i="3"/>
  <c r="AV1891" i="3"/>
  <c r="AV1892" i="3"/>
  <c r="AV1893" i="3"/>
  <c r="AV1894" i="3"/>
  <c r="AV1895" i="3"/>
  <c r="AV1896" i="3"/>
  <c r="AV1897" i="3"/>
  <c r="AV1898" i="3"/>
  <c r="AV1899" i="3"/>
  <c r="AV1900" i="3"/>
  <c r="AV1901" i="3"/>
  <c r="AV1902" i="3"/>
  <c r="AV1903" i="3"/>
  <c r="AV1904" i="3"/>
  <c r="AV1905" i="3"/>
  <c r="AV1906" i="3"/>
  <c r="AV1907" i="3"/>
  <c r="AV1908" i="3"/>
  <c r="AV1909" i="3"/>
  <c r="AV1910" i="3"/>
  <c r="AV1911" i="3"/>
  <c r="AV1912" i="3"/>
  <c r="AV1913" i="3"/>
  <c r="AV1914" i="3"/>
  <c r="AV1915" i="3"/>
  <c r="AV1916" i="3"/>
  <c r="AV1917" i="3"/>
  <c r="AV1918" i="3"/>
  <c r="AV1919" i="3"/>
  <c r="AV1920" i="3"/>
  <c r="AV1921" i="3"/>
  <c r="AV1922" i="3"/>
  <c r="AV1923" i="3"/>
  <c r="AV1924" i="3"/>
  <c r="AV1925" i="3"/>
  <c r="AV1926" i="3"/>
  <c r="AV1927" i="3"/>
  <c r="AV1928" i="3"/>
  <c r="AV1929" i="3"/>
  <c r="AV1930" i="3"/>
  <c r="AV1931" i="3"/>
  <c r="AV1932" i="3"/>
  <c r="AV1933" i="3"/>
  <c r="AV1934" i="3"/>
  <c r="AV1935" i="3"/>
  <c r="AV1936" i="3"/>
  <c r="AV1937" i="3"/>
  <c r="AV1938" i="3"/>
  <c r="AV1939" i="3"/>
  <c r="AV1940" i="3"/>
  <c r="AV1941" i="3"/>
  <c r="AV1942" i="3"/>
  <c r="AV1943" i="3"/>
  <c r="AV1944" i="3"/>
  <c r="AV1945" i="3"/>
  <c r="AV1946" i="3"/>
  <c r="AV1947" i="3"/>
  <c r="AV1948" i="3"/>
  <c r="AV1949" i="3"/>
  <c r="AV1950" i="3"/>
  <c r="AV1951" i="3"/>
  <c r="AV1952" i="3"/>
  <c r="AV1953" i="3"/>
  <c r="AV1954" i="3"/>
  <c r="AV1955" i="3"/>
  <c r="AV1956" i="3"/>
  <c r="AV1957" i="3"/>
  <c r="AV1958" i="3"/>
  <c r="AV1959" i="3"/>
  <c r="AV1960" i="3"/>
  <c r="AV1961" i="3"/>
  <c r="AV1962" i="3"/>
  <c r="AV1963" i="3"/>
  <c r="AV1964" i="3"/>
  <c r="AV1965" i="3"/>
  <c r="AV1966" i="3"/>
  <c r="AV1967" i="3"/>
  <c r="AV1968" i="3"/>
  <c r="AV1969" i="3"/>
  <c r="AV1970" i="3"/>
  <c r="AV1971" i="3"/>
  <c r="AV1972" i="3"/>
  <c r="AV1973" i="3"/>
  <c r="AV1974" i="3"/>
  <c r="AV1975" i="3"/>
  <c r="AV1976" i="3"/>
  <c r="AV1977" i="3"/>
  <c r="AV1978" i="3"/>
  <c r="AV1979" i="3"/>
  <c r="AV1980" i="3"/>
  <c r="AV1981" i="3"/>
  <c r="AV1982" i="3"/>
  <c r="AV1983" i="3"/>
  <c r="AV1984" i="3"/>
  <c r="AV1985" i="3"/>
  <c r="AV1986" i="3"/>
  <c r="AV1987" i="3"/>
  <c r="AV1988" i="3"/>
  <c r="AV1989" i="3"/>
  <c r="AV1990" i="3"/>
  <c r="AV1991" i="3"/>
  <c r="AV1992" i="3"/>
  <c r="AV1993" i="3"/>
  <c r="AV1994" i="3"/>
  <c r="AV1995" i="3"/>
  <c r="AV1996" i="3"/>
  <c r="AV1997" i="3"/>
  <c r="AV1998" i="3"/>
  <c r="AV1999" i="3"/>
  <c r="AV2000" i="3"/>
  <c r="AV2001" i="3"/>
  <c r="AV2002" i="3"/>
  <c r="AV2003" i="3"/>
  <c r="AV2004" i="3"/>
  <c r="AV2005" i="3"/>
  <c r="AV2006" i="3"/>
  <c r="AV2007" i="3"/>
  <c r="AV2008" i="3"/>
  <c r="AV2009" i="3"/>
  <c r="AV2010" i="3"/>
  <c r="AV2011" i="3"/>
  <c r="AV2012" i="3"/>
  <c r="AV2013" i="3"/>
  <c r="AV2014" i="3"/>
  <c r="AV2015" i="3"/>
  <c r="AV2016" i="3"/>
  <c r="AV2017" i="3"/>
  <c r="AV2018" i="3"/>
  <c r="AV2019" i="3"/>
  <c r="AV2020" i="3"/>
  <c r="AV2021" i="3"/>
  <c r="AV2022" i="3"/>
  <c r="AV2023" i="3"/>
  <c r="AV2024" i="3"/>
  <c r="AV2025" i="3"/>
  <c r="AV2026" i="3"/>
  <c r="AV2027" i="3"/>
  <c r="AV2028" i="3"/>
  <c r="AV2029" i="3"/>
  <c r="AV2030" i="3"/>
  <c r="AV2031" i="3"/>
  <c r="AV2032" i="3"/>
  <c r="AV2033" i="3"/>
  <c r="AV2034" i="3"/>
  <c r="AV2035" i="3"/>
  <c r="AV2036" i="3"/>
  <c r="AV2037" i="3"/>
  <c r="AV2038" i="3"/>
  <c r="AV2039" i="3"/>
  <c r="AV2040" i="3"/>
  <c r="AV2041" i="3"/>
  <c r="AV2042" i="3"/>
  <c r="AV2043" i="3"/>
  <c r="AV2044" i="3"/>
  <c r="AV2045" i="3"/>
  <c r="AV2046" i="3"/>
  <c r="AV2047" i="3"/>
  <c r="AV2048" i="3"/>
  <c r="AV2049" i="3"/>
  <c r="AV2050" i="3"/>
  <c r="AV2051" i="3"/>
  <c r="AV2052" i="3"/>
  <c r="AV2053" i="3"/>
  <c r="AV2054" i="3"/>
  <c r="AV2055" i="3"/>
  <c r="AV2056" i="3"/>
  <c r="AV2057" i="3"/>
  <c r="AV2058" i="3"/>
  <c r="AV2059" i="3"/>
  <c r="AV2060" i="3"/>
  <c r="AV2061" i="3"/>
  <c r="AV2062" i="3"/>
  <c r="AV2063" i="3"/>
  <c r="AV2064" i="3"/>
  <c r="AV2065" i="3"/>
  <c r="AV2066" i="3"/>
  <c r="AV2067" i="3"/>
  <c r="AV2068" i="3"/>
  <c r="AV2069" i="3"/>
  <c r="AV2070" i="3"/>
  <c r="AV2071" i="3"/>
  <c r="AV2072" i="3"/>
  <c r="AV2073" i="3"/>
  <c r="AV2074" i="3"/>
  <c r="AV2075" i="3"/>
  <c r="AV2076" i="3"/>
  <c r="AV2077" i="3"/>
  <c r="AV2078" i="3"/>
  <c r="AV2079" i="3"/>
  <c r="AV2080" i="3"/>
  <c r="AV2081" i="3"/>
  <c r="AV2082" i="3"/>
  <c r="AV2083" i="3"/>
  <c r="AV2084" i="3"/>
  <c r="AV2085" i="3"/>
  <c r="AV2086" i="3"/>
  <c r="AV2087" i="3"/>
  <c r="AV2088" i="3"/>
  <c r="AV2089" i="3"/>
  <c r="AV2090" i="3"/>
  <c r="AV2091" i="3"/>
  <c r="AV2092" i="3"/>
  <c r="AV2093" i="3"/>
  <c r="AV2094" i="3"/>
  <c r="AV2095" i="3"/>
  <c r="AV2096" i="3"/>
  <c r="AV2097" i="3"/>
  <c r="AV2098" i="3"/>
  <c r="AV2099" i="3"/>
  <c r="AV2100" i="3"/>
  <c r="AV2101" i="3"/>
  <c r="AV2102" i="3"/>
  <c r="AV2103" i="3"/>
  <c r="AV2104" i="3"/>
  <c r="AV2105" i="3"/>
  <c r="AV2106" i="3"/>
  <c r="AV2107" i="3"/>
  <c r="AV2108" i="3"/>
  <c r="AV2109" i="3"/>
  <c r="AV2110" i="3"/>
  <c r="AV2111" i="3"/>
  <c r="AV2112" i="3"/>
  <c r="AV2113" i="3"/>
  <c r="AV2114" i="3"/>
  <c r="AV2115" i="3"/>
  <c r="AV2116" i="3"/>
  <c r="AV2117" i="3"/>
  <c r="AV2118" i="3"/>
  <c r="AV2119" i="3"/>
  <c r="AV2120" i="3"/>
  <c r="AV2121" i="3"/>
  <c r="AV2122" i="3"/>
  <c r="AV2123" i="3"/>
  <c r="AV2124" i="3"/>
  <c r="AV2125" i="3"/>
  <c r="AV2126" i="3"/>
  <c r="AV2127" i="3"/>
  <c r="AV2128" i="3"/>
  <c r="AV2129" i="3"/>
  <c r="AV2130" i="3"/>
  <c r="AV2131" i="3"/>
  <c r="AV2132" i="3"/>
  <c r="AV2133" i="3"/>
  <c r="AV2134" i="3"/>
  <c r="AV2135" i="3"/>
  <c r="AV2136" i="3"/>
  <c r="AV2137" i="3"/>
  <c r="AV2138" i="3"/>
  <c r="AV2139" i="3"/>
  <c r="AV2140" i="3"/>
  <c r="AV2141" i="3"/>
  <c r="AV2142" i="3"/>
  <c r="AV2143" i="3"/>
  <c r="AV2144" i="3"/>
  <c r="AV2145" i="3"/>
  <c r="AV2146" i="3"/>
  <c r="AV2147" i="3"/>
  <c r="AV2148" i="3"/>
  <c r="AV2149" i="3"/>
  <c r="AV2150" i="3"/>
  <c r="AV2151" i="3"/>
  <c r="AV2152" i="3"/>
  <c r="AV2153" i="3"/>
  <c r="AV2154" i="3"/>
  <c r="AV2155" i="3"/>
  <c r="AV2156" i="3"/>
  <c r="AV2157" i="3"/>
  <c r="AV2158" i="3"/>
  <c r="AV2159" i="3"/>
  <c r="AV2160" i="3"/>
  <c r="AV2161" i="3"/>
  <c r="AV2162" i="3"/>
  <c r="AV2163" i="3"/>
  <c r="AV2164" i="3"/>
  <c r="AV2165" i="3"/>
  <c r="AV2166" i="3"/>
  <c r="AV2167" i="3"/>
  <c r="AV2168" i="3"/>
  <c r="AV2169" i="3"/>
  <c r="AV2170" i="3"/>
  <c r="AV2171" i="3"/>
  <c r="AV2172" i="3"/>
  <c r="AV2173" i="3"/>
  <c r="AV2174" i="3"/>
  <c r="AV2175" i="3"/>
  <c r="AV2176" i="3"/>
  <c r="AV2177" i="3"/>
  <c r="AV2178" i="3"/>
  <c r="AV2179" i="3"/>
  <c r="AV2180" i="3"/>
  <c r="AV2181" i="3"/>
  <c r="AV2182" i="3"/>
  <c r="AV2183" i="3"/>
  <c r="AV2184" i="3"/>
  <c r="AV2185" i="3"/>
  <c r="AV2186" i="3"/>
  <c r="AV2187" i="3"/>
  <c r="AV2188" i="3"/>
  <c r="AV2189" i="3"/>
  <c r="AV2190" i="3"/>
  <c r="AV2191" i="3"/>
  <c r="AV2192" i="3"/>
  <c r="AV2193" i="3"/>
  <c r="AV2194" i="3"/>
  <c r="AV2195" i="3"/>
  <c r="AV2196" i="3"/>
  <c r="AV2197" i="3"/>
  <c r="AV2198" i="3"/>
  <c r="AV2199" i="3"/>
  <c r="AV2200" i="3"/>
  <c r="AV2201" i="3"/>
  <c r="AV2202" i="3"/>
  <c r="AV2203" i="3"/>
  <c r="AV2204" i="3"/>
  <c r="AV2205" i="3"/>
  <c r="AV2206" i="3"/>
  <c r="C80" i="5"/>
  <c r="E80" i="5"/>
  <c r="D80" i="5"/>
  <c r="B8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701F4-21D9-40FA-997D-7E98CF3C1B29}" keepAlive="1" name="Query - ifood_df" description="Connection to the 'ifood_df' query in the workbook." type="5" refreshedVersion="8" background="1" saveData="1">
    <dbPr connection="Provider=Microsoft.Mashup.OleDb.1;Data Source=$Workbook$;Location=ifood_df;Extended Properties=&quot;&quot;" command="SELECT * FROM [ifood_df]"/>
  </connection>
  <connection id="2" xr16:uid="{0BCE0BBA-FA6B-4739-9F2A-056E021563D8}" keepAlive="1" name="Query - ifood_df (2)" description="Connection to the 'ifood_df (2)' query in the workbook." type="5" refreshedVersion="8" background="1" saveData="1">
    <dbPr connection="Provider=Microsoft.Mashup.OleDb.1;Data Source=$Workbook$;Location=&quot;ifood_df (2)&quot;;Extended Properties=&quot;&quot;" command="SELECT * FROM [ifood_df (2)]"/>
  </connection>
</connections>
</file>

<file path=xl/sharedStrings.xml><?xml version="1.0" encoding="utf-8"?>
<sst xmlns="http://schemas.openxmlformats.org/spreadsheetml/2006/main" count="124" uniqueCount="79">
  <si>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</si>
  <si>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</si>
  <si>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</si>
  <si>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</si>
  <si>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</si>
  <si>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</si>
  <si>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</si>
  <si>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</si>
  <si>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</si>
  <si>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</si>
  <si>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</si>
  <si>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</si>
  <si>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</si>
  <si>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</si>
  <si>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</si>
  <si>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</si>
  <si>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</si>
  <si>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</si>
  <si>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</si>
  <si>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</si>
  <si>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</si>
  <si>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</si>
  <si>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</si>
  <si>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</si>
  <si>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</si>
  <si>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</si>
  <si>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</si>
  <si>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</si>
  <si>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</si>
  <si>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</si>
  <si>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</si>
  <si>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</si>
  <si>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</si>
  <si>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</si>
  <si>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</si>
  <si>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</si>
  <si>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</si>
  <si>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</si>
  <si>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</si>
  <si>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Customer_Tenure_Years</t>
  </si>
  <si>
    <t>Spending_Level</t>
  </si>
  <si>
    <t>Has_Children</t>
  </si>
  <si>
    <t>Campaign_Response</t>
  </si>
  <si>
    <t>Total_Purchases</t>
  </si>
  <si>
    <t>Recency_Group</t>
  </si>
  <si>
    <t>Row Labels</t>
  </si>
  <si>
    <t>High</t>
  </si>
  <si>
    <t>Low</t>
  </si>
  <si>
    <t>Medium</t>
  </si>
  <si>
    <t>Grand Total</t>
  </si>
  <si>
    <t>Wine sales</t>
  </si>
  <si>
    <t>Fruit sales</t>
  </si>
  <si>
    <t>Gold Product sales</t>
  </si>
  <si>
    <t>Meat Products sales</t>
  </si>
  <si>
    <t>Fish Product sales</t>
  </si>
  <si>
    <t>Sweet Product sales</t>
  </si>
  <si>
    <t>Deal Purchases</t>
  </si>
  <si>
    <t>Catalog Purchases</t>
  </si>
  <si>
    <t>Web Purchases</t>
  </si>
  <si>
    <t>Store Purchases</t>
  </si>
  <si>
    <t>Marital_Status</t>
  </si>
  <si>
    <t>Education_Level</t>
  </si>
  <si>
    <t>2nd Cycle</t>
  </si>
  <si>
    <t>Basic</t>
  </si>
  <si>
    <t>Graduation</t>
  </si>
  <si>
    <t>Master</t>
  </si>
  <si>
    <t>PhD</t>
  </si>
  <si>
    <t>Avg Web Visits per Month</t>
  </si>
  <si>
    <t>Avg Web Purchases</t>
  </si>
  <si>
    <t xml:space="preserve">Customer Count </t>
  </si>
  <si>
    <t>Avg Total Spend</t>
  </si>
  <si>
    <t>Latest Campaign Response Rate</t>
  </si>
  <si>
    <r>
      <rPr>
        <b/>
        <sz val="20"/>
        <color theme="1"/>
        <rFont val="Calibri"/>
        <family val="2"/>
        <scheme val="minor"/>
      </rPr>
      <t>Sales &amp; Marketing Analytics Dashboard</t>
    </r>
    <r>
      <rPr>
        <sz val="11"/>
        <color theme="1"/>
        <rFont val="Calibri"/>
        <family val="2"/>
        <scheme val="minor"/>
      </rPr>
      <t xml:space="preserve">
</t>
    </r>
  </si>
  <si>
    <r>
      <rPr>
        <i/>
        <sz val="11"/>
        <color rgb="FF002060"/>
        <rFont val="Calibri"/>
        <family val="2"/>
        <scheme val="minor"/>
      </rPr>
      <t>Customer Behavior | Channel Performance | Campaign Effectiveness</t>
    </r>
    <r>
      <rPr>
        <sz val="11"/>
        <color theme="1"/>
        <rFont val="Calibri"/>
        <family val="2"/>
        <scheme val="minor"/>
      </rPr>
      <t xml:space="preserve">
</t>
    </r>
  </si>
  <si>
    <t>Total Customers=</t>
  </si>
  <si>
    <t>No</t>
  </si>
  <si>
    <t>Yes</t>
  </si>
  <si>
    <t>Campaign Acceptance Yes/No</t>
  </si>
  <si>
    <t>Count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</si>
</sst>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;;;"/>
    <numFmt numFmtId="172" formatCode="&quot;₹&quot;\ #,##0"/>
    <numFmt numFmtId="173" formatCode="0&quot; / customer&quot;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[Excel_resume_project.xlsx]Pivot_Analysis!PivotTable1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Spending Segmentation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04323944043077"/>
          <c:y val="3.53188127603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6712614313041"/>
          <c:y val="0.38303990610328631"/>
          <c:w val="0.64486262002059858"/>
          <c:h val="0.44560875753206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Pivot_Analysis!$B$2:$B$5</c:f>
              <c:numCache>
                <c:formatCode>General</c:formatCode>
                <c:ptCount val="3"/>
                <c:pt idx="0">
                  <c:v>525</c:v>
                </c:pt>
                <c:pt idx="1">
                  <c:v>1276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4DA-A3A4-8C68B4E2F6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6523343"/>
        <c:axId val="526525263"/>
      </c:barChart>
      <c:catAx>
        <c:axId val="52652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25263"/>
        <c:crosses val="autoZero"/>
        <c:auto val="1"/>
        <c:lblAlgn val="ctr"/>
        <c:lblOffset val="100"/>
        <c:noMultiLvlLbl val="0"/>
      </c:catAx>
      <c:valAx>
        <c:axId val="526525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652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[Excel_resume_project.xlsx]Pivot_Analysis!PivotTable2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Product-wise Spending Distribution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1243371059255407"/>
          <c:y val="1.1268909568122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168564920273349E-2"/>
          <c:y val="0.17684848484848484"/>
          <c:w val="0.55320102356225975"/>
          <c:h val="0.604969696969696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Pivot_Analysis!$A$7</c:f>
              <c:strCache>
                <c:ptCount val="1"/>
                <c:pt idx="0">
                  <c:v>Wine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Pivot_Analysis!$A$8</c:f>
              <c:numCache>
                <c:formatCode>General</c:formatCode>
                <c:ptCount val="1"/>
                <c:pt idx="0">
                  <c:v>675093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A-44A6-8971-C60EE150AA27}"/>
            </c:ext>
          </c:extLst>
        </c:ser>
        <c:ser>
          <c:idx val="1"/>
          <c:order val="1"/>
          <c:tx>
            <c:strRef>
              <c:f>Pivot_Analysis!$B$7</c:f>
              <c:strCache>
                <c:ptCount val="1"/>
                <c:pt idx="0">
                  <c:v>Fruit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Pivot_Analysis!$B$8</c:f>
              <c:numCache>
                <c:formatCode>General</c:formatCode>
                <c:ptCount val="1"/>
                <c:pt idx="0">
                  <c:v>58219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A-44A6-8971-C60EE150AA27}"/>
            </c:ext>
          </c:extLst>
        </c:ser>
        <c:ser>
          <c:idx val="2"/>
          <c:order val="2"/>
          <c:tx>
            <c:strRef>
              <c:f>Pivot_Analysis!$C$7</c:f>
              <c:strCache>
                <c:ptCount val="1"/>
                <c:pt idx="0">
                  <c:v>Fish Product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Pivot_Analysis!$C$8</c:f>
              <c:numCache>
                <c:formatCode>General</c:formatCode>
                <c:ptCount val="1"/>
                <c:pt idx="0">
                  <c:v>83253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A-44A6-8971-C60EE150AA27}"/>
            </c:ext>
          </c:extLst>
        </c:ser>
        <c:ser>
          <c:idx val="3"/>
          <c:order val="3"/>
          <c:tx>
            <c:strRef>
              <c:f>Pivot_Analysis!$D$7</c:f>
              <c:strCache>
                <c:ptCount val="1"/>
                <c:pt idx="0">
                  <c:v>Sweet Product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Pivot_Analysis!$D$8</c:f>
              <c:numCache>
                <c:formatCode>General</c:formatCode>
                <c:ptCount val="1"/>
                <c:pt idx="0">
                  <c:v>59818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FA-44A6-8971-C60EE150AA27}"/>
            </c:ext>
          </c:extLst>
        </c:ser>
        <c:ser>
          <c:idx val="4"/>
          <c:order val="4"/>
          <c:tx>
            <c:strRef>
              <c:f>Pivot_Analysis!$E$7</c:f>
              <c:strCache>
                <c:ptCount val="1"/>
                <c:pt idx="0">
                  <c:v>Gold Product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Pivot_Analysis!$E$8</c:f>
              <c:numCache>
                <c:formatCode>General</c:formatCode>
                <c:ptCount val="1"/>
                <c:pt idx="0">
                  <c:v>97146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FA-44A6-8971-C60EE150AA27}"/>
            </c:ext>
          </c:extLst>
        </c:ser>
        <c:ser>
          <c:idx val="5"/>
          <c:order val="5"/>
          <c:tx>
            <c:strRef>
              <c:f>Pivot_Analysis!$F$7</c:f>
              <c:strCache>
                <c:ptCount val="1"/>
                <c:pt idx="0">
                  <c:v>Meat Products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Pivot_Analysis!$F$8</c:f>
              <c:numCache>
                <c:formatCode>General</c:formatCode>
                <c:ptCount val="1"/>
                <c:pt idx="0">
                  <c:v>364513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FA-44A6-8971-C60EE150AA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7809887"/>
        <c:axId val="117810367"/>
      </c:barChart>
      <c:catAx>
        <c:axId val="1178098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7810367"/>
        <c:crosses val="autoZero"/>
        <c:auto val="1"/>
        <c:lblAlgn val="ctr"/>
        <c:lblOffset val="100"/>
        <c:noMultiLvlLbl val="0"/>
      </c:catAx>
      <c:valAx>
        <c:axId val="117810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0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09137325943595"/>
          <c:y val="0.21695776664280597"/>
          <c:w val="0.25885236220472441"/>
          <c:h val="0.53601961213181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[Excel_resume_project.xlsx]Pivot_Analysis!PivotTable3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Purchase Channel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Pivot_Analysis!$A$10</c:f>
              <c:strCache>
                <c:ptCount val="1"/>
                <c:pt idx="0">
                  <c:v>Deal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Pivot_Analysis!$A$11</c:f>
              <c:numCache>
                <c:formatCode>General</c:formatCode>
                <c:ptCount val="1"/>
                <c:pt idx="0">
                  <c:v>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3-4BF4-858F-C75F807B0E85}"/>
            </c:ext>
          </c:extLst>
        </c:ser>
        <c:ser>
          <c:idx val="1"/>
          <c:order val="1"/>
          <c:tx>
            <c:strRef>
              <c:f>Pivot_Analysis!$B$10</c:f>
              <c:strCache>
                <c:ptCount val="1"/>
                <c:pt idx="0">
                  <c:v>Catalog 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Pivot_Analysis!$B$11</c:f>
              <c:numCache>
                <c:formatCode>General</c:formatCode>
                <c:ptCount val="1"/>
                <c:pt idx="0">
                  <c:v>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3-4BF4-858F-C75F807B0E85}"/>
            </c:ext>
          </c:extLst>
        </c:ser>
        <c:ser>
          <c:idx val="2"/>
          <c:order val="2"/>
          <c:tx>
            <c:strRef>
              <c:f>Pivot_Analysis!$C$10</c:f>
              <c:strCache>
                <c:ptCount val="1"/>
                <c:pt idx="0">
                  <c:v>Web 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Pivot_Analysis!$C$11</c:f>
              <c:numCache>
                <c:formatCode>General</c:formatCode>
                <c:ptCount val="1"/>
                <c:pt idx="0">
                  <c:v>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3-4BF4-858F-C75F807B0E85}"/>
            </c:ext>
          </c:extLst>
        </c:ser>
        <c:ser>
          <c:idx val="3"/>
          <c:order val="3"/>
          <c:tx>
            <c:strRef>
              <c:f>Pivot_Analysis!$D$10</c:f>
              <c:strCache>
                <c:ptCount val="1"/>
                <c:pt idx="0">
                  <c:v>Store Purchases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Pivot_Analysis!$D$11</c:f>
              <c:numCache>
                <c:formatCode>General</c:formatCode>
                <c:ptCount val="1"/>
                <c:pt idx="0">
                  <c:v>12841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33-4BF4-858F-C75F807B0E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9894095"/>
        <c:axId val="528042431"/>
      </c:barChart>
      <c:catAx>
        <c:axId val="2049894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8042431"/>
        <c:crosses val="autoZero"/>
        <c:auto val="1"/>
        <c:lblAlgn val="ctr"/>
        <c:lblOffset val="100"/>
        <c:noMultiLvlLbl val="0"/>
      </c:catAx>
      <c:valAx>
        <c:axId val="52804243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4989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[Excel_resume_project.xlsx]Pivot_Analysis!PivotTable9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Campaign Acceptance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7-426E-BA5B-DAC92C52A9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27-426E-BA5B-DAC92C52A9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Pivot_Analysis!$B$30:$B$32</c:f>
              <c:numCache>
                <c:formatCode>General</c:formatCode>
                <c:ptCount val="2"/>
                <c:pt idx="0">
                  <c:v>1747</c:v>
                </c:pt>
                <c:pt idx="1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7-426E-BA5B-DAC92C52A9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>
          <a:lumMod val="85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494271</xdr:colOff>
      <xdr:row>4</xdr:row>
      <xdr:rowOff>175260</xdr:rowOff>
    </xdr:from>
    <xdr:to>
      <xdr:col>3</xdr:col>
      <xdr:colOff>15241</xdr:colOff>
      <xdr:row>9</xdr:row>
      <xdr:rowOff>22860</xdr:rowOff>
    </xdr:to>
    <xdr:sp macro="" textlink="$B$80">
      <xdr:nvSpPr>
        <xdr:cNvPr id="4" name="Rectangle 3">
          <a:extLst>
            <a:ext uri="{FF2B5EF4-FFF2-40B4-BE49-F238E27FC236}">
              <a16:creationId xmlns:a16="http://schemas.microsoft.com/office/drawing/2014/main" id="{8D123CF6-175B-E12A-C698-DF0FA87366E4}"/>
            </a:ext>
          </a:extLst>
        </xdr:cNvPr>
        <xdr:cNvSpPr/>
      </xdr:nvSpPr>
      <xdr:spPr>
        <a:xfrm>
          <a:off x="494271" y="916665"/>
          <a:ext cx="1343592" cy="77435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50" b="0" i="0" u="none" strike="noStrike">
              <a:solidFill>
                <a:schemeClr val="tx1"/>
              </a:solidFill>
              <a:latin typeface="+mn-lt"/>
              <a:ea typeface="Calibri"/>
              <a:cs typeface="Calibri"/>
            </a:rPr>
            <a:t>Total Customers</a:t>
          </a:r>
        </a:p>
        <a:p>
          <a:pPr marL="0" indent="0" algn="ctr"/>
          <a:fld id="{FD798386-AD01-4F56-B5FB-E7040C3EC9D7}" type="TxLink">
            <a:rPr lang="en-US" sz="2000" b="1" i="0" u="none" strike="noStrike">
              <a:solidFill>
                <a:schemeClr val="tx1"/>
              </a:solidFill>
              <a:latin typeface="+mn-lt"/>
              <a:ea typeface="Calibri"/>
              <a:cs typeface="Calibri"/>
            </a:rPr>
            <a:pPr marL="0" indent="0" algn="ctr"/>
            <a:t>2205</a:t>
          </a:fld>
          <a:endParaRPr lang="en-US" sz="2000" b="1" i="0" u="none" strike="noStrike">
            <a:solidFill>
              <a:schemeClr val="tx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53340</xdr:colOff>
      <xdr:row>5</xdr:row>
      <xdr:rowOff>0</xdr:rowOff>
    </xdr:from>
    <xdr:to>
      <xdr:col>5</xdr:col>
      <xdr:colOff>144780</xdr:colOff>
      <xdr:row>9</xdr:row>
      <xdr:rowOff>22860</xdr:rowOff>
    </xdr:to>
    <xdr:sp macro="" textlink="$C$80">
      <xdr:nvSpPr>
        <xdr:cNvPr id="2" name="Rectangle 1">
          <a:extLst>
            <a:ext uri="{FF2B5EF4-FFF2-40B4-BE49-F238E27FC236}">
              <a16:creationId xmlns:a16="http://schemas.microsoft.com/office/drawing/2014/main" id="{4B6B2EEB-FDFF-448C-B661-735B738678AE}"/>
            </a:ext>
          </a:extLst>
        </xdr:cNvPr>
        <xdr:cNvSpPr/>
      </xdr:nvSpPr>
      <xdr:spPr>
        <a:xfrm>
          <a:off x="1882140" y="914400"/>
          <a:ext cx="1356360" cy="7543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Avg Customer Spend</a:t>
          </a:r>
        </a:p>
        <a:p>
          <a:pPr marL="0" indent="0" algn="ctr"/>
          <a:fld id="{7DCC333D-C980-45C2-86E4-3922AE2B590A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563</a:t>
          </a:fld>
          <a:endParaRPr lang="en-US" sz="2000" b="1" i="0" u="none" strike="noStrike">
            <a:solidFill>
              <a:schemeClr val="tx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190500</xdr:colOff>
      <xdr:row>4</xdr:row>
      <xdr:rowOff>175260</xdr:rowOff>
    </xdr:from>
    <xdr:to>
      <xdr:col>7</xdr:col>
      <xdr:colOff>327660</xdr:colOff>
      <xdr:row>9</xdr:row>
      <xdr:rowOff>22860</xdr:rowOff>
    </xdr:to>
    <xdr:sp macro="" textlink="$D$80">
      <xdr:nvSpPr>
        <xdr:cNvPr id="3" name="Rectangle 2">
          <a:extLst>
            <a:ext uri="{FF2B5EF4-FFF2-40B4-BE49-F238E27FC236}">
              <a16:creationId xmlns:a16="http://schemas.microsoft.com/office/drawing/2014/main" id="{C2E124C1-EFC9-4B4A-A51C-B270A39BA1C1}"/>
            </a:ext>
          </a:extLst>
        </xdr:cNvPr>
        <xdr:cNvSpPr/>
      </xdr:nvSpPr>
      <xdr:spPr>
        <a:xfrm>
          <a:off x="3451860" y="906780"/>
          <a:ext cx="1356360" cy="762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050" b="0" i="0" u="none" strike="noStrike">
              <a:solidFill>
                <a:schemeClr val="tx1"/>
              </a:solidFill>
              <a:latin typeface="+mn-lt"/>
              <a:ea typeface="Calibri"/>
              <a:cs typeface="Calibri"/>
            </a:rPr>
            <a:t>Avg Web Purchases</a:t>
          </a:r>
          <a:endParaRPr lang="en-US" sz="1050" b="0" i="0" u="none" strike="noStrike">
            <a:solidFill>
              <a:schemeClr val="tx1"/>
            </a:solidFill>
            <a:latin typeface="+mn-lt"/>
            <a:ea typeface="Calibri"/>
            <a:cs typeface="Calibri"/>
          </a:endParaRPr>
        </a:p>
        <a:p>
          <a:pPr marL="0" indent="0" algn="ctr"/>
          <a:fld id="{6996BB42-2A1B-4D88-B4E2-39666B4B4B18}" type="TxLink">
            <a:rPr lang="en-US" sz="1600" b="1" i="0" u="none" strike="noStrike">
              <a:solidFill>
                <a:schemeClr val="tx1"/>
              </a:solidFill>
              <a:latin typeface="+mn-lt"/>
              <a:ea typeface="Calibri"/>
              <a:cs typeface="Calibri"/>
            </a:rPr>
            <a:pPr marL="0" indent="0" algn="ctr"/>
            <a:t>4 / customer</a:t>
          </a:fld>
          <a:endParaRPr lang="en-US" sz="1600" b="1" i="0" u="none" strike="noStrike">
            <a:solidFill>
              <a:schemeClr val="tx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379911</xdr:colOff>
      <xdr:row>4</xdr:row>
      <xdr:rowOff>178526</xdr:rowOff>
    </xdr:from>
    <xdr:to>
      <xdr:col>10</xdr:col>
      <xdr:colOff>67491</xdr:colOff>
      <xdr:row>9</xdr:row>
      <xdr:rowOff>18506</xdr:rowOff>
    </xdr:to>
    <xdr:sp macro="" textlink="$E$80">
      <xdr:nvSpPr>
        <xdr:cNvPr id="9" name="Rectangle 8">
          <a:extLst>
            <a:ext uri="{FF2B5EF4-FFF2-40B4-BE49-F238E27FC236}">
              <a16:creationId xmlns:a16="http://schemas.microsoft.com/office/drawing/2014/main" id="{9D7A61E7-5A6D-4125-8A2C-231555A0FEC0}"/>
            </a:ext>
          </a:extLst>
        </xdr:cNvPr>
        <xdr:cNvSpPr/>
      </xdr:nvSpPr>
      <xdr:spPr>
        <a:xfrm>
          <a:off x="4853940" y="918755"/>
          <a:ext cx="1516380" cy="7652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="0" i="0" u="none" strike="noStrike">
              <a:solidFill>
                <a:schemeClr val="tx1"/>
              </a:solidFill>
              <a:latin typeface="+mn-lt"/>
              <a:ea typeface="Calibri"/>
              <a:cs typeface="Calibri"/>
            </a:rPr>
            <a:t>Campaign Acceptance Rate</a:t>
          </a:r>
          <a:endParaRPr lang="en-US" sz="1050" b="0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  <a:p>
          <a:pPr algn="ctr"/>
          <a:fld id="{64045AFD-1482-4356-AFC5-68B24BE7BA13}" type="TxLink">
            <a:rPr lang="en-US" sz="20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15%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463378</xdr:colOff>
      <xdr:row>9</xdr:row>
      <xdr:rowOff>152400</xdr:rowOff>
    </xdr:from>
    <xdr:to>
      <xdr:col>4</xdr:col>
      <xdr:colOff>518160</xdr:colOff>
      <xdr:row>19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CFFF36-4570-457B-81B7-A32239743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9</xdr:row>
      <xdr:rowOff>160020</xdr:rowOff>
    </xdr:from>
    <xdr:to>
      <xdr:col>10</xdr:col>
      <xdr:colOff>266700</xdr:colOff>
      <xdr:row>19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572FB3-C199-4C87-9AAA-10968C944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463378</xdr:colOff>
      <xdr:row>21</xdr:row>
      <xdr:rowOff>1</xdr:rowOff>
    </xdr:from>
    <xdr:to>
      <xdr:col>5</xdr:col>
      <xdr:colOff>535460</xdr:colOff>
      <xdr:row>35</xdr:row>
      <xdr:rowOff>41190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895D88D-64D9-4D70-86D0-C436DBC2D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102974</xdr:colOff>
      <xdr:row>21</xdr:row>
      <xdr:rowOff>0</xdr:rowOff>
    </xdr:from>
    <xdr:to>
      <xdr:col>10</xdr:col>
      <xdr:colOff>198121</xdr:colOff>
      <xdr:row>35</xdr:row>
      <xdr:rowOff>61784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E64038-A2EA-4AEC-9987-D8B4508C0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0.501228587964" createdVersion="8" refreshedVersion="8" minRefreshableVersion="3" recordCount="2205" xr:uid="{E55D9C5D-17FA-47D9-AFC2-1FD276DADEF4}">
  <cacheSource type="worksheet">
    <worksheetSource name="ifood_df3"/>
  </cacheSource>
  <cacheFields count="48">
    <cacheField name="Income" numFmtId="0">
      <sharedItems containsSemiMixedTypes="0" containsString="0" containsNumber="1" containsInteger="1" minValue="1730" maxValue="113734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4" maxValue="80"/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Basic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Total" numFmtId="0">
      <sharedItems containsSemiMixedTypes="0" containsString="0" containsNumber="1" containsInteger="1" minValue="4" maxValue="2491"/>
    </cacheField>
    <cacheField name="MntRegularProds" numFmtId="0">
      <sharedItems containsSemiMixedTypes="0" containsString="0" containsNumber="1" containsInteger="1" minValue="-283" maxValue="2458"/>
    </cacheField>
    <cacheField name="AcceptedCmpOverall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ustomer_Tenure_Years" numFmtId="0">
      <sharedItems containsSemiMixedTypes="0" containsString="0" containsNumber="1" minValue="5.9" maxValue="7.8"/>
    </cacheField>
    <cacheField name="Spending_Level" numFmtId="0">
      <sharedItems count="3">
        <s v="High"/>
        <s v="Low"/>
        <s v="Medium"/>
      </sharedItems>
    </cacheField>
    <cacheField name="Has_Children" numFmtId="0">
      <sharedItems/>
    </cacheField>
    <cacheField name="Campaign_Response" numFmtId="0">
      <sharedItems/>
    </cacheField>
    <cacheField name="Total_Purchases" numFmtId="0">
      <sharedItems containsSemiMixedTypes="0" containsString="0" containsNumber="1" containsInteger="1" minValue="0" maxValue="43"/>
    </cacheField>
    <cacheField name="Recency_Group" numFmtId="0">
      <sharedItems/>
    </cacheField>
    <cacheField name="Marital_Status" numFmtId="0">
      <sharedItems/>
    </cacheField>
    <cacheField name="Education_Level" numFmtId="0">
      <sharedItems count="5">
        <s v="Graduation"/>
        <s v="PhD"/>
        <s v="Master"/>
        <s v="Basic"/>
        <s v="2nd Cycle"/>
      </sharedItems>
    </cacheField>
    <cacheField name="Campaign Acceptance Yes/No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58138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3"/>
    <n v="2822"/>
    <n v="0"/>
    <n v="0"/>
    <n v="1"/>
    <n v="0"/>
    <n v="0"/>
    <n v="0"/>
    <n v="0"/>
    <n v="1"/>
    <n v="0"/>
    <n v="0"/>
    <n v="1529"/>
    <n v="1441"/>
    <x v="0"/>
    <n v="7.7"/>
    <x v="0"/>
    <s v="No"/>
    <s v="No"/>
    <n v="25"/>
    <s v="Warm"/>
    <s v="Single"/>
    <x v="0"/>
    <x v="0"/>
  </r>
  <r>
    <n v="46344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66"/>
    <n v="2272"/>
    <n v="0"/>
    <n v="0"/>
    <n v="1"/>
    <n v="0"/>
    <n v="0"/>
    <n v="0"/>
    <n v="0"/>
    <n v="1"/>
    <n v="0"/>
    <n v="0"/>
    <n v="21"/>
    <n v="15"/>
    <x v="0"/>
    <n v="6.2"/>
    <x v="1"/>
    <s v="Yes"/>
    <s v="No"/>
    <n v="6"/>
    <s v="Warm"/>
    <s v="Single"/>
    <x v="0"/>
    <x v="0"/>
  </r>
  <r>
    <n v="71613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55"/>
    <n v="2471"/>
    <n v="0"/>
    <n v="0"/>
    <n v="0"/>
    <n v="1"/>
    <n v="0"/>
    <n v="0"/>
    <n v="0"/>
    <n v="1"/>
    <n v="0"/>
    <n v="0"/>
    <n v="734"/>
    <n v="692"/>
    <x v="0"/>
    <n v="6.8"/>
    <x v="2"/>
    <s v="No"/>
    <s v="No"/>
    <n v="21"/>
    <s v="Active"/>
    <s v="Together"/>
    <x v="0"/>
    <x v="0"/>
  </r>
  <r>
    <n v="26646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36"/>
    <n v="2298"/>
    <n v="0"/>
    <n v="0"/>
    <n v="0"/>
    <n v="1"/>
    <n v="0"/>
    <n v="0"/>
    <n v="0"/>
    <n v="1"/>
    <n v="0"/>
    <n v="0"/>
    <n v="48"/>
    <n v="43"/>
    <x v="0"/>
    <n v="6.3"/>
    <x v="1"/>
    <s v="Yes"/>
    <s v="No"/>
    <n v="8"/>
    <s v="Active"/>
    <s v="Together"/>
    <x v="0"/>
    <x v="0"/>
  </r>
  <r>
    <n v="58293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39"/>
    <n v="2320"/>
    <n v="0"/>
    <n v="1"/>
    <n v="0"/>
    <n v="0"/>
    <n v="0"/>
    <n v="0"/>
    <n v="0"/>
    <n v="0"/>
    <n v="0"/>
    <n v="1"/>
    <n v="407"/>
    <n v="392"/>
    <x v="0"/>
    <n v="6.4"/>
    <x v="1"/>
    <s v="Yes"/>
    <s v="No"/>
    <n v="19"/>
    <s v="Inactive"/>
    <s v="Married"/>
    <x v="1"/>
    <x v="0"/>
  </r>
  <r>
    <n v="6251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3"/>
    <n v="2452"/>
    <n v="0"/>
    <n v="0"/>
    <n v="0"/>
    <n v="1"/>
    <n v="0"/>
    <n v="0"/>
    <n v="0"/>
    <n v="0"/>
    <n v="1"/>
    <n v="0"/>
    <n v="702"/>
    <n v="688"/>
    <x v="0"/>
    <n v="6.7"/>
    <x v="2"/>
    <s v="Yes"/>
    <s v="No"/>
    <n v="22"/>
    <s v="Active"/>
    <s v="Together"/>
    <x v="2"/>
    <x v="0"/>
  </r>
  <r>
    <n v="55635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49"/>
    <n v="2752"/>
    <n v="1"/>
    <n v="0"/>
    <n v="0"/>
    <n v="0"/>
    <n v="0"/>
    <n v="0"/>
    <n v="0"/>
    <n v="1"/>
    <n v="0"/>
    <n v="0"/>
    <n v="563"/>
    <n v="536"/>
    <x v="0"/>
    <n v="7.5"/>
    <x v="2"/>
    <s v="Yes"/>
    <s v="No"/>
    <n v="21"/>
    <s v="Warm"/>
    <s v="Divorced"/>
    <x v="0"/>
    <x v="0"/>
  </r>
  <r>
    <n v="33454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35"/>
    <n v="2576"/>
    <n v="0"/>
    <n v="1"/>
    <n v="0"/>
    <n v="0"/>
    <n v="0"/>
    <n v="0"/>
    <n v="0"/>
    <n v="0"/>
    <n v="0"/>
    <n v="1"/>
    <n v="146"/>
    <n v="123"/>
    <x v="0"/>
    <n v="7.1"/>
    <x v="1"/>
    <s v="Yes"/>
    <s v="No"/>
    <n v="10"/>
    <s v="Warm"/>
    <s v="Married"/>
    <x v="1"/>
    <x v="0"/>
  </r>
  <r>
    <n v="3035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46"/>
    <n v="2547"/>
    <n v="0"/>
    <n v="0"/>
    <n v="0"/>
    <n v="1"/>
    <n v="0"/>
    <n v="0"/>
    <n v="0"/>
    <n v="0"/>
    <n v="0"/>
    <n v="1"/>
    <n v="44"/>
    <n v="42"/>
    <x v="0"/>
    <n v="7"/>
    <x v="1"/>
    <s v="Yes"/>
    <s v="No"/>
    <n v="6"/>
    <s v="Active"/>
    <s v="Together"/>
    <x v="1"/>
    <x v="0"/>
  </r>
  <r>
    <n v="5648"/>
    <n v="1"/>
    <n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0"/>
    <n v="2267"/>
    <n v="0"/>
    <n v="0"/>
    <n v="0"/>
    <n v="1"/>
    <n v="0"/>
    <n v="0"/>
    <n v="0"/>
    <n v="0"/>
    <n v="0"/>
    <n v="1"/>
    <n v="36"/>
    <n v="23"/>
    <x v="1"/>
    <n v="6.2"/>
    <x v="1"/>
    <s v="Yes"/>
    <s v="Yes"/>
    <n v="2"/>
    <s v="Warm"/>
    <s v="Together"/>
    <x v="1"/>
    <x v="1"/>
  </r>
  <r>
    <n v="7500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44"/>
    <n v="2752"/>
    <n v="0"/>
    <n v="1"/>
    <n v="0"/>
    <n v="0"/>
    <n v="0"/>
    <n v="0"/>
    <n v="1"/>
    <n v="0"/>
    <n v="0"/>
    <n v="0"/>
    <n v="45"/>
    <n v="29"/>
    <x v="0"/>
    <n v="7.5"/>
    <x v="1"/>
    <s v="No"/>
    <s v="No"/>
    <n v="6"/>
    <s v="Warm"/>
    <s v="Married"/>
    <x v="3"/>
    <x v="0"/>
  </r>
  <r>
    <n v="63033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1"/>
    <n v="2385"/>
    <n v="1"/>
    <n v="0"/>
    <n v="0"/>
    <n v="0"/>
    <n v="0"/>
    <n v="0"/>
    <n v="0"/>
    <n v="1"/>
    <n v="0"/>
    <n v="0"/>
    <n v="1072"/>
    <n v="1042"/>
    <x v="0"/>
    <n v="6.5"/>
    <x v="0"/>
    <s v="No"/>
    <s v="No"/>
    <n v="16"/>
    <s v="Warm"/>
    <s v="Divorced"/>
    <x v="0"/>
    <x v="0"/>
  </r>
  <r>
    <n v="59354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68"/>
    <n v="2385"/>
    <n v="1"/>
    <n v="0"/>
    <n v="0"/>
    <n v="0"/>
    <n v="0"/>
    <n v="0"/>
    <n v="0"/>
    <n v="0"/>
    <n v="1"/>
    <n v="0"/>
    <n v="296"/>
    <n v="282"/>
    <x v="0"/>
    <n v="6.5"/>
    <x v="1"/>
    <s v="Yes"/>
    <s v="No"/>
    <n v="15"/>
    <s v="Warm"/>
    <s v="Divorced"/>
    <x v="2"/>
    <x v="0"/>
  </r>
  <r>
    <n v="17323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3"/>
    <n v="2786"/>
    <n v="0"/>
    <n v="1"/>
    <n v="0"/>
    <n v="0"/>
    <n v="0"/>
    <n v="0"/>
    <n v="0"/>
    <n v="1"/>
    <n v="0"/>
    <n v="0"/>
    <n v="41"/>
    <n v="36"/>
    <x v="0"/>
    <n v="7.6"/>
    <x v="1"/>
    <s v="No"/>
    <s v="No"/>
    <n v="5"/>
    <s v="Warm"/>
    <s v="Married"/>
    <x v="0"/>
    <x v="0"/>
  </r>
  <r>
    <n v="82800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4"/>
    <n v="2741"/>
    <n v="0"/>
    <n v="0"/>
    <n v="1"/>
    <n v="0"/>
    <n v="0"/>
    <n v="0"/>
    <n v="0"/>
    <n v="0"/>
    <n v="0"/>
    <n v="1"/>
    <n v="1270"/>
    <n v="1225"/>
    <x v="2"/>
    <n v="7.5"/>
    <x v="0"/>
    <s v="No"/>
    <s v="Yes"/>
    <n v="26"/>
    <s v="Active"/>
    <s v="Single"/>
    <x v="1"/>
    <x v="1"/>
  </r>
  <r>
    <n v="41850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0"/>
    <n v="2711"/>
    <n v="0"/>
    <n v="1"/>
    <n v="0"/>
    <n v="0"/>
    <n v="0"/>
    <n v="0"/>
    <n v="0"/>
    <n v="1"/>
    <n v="0"/>
    <n v="0"/>
    <n v="92"/>
    <n v="88"/>
    <x v="0"/>
    <n v="7.4"/>
    <x v="1"/>
    <s v="Yes"/>
    <s v="No"/>
    <n v="9"/>
    <s v="Warm"/>
    <s v="Married"/>
    <x v="0"/>
    <x v="0"/>
  </r>
  <r>
    <n v="37760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4"/>
    <n v="2826"/>
    <n v="0"/>
    <n v="0"/>
    <n v="0"/>
    <n v="1"/>
    <n v="0"/>
    <n v="0"/>
    <n v="0"/>
    <n v="1"/>
    <n v="0"/>
    <n v="0"/>
    <n v="289"/>
    <n v="261"/>
    <x v="0"/>
    <n v="7.7"/>
    <x v="1"/>
    <s v="No"/>
    <s v="No"/>
    <n v="13"/>
    <s v="Active"/>
    <s v="Together"/>
    <x v="0"/>
    <x v="0"/>
  </r>
  <r>
    <n v="76995"/>
    <n v="0"/>
    <n v="1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1"/>
    <n v="2617"/>
    <n v="0"/>
    <n v="1"/>
    <n v="0"/>
    <n v="0"/>
    <n v="0"/>
    <n v="0"/>
    <n v="0"/>
    <n v="0"/>
    <n v="1"/>
    <n v="0"/>
    <n v="1606"/>
    <n v="1430"/>
    <x v="1"/>
    <n v="7.2"/>
    <x v="0"/>
    <s v="Yes"/>
    <s v="Yes"/>
    <n v="26"/>
    <s v="Inactive"/>
    <s v="Married"/>
    <x v="2"/>
    <x v="1"/>
  </r>
  <r>
    <n v="33812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35"/>
    <n v="2762"/>
    <n v="0"/>
    <n v="0"/>
    <n v="1"/>
    <n v="0"/>
    <n v="0"/>
    <n v="1"/>
    <n v="0"/>
    <n v="0"/>
    <n v="0"/>
    <n v="0"/>
    <n v="94"/>
    <n v="55"/>
    <x v="0"/>
    <n v="7.6"/>
    <x v="1"/>
    <s v="Yes"/>
    <s v="No"/>
    <n v="8"/>
    <s v="Warm"/>
    <s v="Single"/>
    <x v="4"/>
    <x v="0"/>
  </r>
  <r>
    <n v="37040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38"/>
    <n v="2849"/>
    <n v="0"/>
    <n v="1"/>
    <n v="0"/>
    <n v="0"/>
    <n v="0"/>
    <n v="0"/>
    <n v="0"/>
    <n v="1"/>
    <n v="0"/>
    <n v="0"/>
    <n v="268"/>
    <n v="220"/>
    <x v="0"/>
    <n v="7.8"/>
    <x v="1"/>
    <s v="No"/>
    <s v="No"/>
    <n v="12"/>
    <s v="Warm"/>
    <s v="Married"/>
    <x v="0"/>
    <x v="0"/>
  </r>
  <r>
    <n v="2447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1"/>
    <n v="2698"/>
    <n v="0"/>
    <n v="1"/>
    <n v="0"/>
    <n v="0"/>
    <n v="0"/>
    <n v="0"/>
    <n v="0"/>
    <n v="1"/>
    <n v="0"/>
    <n v="0"/>
    <n v="1729"/>
    <n v="1728"/>
    <x v="0"/>
    <n v="7.4"/>
    <x v="0"/>
    <s v="Yes"/>
    <s v="No"/>
    <n v="43"/>
    <s v="Warm"/>
    <s v="Married"/>
    <x v="0"/>
    <x v="0"/>
  </r>
  <r>
    <n v="58607"/>
    <n v="0"/>
    <n v="1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1"/>
    <n v="2712"/>
    <n v="0"/>
    <n v="1"/>
    <n v="0"/>
    <n v="0"/>
    <n v="0"/>
    <n v="0"/>
    <n v="0"/>
    <n v="0"/>
    <n v="0"/>
    <n v="1"/>
    <n v="953"/>
    <n v="934"/>
    <x v="1"/>
    <n v="7.4"/>
    <x v="2"/>
    <s v="Yes"/>
    <s v="Yes"/>
    <n v="17"/>
    <s v="Warm"/>
    <s v="Married"/>
    <x v="1"/>
    <x v="1"/>
  </r>
  <r>
    <n v="65324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66"/>
    <n v="2328"/>
    <n v="0"/>
    <n v="1"/>
    <n v="0"/>
    <n v="0"/>
    <n v="0"/>
    <n v="0"/>
    <n v="0"/>
    <n v="0"/>
    <n v="0"/>
    <n v="1"/>
    <n v="539"/>
    <n v="534"/>
    <x v="0"/>
    <n v="6.4"/>
    <x v="2"/>
    <s v="Yes"/>
    <s v="No"/>
    <n v="20"/>
    <s v="Active"/>
    <s v="Married"/>
    <x v="1"/>
    <x v="0"/>
  </r>
  <r>
    <n v="40689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69"/>
    <n v="2627"/>
    <n v="0"/>
    <n v="0"/>
    <n v="0"/>
    <n v="1"/>
    <n v="0"/>
    <n v="0"/>
    <n v="0"/>
    <n v="1"/>
    <n v="0"/>
    <n v="0"/>
    <n v="345"/>
    <n v="246"/>
    <x v="0"/>
    <n v="7.2"/>
    <x v="1"/>
    <s v="Yes"/>
    <s v="No"/>
    <n v="20"/>
    <s v="Warm"/>
    <s v="Together"/>
    <x v="0"/>
    <x v="0"/>
  </r>
  <r>
    <n v="18589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1"/>
    <n v="2702"/>
    <n v="0"/>
    <n v="0"/>
    <n v="1"/>
    <n v="0"/>
    <n v="0"/>
    <n v="0"/>
    <n v="0"/>
    <n v="1"/>
    <n v="0"/>
    <n v="0"/>
    <n v="62"/>
    <n v="49"/>
    <x v="0"/>
    <n v="7.4"/>
    <x v="1"/>
    <s v="No"/>
    <s v="No"/>
    <n v="8"/>
    <s v="Warm"/>
    <s v="Single"/>
    <x v="0"/>
    <x v="0"/>
  </r>
  <r>
    <n v="53359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44"/>
    <n v="2557"/>
    <n v="0"/>
    <n v="1"/>
    <n v="0"/>
    <n v="0"/>
    <n v="0"/>
    <n v="0"/>
    <n v="0"/>
    <n v="1"/>
    <n v="0"/>
    <n v="0"/>
    <n v="216"/>
    <n v="175"/>
    <x v="0"/>
    <n v="7"/>
    <x v="1"/>
    <s v="Yes"/>
    <s v="No"/>
    <n v="14"/>
    <s v="Active"/>
    <s v="Married"/>
    <x v="0"/>
    <x v="0"/>
  </r>
  <r>
    <n v="38360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1"/>
    <n v="2553"/>
    <n v="0"/>
    <n v="1"/>
    <n v="0"/>
    <n v="0"/>
    <n v="0"/>
    <n v="0"/>
    <n v="0"/>
    <n v="1"/>
    <n v="0"/>
    <n v="0"/>
    <n v="121"/>
    <n v="111"/>
    <x v="0"/>
    <n v="7"/>
    <x v="1"/>
    <s v="Yes"/>
    <s v="No"/>
    <n v="9"/>
    <s v="Active"/>
    <s v="Married"/>
    <x v="0"/>
    <x v="0"/>
  </r>
  <r>
    <n v="84618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5"/>
    <n v="2378"/>
    <n v="0"/>
    <n v="1"/>
    <n v="0"/>
    <n v="0"/>
    <n v="0"/>
    <n v="0"/>
    <n v="0"/>
    <n v="0"/>
    <n v="0"/>
    <n v="1"/>
    <n v="1672"/>
    <n v="1672"/>
    <x v="1"/>
    <n v="6.5"/>
    <x v="0"/>
    <s v="No"/>
    <s v="Yes"/>
    <n v="26"/>
    <s v="Inactive"/>
    <s v="Married"/>
    <x v="1"/>
    <x v="1"/>
  </r>
  <r>
    <n v="10979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1"/>
    <n v="2197"/>
    <n v="1"/>
    <n v="0"/>
    <n v="0"/>
    <n v="0"/>
    <n v="0"/>
    <n v="0"/>
    <n v="0"/>
    <n v="0"/>
    <n v="1"/>
    <n v="0"/>
    <n v="26"/>
    <n v="22"/>
    <x v="0"/>
    <n v="6"/>
    <x v="1"/>
    <s v="No"/>
    <s v="No"/>
    <n v="8"/>
    <s v="Warm"/>
    <s v="Divorced"/>
    <x v="2"/>
    <x v="0"/>
  </r>
  <r>
    <n v="38620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57"/>
    <n v="2573"/>
    <n v="0"/>
    <n v="0"/>
    <n v="0"/>
    <n v="1"/>
    <n v="0"/>
    <n v="0"/>
    <n v="0"/>
    <n v="0"/>
    <n v="1"/>
    <n v="0"/>
    <n v="229"/>
    <n v="140"/>
    <x v="0"/>
    <n v="7"/>
    <x v="1"/>
    <s v="No"/>
    <s v="No"/>
    <n v="11"/>
    <s v="Warm"/>
    <s v="Together"/>
    <x v="2"/>
    <x v="0"/>
  </r>
  <r>
    <n v="40548"/>
    <n v="0"/>
    <n v="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0"/>
    <n v="2786"/>
    <n v="0"/>
    <n v="0"/>
    <n v="0"/>
    <n v="1"/>
    <n v="0"/>
    <n v="0"/>
    <n v="0"/>
    <n v="1"/>
    <n v="0"/>
    <n v="0"/>
    <n v="117"/>
    <n v="114"/>
    <x v="1"/>
    <n v="7.6"/>
    <x v="1"/>
    <s v="Yes"/>
    <s v="Yes"/>
    <n v="9"/>
    <s v="Warm"/>
    <s v="Together"/>
    <x v="0"/>
    <x v="1"/>
  </r>
  <r>
    <n v="46610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68"/>
    <n v="2767"/>
    <n v="1"/>
    <n v="0"/>
    <n v="0"/>
    <n v="0"/>
    <n v="0"/>
    <n v="0"/>
    <n v="0"/>
    <n v="0"/>
    <n v="0"/>
    <n v="1"/>
    <n v="259"/>
    <n v="216"/>
    <x v="0"/>
    <n v="7.6"/>
    <x v="1"/>
    <s v="Yes"/>
    <s v="No"/>
    <n v="17"/>
    <s v="Active"/>
    <s v="Divorced"/>
    <x v="1"/>
    <x v="0"/>
  </r>
  <r>
    <n v="68657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74"/>
    <n v="2653"/>
    <n v="0"/>
    <n v="1"/>
    <n v="0"/>
    <n v="0"/>
    <n v="0"/>
    <n v="0"/>
    <n v="0"/>
    <n v="0"/>
    <n v="1"/>
    <n v="0"/>
    <n v="1174"/>
    <n v="1152"/>
    <x v="0"/>
    <n v="7.3"/>
    <x v="0"/>
    <s v="No"/>
    <s v="No"/>
    <n v="18"/>
    <s v="Active"/>
    <s v="Married"/>
    <x v="2"/>
    <x v="0"/>
  </r>
  <r>
    <n v="49389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69"/>
    <n v="2463"/>
    <n v="0"/>
    <n v="0"/>
    <n v="1"/>
    <n v="0"/>
    <n v="0"/>
    <n v="0"/>
    <n v="0"/>
    <n v="0"/>
    <n v="1"/>
    <n v="0"/>
    <n v="62"/>
    <n v="59"/>
    <x v="0"/>
    <n v="6.7"/>
    <x v="1"/>
    <s v="Yes"/>
    <s v="No"/>
    <n v="6"/>
    <s v="Warm"/>
    <s v="Single"/>
    <x v="2"/>
    <x v="0"/>
  </r>
  <r>
    <n v="67353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0"/>
    <n v="2339"/>
    <n v="0"/>
    <n v="1"/>
    <n v="0"/>
    <n v="0"/>
    <n v="0"/>
    <n v="0"/>
    <n v="0"/>
    <n v="0"/>
    <n v="0"/>
    <n v="1"/>
    <n v="878"/>
    <n v="843"/>
    <x v="0"/>
    <n v="6.4"/>
    <x v="2"/>
    <s v="Yes"/>
    <s v="No"/>
    <n v="28"/>
    <s v="Warm"/>
    <s v="Married"/>
    <x v="1"/>
    <x v="0"/>
  </r>
  <r>
    <n v="23718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44"/>
    <n v="2459"/>
    <n v="0"/>
    <n v="1"/>
    <n v="0"/>
    <n v="0"/>
    <n v="0"/>
    <n v="1"/>
    <n v="0"/>
    <n v="0"/>
    <n v="0"/>
    <n v="0"/>
    <n v="45"/>
    <n v="9"/>
    <x v="0"/>
    <n v="6.7"/>
    <x v="1"/>
    <s v="Yes"/>
    <s v="No"/>
    <n v="9"/>
    <s v="Warm"/>
    <s v="Married"/>
    <x v="4"/>
    <x v="0"/>
  </r>
  <r>
    <n v="42429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47"/>
    <n v="2297"/>
    <n v="0"/>
    <n v="0"/>
    <n v="0"/>
    <n v="0"/>
    <n v="1"/>
    <n v="0"/>
    <n v="0"/>
    <n v="1"/>
    <n v="0"/>
    <n v="0"/>
    <n v="63"/>
    <n v="59"/>
    <x v="0"/>
    <n v="6.3"/>
    <x v="1"/>
    <s v="Yes"/>
    <s v="No"/>
    <n v="7"/>
    <s v="Inactive"/>
    <s v="Widow"/>
    <x v="0"/>
    <x v="0"/>
  </r>
  <r>
    <n v="48948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77"/>
    <n v="2672"/>
    <n v="1"/>
    <n v="0"/>
    <n v="0"/>
    <n v="0"/>
    <n v="0"/>
    <n v="0"/>
    <n v="0"/>
    <n v="0"/>
    <n v="0"/>
    <n v="1"/>
    <n v="860"/>
    <n v="818"/>
    <x v="1"/>
    <n v="7.3"/>
    <x v="2"/>
    <s v="No"/>
    <s v="Yes"/>
    <n v="24"/>
    <s v="Warm"/>
    <s v="Divorced"/>
    <x v="1"/>
    <x v="1"/>
  </r>
  <r>
    <n v="80011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0"/>
    <n v="2585"/>
    <n v="0"/>
    <n v="1"/>
    <n v="0"/>
    <n v="0"/>
    <n v="0"/>
    <n v="0"/>
    <n v="0"/>
    <n v="1"/>
    <n v="0"/>
    <n v="0"/>
    <n v="1293"/>
    <n v="1191"/>
    <x v="0"/>
    <n v="7.1"/>
    <x v="0"/>
    <s v="Yes"/>
    <s v="No"/>
    <n v="21"/>
    <s v="Active"/>
    <s v="Married"/>
    <x v="0"/>
    <x v="0"/>
  </r>
  <r>
    <n v="20559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35"/>
    <n v="2633"/>
    <n v="0"/>
    <n v="1"/>
    <n v="0"/>
    <n v="0"/>
    <n v="0"/>
    <n v="0"/>
    <n v="0"/>
    <n v="0"/>
    <n v="1"/>
    <n v="0"/>
    <n v="46"/>
    <n v="39"/>
    <x v="0"/>
    <n v="7.2"/>
    <x v="1"/>
    <s v="Yes"/>
    <s v="No"/>
    <n v="7"/>
    <s v="Warm"/>
    <s v="Married"/>
    <x v="2"/>
    <x v="0"/>
  </r>
  <r>
    <n v="21994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3"/>
    <n v="2711"/>
    <n v="0"/>
    <n v="0"/>
    <n v="0"/>
    <n v="1"/>
    <n v="0"/>
    <n v="0"/>
    <n v="0"/>
    <n v="1"/>
    <n v="0"/>
    <n v="0"/>
    <n v="19"/>
    <n v="16"/>
    <x v="0"/>
    <n v="7.4"/>
    <x v="1"/>
    <s v="Yes"/>
    <s v="No"/>
    <n v="4"/>
    <s v="Active"/>
    <s v="Together"/>
    <x v="0"/>
    <x v="0"/>
  </r>
  <r>
    <n v="7500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45"/>
    <n v="2429"/>
    <n v="0"/>
    <n v="1"/>
    <n v="0"/>
    <n v="0"/>
    <n v="0"/>
    <n v="0"/>
    <n v="0"/>
    <n v="0"/>
    <n v="1"/>
    <n v="0"/>
    <n v="19"/>
    <n v="7"/>
    <x v="0"/>
    <n v="6.7"/>
    <x v="1"/>
    <s v="Yes"/>
    <s v="No"/>
    <n v="8"/>
    <s v="Active"/>
    <s v="Married"/>
    <x v="2"/>
    <x v="0"/>
  </r>
  <r>
    <n v="79941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44"/>
    <n v="2160"/>
    <n v="0"/>
    <n v="0"/>
    <n v="1"/>
    <n v="0"/>
    <n v="0"/>
    <n v="0"/>
    <n v="0"/>
    <n v="1"/>
    <n v="0"/>
    <n v="0"/>
    <n v="810"/>
    <n v="636"/>
    <x v="0"/>
    <n v="5.9"/>
    <x v="2"/>
    <s v="No"/>
    <s v="No"/>
    <n v="16"/>
    <s v="Warm"/>
    <s v="Single"/>
    <x v="0"/>
    <x v="0"/>
  </r>
  <r>
    <n v="7500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24"/>
    <n v="2756"/>
    <n v="0"/>
    <n v="1"/>
    <n v="0"/>
    <n v="0"/>
    <n v="0"/>
    <n v="1"/>
    <n v="0"/>
    <n v="0"/>
    <n v="0"/>
    <n v="0"/>
    <n v="72"/>
    <n v="22"/>
    <x v="0"/>
    <n v="7.6"/>
    <x v="1"/>
    <s v="No"/>
    <s v="No"/>
    <n v="10"/>
    <s v="Active"/>
    <s v="Married"/>
    <x v="4"/>
    <x v="0"/>
  </r>
  <r>
    <n v="41728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2"/>
    <n v="2560"/>
    <n v="0"/>
    <n v="0"/>
    <n v="0"/>
    <n v="1"/>
    <n v="0"/>
    <n v="0"/>
    <n v="0"/>
    <n v="1"/>
    <n v="0"/>
    <n v="0"/>
    <n v="42"/>
    <n v="29"/>
    <x v="0"/>
    <n v="7"/>
    <x v="1"/>
    <s v="Yes"/>
    <s v="No"/>
    <n v="5"/>
    <s v="Inactive"/>
    <s v="Together"/>
    <x v="0"/>
    <x v="0"/>
  </r>
  <r>
    <n v="72550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66"/>
    <n v="2757"/>
    <n v="0"/>
    <n v="1"/>
    <n v="0"/>
    <n v="0"/>
    <n v="0"/>
    <n v="0"/>
    <n v="0"/>
    <n v="0"/>
    <n v="0"/>
    <n v="1"/>
    <n v="1281"/>
    <n v="1243"/>
    <x v="0"/>
    <n v="7.6"/>
    <x v="0"/>
    <s v="Yes"/>
    <s v="No"/>
    <n v="28"/>
    <s v="Warm"/>
    <s v="Married"/>
    <x v="1"/>
    <x v="0"/>
  </r>
  <r>
    <n v="65486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3"/>
    <n v="2207"/>
    <n v="0"/>
    <n v="0"/>
    <n v="0"/>
    <n v="0"/>
    <n v="1"/>
    <n v="0"/>
    <n v="0"/>
    <n v="1"/>
    <n v="0"/>
    <n v="0"/>
    <n v="493"/>
    <n v="479"/>
    <x v="0"/>
    <n v="6"/>
    <x v="1"/>
    <s v="Yes"/>
    <s v="No"/>
    <n v="17"/>
    <s v="Active"/>
    <s v="Widow"/>
    <x v="0"/>
    <x v="0"/>
  </r>
  <r>
    <n v="79143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56"/>
    <n v="2846"/>
    <n v="0"/>
    <n v="1"/>
    <n v="0"/>
    <n v="0"/>
    <n v="0"/>
    <n v="0"/>
    <n v="0"/>
    <n v="0"/>
    <n v="1"/>
    <n v="0"/>
    <n v="1661"/>
    <n v="1629"/>
    <x v="0"/>
    <n v="7.8"/>
    <x v="0"/>
    <s v="No"/>
    <s v="No"/>
    <n v="29"/>
    <s v="Active"/>
    <s v="Married"/>
    <x v="2"/>
    <x v="0"/>
  </r>
  <r>
    <n v="35790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3"/>
    <n v="2702"/>
    <n v="0"/>
    <n v="0"/>
    <n v="1"/>
    <n v="0"/>
    <n v="0"/>
    <n v="0"/>
    <n v="0"/>
    <n v="1"/>
    <n v="0"/>
    <n v="0"/>
    <n v="69"/>
    <n v="66"/>
    <x v="0"/>
    <n v="7.4"/>
    <x v="1"/>
    <s v="Yes"/>
    <s v="No"/>
    <n v="7"/>
    <s v="Warm"/>
    <s v="Single"/>
    <x v="0"/>
    <x v="0"/>
  </r>
  <r>
    <n v="82582"/>
    <n v="0"/>
    <n v="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3"/>
    <n v="2181"/>
    <n v="1"/>
    <n v="0"/>
    <n v="0"/>
    <n v="0"/>
    <n v="0"/>
    <n v="0"/>
    <n v="0"/>
    <n v="1"/>
    <n v="0"/>
    <n v="0"/>
    <n v="1376"/>
    <n v="1135"/>
    <x v="2"/>
    <n v="6"/>
    <x v="0"/>
    <s v="No"/>
    <s v="Yes"/>
    <n v="21"/>
    <s v="Warm"/>
    <s v="Divorced"/>
    <x v="0"/>
    <x v="1"/>
  </r>
  <r>
    <n v="6637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2"/>
    <n v="2541"/>
    <n v="0"/>
    <n v="1"/>
    <n v="0"/>
    <n v="0"/>
    <n v="0"/>
    <n v="0"/>
    <n v="0"/>
    <n v="1"/>
    <n v="0"/>
    <n v="0"/>
    <n v="497"/>
    <n v="388"/>
    <x v="0"/>
    <n v="7"/>
    <x v="1"/>
    <s v="Yes"/>
    <s v="No"/>
    <n v="23"/>
    <s v="Warm"/>
    <s v="Married"/>
    <x v="0"/>
    <x v="0"/>
  </r>
  <r>
    <n v="82384"/>
    <n v="0"/>
    <n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65"/>
    <n v="2746"/>
    <n v="0"/>
    <n v="0"/>
    <n v="0"/>
    <n v="1"/>
    <n v="0"/>
    <n v="0"/>
    <n v="0"/>
    <n v="0"/>
    <n v="1"/>
    <n v="0"/>
    <n v="1767"/>
    <n v="1577"/>
    <x v="1"/>
    <n v="7.5"/>
    <x v="0"/>
    <s v="No"/>
    <s v="Yes"/>
    <n v="27"/>
    <s v="Warm"/>
    <s v="Together"/>
    <x v="2"/>
    <x v="1"/>
  </r>
  <r>
    <n v="70287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54"/>
    <n v="2612"/>
    <n v="1"/>
    <n v="0"/>
    <n v="0"/>
    <n v="0"/>
    <n v="0"/>
    <n v="0"/>
    <n v="0"/>
    <n v="1"/>
    <n v="0"/>
    <n v="0"/>
    <n v="1053"/>
    <n v="1013"/>
    <x v="0"/>
    <n v="7.2"/>
    <x v="0"/>
    <s v="No"/>
    <s v="No"/>
    <n v="21"/>
    <s v="Active"/>
    <s v="Divorced"/>
    <x v="0"/>
    <x v="0"/>
  </r>
  <r>
    <n v="27938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2"/>
    <n v="2221"/>
    <n v="0"/>
    <n v="0"/>
    <n v="1"/>
    <n v="0"/>
    <n v="0"/>
    <n v="0"/>
    <n v="0"/>
    <n v="1"/>
    <n v="0"/>
    <n v="0"/>
    <n v="24"/>
    <n v="19"/>
    <x v="0"/>
    <n v="6.1"/>
    <x v="1"/>
    <s v="Yes"/>
    <s v="No"/>
    <n v="6"/>
    <s v="Warm"/>
    <s v="Single"/>
    <x v="0"/>
    <x v="0"/>
  </r>
  <r>
    <n v="55954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2"/>
    <n v="2277"/>
    <n v="0"/>
    <n v="1"/>
    <n v="0"/>
    <n v="0"/>
    <n v="0"/>
    <n v="0"/>
    <n v="0"/>
    <n v="0"/>
    <n v="0"/>
    <n v="1"/>
    <n v="475"/>
    <n v="432"/>
    <x v="0"/>
    <n v="6.2"/>
    <x v="1"/>
    <s v="Yes"/>
    <s v="No"/>
    <n v="19"/>
    <s v="Warm"/>
    <s v="Married"/>
    <x v="1"/>
    <x v="0"/>
  </r>
  <r>
    <n v="75777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38"/>
    <n v="2519"/>
    <n v="0"/>
    <n v="0"/>
    <n v="1"/>
    <n v="0"/>
    <n v="0"/>
    <n v="0"/>
    <n v="0"/>
    <n v="0"/>
    <n v="1"/>
    <n v="0"/>
    <n v="1358"/>
    <n v="1278"/>
    <x v="2"/>
    <n v="6.9"/>
    <x v="0"/>
    <s v="No"/>
    <s v="Yes"/>
    <n v="21"/>
    <s v="Active"/>
    <s v="Single"/>
    <x v="2"/>
    <x v="1"/>
  </r>
  <r>
    <n v="66653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45"/>
    <n v="2819"/>
    <n v="0"/>
    <n v="0"/>
    <n v="0"/>
    <n v="1"/>
    <n v="0"/>
    <n v="0"/>
    <n v="0"/>
    <n v="1"/>
    <n v="0"/>
    <n v="0"/>
    <n v="606"/>
    <n v="600"/>
    <x v="0"/>
    <n v="7.7"/>
    <x v="2"/>
    <s v="Yes"/>
    <s v="No"/>
    <n v="22"/>
    <s v="Active"/>
    <s v="Together"/>
    <x v="0"/>
    <x v="0"/>
  </r>
  <r>
    <n v="61823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68"/>
    <n v="2655"/>
    <n v="0"/>
    <n v="0"/>
    <n v="1"/>
    <n v="0"/>
    <n v="0"/>
    <n v="0"/>
    <n v="0"/>
    <n v="1"/>
    <n v="0"/>
    <n v="0"/>
    <n v="715"/>
    <n v="546"/>
    <x v="0"/>
    <n v="7.3"/>
    <x v="2"/>
    <s v="Yes"/>
    <s v="No"/>
    <n v="24"/>
    <s v="Active"/>
    <s v="Single"/>
    <x v="0"/>
    <x v="0"/>
  </r>
  <r>
    <n v="67680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69"/>
    <n v="2542"/>
    <n v="0"/>
    <n v="0"/>
    <n v="0"/>
    <n v="0"/>
    <n v="1"/>
    <n v="0"/>
    <n v="0"/>
    <n v="0"/>
    <n v="0"/>
    <n v="1"/>
    <n v="600"/>
    <n v="594"/>
    <x v="0"/>
    <n v="7"/>
    <x v="2"/>
    <s v="Yes"/>
    <s v="No"/>
    <n v="19"/>
    <s v="Active"/>
    <s v="Widow"/>
    <x v="1"/>
    <x v="0"/>
  </r>
  <r>
    <n v="70666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2"/>
    <n v="2364"/>
    <n v="0"/>
    <n v="0"/>
    <n v="0"/>
    <n v="1"/>
    <n v="0"/>
    <n v="0"/>
    <n v="0"/>
    <n v="1"/>
    <n v="0"/>
    <n v="0"/>
    <n v="1046"/>
    <n v="1016"/>
    <x v="0"/>
    <n v="6.5"/>
    <x v="0"/>
    <s v="No"/>
    <s v="No"/>
    <n v="16"/>
    <s v="Active"/>
    <s v="Together"/>
    <x v="0"/>
    <x v="0"/>
  </r>
  <r>
    <n v="25721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49"/>
    <n v="2563"/>
    <n v="0"/>
    <n v="1"/>
    <n v="0"/>
    <n v="0"/>
    <n v="0"/>
    <n v="0"/>
    <n v="0"/>
    <n v="1"/>
    <n v="0"/>
    <n v="0"/>
    <n v="19"/>
    <n v="4"/>
    <x v="0"/>
    <n v="7"/>
    <x v="1"/>
    <s v="Yes"/>
    <s v="No"/>
    <n v="5"/>
    <s v="Warm"/>
    <s v="Married"/>
    <x v="0"/>
    <x v="0"/>
  </r>
  <r>
    <n v="32474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3"/>
    <n v="2208"/>
    <n v="0"/>
    <n v="0"/>
    <n v="0"/>
    <n v="1"/>
    <n v="0"/>
    <n v="0"/>
    <n v="0"/>
    <n v="1"/>
    <n v="0"/>
    <n v="0"/>
    <n v="11"/>
    <n v="11"/>
    <x v="0"/>
    <n v="6"/>
    <x v="1"/>
    <s v="Yes"/>
    <s v="No"/>
    <n v="4"/>
    <s v="Active"/>
    <s v="Together"/>
    <x v="0"/>
    <x v="0"/>
  </r>
  <r>
    <n v="88194"/>
    <n v="0"/>
    <n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1"/>
    <n v="2261"/>
    <n v="0"/>
    <n v="0"/>
    <n v="1"/>
    <n v="0"/>
    <n v="0"/>
    <n v="1"/>
    <n v="0"/>
    <n v="0"/>
    <n v="0"/>
    <n v="0"/>
    <n v="1236"/>
    <n v="1198"/>
    <x v="2"/>
    <n v="6.2"/>
    <x v="0"/>
    <s v="Yes"/>
    <s v="Yes"/>
    <n v="32"/>
    <s v="Active"/>
    <s v="Single"/>
    <x v="4"/>
    <x v="1"/>
  </r>
  <r>
    <n v="69096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2"/>
    <n v="2434"/>
    <n v="0"/>
    <n v="0"/>
    <n v="0"/>
    <n v="1"/>
    <n v="0"/>
    <n v="0"/>
    <n v="0"/>
    <n v="1"/>
    <n v="0"/>
    <n v="0"/>
    <n v="544"/>
    <n v="435"/>
    <x v="0"/>
    <n v="6.7"/>
    <x v="2"/>
    <s v="Yes"/>
    <s v="No"/>
    <n v="18"/>
    <s v="Active"/>
    <s v="Together"/>
    <x v="0"/>
    <x v="0"/>
  </r>
  <r>
    <n v="74854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0"/>
    <n v="2606"/>
    <n v="0"/>
    <n v="0"/>
    <n v="0"/>
    <n v="1"/>
    <n v="0"/>
    <n v="0"/>
    <n v="0"/>
    <n v="1"/>
    <n v="0"/>
    <n v="0"/>
    <n v="1489"/>
    <n v="1416"/>
    <x v="0"/>
    <n v="7.1"/>
    <x v="0"/>
    <s v="Yes"/>
    <s v="No"/>
    <n v="19"/>
    <s v="Warm"/>
    <s v="Together"/>
    <x v="0"/>
    <x v="0"/>
  </r>
  <r>
    <n v="66991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66"/>
    <n v="2815"/>
    <n v="0"/>
    <n v="1"/>
    <n v="0"/>
    <n v="0"/>
    <n v="0"/>
    <n v="0"/>
    <n v="0"/>
    <n v="0"/>
    <n v="1"/>
    <n v="0"/>
    <n v="1241"/>
    <n v="1229"/>
    <x v="0"/>
    <n v="7.7"/>
    <x v="0"/>
    <s v="No"/>
    <s v="No"/>
    <n v="21"/>
    <s v="Active"/>
    <s v="Married"/>
    <x v="2"/>
    <x v="0"/>
  </r>
  <r>
    <n v="65031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1"/>
    <n v="2628"/>
    <n v="0"/>
    <n v="1"/>
    <n v="0"/>
    <n v="0"/>
    <n v="0"/>
    <n v="0"/>
    <n v="0"/>
    <n v="1"/>
    <n v="0"/>
    <n v="0"/>
    <n v="777"/>
    <n v="691"/>
    <x v="0"/>
    <n v="7.2"/>
    <x v="2"/>
    <s v="Yes"/>
    <s v="No"/>
    <n v="30"/>
    <s v="Active"/>
    <s v="Married"/>
    <x v="0"/>
    <x v="0"/>
  </r>
  <r>
    <n v="60631"/>
    <n v="1"/>
    <n v="1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45"/>
    <n v="2609"/>
    <n v="0"/>
    <n v="1"/>
    <n v="0"/>
    <n v="0"/>
    <n v="0"/>
    <n v="0"/>
    <n v="0"/>
    <n v="0"/>
    <n v="0"/>
    <n v="1"/>
    <n v="642"/>
    <n v="623"/>
    <x v="1"/>
    <n v="7.1"/>
    <x v="2"/>
    <s v="Yes"/>
    <s v="Yes"/>
    <n v="24"/>
    <s v="Warm"/>
    <s v="Married"/>
    <x v="1"/>
    <x v="1"/>
  </r>
  <r>
    <n v="28332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68"/>
    <n v="2219"/>
    <n v="0"/>
    <n v="1"/>
    <n v="0"/>
    <n v="0"/>
    <n v="0"/>
    <n v="0"/>
    <n v="0"/>
    <n v="1"/>
    <n v="0"/>
    <n v="0"/>
    <n v="56"/>
    <n v="47"/>
    <x v="0"/>
    <n v="6.1"/>
    <x v="1"/>
    <s v="No"/>
    <s v="No"/>
    <n v="8"/>
    <s v="Warm"/>
    <s v="Married"/>
    <x v="0"/>
    <x v="0"/>
  </r>
  <r>
    <n v="40246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3"/>
    <n v="2716"/>
    <n v="1"/>
    <n v="0"/>
    <n v="0"/>
    <n v="0"/>
    <n v="0"/>
    <n v="0"/>
    <n v="0"/>
    <n v="1"/>
    <n v="0"/>
    <n v="0"/>
    <n v="12"/>
    <n v="11"/>
    <x v="0"/>
    <n v="7.4"/>
    <x v="1"/>
    <s v="Yes"/>
    <s v="No"/>
    <n v="4"/>
    <s v="Warm"/>
    <s v="Divorced"/>
    <x v="0"/>
    <x v="0"/>
  </r>
  <r>
    <n v="75251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48"/>
    <n v="2830"/>
    <n v="0"/>
    <n v="1"/>
    <n v="0"/>
    <n v="0"/>
    <n v="0"/>
    <n v="0"/>
    <n v="0"/>
    <n v="0"/>
    <n v="1"/>
    <n v="0"/>
    <n v="1872"/>
    <n v="1854"/>
    <x v="0"/>
    <n v="7.8"/>
    <x v="0"/>
    <s v="No"/>
    <s v="No"/>
    <n v="19"/>
    <s v="Warm"/>
    <s v="Married"/>
    <x v="2"/>
    <x v="0"/>
  </r>
  <r>
    <n v="75825"/>
    <n v="0"/>
    <n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44"/>
    <n v="2784"/>
    <n v="0"/>
    <n v="0"/>
    <n v="1"/>
    <n v="0"/>
    <n v="0"/>
    <n v="0"/>
    <n v="0"/>
    <n v="1"/>
    <n v="0"/>
    <n v="0"/>
    <n v="2158"/>
    <n v="2107"/>
    <x v="1"/>
    <n v="7.6"/>
    <x v="0"/>
    <s v="No"/>
    <s v="Yes"/>
    <n v="22"/>
    <s v="Warm"/>
    <s v="Single"/>
    <x v="0"/>
    <x v="1"/>
  </r>
  <r>
    <n v="26326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44"/>
    <n v="2457"/>
    <n v="0"/>
    <n v="0"/>
    <n v="0"/>
    <n v="1"/>
    <n v="0"/>
    <n v="1"/>
    <n v="0"/>
    <n v="0"/>
    <n v="0"/>
    <n v="0"/>
    <n v="9"/>
    <n v="0"/>
    <x v="0"/>
    <n v="6.7"/>
    <x v="1"/>
    <s v="No"/>
    <s v="No"/>
    <n v="4"/>
    <s v="Active"/>
    <s v="Together"/>
    <x v="4"/>
    <x v="0"/>
  </r>
  <r>
    <n v="56046"/>
    <n v="0"/>
    <n v="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55"/>
    <n v="2702"/>
    <n v="0"/>
    <n v="0"/>
    <n v="0"/>
    <n v="1"/>
    <n v="0"/>
    <n v="0"/>
    <n v="0"/>
    <n v="1"/>
    <n v="0"/>
    <n v="0"/>
    <n v="641"/>
    <n v="590"/>
    <x v="1"/>
    <n v="7.4"/>
    <x v="2"/>
    <s v="No"/>
    <s v="Yes"/>
    <n v="21"/>
    <s v="Active"/>
    <s v="Together"/>
    <x v="0"/>
    <x v="1"/>
  </r>
  <r>
    <n v="29760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5"/>
    <n v="2828"/>
    <n v="0"/>
    <n v="0"/>
    <n v="1"/>
    <n v="0"/>
    <n v="0"/>
    <n v="0"/>
    <n v="0"/>
    <n v="1"/>
    <n v="0"/>
    <n v="0"/>
    <n v="148"/>
    <n v="131"/>
    <x v="0"/>
    <n v="7.7"/>
    <x v="1"/>
    <s v="Yes"/>
    <s v="No"/>
    <n v="12"/>
    <s v="Warm"/>
    <s v="Single"/>
    <x v="0"/>
    <x v="0"/>
  </r>
  <r>
    <n v="26304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1"/>
    <n v="2530"/>
    <n v="0"/>
    <n v="1"/>
    <n v="0"/>
    <n v="0"/>
    <n v="0"/>
    <n v="0"/>
    <n v="0"/>
    <n v="1"/>
    <n v="0"/>
    <n v="0"/>
    <n v="12"/>
    <n v="8"/>
    <x v="0"/>
    <n v="6.9"/>
    <x v="1"/>
    <s v="Yes"/>
    <s v="No"/>
    <n v="4"/>
    <s v="Active"/>
    <s v="Married"/>
    <x v="0"/>
    <x v="0"/>
  </r>
  <r>
    <n v="23559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47"/>
    <n v="2520"/>
    <n v="0"/>
    <n v="1"/>
    <n v="0"/>
    <n v="0"/>
    <n v="0"/>
    <n v="1"/>
    <n v="0"/>
    <n v="0"/>
    <n v="0"/>
    <n v="0"/>
    <n v="56"/>
    <n v="33"/>
    <x v="0"/>
    <n v="6.9"/>
    <x v="1"/>
    <s v="Yes"/>
    <s v="No"/>
    <n v="9"/>
    <s v="Warm"/>
    <s v="Married"/>
    <x v="4"/>
    <x v="0"/>
  </r>
  <r>
    <n v="38620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57"/>
    <n v="2573"/>
    <n v="0"/>
    <n v="0"/>
    <n v="0"/>
    <n v="1"/>
    <n v="0"/>
    <n v="0"/>
    <n v="0"/>
    <n v="0"/>
    <n v="1"/>
    <n v="0"/>
    <n v="229"/>
    <n v="140"/>
    <x v="0"/>
    <n v="7"/>
    <x v="1"/>
    <s v="No"/>
    <s v="No"/>
    <n v="11"/>
    <s v="Warm"/>
    <s v="Together"/>
    <x v="2"/>
    <x v="0"/>
  </r>
  <r>
    <n v="81361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3"/>
    <n v="2283"/>
    <n v="1"/>
    <n v="0"/>
    <n v="0"/>
    <n v="0"/>
    <n v="0"/>
    <n v="0"/>
    <n v="0"/>
    <n v="1"/>
    <n v="0"/>
    <n v="0"/>
    <n v="702"/>
    <n v="626"/>
    <x v="0"/>
    <n v="6.3"/>
    <x v="2"/>
    <s v="No"/>
    <s v="No"/>
    <n v="27"/>
    <s v="Active"/>
    <s v="Divorced"/>
    <x v="0"/>
    <x v="0"/>
  </r>
  <r>
    <n v="29440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0"/>
    <n v="2481"/>
    <n v="0"/>
    <n v="1"/>
    <n v="0"/>
    <n v="0"/>
    <n v="0"/>
    <n v="0"/>
    <n v="0"/>
    <n v="1"/>
    <n v="0"/>
    <n v="0"/>
    <n v="53"/>
    <n v="50"/>
    <x v="0"/>
    <n v="6.8"/>
    <x v="1"/>
    <s v="Yes"/>
    <s v="No"/>
    <n v="7"/>
    <s v="Inactive"/>
    <s v="Married"/>
    <x v="0"/>
    <x v="0"/>
  </r>
  <r>
    <n v="36138"/>
    <n v="1"/>
    <n v="1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0"/>
    <n v="2507"/>
    <n v="0"/>
    <n v="1"/>
    <n v="0"/>
    <n v="0"/>
    <n v="0"/>
    <n v="0"/>
    <n v="0"/>
    <n v="0"/>
    <n v="1"/>
    <n v="0"/>
    <n v="146"/>
    <n v="141"/>
    <x v="1"/>
    <n v="6.9"/>
    <x v="1"/>
    <s v="Yes"/>
    <s v="Yes"/>
    <n v="13"/>
    <s v="Warm"/>
    <s v="Married"/>
    <x v="2"/>
    <x v="1"/>
  </r>
  <r>
    <n v="50388"/>
    <n v="0"/>
    <n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3"/>
    <n v="2191"/>
    <n v="0"/>
    <n v="0"/>
    <n v="1"/>
    <n v="0"/>
    <n v="0"/>
    <n v="0"/>
    <n v="0"/>
    <n v="1"/>
    <n v="0"/>
    <n v="0"/>
    <n v="338"/>
    <n v="304"/>
    <x v="2"/>
    <n v="6"/>
    <x v="1"/>
    <s v="Yes"/>
    <s v="Yes"/>
    <n v="17"/>
    <s v="Active"/>
    <s v="Single"/>
    <x v="0"/>
    <x v="1"/>
  </r>
  <r>
    <n v="79593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47"/>
    <n v="2207"/>
    <n v="0"/>
    <n v="1"/>
    <n v="0"/>
    <n v="0"/>
    <n v="0"/>
    <n v="0"/>
    <n v="0"/>
    <n v="1"/>
    <n v="0"/>
    <n v="0"/>
    <n v="1221"/>
    <n v="1076"/>
    <x v="1"/>
    <n v="6"/>
    <x v="0"/>
    <s v="No"/>
    <s v="Yes"/>
    <n v="19"/>
    <s v="Warm"/>
    <s v="Married"/>
    <x v="0"/>
    <x v="1"/>
  </r>
  <r>
    <n v="54178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3"/>
    <n v="2318"/>
    <n v="0"/>
    <n v="0"/>
    <n v="0"/>
    <n v="1"/>
    <n v="0"/>
    <n v="0"/>
    <n v="0"/>
    <n v="1"/>
    <n v="0"/>
    <n v="0"/>
    <n v="187"/>
    <n v="180"/>
    <x v="0"/>
    <n v="6.4"/>
    <x v="1"/>
    <s v="Yes"/>
    <s v="No"/>
    <n v="10"/>
    <s v="Warm"/>
    <s v="Together"/>
    <x v="0"/>
    <x v="0"/>
  </r>
  <r>
    <n v="42394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48"/>
    <n v="2257"/>
    <n v="0"/>
    <n v="0"/>
    <n v="1"/>
    <n v="0"/>
    <n v="0"/>
    <n v="0"/>
    <n v="0"/>
    <n v="0"/>
    <n v="1"/>
    <n v="0"/>
    <n v="28"/>
    <n v="24"/>
    <x v="0"/>
    <n v="6.2"/>
    <x v="1"/>
    <s v="Yes"/>
    <s v="No"/>
    <n v="5"/>
    <s v="Warm"/>
    <s v="Single"/>
    <x v="2"/>
    <x v="0"/>
  </r>
  <r>
    <n v="23626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0"/>
    <n v="2195"/>
    <n v="0"/>
    <n v="1"/>
    <n v="0"/>
    <n v="0"/>
    <n v="0"/>
    <n v="0"/>
    <n v="0"/>
    <n v="0"/>
    <n v="0"/>
    <n v="1"/>
    <n v="43"/>
    <n v="43"/>
    <x v="0"/>
    <n v="6"/>
    <x v="1"/>
    <s v="Yes"/>
    <s v="No"/>
    <n v="10"/>
    <s v="Warm"/>
    <s v="Married"/>
    <x v="1"/>
    <x v="0"/>
  </r>
  <r>
    <n v="30096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37"/>
    <n v="2197"/>
    <n v="0"/>
    <n v="1"/>
    <n v="0"/>
    <n v="0"/>
    <n v="0"/>
    <n v="0"/>
    <n v="0"/>
    <n v="1"/>
    <n v="0"/>
    <n v="0"/>
    <n v="36"/>
    <n v="27"/>
    <x v="0"/>
    <n v="6"/>
    <x v="1"/>
    <s v="Yes"/>
    <s v="No"/>
    <n v="6"/>
    <s v="Active"/>
    <s v="Married"/>
    <x v="0"/>
    <x v="0"/>
  </r>
  <r>
    <n v="47916"/>
    <n v="0"/>
    <n v="1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0"/>
    <n v="2743"/>
    <n v="0"/>
    <n v="0"/>
    <n v="0"/>
    <n v="0"/>
    <n v="1"/>
    <n v="0"/>
    <n v="0"/>
    <n v="1"/>
    <n v="0"/>
    <n v="0"/>
    <n v="531"/>
    <n v="456"/>
    <x v="1"/>
    <n v="7.5"/>
    <x v="2"/>
    <s v="Yes"/>
    <s v="Yes"/>
    <n v="22"/>
    <s v="Warm"/>
    <s v="Widow"/>
    <x v="0"/>
    <x v="1"/>
  </r>
  <r>
    <n v="51813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48"/>
    <n v="2603"/>
    <n v="1"/>
    <n v="0"/>
    <n v="0"/>
    <n v="0"/>
    <n v="0"/>
    <n v="0"/>
    <n v="0"/>
    <n v="1"/>
    <n v="0"/>
    <n v="0"/>
    <n v="61"/>
    <n v="59"/>
    <x v="0"/>
    <n v="7.1"/>
    <x v="1"/>
    <s v="Yes"/>
    <s v="No"/>
    <n v="7"/>
    <s v="Warm"/>
    <s v="Divorced"/>
    <x v="0"/>
    <x v="0"/>
  </r>
  <r>
    <n v="78497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69"/>
    <n v="2369"/>
    <n v="0"/>
    <n v="1"/>
    <n v="0"/>
    <n v="0"/>
    <n v="0"/>
    <n v="1"/>
    <n v="0"/>
    <n v="0"/>
    <n v="0"/>
    <n v="0"/>
    <n v="755"/>
    <n v="532"/>
    <x v="1"/>
    <n v="6.5"/>
    <x v="2"/>
    <s v="No"/>
    <s v="Yes"/>
    <n v="25"/>
    <s v="Warm"/>
    <s v="Married"/>
    <x v="4"/>
    <x v="1"/>
  </r>
  <r>
    <n v="50150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37"/>
    <n v="2533"/>
    <n v="0"/>
    <n v="1"/>
    <n v="0"/>
    <n v="0"/>
    <n v="0"/>
    <n v="0"/>
    <n v="0"/>
    <n v="0"/>
    <n v="0"/>
    <n v="1"/>
    <n v="399"/>
    <n v="388"/>
    <x v="0"/>
    <n v="6.9"/>
    <x v="1"/>
    <s v="No"/>
    <s v="No"/>
    <n v="16"/>
    <s v="Warm"/>
    <s v="Married"/>
    <x v="1"/>
    <x v="0"/>
  </r>
  <r>
    <n v="47823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0"/>
    <n v="2500"/>
    <n v="0"/>
    <n v="0"/>
    <n v="1"/>
    <n v="0"/>
    <n v="0"/>
    <n v="1"/>
    <n v="0"/>
    <n v="0"/>
    <n v="0"/>
    <n v="0"/>
    <n v="62"/>
    <n v="52"/>
    <x v="0"/>
    <n v="6.8"/>
    <x v="1"/>
    <s v="Yes"/>
    <s v="No"/>
    <n v="7"/>
    <s v="Active"/>
    <s v="Single"/>
    <x v="4"/>
    <x v="0"/>
  </r>
  <r>
    <n v="34554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1"/>
    <n v="2250"/>
    <n v="0"/>
    <n v="0"/>
    <n v="1"/>
    <n v="0"/>
    <n v="0"/>
    <n v="0"/>
    <n v="0"/>
    <n v="0"/>
    <n v="0"/>
    <n v="1"/>
    <n v="50"/>
    <n v="45"/>
    <x v="0"/>
    <n v="6.2"/>
    <x v="1"/>
    <s v="Yes"/>
    <s v="No"/>
    <n v="7"/>
    <s v="Warm"/>
    <s v="Single"/>
    <x v="1"/>
    <x v="0"/>
  </r>
  <r>
    <n v="85693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1"/>
    <n v="2594"/>
    <n v="0"/>
    <n v="0"/>
    <n v="0"/>
    <n v="1"/>
    <n v="0"/>
    <n v="0"/>
    <n v="0"/>
    <n v="1"/>
    <n v="0"/>
    <n v="0"/>
    <n v="1058"/>
    <n v="947"/>
    <x v="0"/>
    <n v="7.1"/>
    <x v="0"/>
    <s v="Yes"/>
    <s v="No"/>
    <n v="27"/>
    <s v="Warm"/>
    <s v="Together"/>
    <x v="0"/>
    <x v="0"/>
  </r>
  <r>
    <n v="65846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75"/>
    <n v="2567"/>
    <n v="0"/>
    <n v="1"/>
    <n v="0"/>
    <n v="0"/>
    <n v="0"/>
    <n v="0"/>
    <n v="0"/>
    <n v="0"/>
    <n v="0"/>
    <n v="1"/>
    <n v="1039"/>
    <n v="958"/>
    <x v="0"/>
    <n v="7"/>
    <x v="0"/>
    <s v="No"/>
    <s v="No"/>
    <n v="16"/>
    <s v="Warm"/>
    <s v="Married"/>
    <x v="1"/>
    <x v="0"/>
  </r>
  <r>
    <n v="87195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1"/>
    <n v="2211"/>
    <n v="0"/>
    <n v="1"/>
    <n v="0"/>
    <n v="0"/>
    <n v="0"/>
    <n v="0"/>
    <n v="0"/>
    <n v="1"/>
    <n v="0"/>
    <n v="0"/>
    <n v="1059"/>
    <n v="1021"/>
    <x v="0"/>
    <n v="6.1"/>
    <x v="0"/>
    <s v="No"/>
    <s v="No"/>
    <n v="20"/>
    <s v="Warm"/>
    <s v="Married"/>
    <x v="0"/>
    <x v="0"/>
  </r>
  <r>
    <n v="24594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1"/>
    <n v="2360"/>
    <n v="0"/>
    <n v="0"/>
    <n v="0"/>
    <n v="1"/>
    <n v="0"/>
    <n v="0"/>
    <n v="1"/>
    <n v="0"/>
    <n v="0"/>
    <n v="0"/>
    <n v="20"/>
    <n v="11"/>
    <x v="0"/>
    <n v="6.5"/>
    <x v="1"/>
    <s v="Yes"/>
    <s v="No"/>
    <n v="5"/>
    <s v="Inactive"/>
    <s v="Together"/>
    <x v="3"/>
    <x v="0"/>
  </r>
  <r>
    <n v="49096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56"/>
    <n v="2437"/>
    <n v="0"/>
    <n v="1"/>
    <n v="0"/>
    <n v="0"/>
    <n v="0"/>
    <n v="0"/>
    <n v="0"/>
    <n v="1"/>
    <n v="0"/>
    <n v="0"/>
    <n v="180"/>
    <n v="173"/>
    <x v="0"/>
    <n v="6.7"/>
    <x v="1"/>
    <s v="Yes"/>
    <s v="No"/>
    <n v="13"/>
    <s v="Active"/>
    <s v="Married"/>
    <x v="0"/>
    <x v="0"/>
  </r>
  <r>
    <n v="52413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1"/>
    <n v="2671"/>
    <n v="0"/>
    <n v="1"/>
    <n v="0"/>
    <n v="0"/>
    <n v="0"/>
    <n v="0"/>
    <n v="0"/>
    <n v="1"/>
    <n v="0"/>
    <n v="0"/>
    <n v="845"/>
    <n v="780"/>
    <x v="0"/>
    <n v="7.3"/>
    <x v="2"/>
    <s v="Yes"/>
    <s v="No"/>
    <n v="26"/>
    <s v="Warm"/>
    <s v="Married"/>
    <x v="0"/>
    <x v="0"/>
  </r>
  <r>
    <n v="38557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2"/>
    <n v="2716"/>
    <n v="0"/>
    <n v="0"/>
    <n v="1"/>
    <n v="0"/>
    <n v="0"/>
    <n v="0"/>
    <n v="0"/>
    <n v="1"/>
    <n v="0"/>
    <n v="0"/>
    <n v="118"/>
    <n v="91"/>
    <x v="0"/>
    <n v="7.4"/>
    <x v="1"/>
    <s v="Yes"/>
    <s v="No"/>
    <n v="9"/>
    <s v="Active"/>
    <s v="Single"/>
    <x v="0"/>
    <x v="0"/>
  </r>
  <r>
    <n v="89058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0"/>
    <n v="2728"/>
    <n v="0"/>
    <n v="1"/>
    <n v="0"/>
    <n v="0"/>
    <n v="0"/>
    <n v="0"/>
    <n v="0"/>
    <n v="0"/>
    <n v="1"/>
    <n v="0"/>
    <n v="807"/>
    <n v="764"/>
    <x v="0"/>
    <n v="7.5"/>
    <x v="2"/>
    <s v="No"/>
    <s v="No"/>
    <n v="14"/>
    <s v="Active"/>
    <s v="Married"/>
    <x v="2"/>
    <x v="0"/>
  </r>
  <r>
    <n v="77298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1"/>
    <n v="2398"/>
    <n v="0"/>
    <n v="0"/>
    <n v="0"/>
    <n v="1"/>
    <n v="0"/>
    <n v="0"/>
    <n v="0"/>
    <n v="1"/>
    <n v="0"/>
    <n v="0"/>
    <n v="890"/>
    <n v="811"/>
    <x v="0"/>
    <n v="6.6"/>
    <x v="2"/>
    <s v="Yes"/>
    <s v="No"/>
    <n v="24"/>
    <s v="Warm"/>
    <s v="Together"/>
    <x v="0"/>
    <x v="0"/>
  </r>
  <r>
    <n v="68126"/>
    <n v="0"/>
    <n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29"/>
    <n v="2755"/>
    <n v="0"/>
    <n v="0"/>
    <n v="1"/>
    <n v="0"/>
    <n v="0"/>
    <n v="0"/>
    <n v="0"/>
    <n v="0"/>
    <n v="0"/>
    <n v="1"/>
    <n v="1734"/>
    <n v="1648"/>
    <x v="1"/>
    <n v="7.5"/>
    <x v="0"/>
    <s v="No"/>
    <s v="Yes"/>
    <n v="17"/>
    <s v="Warm"/>
    <s v="Single"/>
    <x v="1"/>
    <x v="1"/>
  </r>
  <r>
    <n v="57288"/>
    <n v="0"/>
    <n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57"/>
    <n v="2163"/>
    <n v="0"/>
    <n v="0"/>
    <n v="0"/>
    <n v="1"/>
    <n v="0"/>
    <n v="0"/>
    <n v="0"/>
    <n v="0"/>
    <n v="1"/>
    <n v="0"/>
    <n v="548"/>
    <n v="488"/>
    <x v="1"/>
    <n v="5.9"/>
    <x v="2"/>
    <s v="Yes"/>
    <s v="Yes"/>
    <n v="20"/>
    <s v="Active"/>
    <s v="Together"/>
    <x v="2"/>
    <x v="1"/>
  </r>
  <r>
    <n v="86037"/>
    <n v="0"/>
    <n v="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29"/>
    <n v="2702"/>
    <n v="0"/>
    <n v="0"/>
    <n v="1"/>
    <n v="0"/>
    <n v="0"/>
    <n v="0"/>
    <n v="0"/>
    <n v="1"/>
    <n v="0"/>
    <n v="0"/>
    <n v="708"/>
    <n v="686"/>
    <x v="2"/>
    <n v="7.4"/>
    <x v="2"/>
    <s v="No"/>
    <s v="Yes"/>
    <n v="25"/>
    <s v="Inactive"/>
    <s v="Single"/>
    <x v="0"/>
    <x v="1"/>
  </r>
  <r>
    <n v="43974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0"/>
    <n v="2723"/>
    <n v="0"/>
    <n v="1"/>
    <n v="0"/>
    <n v="0"/>
    <n v="0"/>
    <n v="0"/>
    <n v="0"/>
    <n v="0"/>
    <n v="0"/>
    <n v="1"/>
    <n v="479"/>
    <n v="407"/>
    <x v="0"/>
    <n v="7.5"/>
    <x v="1"/>
    <s v="Yes"/>
    <s v="No"/>
    <n v="21"/>
    <s v="Active"/>
    <s v="Married"/>
    <x v="1"/>
    <x v="0"/>
  </r>
  <r>
    <n v="50785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58"/>
    <n v="2451"/>
    <n v="0"/>
    <n v="0"/>
    <n v="1"/>
    <n v="0"/>
    <n v="0"/>
    <n v="0"/>
    <n v="0"/>
    <n v="1"/>
    <n v="0"/>
    <n v="0"/>
    <n v="87"/>
    <n v="60"/>
    <x v="0"/>
    <n v="6.7"/>
    <x v="1"/>
    <s v="Yes"/>
    <s v="No"/>
    <n v="8"/>
    <s v="Active"/>
    <s v="Single"/>
    <x v="0"/>
    <x v="0"/>
  </r>
  <r>
    <n v="90765"/>
    <n v="0"/>
    <n v="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0"/>
    <n v="2315"/>
    <n v="0"/>
    <n v="1"/>
    <n v="0"/>
    <n v="0"/>
    <n v="0"/>
    <n v="0"/>
    <n v="0"/>
    <n v="1"/>
    <n v="0"/>
    <n v="0"/>
    <n v="1691"/>
    <n v="1658"/>
    <x v="2"/>
    <n v="6.3"/>
    <x v="0"/>
    <s v="No"/>
    <s v="Yes"/>
    <n v="15"/>
    <s v="Active"/>
    <s v="Married"/>
    <x v="0"/>
    <x v="1"/>
  </r>
  <r>
    <n v="36550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2"/>
    <n v="2654"/>
    <n v="0"/>
    <n v="1"/>
    <n v="0"/>
    <n v="0"/>
    <n v="0"/>
    <n v="1"/>
    <n v="0"/>
    <n v="0"/>
    <n v="0"/>
    <n v="0"/>
    <n v="457"/>
    <n v="337"/>
    <x v="0"/>
    <n v="7.3"/>
    <x v="1"/>
    <s v="Yes"/>
    <s v="No"/>
    <n v="20"/>
    <s v="Warm"/>
    <s v="Married"/>
    <x v="4"/>
    <x v="0"/>
  </r>
  <r>
    <n v="30753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3"/>
    <n v="2512"/>
    <n v="0"/>
    <n v="0"/>
    <n v="0"/>
    <n v="1"/>
    <n v="0"/>
    <n v="1"/>
    <n v="0"/>
    <n v="0"/>
    <n v="0"/>
    <n v="0"/>
    <n v="51"/>
    <n v="21"/>
    <x v="0"/>
    <n v="6.9"/>
    <x v="1"/>
    <s v="Yes"/>
    <s v="No"/>
    <n v="7"/>
    <s v="Warm"/>
    <s v="Together"/>
    <x v="4"/>
    <x v="0"/>
  </r>
  <r>
    <n v="21918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1"/>
    <n v="2386"/>
    <n v="0"/>
    <n v="0"/>
    <n v="0"/>
    <n v="1"/>
    <n v="0"/>
    <n v="0"/>
    <n v="0"/>
    <n v="1"/>
    <n v="0"/>
    <n v="0"/>
    <n v="30"/>
    <n v="27"/>
    <x v="0"/>
    <n v="6.5"/>
    <x v="1"/>
    <s v="Yes"/>
    <s v="No"/>
    <n v="7"/>
    <s v="Warm"/>
    <s v="Together"/>
    <x v="0"/>
    <x v="0"/>
  </r>
  <r>
    <n v="56129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7"/>
    <n v="2533"/>
    <n v="0"/>
    <n v="0"/>
    <n v="0"/>
    <n v="1"/>
    <n v="0"/>
    <n v="0"/>
    <n v="0"/>
    <n v="0"/>
    <n v="1"/>
    <n v="0"/>
    <n v="612"/>
    <n v="564"/>
    <x v="0"/>
    <n v="6.9"/>
    <x v="2"/>
    <s v="Yes"/>
    <s v="No"/>
    <n v="22"/>
    <s v="Warm"/>
    <s v="Together"/>
    <x v="2"/>
    <x v="0"/>
  </r>
  <r>
    <n v="32557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3"/>
    <n v="2284"/>
    <n v="0"/>
    <n v="0"/>
    <n v="1"/>
    <n v="0"/>
    <n v="0"/>
    <n v="0"/>
    <n v="0"/>
    <n v="0"/>
    <n v="1"/>
    <n v="0"/>
    <n v="70"/>
    <n v="60"/>
    <x v="0"/>
    <n v="6.3"/>
    <x v="1"/>
    <s v="Yes"/>
    <s v="No"/>
    <n v="9"/>
    <s v="Active"/>
    <s v="Single"/>
    <x v="2"/>
    <x v="0"/>
  </r>
  <r>
    <n v="19510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5"/>
    <n v="2457"/>
    <n v="0"/>
    <n v="1"/>
    <n v="0"/>
    <n v="0"/>
    <n v="0"/>
    <n v="0"/>
    <n v="0"/>
    <n v="0"/>
    <n v="1"/>
    <n v="0"/>
    <n v="23"/>
    <n v="16"/>
    <x v="0"/>
    <n v="6.7"/>
    <x v="1"/>
    <s v="Yes"/>
    <s v="No"/>
    <n v="6"/>
    <s v="Warm"/>
    <s v="Married"/>
    <x v="2"/>
    <x v="0"/>
  </r>
  <r>
    <n v="30992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4"/>
    <n v="2592"/>
    <n v="1"/>
    <n v="0"/>
    <n v="0"/>
    <n v="0"/>
    <n v="0"/>
    <n v="0"/>
    <n v="0"/>
    <n v="1"/>
    <n v="0"/>
    <n v="0"/>
    <n v="41"/>
    <n v="39"/>
    <x v="0"/>
    <n v="7.1"/>
    <x v="1"/>
    <s v="Yes"/>
    <s v="No"/>
    <n v="5"/>
    <s v="Warm"/>
    <s v="Divorced"/>
    <x v="0"/>
    <x v="0"/>
  </r>
  <r>
    <n v="101970"/>
    <n v="0"/>
    <n v="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37"/>
    <n v="2633"/>
    <n v="0"/>
    <n v="0"/>
    <n v="1"/>
    <n v="0"/>
    <n v="0"/>
    <n v="0"/>
    <n v="0"/>
    <n v="1"/>
    <n v="0"/>
    <n v="0"/>
    <n v="967"/>
    <n v="799"/>
    <x v="3"/>
    <n v="7.2"/>
    <x v="2"/>
    <s v="No"/>
    <s v="Yes"/>
    <n v="27"/>
    <s v="Warm"/>
    <s v="Single"/>
    <x v="0"/>
    <x v="1"/>
  </r>
  <r>
    <n v="71488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5"/>
    <n v="2655"/>
    <n v="0"/>
    <n v="0"/>
    <n v="0"/>
    <n v="1"/>
    <n v="0"/>
    <n v="1"/>
    <n v="0"/>
    <n v="0"/>
    <n v="0"/>
    <n v="0"/>
    <n v="387"/>
    <n v="215"/>
    <x v="0"/>
    <n v="7.3"/>
    <x v="1"/>
    <s v="No"/>
    <s v="No"/>
    <n v="16"/>
    <s v="Warm"/>
    <s v="Together"/>
    <x v="4"/>
    <x v="0"/>
  </r>
  <r>
    <n v="79607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36"/>
    <n v="2593"/>
    <n v="0"/>
    <n v="0"/>
    <n v="1"/>
    <n v="0"/>
    <n v="0"/>
    <n v="0"/>
    <n v="0"/>
    <n v="1"/>
    <n v="0"/>
    <n v="0"/>
    <n v="1707"/>
    <n v="1491"/>
    <x v="0"/>
    <n v="7.1"/>
    <x v="0"/>
    <s v="No"/>
    <s v="No"/>
    <n v="16"/>
    <s v="Warm"/>
    <s v="Single"/>
    <x v="0"/>
    <x v="0"/>
  </r>
  <r>
    <n v="54348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67"/>
    <n v="2180"/>
    <n v="0"/>
    <n v="1"/>
    <n v="0"/>
    <n v="0"/>
    <n v="0"/>
    <n v="0"/>
    <n v="0"/>
    <n v="0"/>
    <n v="1"/>
    <n v="0"/>
    <n v="86"/>
    <n v="82"/>
    <x v="0"/>
    <n v="6"/>
    <x v="1"/>
    <s v="Yes"/>
    <s v="No"/>
    <n v="8"/>
    <s v="Warm"/>
    <s v="Married"/>
    <x v="2"/>
    <x v="0"/>
  </r>
  <r>
    <n v="77376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4"/>
    <n v="2209"/>
    <n v="0"/>
    <n v="0"/>
    <n v="0"/>
    <n v="1"/>
    <n v="0"/>
    <n v="0"/>
    <n v="0"/>
    <n v="0"/>
    <n v="0"/>
    <n v="1"/>
    <n v="649"/>
    <n v="637"/>
    <x v="0"/>
    <n v="6.1"/>
    <x v="2"/>
    <s v="Yes"/>
    <s v="No"/>
    <n v="23"/>
    <s v="Warm"/>
    <s v="Together"/>
    <x v="1"/>
    <x v="0"/>
  </r>
  <r>
    <n v="62998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68"/>
    <n v="2431"/>
    <n v="0"/>
    <n v="1"/>
    <n v="0"/>
    <n v="0"/>
    <n v="0"/>
    <n v="0"/>
    <n v="0"/>
    <n v="1"/>
    <n v="0"/>
    <n v="0"/>
    <n v="405"/>
    <n v="347"/>
    <x v="0"/>
    <n v="6.7"/>
    <x v="1"/>
    <s v="Yes"/>
    <s v="No"/>
    <n v="19"/>
    <s v="Active"/>
    <s v="Married"/>
    <x v="0"/>
    <x v="0"/>
  </r>
  <r>
    <n v="61331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2"/>
    <n v="2635"/>
    <n v="0"/>
    <n v="0"/>
    <n v="1"/>
    <n v="0"/>
    <n v="0"/>
    <n v="0"/>
    <n v="0"/>
    <n v="0"/>
    <n v="1"/>
    <n v="0"/>
    <n v="591"/>
    <n v="550"/>
    <x v="0"/>
    <n v="7.2"/>
    <x v="2"/>
    <s v="Yes"/>
    <s v="No"/>
    <n v="23"/>
    <s v="Warm"/>
    <s v="Single"/>
    <x v="2"/>
    <x v="0"/>
  </r>
  <r>
    <n v="73448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1"/>
    <n v="2298"/>
    <n v="0"/>
    <n v="1"/>
    <n v="0"/>
    <n v="0"/>
    <n v="0"/>
    <n v="0"/>
    <n v="0"/>
    <n v="1"/>
    <n v="0"/>
    <n v="0"/>
    <n v="595"/>
    <n v="465"/>
    <x v="0"/>
    <n v="6.3"/>
    <x v="2"/>
    <s v="No"/>
    <s v="No"/>
    <n v="19"/>
    <s v="Active"/>
    <s v="Married"/>
    <x v="0"/>
    <x v="0"/>
  </r>
  <r>
    <n v="41551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56"/>
    <n v="2478"/>
    <n v="0"/>
    <n v="1"/>
    <n v="0"/>
    <n v="0"/>
    <n v="0"/>
    <n v="0"/>
    <n v="0"/>
    <n v="0"/>
    <n v="0"/>
    <n v="1"/>
    <n v="256"/>
    <n v="233"/>
    <x v="0"/>
    <n v="6.8"/>
    <x v="1"/>
    <s v="Yes"/>
    <s v="No"/>
    <n v="16"/>
    <s v="Warm"/>
    <s v="Married"/>
    <x v="1"/>
    <x v="0"/>
  </r>
  <r>
    <n v="62981"/>
    <n v="0"/>
    <n v="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3"/>
    <n v="2628"/>
    <n v="0"/>
    <n v="0"/>
    <n v="0"/>
    <n v="1"/>
    <n v="0"/>
    <n v="0"/>
    <n v="0"/>
    <n v="0"/>
    <n v="0"/>
    <n v="1"/>
    <n v="1482"/>
    <n v="1482"/>
    <x v="1"/>
    <n v="7.2"/>
    <x v="0"/>
    <s v="No"/>
    <s v="Yes"/>
    <n v="23"/>
    <s v="Active"/>
    <s v="Together"/>
    <x v="1"/>
    <x v="1"/>
  </r>
  <r>
    <n v="9548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44"/>
    <n v="2849"/>
    <n v="1"/>
    <n v="0"/>
    <n v="0"/>
    <n v="0"/>
    <n v="0"/>
    <n v="0"/>
    <n v="1"/>
    <n v="0"/>
    <n v="0"/>
    <n v="0"/>
    <n v="20"/>
    <n v="11"/>
    <x v="0"/>
    <n v="7.8"/>
    <x v="1"/>
    <s v="Yes"/>
    <s v="No"/>
    <n v="6"/>
    <s v="Warm"/>
    <s v="Divorced"/>
    <x v="3"/>
    <x v="0"/>
  </r>
  <r>
    <n v="33762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1"/>
    <n v="2516"/>
    <n v="0"/>
    <n v="1"/>
    <n v="0"/>
    <n v="0"/>
    <n v="0"/>
    <n v="0"/>
    <n v="0"/>
    <n v="0"/>
    <n v="0"/>
    <n v="1"/>
    <n v="90"/>
    <n v="74"/>
    <x v="0"/>
    <n v="6.9"/>
    <x v="1"/>
    <s v="Yes"/>
    <s v="No"/>
    <n v="9"/>
    <s v="Warm"/>
    <s v="Married"/>
    <x v="1"/>
    <x v="0"/>
  </r>
  <r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7"/>
    <n v="2200"/>
    <n v="0"/>
    <n v="0"/>
    <n v="1"/>
    <n v="0"/>
    <n v="0"/>
    <n v="0"/>
    <n v="0"/>
    <n v="0"/>
    <n v="0"/>
    <n v="1"/>
    <n v="29"/>
    <n v="9"/>
    <x v="1"/>
    <n v="6"/>
    <x v="1"/>
    <s v="Yes"/>
    <s v="Yes"/>
    <n v="6"/>
    <s v="Warm"/>
    <s v="Single"/>
    <x v="1"/>
    <x v="1"/>
  </r>
  <r>
    <n v="36921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55"/>
    <n v="2495"/>
    <n v="1"/>
    <n v="0"/>
    <n v="0"/>
    <n v="0"/>
    <n v="0"/>
    <n v="0"/>
    <n v="0"/>
    <n v="0"/>
    <n v="0"/>
    <n v="1"/>
    <n v="34"/>
    <n v="30"/>
    <x v="0"/>
    <n v="6.8"/>
    <x v="1"/>
    <s v="Yes"/>
    <s v="No"/>
    <n v="7"/>
    <s v="Warm"/>
    <s v="Divorced"/>
    <x v="1"/>
    <x v="0"/>
  </r>
  <r>
    <n v="92859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28"/>
    <n v="2777"/>
    <n v="0"/>
    <n v="0"/>
    <n v="1"/>
    <n v="0"/>
    <n v="0"/>
    <n v="0"/>
    <n v="0"/>
    <n v="0"/>
    <n v="1"/>
    <n v="0"/>
    <n v="2057"/>
    <n v="2037"/>
    <x v="0"/>
    <n v="7.6"/>
    <x v="0"/>
    <s v="No"/>
    <s v="No"/>
    <n v="22"/>
    <s v="Warm"/>
    <s v="Single"/>
    <x v="2"/>
    <x v="0"/>
  </r>
  <r>
    <n v="65104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44"/>
    <n v="2386"/>
    <n v="0"/>
    <n v="0"/>
    <n v="0"/>
    <n v="1"/>
    <n v="0"/>
    <n v="0"/>
    <n v="0"/>
    <n v="0"/>
    <n v="1"/>
    <n v="0"/>
    <n v="1003"/>
    <n v="953"/>
    <x v="0"/>
    <n v="6.5"/>
    <x v="0"/>
    <s v="Yes"/>
    <s v="No"/>
    <n v="17"/>
    <s v="Active"/>
    <s v="Together"/>
    <x v="2"/>
    <x v="0"/>
  </r>
  <r>
    <n v="86111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58"/>
    <n v="2595"/>
    <n v="0"/>
    <n v="1"/>
    <n v="0"/>
    <n v="0"/>
    <n v="0"/>
    <n v="0"/>
    <n v="0"/>
    <n v="1"/>
    <n v="0"/>
    <n v="0"/>
    <n v="1259"/>
    <n v="1133"/>
    <x v="0"/>
    <n v="7.1"/>
    <x v="0"/>
    <s v="No"/>
    <s v="No"/>
    <n v="23"/>
    <s v="Warm"/>
    <s v="Married"/>
    <x v="0"/>
    <x v="0"/>
  </r>
  <r>
    <n v="68352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46"/>
    <n v="2464"/>
    <n v="0"/>
    <n v="0"/>
    <n v="1"/>
    <n v="0"/>
    <n v="0"/>
    <n v="0"/>
    <n v="0"/>
    <n v="0"/>
    <n v="0"/>
    <n v="1"/>
    <n v="838"/>
    <n v="805"/>
    <x v="0"/>
    <n v="6.8"/>
    <x v="2"/>
    <s v="Yes"/>
    <s v="No"/>
    <n v="25"/>
    <s v="Warm"/>
    <s v="Single"/>
    <x v="1"/>
    <x v="0"/>
  </r>
  <r>
    <n v="41883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2"/>
    <n v="2626"/>
    <n v="0"/>
    <n v="0"/>
    <n v="0"/>
    <n v="1"/>
    <n v="0"/>
    <n v="0"/>
    <n v="0"/>
    <n v="1"/>
    <n v="0"/>
    <n v="0"/>
    <n v="196"/>
    <n v="80"/>
    <x v="0"/>
    <n v="7.2"/>
    <x v="1"/>
    <s v="Yes"/>
    <s v="No"/>
    <n v="12"/>
    <s v="Active"/>
    <s v="Together"/>
    <x v="0"/>
    <x v="0"/>
  </r>
  <r>
    <n v="59809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44"/>
    <n v="2778"/>
    <n v="0"/>
    <n v="1"/>
    <n v="0"/>
    <n v="0"/>
    <n v="0"/>
    <n v="0"/>
    <n v="0"/>
    <n v="1"/>
    <n v="0"/>
    <n v="0"/>
    <n v="828"/>
    <n v="779"/>
    <x v="0"/>
    <n v="7.6"/>
    <x v="2"/>
    <s v="Yes"/>
    <s v="No"/>
    <n v="15"/>
    <s v="Warm"/>
    <s v="Married"/>
    <x v="0"/>
    <x v="0"/>
  </r>
  <r>
    <n v="23957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45"/>
    <n v="2768"/>
    <n v="0"/>
    <n v="1"/>
    <n v="0"/>
    <n v="0"/>
    <n v="0"/>
    <n v="0"/>
    <n v="0"/>
    <n v="1"/>
    <n v="0"/>
    <n v="0"/>
    <n v="52"/>
    <n v="36"/>
    <x v="0"/>
    <n v="7.6"/>
    <x v="1"/>
    <s v="Yes"/>
    <s v="No"/>
    <n v="6"/>
    <s v="Warm"/>
    <s v="Married"/>
    <x v="0"/>
    <x v="0"/>
  </r>
  <r>
    <n v="38547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39"/>
    <n v="2464"/>
    <n v="0"/>
    <n v="0"/>
    <n v="0"/>
    <n v="1"/>
    <n v="0"/>
    <n v="0"/>
    <n v="0"/>
    <n v="1"/>
    <n v="0"/>
    <n v="0"/>
    <n v="18"/>
    <n v="14"/>
    <x v="0"/>
    <n v="6.8"/>
    <x v="1"/>
    <s v="Yes"/>
    <s v="No"/>
    <n v="4"/>
    <s v="Warm"/>
    <s v="Together"/>
    <x v="0"/>
    <x v="0"/>
  </r>
  <r>
    <n v="35688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47"/>
    <n v="2835"/>
    <n v="0"/>
    <n v="1"/>
    <n v="0"/>
    <n v="0"/>
    <n v="0"/>
    <n v="1"/>
    <n v="0"/>
    <n v="0"/>
    <n v="0"/>
    <n v="0"/>
    <n v="179"/>
    <n v="147"/>
    <x v="0"/>
    <n v="7.8"/>
    <x v="1"/>
    <s v="Yes"/>
    <s v="No"/>
    <n v="16"/>
    <s v="Inactive"/>
    <s v="Married"/>
    <x v="4"/>
    <x v="0"/>
  </r>
  <r>
    <n v="49605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54"/>
    <n v="2167"/>
    <n v="0"/>
    <n v="1"/>
    <n v="0"/>
    <n v="0"/>
    <n v="0"/>
    <n v="0"/>
    <n v="0"/>
    <n v="0"/>
    <n v="1"/>
    <n v="0"/>
    <n v="119"/>
    <n v="111"/>
    <x v="0"/>
    <n v="5.9"/>
    <x v="1"/>
    <s v="No"/>
    <s v="No"/>
    <n v="8"/>
    <s v="Warm"/>
    <s v="Married"/>
    <x v="2"/>
    <x v="0"/>
  </r>
  <r>
    <n v="59354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67"/>
    <n v="2225"/>
    <n v="0"/>
    <n v="1"/>
    <n v="0"/>
    <n v="0"/>
    <n v="0"/>
    <n v="0"/>
    <n v="0"/>
    <n v="0"/>
    <n v="1"/>
    <n v="0"/>
    <n v="446"/>
    <n v="433"/>
    <x v="0"/>
    <n v="6.1"/>
    <x v="1"/>
    <s v="Yes"/>
    <s v="No"/>
    <n v="16"/>
    <s v="Warm"/>
    <s v="Married"/>
    <x v="2"/>
    <x v="0"/>
  </r>
  <r>
    <n v="65747"/>
    <n v="0"/>
    <n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1"/>
    <n v="2273"/>
    <n v="0"/>
    <n v="1"/>
    <n v="0"/>
    <n v="0"/>
    <n v="0"/>
    <n v="0"/>
    <n v="0"/>
    <n v="1"/>
    <n v="0"/>
    <n v="0"/>
    <n v="447"/>
    <n v="434"/>
    <x v="1"/>
    <n v="6.2"/>
    <x v="1"/>
    <s v="Yes"/>
    <s v="Yes"/>
    <n v="19"/>
    <s v="Inactive"/>
    <s v="Married"/>
    <x v="0"/>
    <x v="1"/>
  </r>
  <r>
    <n v="46344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48"/>
    <n v="2721"/>
    <n v="0"/>
    <n v="0"/>
    <n v="0"/>
    <n v="1"/>
    <n v="0"/>
    <n v="1"/>
    <n v="0"/>
    <n v="0"/>
    <n v="0"/>
    <n v="0"/>
    <n v="338"/>
    <n v="247"/>
    <x v="0"/>
    <n v="7.5"/>
    <x v="1"/>
    <s v="Yes"/>
    <s v="No"/>
    <n v="17"/>
    <s v="Active"/>
    <s v="Together"/>
    <x v="4"/>
    <x v="0"/>
  </r>
  <r>
    <n v="34176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2"/>
    <n v="2207"/>
    <n v="0"/>
    <n v="0"/>
    <n v="1"/>
    <n v="0"/>
    <n v="0"/>
    <n v="0"/>
    <n v="0"/>
    <n v="1"/>
    <n v="0"/>
    <n v="0"/>
    <n v="69"/>
    <n v="49"/>
    <x v="0"/>
    <n v="6"/>
    <x v="1"/>
    <s v="Yes"/>
    <s v="No"/>
    <n v="11"/>
    <s v="Active"/>
    <s v="Single"/>
    <x v="0"/>
    <x v="0"/>
  </r>
  <r>
    <n v="61010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68"/>
    <n v="2787"/>
    <n v="0"/>
    <n v="0"/>
    <n v="0"/>
    <n v="1"/>
    <n v="0"/>
    <n v="0"/>
    <n v="0"/>
    <n v="0"/>
    <n v="0"/>
    <n v="1"/>
    <n v="945"/>
    <n v="869"/>
    <x v="0"/>
    <n v="7.6"/>
    <x v="2"/>
    <s v="Yes"/>
    <s v="No"/>
    <n v="26"/>
    <s v="Warm"/>
    <s v="Together"/>
    <x v="1"/>
    <x v="0"/>
  </r>
  <r>
    <n v="69372"/>
    <n v="0"/>
    <n v="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1"/>
    <n v="2654"/>
    <n v="0"/>
    <n v="0"/>
    <n v="0"/>
    <n v="1"/>
    <n v="0"/>
    <n v="0"/>
    <n v="0"/>
    <n v="1"/>
    <n v="0"/>
    <n v="0"/>
    <n v="1339"/>
    <n v="1297"/>
    <x v="2"/>
    <n v="7.3"/>
    <x v="0"/>
    <s v="No"/>
    <s v="Yes"/>
    <n v="21"/>
    <s v="Active"/>
    <s v="Together"/>
    <x v="0"/>
    <x v="1"/>
  </r>
  <r>
    <n v="49967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2"/>
    <n v="2515"/>
    <n v="0"/>
    <n v="0"/>
    <n v="1"/>
    <n v="0"/>
    <n v="0"/>
    <n v="0"/>
    <n v="0"/>
    <n v="1"/>
    <n v="0"/>
    <n v="0"/>
    <n v="303"/>
    <n v="300"/>
    <x v="0"/>
    <n v="6.9"/>
    <x v="1"/>
    <s v="Yes"/>
    <s v="No"/>
    <n v="15"/>
    <s v="Active"/>
    <s v="Single"/>
    <x v="0"/>
    <x v="0"/>
  </r>
  <r>
    <n v="60199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2"/>
    <n v="2449"/>
    <n v="0"/>
    <n v="0"/>
    <n v="1"/>
    <n v="0"/>
    <n v="0"/>
    <n v="0"/>
    <n v="0"/>
    <n v="1"/>
    <n v="0"/>
    <n v="0"/>
    <n v="18"/>
    <n v="18"/>
    <x v="0"/>
    <n v="6.7"/>
    <x v="1"/>
    <s v="Yes"/>
    <s v="No"/>
    <n v="4"/>
    <s v="Warm"/>
    <s v="Single"/>
    <x v="0"/>
    <x v="0"/>
  </r>
  <r>
    <n v="55375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3"/>
    <n v="2414"/>
    <n v="0"/>
    <n v="0"/>
    <n v="0"/>
    <n v="1"/>
    <n v="0"/>
    <n v="0"/>
    <n v="0"/>
    <n v="1"/>
    <n v="0"/>
    <n v="0"/>
    <n v="148"/>
    <n v="134"/>
    <x v="0"/>
    <n v="6.6"/>
    <x v="1"/>
    <s v="Yes"/>
    <s v="No"/>
    <n v="9"/>
    <s v="Active"/>
    <s v="Together"/>
    <x v="0"/>
    <x v="0"/>
  </r>
  <r>
    <n v="80317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65"/>
    <n v="2472"/>
    <n v="0"/>
    <n v="0"/>
    <n v="1"/>
    <n v="0"/>
    <n v="0"/>
    <n v="0"/>
    <n v="0"/>
    <n v="1"/>
    <n v="0"/>
    <n v="0"/>
    <n v="1174"/>
    <n v="1117"/>
    <x v="0"/>
    <n v="6.8"/>
    <x v="0"/>
    <s v="No"/>
    <s v="No"/>
    <n v="18"/>
    <s v="Warm"/>
    <s v="Single"/>
    <x v="0"/>
    <x v="0"/>
  </r>
  <r>
    <n v="30523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2"/>
    <n v="2522"/>
    <n v="0"/>
    <n v="0"/>
    <n v="1"/>
    <n v="0"/>
    <n v="0"/>
    <n v="0"/>
    <n v="0"/>
    <n v="0"/>
    <n v="1"/>
    <n v="0"/>
    <n v="8"/>
    <n v="3"/>
    <x v="0"/>
    <n v="6.9"/>
    <x v="1"/>
    <s v="Yes"/>
    <s v="No"/>
    <n v="4"/>
    <s v="Active"/>
    <s v="Single"/>
    <x v="2"/>
    <x v="0"/>
  </r>
  <r>
    <n v="70356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75"/>
    <n v="2760"/>
    <n v="0"/>
    <n v="1"/>
    <n v="0"/>
    <n v="0"/>
    <n v="0"/>
    <n v="0"/>
    <n v="0"/>
    <n v="0"/>
    <n v="0"/>
    <n v="1"/>
    <n v="1673"/>
    <n v="1640"/>
    <x v="0"/>
    <n v="7.6"/>
    <x v="0"/>
    <s v="No"/>
    <s v="No"/>
    <n v="27"/>
    <s v="Active"/>
    <s v="Married"/>
    <x v="1"/>
    <x v="0"/>
  </r>
  <r>
    <n v="23228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36"/>
    <n v="2334"/>
    <n v="0"/>
    <n v="1"/>
    <n v="0"/>
    <n v="0"/>
    <n v="0"/>
    <n v="0"/>
    <n v="0"/>
    <n v="1"/>
    <n v="0"/>
    <n v="0"/>
    <n v="116"/>
    <n v="111"/>
    <x v="0"/>
    <n v="6.4"/>
    <x v="1"/>
    <s v="Yes"/>
    <s v="No"/>
    <n v="11"/>
    <s v="Inactive"/>
    <s v="Married"/>
    <x v="0"/>
    <x v="0"/>
  </r>
  <r>
    <n v="74165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45"/>
    <n v="2583"/>
    <n v="1"/>
    <n v="0"/>
    <n v="0"/>
    <n v="0"/>
    <n v="0"/>
    <n v="0"/>
    <n v="0"/>
    <n v="0"/>
    <n v="0"/>
    <n v="1"/>
    <n v="1281"/>
    <n v="1269"/>
    <x v="0"/>
    <n v="7.1"/>
    <x v="0"/>
    <s v="No"/>
    <s v="No"/>
    <n v="20"/>
    <s v="Active"/>
    <s v="Divorced"/>
    <x v="1"/>
    <x v="0"/>
  </r>
  <r>
    <n v="43482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54"/>
    <n v="2387"/>
    <n v="0"/>
    <n v="0"/>
    <n v="0"/>
    <n v="1"/>
    <n v="0"/>
    <n v="0"/>
    <n v="0"/>
    <n v="1"/>
    <n v="0"/>
    <n v="0"/>
    <n v="60"/>
    <n v="32"/>
    <x v="0"/>
    <n v="6.5"/>
    <x v="1"/>
    <s v="Yes"/>
    <s v="No"/>
    <n v="9"/>
    <s v="Warm"/>
    <s v="Together"/>
    <x v="0"/>
    <x v="0"/>
  </r>
  <r>
    <n v="62551"/>
    <n v="0"/>
    <n v="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67"/>
    <n v="2382"/>
    <n v="1"/>
    <n v="0"/>
    <n v="0"/>
    <n v="0"/>
    <n v="0"/>
    <n v="0"/>
    <n v="0"/>
    <n v="1"/>
    <n v="0"/>
    <n v="0"/>
    <n v="394"/>
    <n v="367"/>
    <x v="1"/>
    <n v="6.5"/>
    <x v="1"/>
    <s v="No"/>
    <s v="Yes"/>
    <n v="18"/>
    <s v="Active"/>
    <s v="Divorced"/>
    <x v="0"/>
    <x v="1"/>
  </r>
  <r>
    <n v="52332"/>
    <n v="0"/>
    <n v="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1"/>
    <n v="2464"/>
    <n v="1"/>
    <n v="0"/>
    <n v="0"/>
    <n v="0"/>
    <n v="0"/>
    <n v="0"/>
    <n v="0"/>
    <n v="1"/>
    <n v="0"/>
    <n v="0"/>
    <n v="257"/>
    <n v="255"/>
    <x v="1"/>
    <n v="6.8"/>
    <x v="1"/>
    <s v="No"/>
    <s v="Yes"/>
    <n v="12"/>
    <s v="Warm"/>
    <s v="Divorced"/>
    <x v="0"/>
    <x v="1"/>
  </r>
  <r>
    <n v="66951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2"/>
    <n v="2398"/>
    <n v="0"/>
    <n v="0"/>
    <n v="1"/>
    <n v="0"/>
    <n v="0"/>
    <n v="0"/>
    <n v="0"/>
    <n v="1"/>
    <n v="0"/>
    <n v="0"/>
    <n v="993"/>
    <n v="869"/>
    <x v="0"/>
    <n v="6.6"/>
    <x v="2"/>
    <s v="No"/>
    <s v="No"/>
    <n v="15"/>
    <s v="Warm"/>
    <s v="Single"/>
    <x v="0"/>
    <x v="0"/>
  </r>
  <r>
    <n v="26091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3"/>
    <n v="2283"/>
    <n v="0"/>
    <n v="0"/>
    <n v="0"/>
    <n v="1"/>
    <n v="0"/>
    <n v="0"/>
    <n v="0"/>
    <n v="1"/>
    <n v="0"/>
    <n v="0"/>
    <n v="69"/>
    <n v="49"/>
    <x v="0"/>
    <n v="6.3"/>
    <x v="1"/>
    <s v="Yes"/>
    <s v="No"/>
    <n v="9"/>
    <s v="Warm"/>
    <s v="Together"/>
    <x v="0"/>
    <x v="0"/>
  </r>
  <r>
    <n v="33456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55"/>
    <n v="2228"/>
    <n v="0"/>
    <n v="0"/>
    <n v="0"/>
    <n v="1"/>
    <n v="0"/>
    <n v="0"/>
    <n v="0"/>
    <n v="1"/>
    <n v="0"/>
    <n v="0"/>
    <n v="29"/>
    <n v="22"/>
    <x v="0"/>
    <n v="6.1"/>
    <x v="1"/>
    <s v="Yes"/>
    <s v="No"/>
    <n v="6"/>
    <s v="Warm"/>
    <s v="Together"/>
    <x v="0"/>
    <x v="0"/>
  </r>
  <r>
    <n v="28718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38"/>
    <n v="2510"/>
    <n v="0"/>
    <n v="1"/>
    <n v="0"/>
    <n v="0"/>
    <n v="0"/>
    <n v="0"/>
    <n v="0"/>
    <n v="1"/>
    <n v="0"/>
    <n v="0"/>
    <n v="41"/>
    <n v="25"/>
    <x v="0"/>
    <n v="6.9"/>
    <x v="1"/>
    <s v="Yes"/>
    <s v="No"/>
    <n v="7"/>
    <s v="Warm"/>
    <s v="Married"/>
    <x v="0"/>
    <x v="0"/>
  </r>
  <r>
    <n v="50447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0"/>
    <n v="2228"/>
    <n v="0"/>
    <n v="1"/>
    <n v="0"/>
    <n v="0"/>
    <n v="0"/>
    <n v="0"/>
    <n v="0"/>
    <n v="1"/>
    <n v="0"/>
    <n v="0"/>
    <n v="121"/>
    <n v="94"/>
    <x v="0"/>
    <n v="6.1"/>
    <x v="1"/>
    <s v="Yes"/>
    <s v="No"/>
    <n v="8"/>
    <s v="Active"/>
    <s v="Married"/>
    <x v="0"/>
    <x v="0"/>
  </r>
  <r>
    <n v="53537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1"/>
    <n v="2309"/>
    <n v="0"/>
    <n v="0"/>
    <n v="0"/>
    <n v="1"/>
    <n v="0"/>
    <n v="0"/>
    <n v="0"/>
    <n v="0"/>
    <n v="0"/>
    <n v="1"/>
    <n v="87"/>
    <n v="81"/>
    <x v="0"/>
    <n v="6.3"/>
    <x v="1"/>
    <s v="Yes"/>
    <s v="No"/>
    <n v="8"/>
    <s v="Active"/>
    <s v="Together"/>
    <x v="1"/>
    <x v="0"/>
  </r>
  <r>
    <n v="52074"/>
    <n v="0"/>
    <n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3"/>
    <n v="2245"/>
    <n v="0"/>
    <n v="0"/>
    <n v="1"/>
    <n v="0"/>
    <n v="0"/>
    <n v="0"/>
    <n v="0"/>
    <n v="1"/>
    <n v="0"/>
    <n v="0"/>
    <n v="71"/>
    <n v="23"/>
    <x v="1"/>
    <n v="6.2"/>
    <x v="1"/>
    <s v="Yes"/>
    <s v="Yes"/>
    <n v="7"/>
    <s v="Warm"/>
    <s v="Single"/>
    <x v="0"/>
    <x v="1"/>
  </r>
  <r>
    <n v="80427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45"/>
    <n v="2814"/>
    <n v="0"/>
    <n v="1"/>
    <n v="0"/>
    <n v="0"/>
    <n v="0"/>
    <n v="0"/>
    <n v="0"/>
    <n v="0"/>
    <n v="0"/>
    <n v="1"/>
    <n v="1809"/>
    <n v="1783"/>
    <x v="0"/>
    <n v="7.7"/>
    <x v="0"/>
    <s v="Yes"/>
    <s v="No"/>
    <n v="28"/>
    <s v="Warm"/>
    <s v="Married"/>
    <x v="1"/>
    <x v="0"/>
  </r>
  <r>
    <n v="83837"/>
    <n v="0"/>
    <n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2"/>
    <n v="2719"/>
    <n v="0"/>
    <n v="1"/>
    <n v="0"/>
    <n v="0"/>
    <n v="0"/>
    <n v="0"/>
    <n v="0"/>
    <n v="0"/>
    <n v="0"/>
    <n v="1"/>
    <n v="1207"/>
    <n v="1096"/>
    <x v="2"/>
    <n v="7.4"/>
    <x v="0"/>
    <s v="No"/>
    <s v="Yes"/>
    <n v="25"/>
    <s v="Warm"/>
    <s v="Married"/>
    <x v="1"/>
    <x v="1"/>
  </r>
  <r>
    <n v="38853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0"/>
    <n v="2196"/>
    <n v="0"/>
    <n v="1"/>
    <n v="0"/>
    <n v="0"/>
    <n v="0"/>
    <n v="0"/>
    <n v="0"/>
    <n v="0"/>
    <n v="0"/>
    <n v="1"/>
    <n v="43"/>
    <n v="41"/>
    <x v="0"/>
    <n v="6"/>
    <x v="1"/>
    <s v="Yes"/>
    <s v="No"/>
    <n v="7"/>
    <s v="Warm"/>
    <s v="Married"/>
    <x v="1"/>
    <x v="0"/>
  </r>
  <r>
    <n v="38285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1"/>
    <n v="2164"/>
    <n v="0"/>
    <n v="0"/>
    <n v="0"/>
    <n v="1"/>
    <n v="0"/>
    <n v="0"/>
    <n v="0"/>
    <n v="1"/>
    <n v="0"/>
    <n v="0"/>
    <n v="9"/>
    <n v="8"/>
    <x v="0"/>
    <n v="5.9"/>
    <x v="1"/>
    <s v="Yes"/>
    <s v="No"/>
    <n v="4"/>
    <s v="Inactive"/>
    <s v="Together"/>
    <x v="0"/>
    <x v="0"/>
  </r>
  <r>
    <n v="78497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69"/>
    <n v="2369"/>
    <n v="0"/>
    <n v="1"/>
    <n v="0"/>
    <n v="0"/>
    <n v="0"/>
    <n v="1"/>
    <n v="0"/>
    <n v="0"/>
    <n v="0"/>
    <n v="0"/>
    <n v="755"/>
    <n v="532"/>
    <x v="1"/>
    <n v="6.5"/>
    <x v="2"/>
    <s v="No"/>
    <s v="Yes"/>
    <n v="25"/>
    <s v="Warm"/>
    <s v="Married"/>
    <x v="4"/>
    <x v="1"/>
  </r>
  <r>
    <n v="51650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44"/>
    <n v="2208"/>
    <n v="0"/>
    <n v="1"/>
    <n v="0"/>
    <n v="0"/>
    <n v="0"/>
    <n v="0"/>
    <n v="0"/>
    <n v="0"/>
    <n v="0"/>
    <n v="1"/>
    <n v="184"/>
    <n v="177"/>
    <x v="0"/>
    <n v="6"/>
    <x v="1"/>
    <s v="Yes"/>
    <s v="No"/>
    <n v="10"/>
    <s v="Warm"/>
    <s v="Married"/>
    <x v="1"/>
    <x v="0"/>
  </r>
  <r>
    <n v="16248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2"/>
    <n v="2209"/>
    <n v="0"/>
    <n v="1"/>
    <n v="0"/>
    <n v="0"/>
    <n v="0"/>
    <n v="1"/>
    <n v="0"/>
    <n v="0"/>
    <n v="0"/>
    <n v="0"/>
    <n v="48"/>
    <n v="39"/>
    <x v="0"/>
    <n v="6.1"/>
    <x v="1"/>
    <s v="Yes"/>
    <s v="No"/>
    <n v="9"/>
    <s v="Warm"/>
    <s v="Married"/>
    <x v="4"/>
    <x v="0"/>
  </r>
  <r>
    <n v="6683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4"/>
    <n v="2433"/>
    <n v="0"/>
    <n v="1"/>
    <n v="0"/>
    <n v="0"/>
    <n v="0"/>
    <n v="0"/>
    <n v="0"/>
    <n v="0"/>
    <n v="1"/>
    <n v="0"/>
    <n v="892"/>
    <n v="751"/>
    <x v="0"/>
    <n v="6.7"/>
    <x v="2"/>
    <s v="No"/>
    <s v="No"/>
    <n v="24"/>
    <s v="Active"/>
    <s v="Married"/>
    <x v="2"/>
    <x v="0"/>
  </r>
  <r>
    <n v="30477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36"/>
    <n v="2317"/>
    <n v="0"/>
    <n v="1"/>
    <n v="0"/>
    <n v="0"/>
    <n v="0"/>
    <n v="0"/>
    <n v="0"/>
    <n v="0"/>
    <n v="1"/>
    <n v="0"/>
    <n v="54"/>
    <n v="42"/>
    <x v="0"/>
    <n v="6.3"/>
    <x v="1"/>
    <s v="Yes"/>
    <s v="No"/>
    <n v="6"/>
    <s v="Active"/>
    <s v="Married"/>
    <x v="2"/>
    <x v="0"/>
  </r>
  <r>
    <n v="28249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59"/>
    <n v="2173"/>
    <n v="0"/>
    <n v="1"/>
    <n v="0"/>
    <n v="0"/>
    <n v="0"/>
    <n v="0"/>
    <n v="1"/>
    <n v="0"/>
    <n v="0"/>
    <n v="0"/>
    <n v="33"/>
    <n v="23"/>
    <x v="0"/>
    <n v="6"/>
    <x v="1"/>
    <s v="No"/>
    <s v="No"/>
    <n v="6"/>
    <s v="Warm"/>
    <s v="Married"/>
    <x v="3"/>
    <x v="0"/>
  </r>
  <r>
    <n v="25271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37"/>
    <n v="2730"/>
    <n v="0"/>
    <n v="1"/>
    <n v="0"/>
    <n v="0"/>
    <n v="0"/>
    <n v="0"/>
    <n v="0"/>
    <n v="1"/>
    <n v="0"/>
    <n v="0"/>
    <n v="43"/>
    <n v="36"/>
    <x v="0"/>
    <n v="7.5"/>
    <x v="1"/>
    <s v="Yes"/>
    <s v="No"/>
    <n v="5"/>
    <s v="Warm"/>
    <s v="Married"/>
    <x v="0"/>
    <x v="0"/>
  </r>
  <r>
    <n v="32303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0"/>
    <n v="2272"/>
    <n v="0"/>
    <n v="0"/>
    <n v="1"/>
    <n v="0"/>
    <n v="0"/>
    <n v="0"/>
    <n v="0"/>
    <n v="0"/>
    <n v="0"/>
    <n v="1"/>
    <n v="37"/>
    <n v="35"/>
    <x v="0"/>
    <n v="6.2"/>
    <x v="1"/>
    <s v="Yes"/>
    <s v="No"/>
    <n v="7"/>
    <s v="Warm"/>
    <s v="Single"/>
    <x v="1"/>
    <x v="0"/>
  </r>
  <r>
    <n v="61286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4"/>
    <n v="2490"/>
    <n v="0"/>
    <n v="1"/>
    <n v="0"/>
    <n v="0"/>
    <n v="0"/>
    <n v="0"/>
    <n v="0"/>
    <n v="1"/>
    <n v="0"/>
    <n v="0"/>
    <n v="491"/>
    <n v="374"/>
    <x v="0"/>
    <n v="6.8"/>
    <x v="1"/>
    <s v="Yes"/>
    <s v="No"/>
    <n v="18"/>
    <s v="Warm"/>
    <s v="Married"/>
    <x v="0"/>
    <x v="0"/>
  </r>
  <r>
    <n v="74068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44"/>
    <n v="2626"/>
    <n v="0"/>
    <n v="1"/>
    <n v="0"/>
    <n v="0"/>
    <n v="0"/>
    <n v="0"/>
    <n v="0"/>
    <n v="1"/>
    <n v="0"/>
    <n v="0"/>
    <n v="1566"/>
    <n v="1551"/>
    <x v="0"/>
    <n v="7.2"/>
    <x v="0"/>
    <s v="No"/>
    <s v="No"/>
    <n v="24"/>
    <s v="Active"/>
    <s v="Married"/>
    <x v="0"/>
    <x v="0"/>
  </r>
  <r>
    <n v="4575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56"/>
    <n v="2650"/>
    <n v="0"/>
    <n v="1"/>
    <n v="0"/>
    <n v="0"/>
    <n v="0"/>
    <n v="0"/>
    <n v="0"/>
    <n v="0"/>
    <n v="0"/>
    <n v="1"/>
    <n v="64"/>
    <n v="60"/>
    <x v="0"/>
    <n v="7.3"/>
    <x v="1"/>
    <s v="Yes"/>
    <s v="No"/>
    <n v="7"/>
    <s v="Active"/>
    <s v="Married"/>
    <x v="1"/>
    <x v="0"/>
  </r>
  <r>
    <n v="24882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2"/>
    <n v="2817"/>
    <n v="0"/>
    <n v="0"/>
    <n v="0"/>
    <n v="1"/>
    <n v="0"/>
    <n v="0"/>
    <n v="1"/>
    <n v="0"/>
    <n v="0"/>
    <n v="0"/>
    <n v="44"/>
    <n v="8"/>
    <x v="1"/>
    <n v="7.7"/>
    <x v="1"/>
    <s v="Yes"/>
    <s v="Yes"/>
    <n v="5"/>
    <s v="Warm"/>
    <s v="Together"/>
    <x v="3"/>
    <x v="1"/>
  </r>
  <r>
    <n v="66973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1"/>
    <n v="2567"/>
    <n v="0"/>
    <n v="0"/>
    <n v="0"/>
    <n v="1"/>
    <n v="0"/>
    <n v="0"/>
    <n v="0"/>
    <n v="0"/>
    <n v="0"/>
    <n v="1"/>
    <n v="1180"/>
    <n v="1078"/>
    <x v="0"/>
    <n v="7"/>
    <x v="0"/>
    <s v="No"/>
    <s v="No"/>
    <n v="28"/>
    <s v="Inactive"/>
    <s v="Together"/>
    <x v="1"/>
    <x v="0"/>
  </r>
  <r>
    <n v="38872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2"/>
    <n v="2554"/>
    <n v="0"/>
    <n v="1"/>
    <n v="0"/>
    <n v="0"/>
    <n v="0"/>
    <n v="0"/>
    <n v="0"/>
    <n v="1"/>
    <n v="0"/>
    <n v="0"/>
    <n v="69"/>
    <n v="47"/>
    <x v="0"/>
    <n v="7"/>
    <x v="1"/>
    <s v="Yes"/>
    <s v="No"/>
    <n v="8"/>
    <s v="Inactive"/>
    <s v="Married"/>
    <x v="0"/>
    <x v="0"/>
  </r>
  <r>
    <n v="51148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47"/>
    <n v="2655"/>
    <n v="0"/>
    <n v="1"/>
    <n v="0"/>
    <n v="0"/>
    <n v="0"/>
    <n v="0"/>
    <n v="0"/>
    <n v="1"/>
    <n v="0"/>
    <n v="0"/>
    <n v="303"/>
    <n v="291"/>
    <x v="0"/>
    <n v="7.3"/>
    <x v="1"/>
    <s v="Yes"/>
    <s v="No"/>
    <n v="16"/>
    <s v="Warm"/>
    <s v="Married"/>
    <x v="0"/>
    <x v="0"/>
  </r>
  <r>
    <n v="3135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3"/>
    <n v="2341"/>
    <n v="0"/>
    <n v="1"/>
    <n v="0"/>
    <n v="0"/>
    <n v="0"/>
    <n v="0"/>
    <n v="0"/>
    <n v="1"/>
    <n v="0"/>
    <n v="0"/>
    <n v="24"/>
    <n v="17"/>
    <x v="0"/>
    <n v="6.4"/>
    <x v="1"/>
    <s v="Yes"/>
    <s v="No"/>
    <n v="6"/>
    <s v="Active"/>
    <s v="Married"/>
    <x v="0"/>
    <x v="0"/>
  </r>
  <r>
    <n v="69661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0"/>
    <n v="2206"/>
    <n v="0"/>
    <n v="1"/>
    <n v="0"/>
    <n v="0"/>
    <n v="0"/>
    <n v="0"/>
    <n v="0"/>
    <n v="0"/>
    <n v="1"/>
    <n v="0"/>
    <n v="826"/>
    <n v="818"/>
    <x v="0"/>
    <n v="6"/>
    <x v="2"/>
    <s v="No"/>
    <s v="No"/>
    <n v="23"/>
    <s v="Warm"/>
    <s v="Married"/>
    <x v="2"/>
    <x v="0"/>
  </r>
  <r>
    <n v="80067"/>
    <n v="0"/>
    <n v="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66"/>
    <n v="2442"/>
    <n v="0"/>
    <n v="1"/>
    <n v="0"/>
    <n v="0"/>
    <n v="0"/>
    <n v="0"/>
    <n v="0"/>
    <n v="1"/>
    <n v="0"/>
    <n v="0"/>
    <n v="1549"/>
    <n v="1498"/>
    <x v="1"/>
    <n v="6.7"/>
    <x v="0"/>
    <s v="No"/>
    <s v="Yes"/>
    <n v="17"/>
    <s v="Warm"/>
    <s v="Married"/>
    <x v="0"/>
    <x v="1"/>
  </r>
  <r>
    <n v="86718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66"/>
    <n v="2687"/>
    <n v="0"/>
    <n v="1"/>
    <n v="0"/>
    <n v="0"/>
    <n v="0"/>
    <n v="0"/>
    <n v="0"/>
    <n v="1"/>
    <n v="0"/>
    <n v="0"/>
    <n v="1098"/>
    <n v="926"/>
    <x v="0"/>
    <n v="7.4"/>
    <x v="0"/>
    <s v="No"/>
    <s v="No"/>
    <n v="17"/>
    <s v="Active"/>
    <s v="Married"/>
    <x v="0"/>
    <x v="0"/>
  </r>
  <r>
    <n v="46854"/>
    <n v="1"/>
    <n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47"/>
    <n v="2249"/>
    <n v="0"/>
    <n v="0"/>
    <n v="1"/>
    <n v="0"/>
    <n v="0"/>
    <n v="0"/>
    <n v="0"/>
    <n v="0"/>
    <n v="0"/>
    <n v="1"/>
    <n v="184"/>
    <n v="105"/>
    <x v="1"/>
    <n v="6.2"/>
    <x v="1"/>
    <s v="Yes"/>
    <s v="Yes"/>
    <n v="15"/>
    <s v="Warm"/>
    <s v="Single"/>
    <x v="1"/>
    <x v="1"/>
  </r>
  <r>
    <n v="69142"/>
    <n v="0"/>
    <n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68"/>
    <n v="2159"/>
    <n v="1"/>
    <n v="0"/>
    <n v="0"/>
    <n v="0"/>
    <n v="0"/>
    <n v="0"/>
    <n v="0"/>
    <n v="1"/>
    <n v="0"/>
    <n v="0"/>
    <n v="496"/>
    <n v="457"/>
    <x v="1"/>
    <n v="5.9"/>
    <x v="1"/>
    <s v="Yes"/>
    <s v="Yes"/>
    <n v="19"/>
    <s v="Warm"/>
    <s v="Divorced"/>
    <x v="0"/>
    <x v="1"/>
  </r>
  <r>
    <n v="7592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2"/>
    <n v="2361"/>
    <n v="0"/>
    <n v="0"/>
    <n v="1"/>
    <n v="0"/>
    <n v="0"/>
    <n v="0"/>
    <n v="0"/>
    <n v="1"/>
    <n v="0"/>
    <n v="0"/>
    <n v="1203"/>
    <n v="1111"/>
    <x v="0"/>
    <n v="6.5"/>
    <x v="0"/>
    <s v="No"/>
    <s v="No"/>
    <n v="18"/>
    <s v="Warm"/>
    <s v="Single"/>
    <x v="0"/>
    <x v="0"/>
  </r>
  <r>
    <n v="63693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2"/>
    <n v="2417"/>
    <n v="1"/>
    <n v="0"/>
    <n v="0"/>
    <n v="0"/>
    <n v="0"/>
    <n v="0"/>
    <n v="0"/>
    <n v="1"/>
    <n v="0"/>
    <n v="0"/>
    <n v="1096"/>
    <n v="1042"/>
    <x v="0"/>
    <n v="6.6"/>
    <x v="0"/>
    <s v="Yes"/>
    <s v="No"/>
    <n v="29"/>
    <s v="Warm"/>
    <s v="Divorced"/>
    <x v="0"/>
    <x v="0"/>
  </r>
  <r>
    <n v="102160"/>
    <n v="0"/>
    <n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3"/>
    <n v="2763"/>
    <n v="0"/>
    <n v="0"/>
    <n v="0"/>
    <n v="1"/>
    <n v="0"/>
    <n v="0"/>
    <n v="0"/>
    <n v="0"/>
    <n v="0"/>
    <n v="1"/>
    <n v="1182"/>
    <n v="1124"/>
    <x v="3"/>
    <n v="7.6"/>
    <x v="0"/>
    <s v="No"/>
    <s v="Yes"/>
    <n v="26"/>
    <s v="Warm"/>
    <s v="Together"/>
    <x v="1"/>
    <x v="1"/>
  </r>
  <r>
    <n v="40637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55"/>
    <n v="2506"/>
    <n v="0"/>
    <n v="0"/>
    <n v="1"/>
    <n v="0"/>
    <n v="0"/>
    <n v="0"/>
    <n v="0"/>
    <n v="0"/>
    <n v="0"/>
    <n v="1"/>
    <n v="35"/>
    <n v="32"/>
    <x v="0"/>
    <n v="6.9"/>
    <x v="1"/>
    <s v="Yes"/>
    <s v="No"/>
    <n v="6"/>
    <s v="Warm"/>
    <s v="Single"/>
    <x v="1"/>
    <x v="0"/>
  </r>
  <r>
    <n v="18890"/>
    <n v="0"/>
    <n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36"/>
    <n v="2755"/>
    <n v="0"/>
    <n v="0"/>
    <n v="1"/>
    <n v="0"/>
    <n v="0"/>
    <n v="0"/>
    <n v="0"/>
    <n v="0"/>
    <n v="1"/>
    <n v="0"/>
    <n v="20"/>
    <n v="5"/>
    <x v="1"/>
    <n v="7.5"/>
    <x v="1"/>
    <s v="No"/>
    <s v="Yes"/>
    <n v="4"/>
    <s v="Active"/>
    <s v="Single"/>
    <x v="2"/>
    <x v="1"/>
  </r>
  <r>
    <n v="29604"/>
    <n v="1"/>
    <n v="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2"/>
    <n v="2362"/>
    <n v="0"/>
    <n v="0"/>
    <n v="0"/>
    <n v="1"/>
    <n v="0"/>
    <n v="0"/>
    <n v="0"/>
    <n v="1"/>
    <n v="0"/>
    <n v="0"/>
    <n v="39"/>
    <n v="25"/>
    <x v="1"/>
    <n v="6.5"/>
    <x v="1"/>
    <s v="Yes"/>
    <s v="Yes"/>
    <n v="5"/>
    <s v="Warm"/>
    <s v="Together"/>
    <x v="0"/>
    <x v="1"/>
  </r>
  <r>
    <n v="48721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57"/>
    <n v="2571"/>
    <n v="1"/>
    <n v="0"/>
    <n v="0"/>
    <n v="0"/>
    <n v="0"/>
    <n v="0"/>
    <n v="0"/>
    <n v="0"/>
    <n v="1"/>
    <n v="0"/>
    <n v="272"/>
    <n v="251"/>
    <x v="0"/>
    <n v="7"/>
    <x v="1"/>
    <s v="Yes"/>
    <s v="No"/>
    <n v="17"/>
    <s v="Warm"/>
    <s v="Divorced"/>
    <x v="2"/>
    <x v="0"/>
  </r>
  <r>
    <n v="44794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4"/>
    <n v="2180"/>
    <n v="0"/>
    <n v="1"/>
    <n v="0"/>
    <n v="0"/>
    <n v="0"/>
    <n v="0"/>
    <n v="0"/>
    <n v="1"/>
    <n v="0"/>
    <n v="0"/>
    <n v="61"/>
    <n v="57"/>
    <x v="0"/>
    <n v="6"/>
    <x v="1"/>
    <s v="Yes"/>
    <s v="No"/>
    <n v="6"/>
    <s v="Inactive"/>
    <s v="Married"/>
    <x v="0"/>
    <x v="0"/>
  </r>
  <r>
    <n v="64497"/>
    <n v="0"/>
    <n v="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66"/>
    <n v="2816"/>
    <n v="1"/>
    <n v="0"/>
    <n v="0"/>
    <n v="0"/>
    <n v="0"/>
    <n v="0"/>
    <n v="0"/>
    <n v="1"/>
    <n v="0"/>
    <n v="0"/>
    <n v="1612"/>
    <n v="1420"/>
    <x v="1"/>
    <n v="7.7"/>
    <x v="0"/>
    <s v="Yes"/>
    <s v="Yes"/>
    <n v="29"/>
    <s v="Active"/>
    <s v="Divorced"/>
    <x v="0"/>
    <x v="1"/>
  </r>
  <r>
    <n v="46097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64"/>
    <n v="2614"/>
    <n v="0"/>
    <n v="0"/>
    <n v="0"/>
    <n v="1"/>
    <n v="0"/>
    <n v="0"/>
    <n v="0"/>
    <n v="1"/>
    <n v="0"/>
    <n v="0"/>
    <n v="233"/>
    <n v="225"/>
    <x v="0"/>
    <n v="7.2"/>
    <x v="1"/>
    <s v="Yes"/>
    <s v="No"/>
    <n v="15"/>
    <s v="Active"/>
    <s v="Together"/>
    <x v="0"/>
    <x v="0"/>
  </r>
  <r>
    <n v="77972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66"/>
    <n v="2262"/>
    <n v="0"/>
    <n v="0"/>
    <n v="0"/>
    <n v="1"/>
    <n v="0"/>
    <n v="0"/>
    <n v="0"/>
    <n v="1"/>
    <n v="0"/>
    <n v="0"/>
    <n v="1089"/>
    <n v="1077"/>
    <x v="0"/>
    <n v="6.2"/>
    <x v="0"/>
    <s v="No"/>
    <s v="No"/>
    <n v="20"/>
    <s v="Active"/>
    <s v="Together"/>
    <x v="0"/>
    <x v="0"/>
  </r>
  <r>
    <n v="44377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2"/>
    <n v="2791"/>
    <n v="0"/>
    <n v="1"/>
    <n v="0"/>
    <n v="0"/>
    <n v="0"/>
    <n v="0"/>
    <n v="0"/>
    <n v="0"/>
    <n v="0"/>
    <n v="1"/>
    <n v="254"/>
    <n v="244"/>
    <x v="0"/>
    <n v="7.6"/>
    <x v="1"/>
    <s v="Yes"/>
    <s v="No"/>
    <n v="19"/>
    <s v="Warm"/>
    <s v="Married"/>
    <x v="1"/>
    <x v="0"/>
  </r>
  <r>
    <n v="46014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46"/>
    <n v="2683"/>
    <n v="0"/>
    <n v="0"/>
    <n v="0"/>
    <n v="1"/>
    <n v="0"/>
    <n v="0"/>
    <n v="0"/>
    <n v="0"/>
    <n v="1"/>
    <n v="0"/>
    <n v="497"/>
    <n v="453"/>
    <x v="0"/>
    <n v="7.4"/>
    <x v="1"/>
    <s v="Yes"/>
    <s v="No"/>
    <n v="26"/>
    <s v="Active"/>
    <s v="Together"/>
    <x v="2"/>
    <x v="0"/>
  </r>
  <r>
    <n v="70951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35"/>
    <n v="2580"/>
    <n v="0"/>
    <n v="1"/>
    <n v="0"/>
    <n v="0"/>
    <n v="0"/>
    <n v="0"/>
    <n v="0"/>
    <n v="1"/>
    <n v="0"/>
    <n v="0"/>
    <n v="1144"/>
    <n v="1090"/>
    <x v="0"/>
    <n v="7.1"/>
    <x v="0"/>
    <s v="No"/>
    <s v="No"/>
    <n v="17"/>
    <s v="Warm"/>
    <s v="Married"/>
    <x v="0"/>
    <x v="0"/>
  </r>
  <r>
    <n v="41443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3"/>
    <n v="2248"/>
    <n v="0"/>
    <n v="1"/>
    <n v="0"/>
    <n v="0"/>
    <n v="0"/>
    <n v="0"/>
    <n v="0"/>
    <n v="1"/>
    <n v="0"/>
    <n v="0"/>
    <n v="393"/>
    <n v="304"/>
    <x v="0"/>
    <n v="6.2"/>
    <x v="1"/>
    <s v="Yes"/>
    <s v="No"/>
    <n v="20"/>
    <s v="Warm"/>
    <s v="Married"/>
    <x v="0"/>
    <x v="0"/>
  </r>
  <r>
    <n v="52195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2"/>
    <n v="2207"/>
    <n v="0"/>
    <n v="0"/>
    <n v="1"/>
    <n v="0"/>
    <n v="0"/>
    <n v="1"/>
    <n v="0"/>
    <n v="0"/>
    <n v="0"/>
    <n v="0"/>
    <n v="16"/>
    <n v="15"/>
    <x v="0"/>
    <n v="6"/>
    <x v="1"/>
    <s v="Yes"/>
    <s v="No"/>
    <n v="4"/>
    <s v="Active"/>
    <s v="Single"/>
    <x v="4"/>
    <x v="0"/>
  </r>
  <r>
    <n v="83790"/>
    <n v="0"/>
    <n v="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2"/>
    <n v="2385"/>
    <n v="0"/>
    <n v="1"/>
    <n v="0"/>
    <n v="0"/>
    <n v="0"/>
    <n v="0"/>
    <n v="0"/>
    <n v="0"/>
    <n v="1"/>
    <n v="0"/>
    <n v="1599"/>
    <n v="1583"/>
    <x v="2"/>
    <n v="6.5"/>
    <x v="0"/>
    <s v="No"/>
    <s v="Yes"/>
    <n v="25"/>
    <s v="Warm"/>
    <s v="Married"/>
    <x v="2"/>
    <x v="1"/>
  </r>
  <r>
    <n v="44551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66"/>
    <n v="2461"/>
    <n v="0"/>
    <n v="0"/>
    <n v="0"/>
    <n v="0"/>
    <n v="1"/>
    <n v="0"/>
    <n v="0"/>
    <n v="0"/>
    <n v="1"/>
    <n v="0"/>
    <n v="219"/>
    <n v="153"/>
    <x v="0"/>
    <n v="6.7"/>
    <x v="1"/>
    <s v="Yes"/>
    <s v="No"/>
    <n v="12"/>
    <s v="Active"/>
    <s v="Widow"/>
    <x v="2"/>
    <x v="0"/>
  </r>
  <r>
    <n v="69508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0"/>
    <n v="2751"/>
    <n v="0"/>
    <n v="0"/>
    <n v="0"/>
    <n v="1"/>
    <n v="0"/>
    <n v="0"/>
    <n v="0"/>
    <n v="1"/>
    <n v="0"/>
    <n v="0"/>
    <n v="1092"/>
    <n v="1049"/>
    <x v="0"/>
    <n v="7.5"/>
    <x v="0"/>
    <s v="Yes"/>
    <s v="No"/>
    <n v="28"/>
    <s v="Warm"/>
    <s v="Together"/>
    <x v="0"/>
    <x v="0"/>
  </r>
  <r>
    <n v="45204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2"/>
    <n v="2238"/>
    <n v="0"/>
    <n v="0"/>
    <n v="0"/>
    <n v="1"/>
    <n v="0"/>
    <n v="1"/>
    <n v="0"/>
    <n v="0"/>
    <n v="0"/>
    <n v="0"/>
    <n v="96"/>
    <n v="78"/>
    <x v="0"/>
    <n v="6.1"/>
    <x v="1"/>
    <s v="Yes"/>
    <s v="No"/>
    <n v="7"/>
    <s v="Inactive"/>
    <s v="Together"/>
    <x v="4"/>
    <x v="0"/>
  </r>
  <r>
    <n v="72460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1"/>
    <n v="2386"/>
    <n v="0"/>
    <n v="1"/>
    <n v="0"/>
    <n v="0"/>
    <n v="0"/>
    <n v="0"/>
    <n v="0"/>
    <n v="1"/>
    <n v="0"/>
    <n v="0"/>
    <n v="1037"/>
    <n v="1027"/>
    <x v="0"/>
    <n v="6.5"/>
    <x v="0"/>
    <s v="No"/>
    <s v="No"/>
    <n v="16"/>
    <s v="Warm"/>
    <s v="Married"/>
    <x v="0"/>
    <x v="0"/>
  </r>
  <r>
    <n v="77622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0"/>
    <n v="2235"/>
    <n v="0"/>
    <n v="0"/>
    <n v="0"/>
    <n v="1"/>
    <n v="0"/>
    <n v="0"/>
    <n v="0"/>
    <n v="0"/>
    <n v="0"/>
    <n v="1"/>
    <n v="700"/>
    <n v="686"/>
    <x v="0"/>
    <n v="6.1"/>
    <x v="2"/>
    <s v="Yes"/>
    <s v="No"/>
    <n v="22"/>
    <s v="Active"/>
    <s v="Together"/>
    <x v="1"/>
    <x v="0"/>
  </r>
  <r>
    <n v="30732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0"/>
    <n v="2699"/>
    <n v="0"/>
    <n v="1"/>
    <n v="0"/>
    <n v="0"/>
    <n v="0"/>
    <n v="0"/>
    <n v="0"/>
    <n v="0"/>
    <n v="0"/>
    <n v="1"/>
    <n v="182"/>
    <n v="179"/>
    <x v="0"/>
    <n v="7.4"/>
    <x v="1"/>
    <s v="Yes"/>
    <s v="No"/>
    <n v="13"/>
    <s v="Warm"/>
    <s v="Married"/>
    <x v="1"/>
    <x v="0"/>
  </r>
  <r>
    <n v="63887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58"/>
    <n v="2818"/>
    <n v="1"/>
    <n v="0"/>
    <n v="0"/>
    <n v="0"/>
    <n v="0"/>
    <n v="0"/>
    <n v="0"/>
    <n v="1"/>
    <n v="0"/>
    <n v="0"/>
    <n v="1153"/>
    <n v="1061"/>
    <x v="0"/>
    <n v="7.7"/>
    <x v="0"/>
    <s v="Yes"/>
    <s v="No"/>
    <n v="32"/>
    <s v="Warm"/>
    <s v="Divorced"/>
    <x v="0"/>
    <x v="0"/>
  </r>
  <r>
    <n v="42011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2"/>
    <n v="2619"/>
    <n v="0"/>
    <n v="0"/>
    <n v="0"/>
    <n v="1"/>
    <n v="0"/>
    <n v="0"/>
    <n v="0"/>
    <n v="1"/>
    <n v="0"/>
    <n v="0"/>
    <n v="150"/>
    <n v="111"/>
    <x v="0"/>
    <n v="7.2"/>
    <x v="1"/>
    <s v="Yes"/>
    <s v="No"/>
    <n v="12"/>
    <s v="Warm"/>
    <s v="Together"/>
    <x v="0"/>
    <x v="0"/>
  </r>
  <r>
    <n v="51369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4"/>
    <n v="2771"/>
    <n v="0"/>
    <n v="0"/>
    <n v="0"/>
    <n v="1"/>
    <n v="0"/>
    <n v="0"/>
    <n v="0"/>
    <n v="1"/>
    <n v="0"/>
    <n v="0"/>
    <n v="394"/>
    <n v="212"/>
    <x v="0"/>
    <n v="7.6"/>
    <x v="1"/>
    <s v="Yes"/>
    <s v="No"/>
    <n v="16"/>
    <s v="Warm"/>
    <s v="Together"/>
    <x v="0"/>
    <x v="0"/>
  </r>
  <r>
    <n v="51537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68"/>
    <n v="2726"/>
    <n v="1"/>
    <n v="0"/>
    <n v="0"/>
    <n v="0"/>
    <n v="0"/>
    <n v="0"/>
    <n v="0"/>
    <n v="1"/>
    <n v="0"/>
    <n v="0"/>
    <n v="1011"/>
    <n v="919"/>
    <x v="0"/>
    <n v="7.5"/>
    <x v="0"/>
    <s v="Yes"/>
    <s v="No"/>
    <n v="18"/>
    <s v="Active"/>
    <s v="Divorced"/>
    <x v="0"/>
    <x v="0"/>
  </r>
  <r>
    <n v="79930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48"/>
    <n v="2849"/>
    <n v="0"/>
    <n v="1"/>
    <n v="0"/>
    <n v="0"/>
    <n v="0"/>
    <n v="0"/>
    <n v="0"/>
    <n v="0"/>
    <n v="0"/>
    <n v="1"/>
    <n v="1736"/>
    <n v="1719"/>
    <x v="0"/>
    <n v="7.8"/>
    <x v="0"/>
    <s v="No"/>
    <s v="No"/>
    <n v="17"/>
    <s v="Warm"/>
    <s v="Married"/>
    <x v="1"/>
    <x v="0"/>
  </r>
  <r>
    <n v="34320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34"/>
    <n v="2292"/>
    <n v="0"/>
    <n v="0"/>
    <n v="0"/>
    <n v="1"/>
    <n v="0"/>
    <n v="0"/>
    <n v="0"/>
    <n v="0"/>
    <n v="0"/>
    <n v="1"/>
    <n v="17"/>
    <n v="17"/>
    <x v="0"/>
    <n v="6.3"/>
    <x v="1"/>
    <s v="Yes"/>
    <s v="No"/>
    <n v="4"/>
    <s v="Warm"/>
    <s v="Together"/>
    <x v="1"/>
    <x v="0"/>
  </r>
  <r>
    <n v="37070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4"/>
    <n v="2625"/>
    <n v="0"/>
    <n v="0"/>
    <n v="1"/>
    <n v="0"/>
    <n v="0"/>
    <n v="0"/>
    <n v="0"/>
    <n v="1"/>
    <n v="0"/>
    <n v="0"/>
    <n v="394"/>
    <n v="355"/>
    <x v="0"/>
    <n v="7.2"/>
    <x v="1"/>
    <s v="Yes"/>
    <s v="No"/>
    <n v="23"/>
    <s v="Active"/>
    <s v="Single"/>
    <x v="0"/>
    <x v="0"/>
  </r>
  <r>
    <n v="81975"/>
    <n v="0"/>
    <n v="1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58"/>
    <n v="2699"/>
    <n v="1"/>
    <n v="0"/>
    <n v="0"/>
    <n v="0"/>
    <n v="0"/>
    <n v="1"/>
    <n v="0"/>
    <n v="0"/>
    <n v="0"/>
    <n v="0"/>
    <n v="1561"/>
    <n v="1534"/>
    <x v="1"/>
    <n v="7.4"/>
    <x v="0"/>
    <s v="Yes"/>
    <s v="Yes"/>
    <n v="14"/>
    <s v="Active"/>
    <s v="Divorced"/>
    <x v="4"/>
    <x v="1"/>
  </r>
  <r>
    <n v="38590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49"/>
    <n v="2569"/>
    <n v="0"/>
    <n v="0"/>
    <n v="0"/>
    <n v="1"/>
    <n v="0"/>
    <n v="0"/>
    <n v="0"/>
    <n v="1"/>
    <n v="0"/>
    <n v="0"/>
    <n v="19"/>
    <n v="16"/>
    <x v="0"/>
    <n v="7"/>
    <x v="1"/>
    <s v="Yes"/>
    <s v="No"/>
    <n v="4"/>
    <s v="Warm"/>
    <s v="Together"/>
    <x v="0"/>
    <x v="0"/>
  </r>
  <r>
    <n v="15033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69"/>
    <n v="2233"/>
    <n v="0"/>
    <n v="0"/>
    <n v="1"/>
    <n v="0"/>
    <n v="0"/>
    <n v="0"/>
    <n v="0"/>
    <n v="1"/>
    <n v="0"/>
    <n v="0"/>
    <n v="15"/>
    <n v="11"/>
    <x v="0"/>
    <n v="6.1"/>
    <x v="1"/>
    <s v="No"/>
    <s v="No"/>
    <n v="5"/>
    <s v="Warm"/>
    <s v="Single"/>
    <x v="0"/>
    <x v="0"/>
  </r>
  <r>
    <n v="62745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55"/>
    <n v="2622"/>
    <n v="0"/>
    <n v="1"/>
    <n v="0"/>
    <n v="0"/>
    <n v="0"/>
    <n v="0"/>
    <n v="0"/>
    <n v="0"/>
    <n v="0"/>
    <n v="1"/>
    <n v="1085"/>
    <n v="1053"/>
    <x v="0"/>
    <n v="7.2"/>
    <x v="0"/>
    <s v="Yes"/>
    <s v="No"/>
    <n v="29"/>
    <s v="Warm"/>
    <s v="Married"/>
    <x v="1"/>
    <x v="0"/>
  </r>
  <r>
    <n v="22212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45"/>
    <n v="2361"/>
    <n v="0"/>
    <n v="1"/>
    <n v="0"/>
    <n v="0"/>
    <n v="0"/>
    <n v="1"/>
    <n v="0"/>
    <n v="0"/>
    <n v="0"/>
    <n v="0"/>
    <n v="48"/>
    <n v="27"/>
    <x v="0"/>
    <n v="6.5"/>
    <x v="1"/>
    <s v="Yes"/>
    <s v="No"/>
    <n v="8"/>
    <s v="Warm"/>
    <s v="Married"/>
    <x v="4"/>
    <x v="0"/>
  </r>
  <r>
    <n v="23661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38"/>
    <n v="2366"/>
    <n v="0"/>
    <n v="0"/>
    <n v="0"/>
    <n v="1"/>
    <n v="0"/>
    <n v="0"/>
    <n v="0"/>
    <n v="0"/>
    <n v="1"/>
    <n v="0"/>
    <n v="22"/>
    <n v="21"/>
    <x v="0"/>
    <n v="6.5"/>
    <x v="1"/>
    <s v="Yes"/>
    <s v="No"/>
    <n v="5"/>
    <s v="Warm"/>
    <s v="Together"/>
    <x v="2"/>
    <x v="0"/>
  </r>
  <r>
    <n v="79761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2"/>
    <n v="2427"/>
    <n v="0"/>
    <n v="0"/>
    <n v="1"/>
    <n v="0"/>
    <n v="0"/>
    <n v="0"/>
    <n v="0"/>
    <n v="0"/>
    <n v="0"/>
    <n v="1"/>
    <n v="594"/>
    <n v="583"/>
    <x v="0"/>
    <n v="6.6"/>
    <x v="2"/>
    <s v="Yes"/>
    <s v="No"/>
    <n v="19"/>
    <s v="Warm"/>
    <s v="Single"/>
    <x v="1"/>
    <x v="0"/>
  </r>
  <r>
    <n v="7500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47"/>
    <n v="2344"/>
    <n v="0"/>
    <n v="0"/>
    <n v="1"/>
    <n v="0"/>
    <n v="0"/>
    <n v="0"/>
    <n v="0"/>
    <n v="1"/>
    <n v="0"/>
    <n v="0"/>
    <n v="37"/>
    <n v="17"/>
    <x v="0"/>
    <n v="6.4"/>
    <x v="1"/>
    <s v="Yes"/>
    <s v="No"/>
    <n v="11"/>
    <s v="Warm"/>
    <s v="Single"/>
    <x v="0"/>
    <x v="0"/>
  </r>
  <r>
    <n v="73455"/>
    <n v="0"/>
    <n v="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2"/>
    <n v="2403"/>
    <n v="0"/>
    <n v="0"/>
    <n v="0"/>
    <n v="0"/>
    <n v="1"/>
    <n v="0"/>
    <n v="0"/>
    <n v="1"/>
    <n v="0"/>
    <n v="0"/>
    <n v="2068"/>
    <n v="2048"/>
    <x v="1"/>
    <n v="6.6"/>
    <x v="0"/>
    <s v="No"/>
    <s v="Yes"/>
    <n v="22"/>
    <s v="Inactive"/>
    <s v="Widow"/>
    <x v="0"/>
    <x v="1"/>
  </r>
  <r>
    <n v="64961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2"/>
    <n v="2712"/>
    <n v="0"/>
    <n v="0"/>
    <n v="0"/>
    <n v="1"/>
    <n v="0"/>
    <n v="0"/>
    <n v="0"/>
    <n v="1"/>
    <n v="0"/>
    <n v="0"/>
    <n v="971"/>
    <n v="933"/>
    <x v="0"/>
    <n v="7.4"/>
    <x v="2"/>
    <s v="Yes"/>
    <s v="No"/>
    <n v="16"/>
    <s v="Inactive"/>
    <s v="Together"/>
    <x v="0"/>
    <x v="0"/>
  </r>
  <r>
    <n v="2280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49"/>
    <n v="2492"/>
    <n v="0"/>
    <n v="0"/>
    <n v="1"/>
    <n v="0"/>
    <n v="0"/>
    <n v="0"/>
    <n v="0"/>
    <n v="1"/>
    <n v="0"/>
    <n v="0"/>
    <n v="25"/>
    <n v="24"/>
    <x v="0"/>
    <n v="6.8"/>
    <x v="1"/>
    <s v="Yes"/>
    <s v="No"/>
    <n v="5"/>
    <s v="Warm"/>
    <s v="Single"/>
    <x v="0"/>
    <x v="0"/>
  </r>
  <r>
    <n v="73687"/>
    <n v="0"/>
    <n v="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0"/>
    <n v="2372"/>
    <n v="0"/>
    <n v="1"/>
    <n v="0"/>
    <n v="0"/>
    <n v="0"/>
    <n v="0"/>
    <n v="0"/>
    <n v="1"/>
    <n v="0"/>
    <n v="0"/>
    <n v="1446"/>
    <n v="1265"/>
    <x v="1"/>
    <n v="6.5"/>
    <x v="0"/>
    <s v="No"/>
    <s v="Yes"/>
    <n v="22"/>
    <s v="Active"/>
    <s v="Married"/>
    <x v="0"/>
    <x v="1"/>
  </r>
  <r>
    <n v="61074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2"/>
    <n v="2840"/>
    <n v="0"/>
    <n v="1"/>
    <n v="0"/>
    <n v="0"/>
    <n v="0"/>
    <n v="0"/>
    <n v="0"/>
    <n v="1"/>
    <n v="0"/>
    <n v="0"/>
    <n v="950"/>
    <n v="798"/>
    <x v="0"/>
    <n v="7.8"/>
    <x v="2"/>
    <s v="Yes"/>
    <s v="No"/>
    <n v="31"/>
    <s v="Warm"/>
    <s v="Married"/>
    <x v="0"/>
    <x v="0"/>
  </r>
  <r>
    <n v="31686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56"/>
    <n v="2183"/>
    <n v="0"/>
    <n v="1"/>
    <n v="0"/>
    <n v="0"/>
    <n v="0"/>
    <n v="0"/>
    <n v="0"/>
    <n v="0"/>
    <n v="0"/>
    <n v="1"/>
    <n v="16"/>
    <n v="15"/>
    <x v="0"/>
    <n v="6"/>
    <x v="1"/>
    <s v="Yes"/>
    <s v="No"/>
    <n v="6"/>
    <s v="Warm"/>
    <s v="Married"/>
    <x v="1"/>
    <x v="0"/>
  </r>
  <r>
    <n v="80134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48"/>
    <n v="2564"/>
    <n v="0"/>
    <n v="1"/>
    <n v="0"/>
    <n v="0"/>
    <n v="0"/>
    <n v="0"/>
    <n v="0"/>
    <n v="1"/>
    <n v="0"/>
    <n v="0"/>
    <n v="1610"/>
    <n v="1530"/>
    <x v="3"/>
    <n v="7"/>
    <x v="0"/>
    <s v="Yes"/>
    <s v="Yes"/>
    <n v="16"/>
    <s v="Warm"/>
    <s v="Married"/>
    <x v="0"/>
    <x v="1"/>
  </r>
  <r>
    <n v="75027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67"/>
    <n v="2695"/>
    <n v="0"/>
    <n v="1"/>
    <n v="0"/>
    <n v="0"/>
    <n v="0"/>
    <n v="0"/>
    <n v="0"/>
    <n v="1"/>
    <n v="0"/>
    <n v="0"/>
    <n v="1313"/>
    <n v="1236"/>
    <x v="0"/>
    <n v="7.4"/>
    <x v="0"/>
    <s v="Yes"/>
    <s v="No"/>
    <n v="21"/>
    <s v="Warm"/>
    <s v="Married"/>
    <x v="0"/>
    <x v="0"/>
  </r>
  <r>
    <n v="67546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2"/>
    <n v="2826"/>
    <n v="0"/>
    <n v="1"/>
    <n v="0"/>
    <n v="0"/>
    <n v="0"/>
    <n v="0"/>
    <n v="0"/>
    <n v="0"/>
    <n v="0"/>
    <n v="1"/>
    <n v="1954"/>
    <n v="1782"/>
    <x v="0"/>
    <n v="7.7"/>
    <x v="0"/>
    <s v="No"/>
    <s v="No"/>
    <n v="20"/>
    <s v="Warm"/>
    <s v="Married"/>
    <x v="1"/>
    <x v="0"/>
  </r>
  <r>
    <n v="65176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1"/>
    <n v="2767"/>
    <n v="0"/>
    <n v="0"/>
    <n v="0"/>
    <n v="1"/>
    <n v="0"/>
    <n v="0"/>
    <n v="0"/>
    <n v="0"/>
    <n v="1"/>
    <n v="0"/>
    <n v="1461"/>
    <n v="1391"/>
    <x v="0"/>
    <n v="7.6"/>
    <x v="0"/>
    <s v="Yes"/>
    <s v="No"/>
    <n v="25"/>
    <s v="Warm"/>
    <s v="Together"/>
    <x v="2"/>
    <x v="0"/>
  </r>
  <r>
    <n v="31160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45"/>
    <n v="2445"/>
    <n v="0"/>
    <n v="0"/>
    <n v="1"/>
    <n v="0"/>
    <n v="0"/>
    <n v="0"/>
    <n v="0"/>
    <n v="0"/>
    <n v="1"/>
    <n v="0"/>
    <n v="51"/>
    <n v="38"/>
    <x v="0"/>
    <n v="6.7"/>
    <x v="1"/>
    <s v="Yes"/>
    <s v="No"/>
    <n v="7"/>
    <s v="Warm"/>
    <s v="Single"/>
    <x v="2"/>
    <x v="0"/>
  </r>
  <r>
    <n v="29938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35"/>
    <n v="2404"/>
    <n v="0"/>
    <n v="0"/>
    <n v="1"/>
    <n v="0"/>
    <n v="0"/>
    <n v="0"/>
    <n v="0"/>
    <n v="1"/>
    <n v="0"/>
    <n v="0"/>
    <n v="15"/>
    <n v="4"/>
    <x v="0"/>
    <n v="6.6"/>
    <x v="1"/>
    <s v="Yes"/>
    <s v="No"/>
    <n v="6"/>
    <s v="Warm"/>
    <s v="Single"/>
    <x v="0"/>
    <x v="0"/>
  </r>
  <r>
    <n v="102692"/>
    <n v="0"/>
    <n v="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46"/>
    <n v="2609"/>
    <n v="1"/>
    <n v="0"/>
    <n v="0"/>
    <n v="0"/>
    <n v="0"/>
    <n v="0"/>
    <n v="0"/>
    <n v="1"/>
    <n v="0"/>
    <n v="0"/>
    <n v="964"/>
    <n v="816"/>
    <x v="4"/>
    <n v="7.1"/>
    <x v="2"/>
    <s v="No"/>
    <s v="Yes"/>
    <n v="29"/>
    <s v="Active"/>
    <s v="Divorced"/>
    <x v="0"/>
    <x v="1"/>
  </r>
  <r>
    <n v="26490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2"/>
    <n v="2804"/>
    <n v="0"/>
    <n v="0"/>
    <n v="0"/>
    <n v="1"/>
    <n v="0"/>
    <n v="1"/>
    <n v="0"/>
    <n v="0"/>
    <n v="0"/>
    <n v="0"/>
    <n v="185"/>
    <n v="160"/>
    <x v="0"/>
    <n v="7.7"/>
    <x v="1"/>
    <s v="No"/>
    <s v="No"/>
    <n v="11"/>
    <s v="Inactive"/>
    <s v="Together"/>
    <x v="4"/>
    <x v="0"/>
  </r>
  <r>
    <n v="75702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3"/>
    <n v="2828"/>
    <n v="0"/>
    <n v="0"/>
    <n v="0"/>
    <n v="1"/>
    <n v="0"/>
    <n v="0"/>
    <n v="0"/>
    <n v="1"/>
    <n v="0"/>
    <n v="0"/>
    <n v="1118"/>
    <n v="1088"/>
    <x v="0"/>
    <n v="7.7"/>
    <x v="0"/>
    <s v="Yes"/>
    <s v="No"/>
    <n v="26"/>
    <s v="Warm"/>
    <s v="Together"/>
    <x v="0"/>
    <x v="0"/>
  </r>
  <r>
    <n v="30899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46"/>
    <n v="2783"/>
    <n v="0"/>
    <n v="0"/>
    <n v="1"/>
    <n v="0"/>
    <n v="0"/>
    <n v="0"/>
    <n v="0"/>
    <n v="0"/>
    <n v="0"/>
    <n v="1"/>
    <n v="32"/>
    <n v="31"/>
    <x v="0"/>
    <n v="7.6"/>
    <x v="1"/>
    <s v="Yes"/>
    <s v="No"/>
    <n v="6"/>
    <s v="Warm"/>
    <s v="Single"/>
    <x v="1"/>
    <x v="0"/>
  </r>
  <r>
    <n v="63342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59"/>
    <n v="2780"/>
    <n v="0"/>
    <n v="0"/>
    <n v="0"/>
    <n v="1"/>
    <n v="0"/>
    <n v="0"/>
    <n v="0"/>
    <n v="0"/>
    <n v="0"/>
    <n v="1"/>
    <n v="1080"/>
    <n v="1059"/>
    <x v="1"/>
    <n v="7.6"/>
    <x v="0"/>
    <s v="Yes"/>
    <s v="Yes"/>
    <n v="19"/>
    <s v="Warm"/>
    <s v="Together"/>
    <x v="1"/>
    <x v="1"/>
  </r>
  <r>
    <n v="45989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56"/>
    <n v="2774"/>
    <n v="0"/>
    <n v="0"/>
    <n v="1"/>
    <n v="0"/>
    <n v="0"/>
    <n v="0"/>
    <n v="0"/>
    <n v="1"/>
    <n v="0"/>
    <n v="0"/>
    <n v="310"/>
    <n v="298"/>
    <x v="0"/>
    <n v="7.6"/>
    <x v="1"/>
    <s v="Yes"/>
    <s v="No"/>
    <n v="16"/>
    <s v="Inactive"/>
    <s v="Single"/>
    <x v="0"/>
    <x v="0"/>
  </r>
  <r>
    <n v="18701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56"/>
    <n v="2549"/>
    <n v="0"/>
    <n v="0"/>
    <n v="1"/>
    <n v="0"/>
    <n v="0"/>
    <n v="0"/>
    <n v="0"/>
    <n v="1"/>
    <n v="0"/>
    <n v="0"/>
    <n v="34"/>
    <n v="24"/>
    <x v="0"/>
    <n v="7"/>
    <x v="1"/>
    <s v="Yes"/>
    <s v="No"/>
    <n v="10"/>
    <s v="Inactive"/>
    <s v="Single"/>
    <x v="0"/>
    <x v="0"/>
  </r>
  <r>
    <n v="40737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3"/>
    <n v="2362"/>
    <n v="0"/>
    <n v="0"/>
    <n v="1"/>
    <n v="0"/>
    <n v="0"/>
    <n v="0"/>
    <n v="0"/>
    <n v="0"/>
    <n v="0"/>
    <n v="1"/>
    <n v="15"/>
    <n v="13"/>
    <x v="0"/>
    <n v="6.5"/>
    <x v="1"/>
    <s v="Yes"/>
    <s v="No"/>
    <n v="4"/>
    <s v="Active"/>
    <s v="Single"/>
    <x v="1"/>
    <x v="0"/>
  </r>
  <r>
    <n v="15287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1"/>
    <n v="2786"/>
    <n v="1"/>
    <n v="0"/>
    <n v="0"/>
    <n v="0"/>
    <n v="0"/>
    <n v="0"/>
    <n v="0"/>
    <n v="1"/>
    <n v="0"/>
    <n v="0"/>
    <n v="18"/>
    <n v="5"/>
    <x v="1"/>
    <n v="7.6"/>
    <x v="1"/>
    <s v="Yes"/>
    <s v="Yes"/>
    <n v="6"/>
    <s v="Warm"/>
    <s v="Divorced"/>
    <x v="0"/>
    <x v="1"/>
  </r>
  <r>
    <n v="6967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2"/>
    <n v="2562"/>
    <n v="1"/>
    <n v="0"/>
    <n v="0"/>
    <n v="0"/>
    <n v="0"/>
    <n v="0"/>
    <n v="0"/>
    <n v="0"/>
    <n v="0"/>
    <n v="1"/>
    <n v="821"/>
    <n v="797"/>
    <x v="0"/>
    <n v="7"/>
    <x v="2"/>
    <s v="Yes"/>
    <s v="No"/>
    <n v="25"/>
    <s v="Warm"/>
    <s v="Divorced"/>
    <x v="1"/>
    <x v="0"/>
  </r>
  <r>
    <n v="44159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0"/>
    <n v="2171"/>
    <n v="0"/>
    <n v="1"/>
    <n v="0"/>
    <n v="0"/>
    <n v="0"/>
    <n v="0"/>
    <n v="0"/>
    <n v="0"/>
    <n v="1"/>
    <n v="0"/>
    <n v="268"/>
    <n v="261"/>
    <x v="0"/>
    <n v="5.9"/>
    <x v="1"/>
    <s v="Yes"/>
    <s v="No"/>
    <n v="15"/>
    <s v="Warm"/>
    <s v="Married"/>
    <x v="2"/>
    <x v="0"/>
  </r>
  <r>
    <n v="37717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2"/>
    <n v="2742"/>
    <n v="0"/>
    <n v="1"/>
    <n v="0"/>
    <n v="0"/>
    <n v="0"/>
    <n v="0"/>
    <n v="0"/>
    <n v="0"/>
    <n v="0"/>
    <n v="1"/>
    <n v="20"/>
    <n v="15"/>
    <x v="0"/>
    <n v="7.5"/>
    <x v="1"/>
    <s v="Yes"/>
    <s v="No"/>
    <n v="4"/>
    <s v="Warm"/>
    <s v="Married"/>
    <x v="1"/>
    <x v="0"/>
  </r>
  <r>
    <n v="43776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68"/>
    <n v="2670"/>
    <n v="0"/>
    <n v="0"/>
    <n v="0"/>
    <n v="1"/>
    <n v="0"/>
    <n v="0"/>
    <n v="0"/>
    <n v="0"/>
    <n v="1"/>
    <n v="0"/>
    <n v="255"/>
    <n v="235"/>
    <x v="0"/>
    <n v="7.3"/>
    <x v="1"/>
    <s v="Yes"/>
    <s v="No"/>
    <n v="17"/>
    <s v="Active"/>
    <s v="Together"/>
    <x v="2"/>
    <x v="0"/>
  </r>
  <r>
    <n v="38179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54"/>
    <n v="2631"/>
    <n v="0"/>
    <n v="1"/>
    <n v="0"/>
    <n v="0"/>
    <n v="0"/>
    <n v="0"/>
    <n v="0"/>
    <n v="0"/>
    <n v="1"/>
    <n v="0"/>
    <n v="70"/>
    <n v="50"/>
    <x v="0"/>
    <n v="7.2"/>
    <x v="1"/>
    <s v="Yes"/>
    <s v="No"/>
    <n v="11"/>
    <s v="Active"/>
    <s v="Married"/>
    <x v="2"/>
    <x v="0"/>
  </r>
  <r>
    <n v="80124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57"/>
    <n v="2162"/>
    <n v="0"/>
    <n v="1"/>
    <n v="0"/>
    <n v="0"/>
    <n v="0"/>
    <n v="0"/>
    <n v="0"/>
    <n v="1"/>
    <n v="0"/>
    <n v="0"/>
    <n v="1254"/>
    <n v="1013"/>
    <x v="1"/>
    <n v="5.9"/>
    <x v="0"/>
    <s v="No"/>
    <s v="Yes"/>
    <n v="19"/>
    <s v="Warm"/>
    <s v="Married"/>
    <x v="0"/>
    <x v="1"/>
  </r>
  <r>
    <n v="38097"/>
    <n v="1"/>
    <n v="1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0"/>
    <n v="2781"/>
    <n v="0"/>
    <n v="1"/>
    <n v="0"/>
    <n v="0"/>
    <n v="0"/>
    <n v="0"/>
    <n v="0"/>
    <n v="0"/>
    <n v="0"/>
    <n v="1"/>
    <n v="115"/>
    <n v="46"/>
    <x v="1"/>
    <n v="7.6"/>
    <x v="1"/>
    <s v="Yes"/>
    <s v="Yes"/>
    <n v="11"/>
    <s v="Warm"/>
    <s v="Married"/>
    <x v="1"/>
    <x v="1"/>
  </r>
  <r>
    <n v="72940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0"/>
    <n v="2534"/>
    <n v="0"/>
    <n v="1"/>
    <n v="0"/>
    <n v="0"/>
    <n v="0"/>
    <n v="0"/>
    <n v="0"/>
    <n v="1"/>
    <n v="0"/>
    <n v="0"/>
    <n v="865"/>
    <n v="749"/>
    <x v="0"/>
    <n v="6.9"/>
    <x v="2"/>
    <s v="No"/>
    <s v="No"/>
    <n v="13"/>
    <s v="Active"/>
    <s v="Married"/>
    <x v="0"/>
    <x v="0"/>
  </r>
  <r>
    <n v="22070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0"/>
    <n v="2427"/>
    <n v="0"/>
    <n v="0"/>
    <n v="0"/>
    <n v="1"/>
    <n v="0"/>
    <n v="0"/>
    <n v="0"/>
    <n v="1"/>
    <n v="0"/>
    <n v="0"/>
    <n v="46"/>
    <n v="25"/>
    <x v="0"/>
    <n v="6.6"/>
    <x v="1"/>
    <s v="Yes"/>
    <s v="No"/>
    <n v="8"/>
    <s v="Active"/>
    <s v="Together"/>
    <x v="0"/>
    <x v="0"/>
  </r>
  <r>
    <n v="69267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67"/>
    <n v="2804"/>
    <n v="0"/>
    <n v="0"/>
    <n v="1"/>
    <n v="0"/>
    <n v="0"/>
    <n v="0"/>
    <n v="0"/>
    <n v="1"/>
    <n v="0"/>
    <n v="0"/>
    <n v="1489"/>
    <n v="1343"/>
    <x v="0"/>
    <n v="7.7"/>
    <x v="0"/>
    <s v="No"/>
    <s v="No"/>
    <n v="14"/>
    <s v="Warm"/>
    <s v="Single"/>
    <x v="0"/>
    <x v="0"/>
  </r>
  <r>
    <n v="31788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37"/>
    <n v="2260"/>
    <n v="0"/>
    <n v="0"/>
    <n v="1"/>
    <n v="0"/>
    <n v="0"/>
    <n v="0"/>
    <n v="0"/>
    <n v="0"/>
    <n v="1"/>
    <n v="0"/>
    <n v="54"/>
    <n v="48"/>
    <x v="0"/>
    <n v="6.2"/>
    <x v="1"/>
    <s v="Yes"/>
    <s v="No"/>
    <n v="10"/>
    <s v="Active"/>
    <s v="Single"/>
    <x v="2"/>
    <x v="0"/>
  </r>
  <r>
    <n v="61905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45"/>
    <n v="2304"/>
    <n v="0"/>
    <n v="0"/>
    <n v="0"/>
    <n v="1"/>
    <n v="0"/>
    <n v="0"/>
    <n v="0"/>
    <n v="0"/>
    <n v="0"/>
    <n v="1"/>
    <n v="218"/>
    <n v="205"/>
    <x v="0"/>
    <n v="6.3"/>
    <x v="1"/>
    <s v="Yes"/>
    <s v="No"/>
    <n v="12"/>
    <s v="Active"/>
    <s v="Together"/>
    <x v="1"/>
    <x v="0"/>
  </r>
  <r>
    <n v="29315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0"/>
    <n v="2243"/>
    <n v="0"/>
    <n v="1"/>
    <n v="0"/>
    <n v="0"/>
    <n v="0"/>
    <n v="0"/>
    <n v="0"/>
    <n v="1"/>
    <n v="0"/>
    <n v="0"/>
    <n v="44"/>
    <n v="40"/>
    <x v="0"/>
    <n v="6.1"/>
    <x v="1"/>
    <s v="Yes"/>
    <s v="No"/>
    <n v="10"/>
    <s v="Warm"/>
    <s v="Married"/>
    <x v="0"/>
    <x v="0"/>
  </r>
  <r>
    <n v="33378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57"/>
    <n v="2667"/>
    <n v="1"/>
    <n v="0"/>
    <n v="0"/>
    <n v="0"/>
    <n v="0"/>
    <n v="0"/>
    <n v="0"/>
    <n v="1"/>
    <n v="0"/>
    <n v="0"/>
    <n v="89"/>
    <n v="79"/>
    <x v="0"/>
    <n v="7.3"/>
    <x v="1"/>
    <s v="Yes"/>
    <s v="No"/>
    <n v="9"/>
    <s v="Warm"/>
    <s v="Divorced"/>
    <x v="0"/>
    <x v="0"/>
  </r>
  <r>
    <n v="66313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57"/>
    <n v="2445"/>
    <n v="0"/>
    <n v="0"/>
    <n v="0"/>
    <n v="1"/>
    <n v="0"/>
    <n v="0"/>
    <n v="0"/>
    <n v="0"/>
    <n v="0"/>
    <n v="1"/>
    <n v="763"/>
    <n v="756"/>
    <x v="0"/>
    <n v="6.7"/>
    <x v="2"/>
    <s v="Yes"/>
    <s v="No"/>
    <n v="23"/>
    <s v="Warm"/>
    <s v="Together"/>
    <x v="1"/>
    <x v="0"/>
  </r>
  <r>
    <n v="60714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64"/>
    <n v="2687"/>
    <n v="0"/>
    <n v="0"/>
    <n v="1"/>
    <n v="0"/>
    <n v="0"/>
    <n v="0"/>
    <n v="0"/>
    <n v="1"/>
    <n v="0"/>
    <n v="0"/>
    <n v="795"/>
    <n v="633"/>
    <x v="0"/>
    <n v="7.4"/>
    <x v="2"/>
    <s v="No"/>
    <s v="No"/>
    <n v="23"/>
    <s v="Warm"/>
    <s v="Single"/>
    <x v="0"/>
    <x v="0"/>
  </r>
  <r>
    <n v="77882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39"/>
    <n v="2219"/>
    <n v="0"/>
    <n v="0"/>
    <n v="0"/>
    <n v="1"/>
    <n v="0"/>
    <n v="0"/>
    <n v="0"/>
    <n v="0"/>
    <n v="1"/>
    <n v="0"/>
    <n v="803"/>
    <n v="788"/>
    <x v="0"/>
    <n v="6.1"/>
    <x v="2"/>
    <s v="No"/>
    <s v="No"/>
    <n v="12"/>
    <s v="Active"/>
    <s v="Together"/>
    <x v="2"/>
    <x v="0"/>
  </r>
  <r>
    <n v="69867"/>
    <n v="0"/>
    <n v="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34"/>
    <n v="2612"/>
    <n v="0"/>
    <n v="0"/>
    <n v="1"/>
    <n v="0"/>
    <n v="0"/>
    <n v="0"/>
    <n v="0"/>
    <n v="0"/>
    <n v="0"/>
    <n v="1"/>
    <n v="871"/>
    <n v="817"/>
    <x v="1"/>
    <n v="7.2"/>
    <x v="2"/>
    <s v="No"/>
    <s v="Yes"/>
    <n v="17"/>
    <s v="Active"/>
    <s v="Single"/>
    <x v="1"/>
    <x v="1"/>
  </r>
  <r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2"/>
    <n v="2593"/>
    <n v="1"/>
    <n v="0"/>
    <n v="0"/>
    <n v="0"/>
    <n v="0"/>
    <n v="0"/>
    <n v="0"/>
    <n v="0"/>
    <n v="1"/>
    <n v="0"/>
    <n v="777"/>
    <n v="646"/>
    <x v="0"/>
    <n v="7.1"/>
    <x v="2"/>
    <s v="Yes"/>
    <s v="No"/>
    <n v="22"/>
    <s v="Warm"/>
    <s v="Divorced"/>
    <x v="2"/>
    <x v="0"/>
  </r>
  <r>
    <n v="24480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39"/>
    <n v="2662"/>
    <n v="0"/>
    <n v="1"/>
    <n v="0"/>
    <n v="0"/>
    <n v="0"/>
    <n v="0"/>
    <n v="1"/>
    <n v="0"/>
    <n v="0"/>
    <n v="0"/>
    <n v="85"/>
    <n v="68"/>
    <x v="0"/>
    <n v="7.3"/>
    <x v="1"/>
    <s v="Yes"/>
    <s v="No"/>
    <n v="10"/>
    <s v="Warm"/>
    <s v="Married"/>
    <x v="3"/>
    <x v="0"/>
  </r>
  <r>
    <n v="51369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4"/>
    <n v="2771"/>
    <n v="0"/>
    <n v="0"/>
    <n v="0"/>
    <n v="1"/>
    <n v="0"/>
    <n v="0"/>
    <n v="0"/>
    <n v="1"/>
    <n v="0"/>
    <n v="0"/>
    <n v="394"/>
    <n v="212"/>
    <x v="0"/>
    <n v="7.6"/>
    <x v="1"/>
    <s v="Yes"/>
    <s v="No"/>
    <n v="16"/>
    <s v="Warm"/>
    <s v="Together"/>
    <x v="0"/>
    <x v="0"/>
  </r>
  <r>
    <n v="37760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4"/>
    <n v="2826"/>
    <n v="0"/>
    <n v="0"/>
    <n v="0"/>
    <n v="1"/>
    <n v="0"/>
    <n v="0"/>
    <n v="0"/>
    <n v="1"/>
    <n v="0"/>
    <n v="0"/>
    <n v="289"/>
    <n v="261"/>
    <x v="0"/>
    <n v="7.7"/>
    <x v="1"/>
    <s v="No"/>
    <s v="No"/>
    <n v="13"/>
    <s v="Active"/>
    <s v="Together"/>
    <x v="0"/>
    <x v="0"/>
  </r>
  <r>
    <n v="65640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46"/>
    <n v="2279"/>
    <n v="0"/>
    <n v="0"/>
    <n v="0"/>
    <n v="1"/>
    <n v="0"/>
    <n v="0"/>
    <n v="0"/>
    <n v="0"/>
    <n v="0"/>
    <n v="1"/>
    <n v="395"/>
    <n v="329"/>
    <x v="0"/>
    <n v="6.2"/>
    <x v="1"/>
    <s v="Yes"/>
    <s v="No"/>
    <n v="15"/>
    <s v="Warm"/>
    <s v="Together"/>
    <x v="1"/>
    <x v="0"/>
  </r>
  <r>
    <n v="44319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45"/>
    <n v="2232"/>
    <n v="0"/>
    <n v="1"/>
    <n v="0"/>
    <n v="0"/>
    <n v="0"/>
    <n v="0"/>
    <n v="0"/>
    <n v="0"/>
    <n v="1"/>
    <n v="0"/>
    <n v="34"/>
    <n v="31"/>
    <x v="0"/>
    <n v="6.1"/>
    <x v="1"/>
    <s v="Yes"/>
    <s v="No"/>
    <n v="7"/>
    <s v="Active"/>
    <s v="Married"/>
    <x v="2"/>
    <x v="0"/>
  </r>
  <r>
    <n v="30631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46"/>
    <n v="2511"/>
    <n v="0"/>
    <n v="1"/>
    <n v="0"/>
    <n v="0"/>
    <n v="0"/>
    <n v="0"/>
    <n v="0"/>
    <n v="1"/>
    <n v="0"/>
    <n v="0"/>
    <n v="50"/>
    <n v="30"/>
    <x v="0"/>
    <n v="6.9"/>
    <x v="1"/>
    <s v="Yes"/>
    <s v="No"/>
    <n v="7"/>
    <s v="Warm"/>
    <s v="Married"/>
    <x v="0"/>
    <x v="0"/>
  </r>
  <r>
    <n v="75278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68"/>
    <n v="2675"/>
    <n v="0"/>
    <n v="0"/>
    <n v="0"/>
    <n v="1"/>
    <n v="0"/>
    <n v="0"/>
    <n v="0"/>
    <n v="1"/>
    <n v="0"/>
    <n v="0"/>
    <n v="856"/>
    <n v="782"/>
    <x v="0"/>
    <n v="7.3"/>
    <x v="2"/>
    <s v="No"/>
    <s v="No"/>
    <n v="23"/>
    <s v="Active"/>
    <s v="Together"/>
    <x v="0"/>
    <x v="0"/>
  </r>
  <r>
    <n v="50898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64"/>
    <n v="2696"/>
    <n v="0"/>
    <n v="0"/>
    <n v="0"/>
    <n v="1"/>
    <n v="0"/>
    <n v="0"/>
    <n v="0"/>
    <n v="0"/>
    <n v="1"/>
    <n v="0"/>
    <n v="724"/>
    <n v="589"/>
    <x v="0"/>
    <n v="7.4"/>
    <x v="2"/>
    <s v="Yes"/>
    <s v="No"/>
    <n v="33"/>
    <s v="Warm"/>
    <s v="Together"/>
    <x v="2"/>
    <x v="0"/>
  </r>
  <r>
    <n v="79946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54"/>
    <n v="2207"/>
    <n v="0"/>
    <n v="0"/>
    <n v="0"/>
    <n v="0"/>
    <n v="1"/>
    <n v="0"/>
    <n v="0"/>
    <n v="1"/>
    <n v="0"/>
    <n v="0"/>
    <n v="1450"/>
    <n v="1422"/>
    <x v="0"/>
    <n v="6"/>
    <x v="0"/>
    <s v="No"/>
    <s v="No"/>
    <n v="22"/>
    <s v="Active"/>
    <s v="Widow"/>
    <x v="0"/>
    <x v="0"/>
  </r>
  <r>
    <n v="35416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1"/>
    <n v="2540"/>
    <n v="1"/>
    <n v="0"/>
    <n v="0"/>
    <n v="0"/>
    <n v="0"/>
    <n v="0"/>
    <n v="0"/>
    <n v="0"/>
    <n v="1"/>
    <n v="0"/>
    <n v="339"/>
    <n v="288"/>
    <x v="0"/>
    <n v="7"/>
    <x v="1"/>
    <s v="No"/>
    <s v="No"/>
    <n v="16"/>
    <s v="Warm"/>
    <s v="Divorced"/>
    <x v="2"/>
    <x v="0"/>
  </r>
  <r>
    <n v="32414"/>
    <n v="0"/>
    <n v="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36"/>
    <n v="2519"/>
    <n v="0"/>
    <n v="0"/>
    <n v="0"/>
    <n v="1"/>
    <n v="0"/>
    <n v="1"/>
    <n v="0"/>
    <n v="0"/>
    <n v="0"/>
    <n v="0"/>
    <n v="40"/>
    <n v="28"/>
    <x v="1"/>
    <n v="6.9"/>
    <x v="1"/>
    <s v="No"/>
    <s v="Yes"/>
    <n v="5"/>
    <s v="Active"/>
    <s v="Together"/>
    <x v="4"/>
    <x v="1"/>
  </r>
  <r>
    <n v="38361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1"/>
    <n v="2343"/>
    <n v="0"/>
    <n v="0"/>
    <n v="0"/>
    <n v="1"/>
    <n v="0"/>
    <n v="0"/>
    <n v="0"/>
    <n v="1"/>
    <n v="0"/>
    <n v="0"/>
    <n v="123"/>
    <n v="109"/>
    <x v="0"/>
    <n v="6.4"/>
    <x v="1"/>
    <s v="Yes"/>
    <s v="No"/>
    <n v="10"/>
    <s v="Warm"/>
    <s v="Together"/>
    <x v="0"/>
    <x v="0"/>
  </r>
  <r>
    <n v="82497"/>
    <n v="0"/>
    <n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0"/>
    <n v="2765"/>
    <n v="0"/>
    <n v="1"/>
    <n v="0"/>
    <n v="0"/>
    <n v="0"/>
    <n v="0"/>
    <n v="0"/>
    <n v="1"/>
    <n v="0"/>
    <n v="0"/>
    <n v="1716"/>
    <n v="1513"/>
    <x v="1"/>
    <n v="7.6"/>
    <x v="0"/>
    <s v="No"/>
    <s v="Yes"/>
    <n v="19"/>
    <s v="Warm"/>
    <s v="Married"/>
    <x v="0"/>
    <x v="1"/>
  </r>
  <r>
    <n v="16626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49"/>
    <n v="2324"/>
    <n v="0"/>
    <n v="0"/>
    <n v="0"/>
    <n v="1"/>
    <n v="0"/>
    <n v="0"/>
    <n v="0"/>
    <n v="1"/>
    <n v="0"/>
    <n v="0"/>
    <n v="55"/>
    <n v="42"/>
    <x v="0"/>
    <n v="6.4"/>
    <x v="1"/>
    <s v="Yes"/>
    <s v="No"/>
    <n v="9"/>
    <s v="Warm"/>
    <s v="Together"/>
    <x v="0"/>
    <x v="0"/>
  </r>
  <r>
    <n v="2967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5"/>
    <n v="2633"/>
    <n v="0"/>
    <n v="0"/>
    <n v="0"/>
    <n v="1"/>
    <n v="0"/>
    <n v="0"/>
    <n v="0"/>
    <n v="1"/>
    <n v="0"/>
    <n v="0"/>
    <n v="17"/>
    <n v="9"/>
    <x v="0"/>
    <n v="7.2"/>
    <x v="1"/>
    <s v="Yes"/>
    <s v="No"/>
    <n v="4"/>
    <s v="Active"/>
    <s v="Together"/>
    <x v="0"/>
    <x v="0"/>
  </r>
  <r>
    <n v="55951"/>
    <n v="0"/>
    <n v="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68"/>
    <n v="2834"/>
    <n v="0"/>
    <n v="0"/>
    <n v="0"/>
    <n v="1"/>
    <n v="0"/>
    <n v="0"/>
    <n v="0"/>
    <n v="0"/>
    <n v="1"/>
    <n v="0"/>
    <n v="1334"/>
    <n v="1294"/>
    <x v="2"/>
    <n v="7.8"/>
    <x v="0"/>
    <s v="Yes"/>
    <s v="Yes"/>
    <n v="23"/>
    <s v="Warm"/>
    <s v="Together"/>
    <x v="2"/>
    <x v="1"/>
  </r>
  <r>
    <n v="35388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2"/>
    <n v="2638"/>
    <n v="1"/>
    <n v="0"/>
    <n v="0"/>
    <n v="0"/>
    <n v="0"/>
    <n v="1"/>
    <n v="0"/>
    <n v="0"/>
    <n v="0"/>
    <n v="0"/>
    <n v="24"/>
    <n v="16"/>
    <x v="0"/>
    <n v="7.2"/>
    <x v="1"/>
    <s v="Yes"/>
    <s v="No"/>
    <n v="5"/>
    <s v="Active"/>
    <s v="Divorced"/>
    <x v="4"/>
    <x v="0"/>
  </r>
  <r>
    <n v="42386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4"/>
    <n v="2691"/>
    <n v="0"/>
    <n v="0"/>
    <n v="0"/>
    <n v="1"/>
    <n v="0"/>
    <n v="0"/>
    <n v="0"/>
    <n v="0"/>
    <n v="1"/>
    <n v="0"/>
    <n v="89"/>
    <n v="78"/>
    <x v="0"/>
    <n v="7.4"/>
    <x v="1"/>
    <s v="Yes"/>
    <s v="No"/>
    <n v="7"/>
    <s v="Warm"/>
    <s v="Together"/>
    <x v="2"/>
    <x v="0"/>
  </r>
  <r>
    <n v="68627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38"/>
    <n v="2692"/>
    <n v="0"/>
    <n v="0"/>
    <n v="1"/>
    <n v="0"/>
    <n v="0"/>
    <n v="0"/>
    <n v="0"/>
    <n v="1"/>
    <n v="0"/>
    <n v="0"/>
    <n v="787"/>
    <n v="749"/>
    <x v="0"/>
    <n v="7.4"/>
    <x v="2"/>
    <s v="No"/>
    <s v="No"/>
    <n v="12"/>
    <s v="Warm"/>
    <s v="Single"/>
    <x v="0"/>
    <x v="0"/>
  </r>
  <r>
    <n v="57912"/>
    <n v="0"/>
    <n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55"/>
    <n v="2263"/>
    <n v="1"/>
    <n v="0"/>
    <n v="0"/>
    <n v="0"/>
    <n v="0"/>
    <n v="0"/>
    <n v="0"/>
    <n v="0"/>
    <n v="0"/>
    <n v="1"/>
    <n v="881"/>
    <n v="846"/>
    <x v="1"/>
    <n v="6.2"/>
    <x v="2"/>
    <s v="Yes"/>
    <s v="Yes"/>
    <n v="28"/>
    <s v="Warm"/>
    <s v="Divorced"/>
    <x v="1"/>
    <x v="1"/>
  </r>
  <r>
    <n v="35246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2"/>
    <n v="2233"/>
    <n v="1"/>
    <n v="0"/>
    <n v="0"/>
    <n v="0"/>
    <n v="0"/>
    <n v="0"/>
    <n v="0"/>
    <n v="1"/>
    <n v="0"/>
    <n v="0"/>
    <n v="52"/>
    <n v="42"/>
    <x v="0"/>
    <n v="6.1"/>
    <x v="1"/>
    <s v="Yes"/>
    <s v="No"/>
    <n v="11"/>
    <s v="Warm"/>
    <s v="Divorced"/>
    <x v="0"/>
    <x v="0"/>
  </r>
  <r>
    <n v="58821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64"/>
    <n v="2419"/>
    <n v="0"/>
    <n v="0"/>
    <n v="0"/>
    <n v="1"/>
    <n v="0"/>
    <n v="1"/>
    <n v="0"/>
    <n v="0"/>
    <n v="0"/>
    <n v="0"/>
    <n v="700"/>
    <n v="672"/>
    <x v="0"/>
    <n v="6.6"/>
    <x v="2"/>
    <s v="Yes"/>
    <s v="No"/>
    <n v="21"/>
    <s v="Warm"/>
    <s v="Together"/>
    <x v="4"/>
    <x v="0"/>
  </r>
  <r>
    <n v="46377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2"/>
    <n v="2279"/>
    <n v="0"/>
    <n v="1"/>
    <n v="0"/>
    <n v="0"/>
    <n v="0"/>
    <n v="0"/>
    <n v="0"/>
    <n v="0"/>
    <n v="0"/>
    <n v="1"/>
    <n v="90"/>
    <n v="90"/>
    <x v="0"/>
    <n v="6.2"/>
    <x v="1"/>
    <s v="Yes"/>
    <s v="No"/>
    <n v="7"/>
    <s v="Warm"/>
    <s v="Married"/>
    <x v="1"/>
    <x v="0"/>
  </r>
  <r>
    <n v="39747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2"/>
    <n v="2236"/>
    <n v="0"/>
    <n v="0"/>
    <n v="1"/>
    <n v="0"/>
    <n v="0"/>
    <n v="0"/>
    <n v="0"/>
    <n v="1"/>
    <n v="0"/>
    <n v="0"/>
    <n v="221"/>
    <n v="169"/>
    <x v="0"/>
    <n v="6.1"/>
    <x v="1"/>
    <s v="Yes"/>
    <s v="No"/>
    <n v="13"/>
    <s v="Warm"/>
    <s v="Single"/>
    <x v="0"/>
    <x v="0"/>
  </r>
  <r>
    <n v="23976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36"/>
    <n v="2343"/>
    <n v="0"/>
    <n v="0"/>
    <n v="0"/>
    <n v="1"/>
    <n v="0"/>
    <n v="0"/>
    <n v="0"/>
    <n v="1"/>
    <n v="0"/>
    <n v="0"/>
    <n v="41"/>
    <n v="16"/>
    <x v="0"/>
    <n v="6.4"/>
    <x v="1"/>
    <s v="Yes"/>
    <s v="No"/>
    <n v="10"/>
    <s v="Warm"/>
    <s v="Together"/>
    <x v="0"/>
    <x v="0"/>
  </r>
  <r>
    <n v="80950"/>
    <n v="0"/>
    <n v="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59"/>
    <n v="2617"/>
    <n v="0"/>
    <n v="1"/>
    <n v="0"/>
    <n v="0"/>
    <n v="0"/>
    <n v="0"/>
    <n v="0"/>
    <n v="0"/>
    <n v="1"/>
    <n v="0"/>
    <n v="1150"/>
    <n v="1087"/>
    <x v="1"/>
    <n v="7.2"/>
    <x v="0"/>
    <s v="No"/>
    <s v="Yes"/>
    <n v="23"/>
    <s v="Warm"/>
    <s v="Married"/>
    <x v="2"/>
    <x v="1"/>
  </r>
  <r>
    <n v="27038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54"/>
    <n v="2808"/>
    <n v="0"/>
    <n v="0"/>
    <n v="0"/>
    <n v="0"/>
    <n v="1"/>
    <n v="0"/>
    <n v="0"/>
    <n v="1"/>
    <n v="0"/>
    <n v="0"/>
    <n v="92"/>
    <n v="77"/>
    <x v="0"/>
    <n v="7.7"/>
    <x v="1"/>
    <s v="No"/>
    <s v="No"/>
    <n v="7"/>
    <s v="Warm"/>
    <s v="Widow"/>
    <x v="0"/>
    <x v="0"/>
  </r>
  <r>
    <n v="77457"/>
    <n v="0"/>
    <n v="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3"/>
    <n v="2275"/>
    <n v="0"/>
    <n v="0"/>
    <n v="1"/>
    <n v="0"/>
    <n v="0"/>
    <n v="0"/>
    <n v="0"/>
    <n v="1"/>
    <n v="0"/>
    <n v="0"/>
    <n v="1146"/>
    <n v="1135"/>
    <x v="1"/>
    <n v="6.2"/>
    <x v="0"/>
    <s v="No"/>
    <s v="Yes"/>
    <n v="18"/>
    <s v="Warm"/>
    <s v="Single"/>
    <x v="0"/>
    <x v="1"/>
  </r>
  <r>
    <n v="64100"/>
    <n v="0"/>
    <n v="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56"/>
    <n v="2451"/>
    <n v="0"/>
    <n v="1"/>
    <n v="0"/>
    <n v="0"/>
    <n v="0"/>
    <n v="0"/>
    <n v="0"/>
    <n v="0"/>
    <n v="1"/>
    <n v="0"/>
    <n v="536"/>
    <n v="526"/>
    <x v="1"/>
    <n v="6.7"/>
    <x v="2"/>
    <s v="Yes"/>
    <s v="Yes"/>
    <n v="18"/>
    <s v="Inactive"/>
    <s v="Married"/>
    <x v="2"/>
    <x v="1"/>
  </r>
  <r>
    <n v="42670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28"/>
    <n v="2587"/>
    <n v="0"/>
    <n v="0"/>
    <n v="0"/>
    <n v="1"/>
    <n v="0"/>
    <n v="0"/>
    <n v="0"/>
    <n v="0"/>
    <n v="1"/>
    <n v="0"/>
    <n v="226"/>
    <n v="211"/>
    <x v="0"/>
    <n v="7.1"/>
    <x v="1"/>
    <s v="No"/>
    <s v="No"/>
    <n v="11"/>
    <s v="Active"/>
    <s v="Together"/>
    <x v="2"/>
    <x v="0"/>
  </r>
  <r>
    <n v="12571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44"/>
    <n v="2321"/>
    <n v="1"/>
    <n v="0"/>
    <n v="0"/>
    <n v="0"/>
    <n v="0"/>
    <n v="0"/>
    <n v="0"/>
    <n v="1"/>
    <n v="0"/>
    <n v="0"/>
    <n v="36"/>
    <n v="19"/>
    <x v="0"/>
    <n v="6.4"/>
    <x v="1"/>
    <s v="Yes"/>
    <s v="No"/>
    <n v="11"/>
    <s v="Warm"/>
    <s v="Divorced"/>
    <x v="0"/>
    <x v="0"/>
  </r>
  <r>
    <n v="22574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3"/>
    <n v="2403"/>
    <n v="0"/>
    <n v="1"/>
    <n v="0"/>
    <n v="0"/>
    <n v="0"/>
    <n v="0"/>
    <n v="0"/>
    <n v="1"/>
    <n v="0"/>
    <n v="0"/>
    <n v="35"/>
    <n v="33"/>
    <x v="0"/>
    <n v="6.6"/>
    <x v="1"/>
    <s v="Yes"/>
    <s v="No"/>
    <n v="7"/>
    <s v="Active"/>
    <s v="Married"/>
    <x v="0"/>
    <x v="0"/>
  </r>
  <r>
    <n v="70893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44"/>
    <n v="2667"/>
    <n v="0"/>
    <n v="0"/>
    <n v="1"/>
    <n v="0"/>
    <n v="0"/>
    <n v="0"/>
    <n v="0"/>
    <n v="0"/>
    <n v="1"/>
    <n v="0"/>
    <n v="1494"/>
    <n v="1480"/>
    <x v="0"/>
    <n v="7.3"/>
    <x v="0"/>
    <s v="No"/>
    <s v="No"/>
    <n v="23"/>
    <s v="Warm"/>
    <s v="Single"/>
    <x v="2"/>
    <x v="0"/>
  </r>
  <r>
    <n v="54198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54"/>
    <n v="2353"/>
    <n v="0"/>
    <n v="1"/>
    <n v="0"/>
    <n v="0"/>
    <n v="0"/>
    <n v="0"/>
    <n v="0"/>
    <n v="1"/>
    <n v="0"/>
    <n v="0"/>
    <n v="218"/>
    <n v="201"/>
    <x v="0"/>
    <n v="6.4"/>
    <x v="1"/>
    <s v="Yes"/>
    <s v="No"/>
    <n v="16"/>
    <s v="Active"/>
    <s v="Married"/>
    <x v="0"/>
    <x v="0"/>
  </r>
  <r>
    <n v="28839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64"/>
    <n v="2269"/>
    <n v="0"/>
    <n v="0"/>
    <n v="0"/>
    <n v="1"/>
    <n v="0"/>
    <n v="0"/>
    <n v="0"/>
    <n v="0"/>
    <n v="1"/>
    <n v="0"/>
    <n v="31"/>
    <n v="30"/>
    <x v="0"/>
    <n v="6.2"/>
    <x v="1"/>
    <s v="Yes"/>
    <s v="No"/>
    <n v="7"/>
    <s v="Warm"/>
    <s v="Together"/>
    <x v="2"/>
    <x v="0"/>
  </r>
  <r>
    <n v="40321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48"/>
    <n v="2494"/>
    <n v="0"/>
    <n v="1"/>
    <n v="0"/>
    <n v="0"/>
    <n v="0"/>
    <n v="0"/>
    <n v="0"/>
    <n v="1"/>
    <n v="0"/>
    <n v="0"/>
    <n v="75"/>
    <n v="48"/>
    <x v="0"/>
    <n v="6.8"/>
    <x v="1"/>
    <s v="Yes"/>
    <s v="No"/>
    <n v="8"/>
    <s v="Warm"/>
    <s v="Married"/>
    <x v="0"/>
    <x v="0"/>
  </r>
  <r>
    <n v="66503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35"/>
    <n v="2843"/>
    <n v="0"/>
    <n v="0"/>
    <n v="1"/>
    <n v="0"/>
    <n v="0"/>
    <n v="0"/>
    <n v="0"/>
    <n v="1"/>
    <n v="0"/>
    <n v="0"/>
    <n v="351"/>
    <n v="301"/>
    <x v="0"/>
    <n v="7.8"/>
    <x v="1"/>
    <s v="Yes"/>
    <s v="No"/>
    <n v="15"/>
    <s v="Active"/>
    <s v="Single"/>
    <x v="0"/>
    <x v="0"/>
  </r>
  <r>
    <n v="30833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69"/>
    <n v="2507"/>
    <n v="0"/>
    <n v="1"/>
    <n v="0"/>
    <n v="0"/>
    <n v="0"/>
    <n v="0"/>
    <n v="0"/>
    <n v="1"/>
    <n v="0"/>
    <n v="0"/>
    <n v="22"/>
    <n v="16"/>
    <x v="0"/>
    <n v="6.9"/>
    <x v="1"/>
    <s v="Yes"/>
    <s v="No"/>
    <n v="6"/>
    <s v="Warm"/>
    <s v="Married"/>
    <x v="0"/>
    <x v="0"/>
  </r>
  <r>
    <n v="64795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49"/>
    <n v="2687"/>
    <n v="0"/>
    <n v="1"/>
    <n v="0"/>
    <n v="0"/>
    <n v="0"/>
    <n v="0"/>
    <n v="0"/>
    <n v="1"/>
    <n v="0"/>
    <n v="0"/>
    <n v="603"/>
    <n v="526"/>
    <x v="0"/>
    <n v="7.4"/>
    <x v="2"/>
    <s v="Yes"/>
    <s v="No"/>
    <n v="21"/>
    <s v="Active"/>
    <s v="Married"/>
    <x v="0"/>
    <x v="0"/>
  </r>
  <r>
    <n v="34421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46"/>
    <n v="2522"/>
    <n v="0"/>
    <n v="1"/>
    <n v="0"/>
    <n v="0"/>
    <n v="0"/>
    <n v="0"/>
    <n v="0"/>
    <n v="1"/>
    <n v="0"/>
    <n v="0"/>
    <n v="21"/>
    <n v="12"/>
    <x v="0"/>
    <n v="6.9"/>
    <x v="1"/>
    <s v="Yes"/>
    <s v="No"/>
    <n v="4"/>
    <s v="Warm"/>
    <s v="Married"/>
    <x v="0"/>
    <x v="0"/>
  </r>
  <r>
    <n v="47025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55"/>
    <n v="2299"/>
    <n v="1"/>
    <n v="0"/>
    <n v="0"/>
    <n v="0"/>
    <n v="0"/>
    <n v="0"/>
    <n v="0"/>
    <n v="0"/>
    <n v="0"/>
    <n v="1"/>
    <n v="19"/>
    <n v="18"/>
    <x v="0"/>
    <n v="6.3"/>
    <x v="1"/>
    <s v="Yes"/>
    <s v="No"/>
    <n v="4"/>
    <s v="Active"/>
    <s v="Divorced"/>
    <x v="1"/>
    <x v="0"/>
  </r>
  <r>
    <n v="64325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59"/>
    <n v="2666"/>
    <n v="1"/>
    <n v="0"/>
    <n v="0"/>
    <n v="0"/>
    <n v="0"/>
    <n v="0"/>
    <n v="0"/>
    <n v="0"/>
    <n v="0"/>
    <n v="1"/>
    <n v="1234"/>
    <n v="1161"/>
    <x v="0"/>
    <n v="7.3"/>
    <x v="0"/>
    <s v="Yes"/>
    <s v="No"/>
    <n v="23"/>
    <s v="Warm"/>
    <s v="Divorced"/>
    <x v="1"/>
    <x v="0"/>
  </r>
  <r>
    <n v="40464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67"/>
    <n v="2693"/>
    <n v="0"/>
    <n v="0"/>
    <n v="1"/>
    <n v="0"/>
    <n v="0"/>
    <n v="0"/>
    <n v="0"/>
    <n v="1"/>
    <n v="0"/>
    <n v="0"/>
    <n v="589"/>
    <n v="548"/>
    <x v="0"/>
    <n v="7.4"/>
    <x v="2"/>
    <s v="Yes"/>
    <s v="No"/>
    <n v="24"/>
    <s v="Warm"/>
    <s v="Single"/>
    <x v="0"/>
    <x v="0"/>
  </r>
  <r>
    <n v="62187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3"/>
    <n v="2518"/>
    <n v="0"/>
    <n v="1"/>
    <n v="0"/>
    <n v="0"/>
    <n v="0"/>
    <n v="0"/>
    <n v="0"/>
    <n v="1"/>
    <n v="0"/>
    <n v="0"/>
    <n v="1157"/>
    <n v="1031"/>
    <x v="0"/>
    <n v="6.9"/>
    <x v="0"/>
    <s v="No"/>
    <s v="No"/>
    <n v="18"/>
    <s v="Warm"/>
    <s v="Married"/>
    <x v="0"/>
    <x v="0"/>
  </r>
  <r>
    <n v="14849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44"/>
    <n v="2521"/>
    <n v="1"/>
    <n v="0"/>
    <n v="0"/>
    <n v="0"/>
    <n v="0"/>
    <n v="0"/>
    <n v="0"/>
    <n v="0"/>
    <n v="0"/>
    <n v="1"/>
    <n v="56"/>
    <n v="47"/>
    <x v="0"/>
    <n v="6.9"/>
    <x v="1"/>
    <s v="Yes"/>
    <s v="No"/>
    <n v="9"/>
    <s v="Warm"/>
    <s v="Divorced"/>
    <x v="1"/>
    <x v="0"/>
  </r>
  <r>
    <n v="27255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36"/>
    <n v="2393"/>
    <n v="0"/>
    <n v="1"/>
    <n v="0"/>
    <n v="0"/>
    <n v="0"/>
    <n v="0"/>
    <n v="0"/>
    <n v="1"/>
    <n v="0"/>
    <n v="0"/>
    <n v="35"/>
    <n v="33"/>
    <x v="0"/>
    <n v="6.6"/>
    <x v="1"/>
    <s v="Yes"/>
    <s v="No"/>
    <n v="5"/>
    <s v="Active"/>
    <s v="Married"/>
    <x v="0"/>
    <x v="0"/>
  </r>
  <r>
    <n v="54432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0"/>
    <n v="2575"/>
    <n v="0"/>
    <n v="1"/>
    <n v="0"/>
    <n v="0"/>
    <n v="0"/>
    <n v="0"/>
    <n v="0"/>
    <n v="0"/>
    <n v="0"/>
    <n v="1"/>
    <n v="38"/>
    <n v="38"/>
    <x v="0"/>
    <n v="7.1"/>
    <x v="1"/>
    <s v="Yes"/>
    <s v="No"/>
    <n v="5"/>
    <s v="Warm"/>
    <s v="Married"/>
    <x v="1"/>
    <x v="0"/>
  </r>
  <r>
    <n v="29999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34"/>
    <n v="2660"/>
    <n v="0"/>
    <n v="0"/>
    <n v="1"/>
    <n v="0"/>
    <n v="0"/>
    <n v="0"/>
    <n v="0"/>
    <n v="0"/>
    <n v="0"/>
    <n v="1"/>
    <n v="149"/>
    <n v="138"/>
    <x v="0"/>
    <n v="7.3"/>
    <x v="1"/>
    <s v="Yes"/>
    <s v="No"/>
    <n v="12"/>
    <s v="Active"/>
    <s v="Single"/>
    <x v="1"/>
    <x v="0"/>
  </r>
  <r>
    <n v="24072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37"/>
    <n v="2598"/>
    <n v="0"/>
    <n v="0"/>
    <n v="1"/>
    <n v="0"/>
    <n v="0"/>
    <n v="0"/>
    <n v="0"/>
    <n v="1"/>
    <n v="0"/>
    <n v="0"/>
    <n v="19"/>
    <n v="15"/>
    <x v="0"/>
    <n v="7.1"/>
    <x v="1"/>
    <s v="Yes"/>
    <s v="No"/>
    <n v="4"/>
    <s v="Warm"/>
    <s v="Single"/>
    <x v="0"/>
    <x v="0"/>
  </r>
  <r>
    <n v="33996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1"/>
    <n v="2450"/>
    <n v="0"/>
    <n v="0"/>
    <n v="1"/>
    <n v="0"/>
    <n v="0"/>
    <n v="0"/>
    <n v="0"/>
    <n v="0"/>
    <n v="0"/>
    <n v="1"/>
    <n v="65"/>
    <n v="59"/>
    <x v="0"/>
    <n v="6.7"/>
    <x v="1"/>
    <s v="No"/>
    <s v="No"/>
    <n v="6"/>
    <s v="Warm"/>
    <s v="Single"/>
    <x v="1"/>
    <x v="0"/>
  </r>
  <r>
    <n v="66334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64"/>
    <n v="2611"/>
    <n v="0"/>
    <n v="1"/>
    <n v="0"/>
    <n v="0"/>
    <n v="0"/>
    <n v="0"/>
    <n v="0"/>
    <n v="0"/>
    <n v="0"/>
    <n v="1"/>
    <n v="1138"/>
    <n v="1115"/>
    <x v="0"/>
    <n v="7.2"/>
    <x v="0"/>
    <s v="Yes"/>
    <s v="No"/>
    <n v="19"/>
    <s v="Warm"/>
    <s v="Married"/>
    <x v="1"/>
    <x v="0"/>
  </r>
  <r>
    <n v="35178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49"/>
    <n v="2694"/>
    <n v="0"/>
    <n v="1"/>
    <n v="0"/>
    <n v="0"/>
    <n v="0"/>
    <n v="0"/>
    <n v="0"/>
    <n v="0"/>
    <n v="1"/>
    <n v="0"/>
    <n v="41"/>
    <n v="23"/>
    <x v="1"/>
    <n v="7.4"/>
    <x v="1"/>
    <s v="Yes"/>
    <s v="Yes"/>
    <n v="5"/>
    <s v="Active"/>
    <s v="Married"/>
    <x v="2"/>
    <x v="1"/>
  </r>
  <r>
    <n v="22010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37"/>
    <n v="2523"/>
    <n v="0"/>
    <n v="0"/>
    <n v="0"/>
    <n v="1"/>
    <n v="0"/>
    <n v="0"/>
    <n v="0"/>
    <n v="1"/>
    <n v="0"/>
    <n v="0"/>
    <n v="25"/>
    <n v="17"/>
    <x v="0"/>
    <n v="6.9"/>
    <x v="1"/>
    <s v="Yes"/>
    <s v="No"/>
    <n v="7"/>
    <s v="Warm"/>
    <s v="Together"/>
    <x v="0"/>
    <x v="0"/>
  </r>
  <r>
    <n v="62204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0"/>
    <n v="2814"/>
    <n v="1"/>
    <n v="0"/>
    <n v="0"/>
    <n v="0"/>
    <n v="0"/>
    <n v="0"/>
    <n v="0"/>
    <n v="1"/>
    <n v="0"/>
    <n v="0"/>
    <n v="807"/>
    <n v="668"/>
    <x v="0"/>
    <n v="7.7"/>
    <x v="2"/>
    <s v="Yes"/>
    <s v="No"/>
    <n v="22"/>
    <s v="Warm"/>
    <s v="Divorced"/>
    <x v="0"/>
    <x v="0"/>
  </r>
  <r>
    <n v="75693"/>
    <n v="0"/>
    <n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2"/>
    <n v="2729"/>
    <n v="1"/>
    <n v="0"/>
    <n v="0"/>
    <n v="0"/>
    <n v="0"/>
    <n v="0"/>
    <n v="0"/>
    <n v="1"/>
    <n v="0"/>
    <n v="0"/>
    <n v="1412"/>
    <n v="1382"/>
    <x v="3"/>
    <n v="7.5"/>
    <x v="0"/>
    <s v="No"/>
    <s v="Yes"/>
    <n v="22"/>
    <s v="Active"/>
    <s v="Divorced"/>
    <x v="0"/>
    <x v="1"/>
  </r>
  <r>
    <n v="30675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48"/>
    <n v="2753"/>
    <n v="0"/>
    <n v="1"/>
    <n v="0"/>
    <n v="0"/>
    <n v="0"/>
    <n v="0"/>
    <n v="0"/>
    <n v="1"/>
    <n v="0"/>
    <n v="0"/>
    <n v="41"/>
    <n v="20"/>
    <x v="0"/>
    <n v="7.5"/>
    <x v="1"/>
    <s v="Yes"/>
    <s v="No"/>
    <n v="5"/>
    <s v="Active"/>
    <s v="Married"/>
    <x v="0"/>
    <x v="0"/>
  </r>
  <r>
    <n v="83003"/>
    <n v="0"/>
    <n v="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55"/>
    <n v="2642"/>
    <n v="0"/>
    <n v="0"/>
    <n v="0"/>
    <n v="1"/>
    <n v="0"/>
    <n v="0"/>
    <n v="0"/>
    <n v="1"/>
    <n v="0"/>
    <n v="0"/>
    <n v="1552"/>
    <n v="1430"/>
    <x v="1"/>
    <n v="7.2"/>
    <x v="0"/>
    <s v="No"/>
    <s v="Yes"/>
    <n v="22"/>
    <s v="Active"/>
    <s v="Together"/>
    <x v="0"/>
    <x v="1"/>
  </r>
  <r>
    <n v="68655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2"/>
    <n v="2847"/>
    <n v="0"/>
    <n v="0"/>
    <n v="1"/>
    <n v="0"/>
    <n v="0"/>
    <n v="0"/>
    <n v="0"/>
    <n v="1"/>
    <n v="0"/>
    <n v="0"/>
    <n v="1500"/>
    <n v="1462"/>
    <x v="0"/>
    <n v="7.8"/>
    <x v="0"/>
    <s v="No"/>
    <s v="No"/>
    <n v="21"/>
    <s v="Inactive"/>
    <s v="Single"/>
    <x v="0"/>
    <x v="0"/>
  </r>
  <r>
    <n v="41411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34"/>
    <n v="2363"/>
    <n v="1"/>
    <n v="0"/>
    <n v="0"/>
    <n v="0"/>
    <n v="0"/>
    <n v="0"/>
    <n v="0"/>
    <n v="1"/>
    <n v="0"/>
    <n v="0"/>
    <n v="121"/>
    <n v="103"/>
    <x v="0"/>
    <n v="6.5"/>
    <x v="1"/>
    <s v="No"/>
    <s v="No"/>
    <n v="8"/>
    <s v="Active"/>
    <s v="Divorced"/>
    <x v="0"/>
    <x v="0"/>
  </r>
  <r>
    <n v="55212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1"/>
    <n v="2742"/>
    <n v="0"/>
    <n v="1"/>
    <n v="0"/>
    <n v="0"/>
    <n v="0"/>
    <n v="0"/>
    <n v="0"/>
    <n v="0"/>
    <n v="0"/>
    <n v="1"/>
    <n v="1148"/>
    <n v="1114"/>
    <x v="2"/>
    <n v="7.5"/>
    <x v="0"/>
    <s v="Yes"/>
    <s v="Yes"/>
    <n v="20"/>
    <s v="Warm"/>
    <s v="Married"/>
    <x v="1"/>
    <x v="1"/>
  </r>
  <r>
    <n v="59292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0"/>
    <n v="2540"/>
    <n v="0"/>
    <n v="0"/>
    <n v="0"/>
    <n v="1"/>
    <n v="0"/>
    <n v="0"/>
    <n v="0"/>
    <n v="0"/>
    <n v="0"/>
    <n v="1"/>
    <n v="493"/>
    <n v="479"/>
    <x v="0"/>
    <n v="7"/>
    <x v="1"/>
    <s v="Yes"/>
    <s v="No"/>
    <n v="18"/>
    <s v="Warm"/>
    <s v="Together"/>
    <x v="1"/>
    <x v="0"/>
  </r>
  <r>
    <n v="27190"/>
    <n v="1"/>
    <n v="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47"/>
    <n v="2477"/>
    <n v="0"/>
    <n v="0"/>
    <n v="0"/>
    <n v="1"/>
    <n v="0"/>
    <n v="0"/>
    <n v="1"/>
    <n v="0"/>
    <n v="0"/>
    <n v="0"/>
    <n v="15"/>
    <n v="12"/>
    <x v="1"/>
    <n v="6.8"/>
    <x v="1"/>
    <s v="Yes"/>
    <s v="Yes"/>
    <n v="4"/>
    <s v="Active"/>
    <s v="Together"/>
    <x v="3"/>
    <x v="1"/>
  </r>
  <r>
    <n v="82623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68"/>
    <n v="2390"/>
    <n v="1"/>
    <n v="0"/>
    <n v="0"/>
    <n v="0"/>
    <n v="0"/>
    <n v="0"/>
    <n v="0"/>
    <n v="1"/>
    <n v="0"/>
    <n v="0"/>
    <n v="767"/>
    <n v="594"/>
    <x v="0"/>
    <n v="6.5"/>
    <x v="2"/>
    <s v="No"/>
    <s v="No"/>
    <n v="16"/>
    <s v="Warm"/>
    <s v="Divorced"/>
    <x v="0"/>
    <x v="0"/>
  </r>
  <r>
    <n v="44300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55"/>
    <n v="2530"/>
    <n v="0"/>
    <n v="1"/>
    <n v="0"/>
    <n v="0"/>
    <n v="0"/>
    <n v="0"/>
    <n v="0"/>
    <n v="1"/>
    <n v="0"/>
    <n v="0"/>
    <n v="39"/>
    <n v="36"/>
    <x v="0"/>
    <n v="6.9"/>
    <x v="1"/>
    <s v="Yes"/>
    <s v="No"/>
    <n v="6"/>
    <s v="Warm"/>
    <s v="Married"/>
    <x v="0"/>
    <x v="0"/>
  </r>
  <r>
    <n v="84835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0"/>
    <n v="2172"/>
    <n v="1"/>
    <n v="0"/>
    <n v="0"/>
    <n v="0"/>
    <n v="0"/>
    <n v="0"/>
    <n v="0"/>
    <n v="1"/>
    <n v="0"/>
    <n v="0"/>
    <n v="972"/>
    <n v="754"/>
    <x v="0"/>
    <n v="6"/>
    <x v="2"/>
    <s v="No"/>
    <s v="No"/>
    <n v="15"/>
    <s v="Active"/>
    <s v="Divorced"/>
    <x v="0"/>
    <x v="0"/>
  </r>
  <r>
    <n v="30372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9"/>
    <n v="2710"/>
    <n v="0"/>
    <n v="0"/>
    <n v="0"/>
    <n v="0"/>
    <n v="1"/>
    <n v="0"/>
    <n v="0"/>
    <n v="1"/>
    <n v="0"/>
    <n v="0"/>
    <n v="37"/>
    <n v="30"/>
    <x v="0"/>
    <n v="7.4"/>
    <x v="1"/>
    <s v="Yes"/>
    <s v="No"/>
    <n v="8"/>
    <s v="Warm"/>
    <s v="Widow"/>
    <x v="0"/>
    <x v="0"/>
  </r>
  <r>
    <n v="33181"/>
    <n v="1"/>
    <n v="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44"/>
    <n v="2336"/>
    <n v="0"/>
    <n v="1"/>
    <n v="0"/>
    <n v="0"/>
    <n v="0"/>
    <n v="0"/>
    <n v="0"/>
    <n v="0"/>
    <n v="1"/>
    <n v="0"/>
    <n v="12"/>
    <n v="8"/>
    <x v="1"/>
    <n v="6.4"/>
    <x v="1"/>
    <s v="Yes"/>
    <s v="Yes"/>
    <n v="4"/>
    <s v="Warm"/>
    <s v="Married"/>
    <x v="2"/>
    <x v="1"/>
  </r>
  <r>
    <n v="71113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3"/>
    <n v="2353"/>
    <n v="0"/>
    <n v="1"/>
    <n v="0"/>
    <n v="0"/>
    <n v="0"/>
    <n v="0"/>
    <n v="0"/>
    <n v="1"/>
    <n v="0"/>
    <n v="0"/>
    <n v="827"/>
    <n v="819"/>
    <x v="0"/>
    <n v="6.4"/>
    <x v="2"/>
    <s v="Yes"/>
    <s v="No"/>
    <n v="26"/>
    <s v="Inactive"/>
    <s v="Married"/>
    <x v="0"/>
    <x v="0"/>
  </r>
  <r>
    <n v="71952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4"/>
    <n v="2694"/>
    <n v="0"/>
    <n v="1"/>
    <n v="0"/>
    <n v="0"/>
    <n v="0"/>
    <n v="0"/>
    <n v="0"/>
    <n v="1"/>
    <n v="0"/>
    <n v="0"/>
    <n v="1350"/>
    <n v="1257"/>
    <x v="2"/>
    <n v="7.4"/>
    <x v="0"/>
    <s v="Yes"/>
    <s v="Yes"/>
    <n v="22"/>
    <s v="Inactive"/>
    <s v="Married"/>
    <x v="0"/>
    <x v="1"/>
  </r>
  <r>
    <n v="69759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54"/>
    <n v="2403"/>
    <n v="0"/>
    <n v="0"/>
    <n v="1"/>
    <n v="0"/>
    <n v="0"/>
    <n v="0"/>
    <n v="0"/>
    <n v="0"/>
    <n v="0"/>
    <n v="1"/>
    <n v="1029"/>
    <n v="1029"/>
    <x v="0"/>
    <n v="6.6"/>
    <x v="0"/>
    <s v="No"/>
    <s v="No"/>
    <n v="18"/>
    <s v="Warm"/>
    <s v="Single"/>
    <x v="1"/>
    <x v="0"/>
  </r>
  <r>
    <n v="72099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46"/>
    <n v="2769"/>
    <n v="0"/>
    <n v="1"/>
    <n v="0"/>
    <n v="0"/>
    <n v="0"/>
    <n v="0"/>
    <n v="0"/>
    <n v="1"/>
    <n v="0"/>
    <n v="0"/>
    <n v="1166"/>
    <n v="1144"/>
    <x v="0"/>
    <n v="7.6"/>
    <x v="0"/>
    <s v="No"/>
    <s v="No"/>
    <n v="18"/>
    <s v="Active"/>
    <s v="Married"/>
    <x v="0"/>
    <x v="0"/>
  </r>
  <r>
    <n v="60000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44"/>
    <n v="2713"/>
    <n v="0"/>
    <n v="0"/>
    <n v="1"/>
    <n v="0"/>
    <n v="0"/>
    <n v="0"/>
    <n v="0"/>
    <n v="0"/>
    <n v="0"/>
    <n v="1"/>
    <n v="1265"/>
    <n v="1253"/>
    <x v="0"/>
    <n v="7.4"/>
    <x v="0"/>
    <s v="Yes"/>
    <s v="No"/>
    <n v="24"/>
    <s v="Warm"/>
    <s v="Single"/>
    <x v="1"/>
    <x v="0"/>
  </r>
  <r>
    <n v="38643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2"/>
    <n v="2371"/>
    <n v="0"/>
    <n v="0"/>
    <n v="1"/>
    <n v="0"/>
    <n v="0"/>
    <n v="0"/>
    <n v="0"/>
    <n v="1"/>
    <n v="0"/>
    <n v="0"/>
    <n v="39"/>
    <n v="29"/>
    <x v="0"/>
    <n v="6.5"/>
    <x v="1"/>
    <s v="Yes"/>
    <s v="No"/>
    <n v="7"/>
    <s v="Warm"/>
    <s v="Single"/>
    <x v="0"/>
    <x v="0"/>
  </r>
  <r>
    <n v="50737"/>
    <n v="0"/>
    <n v="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65"/>
    <n v="2573"/>
    <n v="0"/>
    <n v="1"/>
    <n v="0"/>
    <n v="0"/>
    <n v="0"/>
    <n v="0"/>
    <n v="0"/>
    <n v="1"/>
    <n v="0"/>
    <n v="0"/>
    <n v="89"/>
    <n v="79"/>
    <x v="1"/>
    <n v="7"/>
    <x v="1"/>
    <s v="Yes"/>
    <s v="Yes"/>
    <n v="7"/>
    <s v="Warm"/>
    <s v="Married"/>
    <x v="0"/>
    <x v="1"/>
  </r>
  <r>
    <n v="68462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1"/>
    <n v="2723"/>
    <n v="0"/>
    <n v="1"/>
    <n v="0"/>
    <n v="0"/>
    <n v="0"/>
    <n v="0"/>
    <n v="0"/>
    <n v="0"/>
    <n v="0"/>
    <n v="1"/>
    <n v="1622"/>
    <n v="1574"/>
    <x v="0"/>
    <n v="7.5"/>
    <x v="0"/>
    <s v="No"/>
    <s v="No"/>
    <n v="15"/>
    <s v="Active"/>
    <s v="Married"/>
    <x v="1"/>
    <x v="0"/>
  </r>
  <r>
    <n v="65073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77"/>
    <n v="2472"/>
    <n v="0"/>
    <n v="1"/>
    <n v="0"/>
    <n v="0"/>
    <n v="0"/>
    <n v="0"/>
    <n v="0"/>
    <n v="0"/>
    <n v="1"/>
    <n v="0"/>
    <n v="892"/>
    <n v="884"/>
    <x v="0"/>
    <n v="6.8"/>
    <x v="2"/>
    <s v="No"/>
    <s v="No"/>
    <n v="14"/>
    <s v="Warm"/>
    <s v="Married"/>
    <x v="2"/>
    <x v="0"/>
  </r>
  <r>
    <n v="46681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2"/>
    <n v="2423"/>
    <n v="0"/>
    <n v="0"/>
    <n v="0"/>
    <n v="1"/>
    <n v="0"/>
    <n v="0"/>
    <n v="0"/>
    <n v="0"/>
    <n v="0"/>
    <n v="1"/>
    <n v="387"/>
    <n v="349"/>
    <x v="0"/>
    <n v="6.6"/>
    <x v="1"/>
    <s v="Yes"/>
    <s v="No"/>
    <n v="16"/>
    <s v="Warm"/>
    <s v="Together"/>
    <x v="1"/>
    <x v="0"/>
  </r>
  <r>
    <n v="78618"/>
    <n v="0"/>
    <n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3"/>
    <n v="2798"/>
    <n v="0"/>
    <n v="1"/>
    <n v="0"/>
    <n v="0"/>
    <n v="0"/>
    <n v="0"/>
    <n v="0"/>
    <n v="1"/>
    <n v="0"/>
    <n v="0"/>
    <n v="2092"/>
    <n v="2031"/>
    <x v="1"/>
    <n v="7.7"/>
    <x v="0"/>
    <s v="No"/>
    <s v="Yes"/>
    <n v="22"/>
    <s v="Warm"/>
    <s v="Married"/>
    <x v="0"/>
    <x v="1"/>
  </r>
  <r>
    <n v="62187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1"/>
    <n v="2258"/>
    <n v="0"/>
    <n v="0"/>
    <n v="0"/>
    <n v="0"/>
    <n v="1"/>
    <n v="0"/>
    <n v="0"/>
    <n v="0"/>
    <n v="0"/>
    <n v="1"/>
    <n v="595"/>
    <n v="554"/>
    <x v="0"/>
    <n v="6.2"/>
    <x v="2"/>
    <s v="Yes"/>
    <s v="No"/>
    <n v="21"/>
    <s v="Warm"/>
    <s v="Widow"/>
    <x v="1"/>
    <x v="0"/>
  </r>
  <r>
    <n v="28442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2"/>
    <n v="2284"/>
    <n v="0"/>
    <n v="1"/>
    <n v="0"/>
    <n v="0"/>
    <n v="0"/>
    <n v="0"/>
    <n v="0"/>
    <n v="1"/>
    <n v="0"/>
    <n v="0"/>
    <n v="51"/>
    <n v="45"/>
    <x v="0"/>
    <n v="6.3"/>
    <x v="1"/>
    <s v="Yes"/>
    <s v="No"/>
    <n v="10"/>
    <s v="Warm"/>
    <s v="Married"/>
    <x v="0"/>
    <x v="0"/>
  </r>
  <r>
    <n v="37717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2"/>
    <n v="2742"/>
    <n v="0"/>
    <n v="1"/>
    <n v="0"/>
    <n v="0"/>
    <n v="0"/>
    <n v="0"/>
    <n v="0"/>
    <n v="0"/>
    <n v="0"/>
    <n v="1"/>
    <n v="20"/>
    <n v="15"/>
    <x v="0"/>
    <n v="7.5"/>
    <x v="1"/>
    <s v="Yes"/>
    <s v="No"/>
    <n v="4"/>
    <s v="Warm"/>
    <s v="Married"/>
    <x v="1"/>
    <x v="0"/>
  </r>
  <r>
    <n v="51479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3"/>
    <n v="2707"/>
    <n v="0"/>
    <n v="1"/>
    <n v="0"/>
    <n v="0"/>
    <n v="0"/>
    <n v="0"/>
    <n v="0"/>
    <n v="1"/>
    <n v="0"/>
    <n v="0"/>
    <n v="429"/>
    <n v="364"/>
    <x v="0"/>
    <n v="7.4"/>
    <x v="1"/>
    <s v="Yes"/>
    <s v="No"/>
    <n v="22"/>
    <s v="Warm"/>
    <s v="Married"/>
    <x v="0"/>
    <x v="0"/>
  </r>
  <r>
    <n v="54803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1"/>
    <n v="2836"/>
    <n v="0"/>
    <n v="0"/>
    <n v="1"/>
    <n v="0"/>
    <n v="0"/>
    <n v="0"/>
    <n v="0"/>
    <n v="1"/>
    <n v="0"/>
    <n v="0"/>
    <n v="551"/>
    <n v="409"/>
    <x v="0"/>
    <n v="7.8"/>
    <x v="2"/>
    <s v="Yes"/>
    <s v="No"/>
    <n v="19"/>
    <s v="Warm"/>
    <s v="Single"/>
    <x v="0"/>
    <x v="0"/>
  </r>
  <r>
    <n v="79530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0"/>
    <n v="2567"/>
    <n v="0"/>
    <n v="1"/>
    <n v="0"/>
    <n v="0"/>
    <n v="0"/>
    <n v="0"/>
    <n v="0"/>
    <n v="1"/>
    <n v="0"/>
    <n v="0"/>
    <n v="1319"/>
    <n v="1290"/>
    <x v="0"/>
    <n v="7"/>
    <x v="0"/>
    <s v="No"/>
    <s v="No"/>
    <n v="26"/>
    <s v="Warm"/>
    <s v="Married"/>
    <x v="0"/>
    <x v="0"/>
  </r>
  <r>
    <n v="31615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44"/>
    <n v="2629"/>
    <n v="1"/>
    <n v="0"/>
    <n v="0"/>
    <n v="0"/>
    <n v="0"/>
    <n v="0"/>
    <n v="0"/>
    <n v="1"/>
    <n v="0"/>
    <n v="0"/>
    <n v="42"/>
    <n v="33"/>
    <x v="0"/>
    <n v="7.2"/>
    <x v="1"/>
    <s v="Yes"/>
    <s v="No"/>
    <n v="7"/>
    <s v="Warm"/>
    <s v="Divorced"/>
    <x v="0"/>
    <x v="0"/>
  </r>
  <r>
    <n v="72025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58"/>
    <n v="2748"/>
    <n v="0"/>
    <n v="0"/>
    <n v="0"/>
    <n v="1"/>
    <n v="0"/>
    <n v="0"/>
    <n v="0"/>
    <n v="1"/>
    <n v="0"/>
    <n v="0"/>
    <n v="1699"/>
    <n v="1466"/>
    <x v="0"/>
    <n v="7.5"/>
    <x v="0"/>
    <s v="No"/>
    <s v="No"/>
    <n v="16"/>
    <s v="Active"/>
    <s v="Together"/>
    <x v="0"/>
    <x v="0"/>
  </r>
  <r>
    <n v="52614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5"/>
    <n v="2734"/>
    <n v="0"/>
    <n v="0"/>
    <n v="1"/>
    <n v="0"/>
    <n v="0"/>
    <n v="0"/>
    <n v="0"/>
    <n v="0"/>
    <n v="0"/>
    <n v="1"/>
    <n v="952"/>
    <n v="914"/>
    <x v="0"/>
    <n v="7.5"/>
    <x v="2"/>
    <s v="Yes"/>
    <s v="No"/>
    <n v="16"/>
    <s v="Warm"/>
    <s v="Single"/>
    <x v="1"/>
    <x v="0"/>
  </r>
  <r>
    <n v="35684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36"/>
    <n v="2227"/>
    <n v="0"/>
    <n v="1"/>
    <n v="0"/>
    <n v="0"/>
    <n v="0"/>
    <n v="1"/>
    <n v="0"/>
    <n v="0"/>
    <n v="0"/>
    <n v="0"/>
    <n v="27"/>
    <n v="24"/>
    <x v="0"/>
    <n v="6.1"/>
    <x v="1"/>
    <s v="Yes"/>
    <s v="No"/>
    <n v="5"/>
    <s v="Warm"/>
    <s v="Married"/>
    <x v="4"/>
    <x v="0"/>
  </r>
  <r>
    <n v="48178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45"/>
    <n v="2768"/>
    <n v="0"/>
    <n v="1"/>
    <n v="0"/>
    <n v="0"/>
    <n v="0"/>
    <n v="0"/>
    <n v="0"/>
    <n v="1"/>
    <n v="0"/>
    <n v="0"/>
    <n v="216"/>
    <n v="178"/>
    <x v="0"/>
    <n v="7.6"/>
    <x v="1"/>
    <s v="Yes"/>
    <s v="No"/>
    <n v="16"/>
    <s v="Warm"/>
    <s v="Married"/>
    <x v="0"/>
    <x v="0"/>
  </r>
  <r>
    <n v="29548"/>
    <n v="1"/>
    <n v="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0"/>
    <n v="2463"/>
    <n v="0"/>
    <n v="0"/>
    <n v="1"/>
    <n v="0"/>
    <n v="0"/>
    <n v="0"/>
    <n v="0"/>
    <n v="0"/>
    <n v="1"/>
    <n v="0"/>
    <n v="18"/>
    <n v="7"/>
    <x v="1"/>
    <n v="6.7"/>
    <x v="1"/>
    <s v="Yes"/>
    <s v="Yes"/>
    <n v="5"/>
    <s v="Warm"/>
    <s v="Single"/>
    <x v="2"/>
    <x v="1"/>
  </r>
  <r>
    <n v="63810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4"/>
    <n v="2754"/>
    <n v="0"/>
    <n v="0"/>
    <n v="1"/>
    <n v="0"/>
    <n v="0"/>
    <n v="0"/>
    <n v="0"/>
    <n v="1"/>
    <n v="0"/>
    <n v="0"/>
    <n v="1270"/>
    <n v="1169"/>
    <x v="1"/>
    <n v="7.5"/>
    <x v="0"/>
    <s v="Yes"/>
    <s v="Yes"/>
    <n v="23"/>
    <s v="Warm"/>
    <s v="Single"/>
    <x v="0"/>
    <x v="1"/>
  </r>
  <r>
    <n v="38578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48"/>
    <n v="2531"/>
    <n v="0"/>
    <n v="0"/>
    <n v="1"/>
    <n v="0"/>
    <n v="0"/>
    <n v="0"/>
    <n v="0"/>
    <n v="0"/>
    <n v="0"/>
    <n v="1"/>
    <n v="70"/>
    <n v="67"/>
    <x v="0"/>
    <n v="6.9"/>
    <x v="1"/>
    <s v="Yes"/>
    <s v="No"/>
    <n v="9"/>
    <s v="Active"/>
    <s v="Single"/>
    <x v="1"/>
    <x v="0"/>
  </r>
  <r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5"/>
    <n v="2839"/>
    <n v="0"/>
    <n v="0"/>
    <n v="1"/>
    <n v="0"/>
    <n v="0"/>
    <n v="0"/>
    <n v="0"/>
    <n v="0"/>
    <n v="1"/>
    <n v="0"/>
    <n v="84"/>
    <n v="48"/>
    <x v="0"/>
    <n v="7.8"/>
    <x v="1"/>
    <s v="Yes"/>
    <s v="No"/>
    <n v="11"/>
    <s v="Warm"/>
    <s v="Single"/>
    <x v="2"/>
    <x v="0"/>
  </r>
  <r>
    <n v="22585"/>
    <n v="0"/>
    <n v="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0"/>
    <n v="2627"/>
    <n v="0"/>
    <n v="0"/>
    <n v="1"/>
    <n v="0"/>
    <n v="0"/>
    <n v="0"/>
    <n v="0"/>
    <n v="1"/>
    <n v="0"/>
    <n v="0"/>
    <n v="42"/>
    <n v="3"/>
    <x v="1"/>
    <n v="7.2"/>
    <x v="1"/>
    <s v="No"/>
    <s v="Yes"/>
    <n v="5"/>
    <s v="Active"/>
    <s v="Single"/>
    <x v="0"/>
    <x v="1"/>
  </r>
  <r>
    <n v="30279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1"/>
    <n v="2705"/>
    <n v="0"/>
    <n v="0"/>
    <n v="1"/>
    <n v="0"/>
    <n v="0"/>
    <n v="0"/>
    <n v="0"/>
    <n v="1"/>
    <n v="0"/>
    <n v="0"/>
    <n v="36"/>
    <n v="35"/>
    <x v="0"/>
    <n v="7.4"/>
    <x v="1"/>
    <s v="Yes"/>
    <s v="No"/>
    <n v="5"/>
    <s v="Active"/>
    <s v="Single"/>
    <x v="0"/>
    <x v="0"/>
  </r>
  <r>
    <n v="66426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59"/>
    <n v="2429"/>
    <n v="0"/>
    <n v="0"/>
    <n v="0"/>
    <n v="1"/>
    <n v="0"/>
    <n v="0"/>
    <n v="0"/>
    <n v="0"/>
    <n v="0"/>
    <n v="1"/>
    <n v="1220"/>
    <n v="1063"/>
    <x v="0"/>
    <n v="6.7"/>
    <x v="0"/>
    <s v="Yes"/>
    <s v="No"/>
    <n v="20"/>
    <s v="Active"/>
    <s v="Together"/>
    <x v="1"/>
    <x v="0"/>
  </r>
  <r>
    <n v="30822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1"/>
    <n v="2539"/>
    <n v="0"/>
    <n v="0"/>
    <n v="1"/>
    <n v="0"/>
    <n v="0"/>
    <n v="0"/>
    <n v="0"/>
    <n v="1"/>
    <n v="0"/>
    <n v="0"/>
    <n v="39"/>
    <n v="27"/>
    <x v="0"/>
    <n v="7"/>
    <x v="1"/>
    <s v="Yes"/>
    <s v="No"/>
    <n v="5"/>
    <s v="Inactive"/>
    <s v="Single"/>
    <x v="0"/>
    <x v="0"/>
  </r>
  <r>
    <n v="33581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1"/>
    <n v="2696"/>
    <n v="0"/>
    <n v="1"/>
    <n v="0"/>
    <n v="0"/>
    <n v="0"/>
    <n v="0"/>
    <n v="0"/>
    <n v="0"/>
    <n v="0"/>
    <n v="1"/>
    <n v="16"/>
    <n v="15"/>
    <x v="0"/>
    <n v="7.4"/>
    <x v="1"/>
    <s v="Yes"/>
    <s v="No"/>
    <n v="4"/>
    <s v="Warm"/>
    <s v="Married"/>
    <x v="1"/>
    <x v="0"/>
  </r>
  <r>
    <n v="19986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5"/>
    <n v="2386"/>
    <n v="0"/>
    <n v="1"/>
    <n v="0"/>
    <n v="0"/>
    <n v="0"/>
    <n v="0"/>
    <n v="0"/>
    <n v="1"/>
    <n v="0"/>
    <n v="0"/>
    <n v="16"/>
    <n v="10"/>
    <x v="0"/>
    <n v="6.5"/>
    <x v="1"/>
    <s v="Yes"/>
    <s v="No"/>
    <n v="4"/>
    <s v="Warm"/>
    <s v="Married"/>
    <x v="0"/>
    <x v="0"/>
  </r>
  <r>
    <n v="2742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66"/>
    <n v="2723"/>
    <n v="0"/>
    <n v="0"/>
    <n v="0"/>
    <n v="0"/>
    <n v="1"/>
    <n v="0"/>
    <n v="0"/>
    <n v="1"/>
    <n v="0"/>
    <n v="0"/>
    <n v="269"/>
    <n v="214"/>
    <x v="0"/>
    <n v="7.5"/>
    <x v="1"/>
    <s v="No"/>
    <s v="No"/>
    <n v="14"/>
    <s v="Active"/>
    <s v="Widow"/>
    <x v="0"/>
    <x v="0"/>
  </r>
  <r>
    <n v="35688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47"/>
    <n v="2835"/>
    <n v="0"/>
    <n v="1"/>
    <n v="0"/>
    <n v="0"/>
    <n v="0"/>
    <n v="1"/>
    <n v="0"/>
    <n v="0"/>
    <n v="0"/>
    <n v="0"/>
    <n v="179"/>
    <n v="147"/>
    <x v="0"/>
    <n v="7.8"/>
    <x v="1"/>
    <s v="Yes"/>
    <s v="No"/>
    <n v="16"/>
    <s v="Inactive"/>
    <s v="Married"/>
    <x v="4"/>
    <x v="0"/>
  </r>
  <r>
    <n v="36143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39"/>
    <n v="2250"/>
    <n v="0"/>
    <n v="0"/>
    <n v="1"/>
    <n v="0"/>
    <n v="0"/>
    <n v="0"/>
    <n v="0"/>
    <n v="0"/>
    <n v="1"/>
    <n v="0"/>
    <n v="13"/>
    <n v="7"/>
    <x v="0"/>
    <n v="6.2"/>
    <x v="1"/>
    <s v="Yes"/>
    <s v="No"/>
    <n v="4"/>
    <s v="Warm"/>
    <s v="Single"/>
    <x v="2"/>
    <x v="0"/>
  </r>
  <r>
    <n v="10245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49"/>
    <n v="2569"/>
    <n v="0"/>
    <n v="0"/>
    <n v="1"/>
    <n v="0"/>
    <n v="0"/>
    <n v="0"/>
    <n v="0"/>
    <n v="1"/>
    <n v="0"/>
    <n v="0"/>
    <n v="28"/>
    <n v="15"/>
    <x v="0"/>
    <n v="7"/>
    <x v="1"/>
    <s v="Yes"/>
    <s v="No"/>
    <n v="8"/>
    <s v="Warm"/>
    <s v="Single"/>
    <x v="0"/>
    <x v="0"/>
  </r>
  <r>
    <n v="43795"/>
    <n v="0"/>
    <n v="1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2"/>
    <n v="2415"/>
    <n v="0"/>
    <n v="0"/>
    <n v="0"/>
    <n v="1"/>
    <n v="0"/>
    <n v="0"/>
    <n v="0"/>
    <n v="0"/>
    <n v="1"/>
    <n v="0"/>
    <n v="385"/>
    <n v="278"/>
    <x v="1"/>
    <n v="6.6"/>
    <x v="1"/>
    <s v="Yes"/>
    <s v="Yes"/>
    <n v="17"/>
    <s v="Active"/>
    <s v="Together"/>
    <x v="2"/>
    <x v="1"/>
  </r>
  <r>
    <n v="63381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0"/>
    <n v="2791"/>
    <n v="0"/>
    <n v="0"/>
    <n v="0"/>
    <n v="1"/>
    <n v="0"/>
    <n v="0"/>
    <n v="0"/>
    <n v="1"/>
    <n v="0"/>
    <n v="0"/>
    <n v="846"/>
    <n v="687"/>
    <x v="0"/>
    <n v="7.6"/>
    <x v="2"/>
    <s v="Yes"/>
    <s v="No"/>
    <n v="26"/>
    <s v="Warm"/>
    <s v="Together"/>
    <x v="0"/>
    <x v="0"/>
  </r>
  <r>
    <n v="38823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1"/>
    <n v="2827"/>
    <n v="0"/>
    <n v="0"/>
    <n v="0"/>
    <n v="1"/>
    <n v="0"/>
    <n v="0"/>
    <n v="0"/>
    <n v="1"/>
    <n v="0"/>
    <n v="0"/>
    <n v="91"/>
    <n v="68"/>
    <x v="0"/>
    <n v="7.7"/>
    <x v="1"/>
    <s v="Yes"/>
    <s v="No"/>
    <n v="7"/>
    <s v="Warm"/>
    <s v="Together"/>
    <x v="0"/>
    <x v="0"/>
  </r>
  <r>
    <n v="83664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2"/>
    <n v="2576"/>
    <n v="1"/>
    <n v="0"/>
    <n v="0"/>
    <n v="0"/>
    <n v="0"/>
    <n v="0"/>
    <n v="0"/>
    <n v="0"/>
    <n v="0"/>
    <n v="1"/>
    <n v="1087"/>
    <n v="1001"/>
    <x v="0"/>
    <n v="7.1"/>
    <x v="0"/>
    <s v="Yes"/>
    <s v="No"/>
    <n v="19"/>
    <s v="Warm"/>
    <s v="Divorced"/>
    <x v="1"/>
    <x v="0"/>
  </r>
  <r>
    <n v="90300"/>
    <n v="0"/>
    <n v="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1"/>
    <n v="2336"/>
    <n v="0"/>
    <n v="0"/>
    <n v="0"/>
    <n v="1"/>
    <n v="0"/>
    <n v="0"/>
    <n v="0"/>
    <n v="1"/>
    <n v="0"/>
    <n v="0"/>
    <n v="1681"/>
    <n v="1624"/>
    <x v="1"/>
    <n v="6.4"/>
    <x v="0"/>
    <s v="No"/>
    <s v="Yes"/>
    <n v="19"/>
    <s v="Active"/>
    <s v="Together"/>
    <x v="0"/>
    <x v="1"/>
  </r>
  <r>
    <n v="62499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1"/>
    <n v="2361"/>
    <n v="0"/>
    <n v="0"/>
    <n v="0"/>
    <n v="1"/>
    <n v="0"/>
    <n v="0"/>
    <n v="0"/>
    <n v="0"/>
    <n v="1"/>
    <n v="0"/>
    <n v="218"/>
    <n v="214"/>
    <x v="0"/>
    <n v="6.5"/>
    <x v="1"/>
    <s v="Yes"/>
    <s v="No"/>
    <n v="12"/>
    <s v="Active"/>
    <s v="Together"/>
    <x v="2"/>
    <x v="0"/>
  </r>
  <r>
    <n v="74293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27"/>
    <n v="2215"/>
    <n v="0"/>
    <n v="0"/>
    <n v="1"/>
    <n v="0"/>
    <n v="0"/>
    <n v="0"/>
    <n v="0"/>
    <n v="1"/>
    <n v="0"/>
    <n v="0"/>
    <n v="1046"/>
    <n v="965"/>
    <x v="0"/>
    <n v="6.1"/>
    <x v="0"/>
    <s v="No"/>
    <s v="No"/>
    <n v="16"/>
    <s v="Warm"/>
    <s v="Single"/>
    <x v="0"/>
    <x v="0"/>
  </r>
  <r>
    <n v="51012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4"/>
    <n v="2596"/>
    <n v="0"/>
    <n v="1"/>
    <n v="0"/>
    <n v="0"/>
    <n v="0"/>
    <n v="0"/>
    <n v="0"/>
    <n v="0"/>
    <n v="0"/>
    <n v="1"/>
    <n v="185"/>
    <n v="161"/>
    <x v="0"/>
    <n v="7.1"/>
    <x v="1"/>
    <s v="No"/>
    <s v="No"/>
    <n v="10"/>
    <s v="Warm"/>
    <s v="Married"/>
    <x v="1"/>
    <x v="0"/>
  </r>
  <r>
    <n v="70777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2"/>
    <n v="2283"/>
    <n v="0"/>
    <n v="1"/>
    <n v="0"/>
    <n v="0"/>
    <n v="0"/>
    <n v="0"/>
    <n v="0"/>
    <n v="0"/>
    <n v="1"/>
    <n v="0"/>
    <n v="709"/>
    <n v="631"/>
    <x v="0"/>
    <n v="6.3"/>
    <x v="2"/>
    <s v="Yes"/>
    <s v="No"/>
    <n v="23"/>
    <s v="Warm"/>
    <s v="Married"/>
    <x v="2"/>
    <x v="0"/>
  </r>
  <r>
    <n v="6868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29"/>
    <n v="2425"/>
    <n v="0"/>
    <n v="0"/>
    <n v="0"/>
    <n v="1"/>
    <n v="0"/>
    <n v="0"/>
    <n v="0"/>
    <n v="0"/>
    <n v="0"/>
    <n v="1"/>
    <n v="1553"/>
    <n v="1508"/>
    <x v="0"/>
    <n v="6.6"/>
    <x v="0"/>
    <s v="No"/>
    <s v="No"/>
    <n v="24"/>
    <s v="Warm"/>
    <s v="Together"/>
    <x v="1"/>
    <x v="0"/>
  </r>
  <r>
    <n v="43824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49"/>
    <n v="2811"/>
    <n v="0"/>
    <n v="1"/>
    <n v="0"/>
    <n v="0"/>
    <n v="0"/>
    <n v="0"/>
    <n v="0"/>
    <n v="1"/>
    <n v="0"/>
    <n v="0"/>
    <n v="154"/>
    <n v="122"/>
    <x v="0"/>
    <n v="7.7"/>
    <x v="1"/>
    <s v="Yes"/>
    <s v="No"/>
    <n v="12"/>
    <s v="Active"/>
    <s v="Married"/>
    <x v="0"/>
    <x v="0"/>
  </r>
  <r>
    <n v="15345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36"/>
    <n v="2826"/>
    <n v="0"/>
    <n v="0"/>
    <n v="0"/>
    <n v="1"/>
    <n v="0"/>
    <n v="0"/>
    <n v="0"/>
    <n v="1"/>
    <n v="0"/>
    <n v="0"/>
    <n v="28"/>
    <n v="9"/>
    <x v="0"/>
    <n v="7.7"/>
    <x v="1"/>
    <s v="Yes"/>
    <s v="No"/>
    <n v="6"/>
    <s v="Warm"/>
    <s v="Together"/>
    <x v="0"/>
    <x v="0"/>
  </r>
  <r>
    <n v="23442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3"/>
    <n v="2711"/>
    <n v="0"/>
    <n v="0"/>
    <n v="1"/>
    <n v="0"/>
    <n v="0"/>
    <n v="0"/>
    <n v="0"/>
    <n v="1"/>
    <n v="0"/>
    <n v="0"/>
    <n v="22"/>
    <n v="17"/>
    <x v="0"/>
    <n v="7.4"/>
    <x v="1"/>
    <s v="Yes"/>
    <s v="No"/>
    <n v="5"/>
    <s v="Warm"/>
    <s v="Single"/>
    <x v="0"/>
    <x v="0"/>
  </r>
  <r>
    <n v="14515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0"/>
    <n v="2756"/>
    <n v="0"/>
    <n v="0"/>
    <n v="0"/>
    <n v="1"/>
    <n v="0"/>
    <n v="1"/>
    <n v="0"/>
    <n v="0"/>
    <n v="0"/>
    <n v="0"/>
    <n v="61"/>
    <n v="26"/>
    <x v="0"/>
    <n v="7.6"/>
    <x v="1"/>
    <s v="Yes"/>
    <s v="No"/>
    <n v="11"/>
    <s v="Warm"/>
    <s v="Together"/>
    <x v="4"/>
    <x v="0"/>
  </r>
  <r>
    <n v="31395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4"/>
    <n v="2622"/>
    <n v="1"/>
    <n v="0"/>
    <n v="0"/>
    <n v="0"/>
    <n v="0"/>
    <n v="1"/>
    <n v="0"/>
    <n v="0"/>
    <n v="0"/>
    <n v="0"/>
    <n v="57"/>
    <n v="50"/>
    <x v="0"/>
    <n v="7.2"/>
    <x v="1"/>
    <s v="Yes"/>
    <s v="No"/>
    <n v="10"/>
    <s v="Warm"/>
    <s v="Divorced"/>
    <x v="4"/>
    <x v="0"/>
  </r>
  <r>
    <n v="75276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55"/>
    <n v="2799"/>
    <n v="0"/>
    <n v="0"/>
    <n v="0"/>
    <n v="1"/>
    <n v="0"/>
    <n v="0"/>
    <n v="0"/>
    <n v="1"/>
    <n v="0"/>
    <n v="0"/>
    <n v="1019"/>
    <n v="998"/>
    <x v="0"/>
    <n v="7.7"/>
    <x v="0"/>
    <s v="No"/>
    <s v="No"/>
    <n v="23"/>
    <s v="Active"/>
    <s v="Together"/>
    <x v="0"/>
    <x v="0"/>
  </r>
  <r>
    <n v="42373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46"/>
    <n v="2477"/>
    <n v="0"/>
    <n v="0"/>
    <n v="1"/>
    <n v="0"/>
    <n v="0"/>
    <n v="0"/>
    <n v="0"/>
    <n v="1"/>
    <n v="0"/>
    <n v="0"/>
    <n v="144"/>
    <n v="125"/>
    <x v="0"/>
    <n v="6.8"/>
    <x v="1"/>
    <s v="Yes"/>
    <s v="No"/>
    <n v="13"/>
    <s v="Warm"/>
    <s v="Single"/>
    <x v="0"/>
    <x v="0"/>
  </r>
  <r>
    <n v="30507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0"/>
    <n v="2634"/>
    <n v="0"/>
    <n v="0"/>
    <n v="0"/>
    <n v="1"/>
    <n v="0"/>
    <n v="0"/>
    <n v="0"/>
    <n v="1"/>
    <n v="0"/>
    <n v="0"/>
    <n v="233"/>
    <n v="123"/>
    <x v="0"/>
    <n v="7.2"/>
    <x v="1"/>
    <s v="No"/>
    <s v="No"/>
    <n v="11"/>
    <s v="Active"/>
    <s v="Together"/>
    <x v="0"/>
    <x v="0"/>
  </r>
  <r>
    <n v="55521"/>
    <n v="1"/>
    <n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65"/>
    <n v="2409"/>
    <n v="0"/>
    <n v="0"/>
    <n v="1"/>
    <n v="0"/>
    <n v="0"/>
    <n v="0"/>
    <n v="0"/>
    <n v="0"/>
    <n v="0"/>
    <n v="1"/>
    <n v="442"/>
    <n v="438"/>
    <x v="1"/>
    <n v="6.6"/>
    <x v="1"/>
    <s v="Yes"/>
    <s v="Yes"/>
    <n v="24"/>
    <s v="Active"/>
    <s v="Single"/>
    <x v="1"/>
    <x v="1"/>
  </r>
  <r>
    <n v="48006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55"/>
    <n v="2179"/>
    <n v="0"/>
    <n v="1"/>
    <n v="0"/>
    <n v="0"/>
    <n v="0"/>
    <n v="0"/>
    <n v="0"/>
    <n v="1"/>
    <n v="0"/>
    <n v="0"/>
    <n v="39"/>
    <n v="37"/>
    <x v="0"/>
    <n v="6"/>
    <x v="1"/>
    <s v="Yes"/>
    <s v="No"/>
    <n v="5"/>
    <s v="Warm"/>
    <s v="Married"/>
    <x v="0"/>
    <x v="0"/>
  </r>
  <r>
    <n v="27213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48"/>
    <n v="2827"/>
    <n v="0"/>
    <n v="0"/>
    <n v="1"/>
    <n v="0"/>
    <n v="0"/>
    <n v="0"/>
    <n v="0"/>
    <n v="0"/>
    <n v="0"/>
    <n v="1"/>
    <n v="67"/>
    <n v="64"/>
    <x v="0"/>
    <n v="7.7"/>
    <x v="1"/>
    <s v="Yes"/>
    <s v="No"/>
    <n v="9"/>
    <s v="Active"/>
    <s v="Single"/>
    <x v="1"/>
    <x v="0"/>
  </r>
  <r>
    <n v="65808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49"/>
    <n v="2189"/>
    <n v="1"/>
    <n v="0"/>
    <n v="0"/>
    <n v="0"/>
    <n v="0"/>
    <n v="0"/>
    <n v="0"/>
    <n v="0"/>
    <n v="0"/>
    <n v="1"/>
    <n v="262"/>
    <n v="252"/>
    <x v="0"/>
    <n v="6"/>
    <x v="1"/>
    <s v="Yes"/>
    <s v="No"/>
    <n v="14"/>
    <s v="Active"/>
    <s v="Divorced"/>
    <x v="1"/>
    <x v="0"/>
  </r>
  <r>
    <n v="3035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46"/>
    <n v="2547"/>
    <n v="0"/>
    <n v="0"/>
    <n v="0"/>
    <n v="1"/>
    <n v="0"/>
    <n v="0"/>
    <n v="0"/>
    <n v="0"/>
    <n v="0"/>
    <n v="1"/>
    <n v="44"/>
    <n v="42"/>
    <x v="0"/>
    <n v="7"/>
    <x v="1"/>
    <s v="Yes"/>
    <s v="No"/>
    <n v="6"/>
    <s v="Active"/>
    <s v="Together"/>
    <x v="1"/>
    <x v="0"/>
  </r>
  <r>
    <n v="50437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57"/>
    <n v="2779"/>
    <n v="0"/>
    <n v="1"/>
    <n v="0"/>
    <n v="0"/>
    <n v="0"/>
    <n v="0"/>
    <n v="0"/>
    <n v="1"/>
    <n v="0"/>
    <n v="0"/>
    <n v="486"/>
    <n v="482"/>
    <x v="0"/>
    <n v="7.6"/>
    <x v="1"/>
    <s v="Yes"/>
    <s v="No"/>
    <n v="19"/>
    <s v="Active"/>
    <s v="Married"/>
    <x v="0"/>
    <x v="0"/>
  </r>
  <r>
    <n v="23616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38"/>
    <n v="2748"/>
    <n v="0"/>
    <n v="0"/>
    <n v="1"/>
    <n v="0"/>
    <n v="0"/>
    <n v="1"/>
    <n v="0"/>
    <n v="0"/>
    <n v="0"/>
    <n v="0"/>
    <n v="47"/>
    <n v="15"/>
    <x v="0"/>
    <n v="7.5"/>
    <x v="1"/>
    <s v="Yes"/>
    <s v="No"/>
    <n v="8"/>
    <s v="Warm"/>
    <s v="Single"/>
    <x v="4"/>
    <x v="0"/>
  </r>
  <r>
    <n v="53858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44"/>
    <n v="2756"/>
    <n v="0"/>
    <n v="1"/>
    <n v="0"/>
    <n v="0"/>
    <n v="0"/>
    <n v="0"/>
    <n v="0"/>
    <n v="1"/>
    <n v="0"/>
    <n v="0"/>
    <n v="889"/>
    <n v="863"/>
    <x v="0"/>
    <n v="7.6"/>
    <x v="2"/>
    <s v="Yes"/>
    <s v="No"/>
    <n v="17"/>
    <s v="Warm"/>
    <s v="Married"/>
    <x v="0"/>
    <x v="0"/>
  </r>
  <r>
    <n v="66465"/>
    <n v="0"/>
    <n v="1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65"/>
    <n v="2615"/>
    <n v="0"/>
    <n v="1"/>
    <n v="0"/>
    <n v="0"/>
    <n v="0"/>
    <n v="0"/>
    <n v="0"/>
    <n v="0"/>
    <n v="0"/>
    <n v="1"/>
    <n v="1471"/>
    <n v="1457"/>
    <x v="1"/>
    <n v="7.2"/>
    <x v="0"/>
    <s v="Yes"/>
    <s v="Yes"/>
    <n v="35"/>
    <s v="Active"/>
    <s v="Married"/>
    <x v="1"/>
    <x v="1"/>
  </r>
  <r>
    <n v="46923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3"/>
    <n v="2835"/>
    <n v="0"/>
    <n v="0"/>
    <n v="1"/>
    <n v="0"/>
    <n v="0"/>
    <n v="0"/>
    <n v="0"/>
    <n v="1"/>
    <n v="0"/>
    <n v="0"/>
    <n v="363"/>
    <n v="357"/>
    <x v="0"/>
    <n v="7.8"/>
    <x v="1"/>
    <s v="Yes"/>
    <s v="No"/>
    <n v="16"/>
    <s v="Warm"/>
    <s v="Single"/>
    <x v="0"/>
    <x v="0"/>
  </r>
  <r>
    <n v="75072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58"/>
    <n v="2681"/>
    <n v="0"/>
    <n v="0"/>
    <n v="0"/>
    <n v="1"/>
    <n v="0"/>
    <n v="0"/>
    <n v="0"/>
    <n v="1"/>
    <n v="0"/>
    <n v="0"/>
    <n v="948"/>
    <n v="823"/>
    <x v="0"/>
    <n v="7.3"/>
    <x v="2"/>
    <s v="Yes"/>
    <s v="No"/>
    <n v="19"/>
    <s v="Warm"/>
    <s v="Together"/>
    <x v="0"/>
    <x v="0"/>
  </r>
  <r>
    <n v="75865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77"/>
    <n v="2249"/>
    <n v="0"/>
    <n v="1"/>
    <n v="0"/>
    <n v="0"/>
    <n v="0"/>
    <n v="0"/>
    <n v="0"/>
    <n v="0"/>
    <n v="0"/>
    <n v="1"/>
    <n v="1230"/>
    <n v="1218"/>
    <x v="0"/>
    <n v="6.2"/>
    <x v="0"/>
    <s v="No"/>
    <s v="No"/>
    <n v="19"/>
    <s v="Warm"/>
    <s v="Married"/>
    <x v="1"/>
    <x v="0"/>
  </r>
  <r>
    <n v="19789"/>
    <n v="1"/>
    <n v="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45"/>
    <n v="2380"/>
    <n v="0"/>
    <n v="0"/>
    <n v="0"/>
    <n v="1"/>
    <n v="0"/>
    <n v="1"/>
    <n v="0"/>
    <n v="0"/>
    <n v="0"/>
    <n v="0"/>
    <n v="50"/>
    <n v="22"/>
    <x v="1"/>
    <n v="6.5"/>
    <x v="1"/>
    <s v="Yes"/>
    <s v="Yes"/>
    <n v="9"/>
    <s v="Active"/>
    <s v="Together"/>
    <x v="4"/>
    <x v="1"/>
  </r>
  <r>
    <n v="80134"/>
    <n v="0"/>
    <n v="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26"/>
    <n v="2294"/>
    <n v="0"/>
    <n v="0"/>
    <n v="0"/>
    <n v="1"/>
    <n v="0"/>
    <n v="0"/>
    <n v="0"/>
    <n v="1"/>
    <n v="0"/>
    <n v="0"/>
    <n v="1352"/>
    <n v="1326"/>
    <x v="4"/>
    <n v="6.3"/>
    <x v="0"/>
    <s v="No"/>
    <s v="Yes"/>
    <n v="21"/>
    <s v="Active"/>
    <s v="Together"/>
    <x v="0"/>
    <x v="1"/>
  </r>
  <r>
    <n v="91065"/>
    <n v="0"/>
    <n v="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39"/>
    <n v="2651"/>
    <n v="0"/>
    <n v="0"/>
    <n v="1"/>
    <n v="0"/>
    <n v="0"/>
    <n v="0"/>
    <n v="0"/>
    <n v="1"/>
    <n v="0"/>
    <n v="0"/>
    <n v="1360"/>
    <n v="1246"/>
    <x v="2"/>
    <n v="7.3"/>
    <x v="0"/>
    <s v="No"/>
    <s v="Yes"/>
    <n v="26"/>
    <s v="Warm"/>
    <s v="Single"/>
    <x v="0"/>
    <x v="1"/>
  </r>
  <r>
    <n v="49505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49"/>
    <n v="2640"/>
    <n v="0"/>
    <n v="1"/>
    <n v="0"/>
    <n v="0"/>
    <n v="0"/>
    <n v="0"/>
    <n v="0"/>
    <n v="0"/>
    <n v="1"/>
    <n v="0"/>
    <n v="723"/>
    <n v="695"/>
    <x v="0"/>
    <n v="7.2"/>
    <x v="2"/>
    <s v="Yes"/>
    <s v="No"/>
    <n v="29"/>
    <s v="Active"/>
    <s v="Married"/>
    <x v="2"/>
    <x v="0"/>
  </r>
  <r>
    <n v="37401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7"/>
    <n v="2213"/>
    <n v="0"/>
    <n v="1"/>
    <n v="0"/>
    <n v="0"/>
    <n v="0"/>
    <n v="0"/>
    <n v="0"/>
    <n v="0"/>
    <n v="0"/>
    <n v="1"/>
    <n v="45"/>
    <n v="42"/>
    <x v="0"/>
    <n v="6.1"/>
    <x v="1"/>
    <s v="Yes"/>
    <s v="No"/>
    <n v="7"/>
    <s v="Active"/>
    <s v="Married"/>
    <x v="1"/>
    <x v="0"/>
  </r>
  <r>
    <n v="30096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37"/>
    <n v="2197"/>
    <n v="0"/>
    <n v="1"/>
    <n v="0"/>
    <n v="0"/>
    <n v="0"/>
    <n v="0"/>
    <n v="0"/>
    <n v="1"/>
    <n v="0"/>
    <n v="0"/>
    <n v="36"/>
    <n v="27"/>
    <x v="0"/>
    <n v="6"/>
    <x v="1"/>
    <s v="Yes"/>
    <s v="No"/>
    <n v="6"/>
    <s v="Active"/>
    <s v="Married"/>
    <x v="0"/>
    <x v="0"/>
  </r>
  <r>
    <n v="18492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38"/>
    <n v="2183"/>
    <n v="0"/>
    <n v="0"/>
    <n v="0"/>
    <n v="1"/>
    <n v="0"/>
    <n v="0"/>
    <n v="0"/>
    <n v="0"/>
    <n v="1"/>
    <n v="0"/>
    <n v="9"/>
    <n v="8"/>
    <x v="0"/>
    <n v="6"/>
    <x v="1"/>
    <s v="Yes"/>
    <s v="No"/>
    <n v="4"/>
    <s v="Warm"/>
    <s v="Together"/>
    <x v="2"/>
    <x v="0"/>
  </r>
  <r>
    <n v="82584"/>
    <n v="0"/>
    <n v="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46"/>
    <n v="2549"/>
    <n v="0"/>
    <n v="1"/>
    <n v="0"/>
    <n v="0"/>
    <n v="0"/>
    <n v="0"/>
    <n v="0"/>
    <n v="0"/>
    <n v="1"/>
    <n v="0"/>
    <n v="1367"/>
    <n v="1299"/>
    <x v="2"/>
    <n v="7"/>
    <x v="0"/>
    <s v="No"/>
    <s v="Yes"/>
    <n v="16"/>
    <s v="Active"/>
    <s v="Married"/>
    <x v="2"/>
    <x v="1"/>
  </r>
  <r>
    <n v="93027"/>
    <n v="0"/>
    <n v="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79"/>
    <n v="2601"/>
    <n v="0"/>
    <n v="1"/>
    <n v="0"/>
    <n v="0"/>
    <n v="0"/>
    <n v="0"/>
    <n v="0"/>
    <n v="0"/>
    <n v="0"/>
    <n v="1"/>
    <n v="2098"/>
    <n v="2077"/>
    <x v="1"/>
    <n v="7.1"/>
    <x v="0"/>
    <s v="No"/>
    <s v="Yes"/>
    <n v="22"/>
    <s v="Warm"/>
    <s v="Married"/>
    <x v="1"/>
    <x v="1"/>
  </r>
  <r>
    <n v="48686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67"/>
    <n v="2366"/>
    <n v="0"/>
    <n v="1"/>
    <n v="0"/>
    <n v="0"/>
    <n v="0"/>
    <n v="0"/>
    <n v="0"/>
    <n v="1"/>
    <n v="0"/>
    <n v="0"/>
    <n v="19"/>
    <n v="18"/>
    <x v="0"/>
    <n v="6.5"/>
    <x v="1"/>
    <s v="Yes"/>
    <s v="No"/>
    <n v="4"/>
    <s v="Active"/>
    <s v="Married"/>
    <x v="0"/>
    <x v="0"/>
  </r>
  <r>
    <n v="92910"/>
    <n v="0"/>
    <n v="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34"/>
    <n v="2225"/>
    <n v="0"/>
    <n v="1"/>
    <n v="0"/>
    <n v="0"/>
    <n v="0"/>
    <n v="0"/>
    <n v="0"/>
    <n v="1"/>
    <n v="0"/>
    <n v="0"/>
    <n v="1762"/>
    <n v="1729"/>
    <x v="3"/>
    <n v="6.1"/>
    <x v="0"/>
    <s v="No"/>
    <s v="Yes"/>
    <n v="27"/>
    <s v="Warm"/>
    <s v="Married"/>
    <x v="0"/>
    <x v="1"/>
  </r>
  <r>
    <n v="75433"/>
    <n v="1"/>
    <n v="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1"/>
    <n v="2244"/>
    <n v="0"/>
    <n v="1"/>
    <n v="0"/>
    <n v="0"/>
    <n v="0"/>
    <n v="0"/>
    <n v="0"/>
    <n v="1"/>
    <n v="0"/>
    <n v="0"/>
    <n v="1131"/>
    <n v="1074"/>
    <x v="2"/>
    <n v="6.1"/>
    <x v="0"/>
    <s v="Yes"/>
    <s v="Yes"/>
    <n v="19"/>
    <s v="Active"/>
    <s v="Married"/>
    <x v="0"/>
    <x v="1"/>
  </r>
  <r>
    <n v="10404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1"/>
    <n v="2215"/>
    <n v="0"/>
    <n v="0"/>
    <n v="0"/>
    <n v="1"/>
    <n v="0"/>
    <n v="1"/>
    <n v="0"/>
    <n v="0"/>
    <n v="0"/>
    <n v="0"/>
    <n v="31"/>
    <n v="19"/>
    <x v="0"/>
    <n v="6.1"/>
    <x v="1"/>
    <s v="Yes"/>
    <s v="No"/>
    <n v="7"/>
    <s v="Warm"/>
    <s v="Together"/>
    <x v="4"/>
    <x v="0"/>
  </r>
  <r>
    <n v="61314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2"/>
    <n v="2589"/>
    <n v="0"/>
    <n v="1"/>
    <n v="0"/>
    <n v="0"/>
    <n v="0"/>
    <n v="0"/>
    <n v="0"/>
    <n v="1"/>
    <n v="0"/>
    <n v="0"/>
    <n v="836"/>
    <n v="664"/>
    <x v="0"/>
    <n v="7.1"/>
    <x v="2"/>
    <s v="Yes"/>
    <s v="No"/>
    <n v="24"/>
    <s v="Active"/>
    <s v="Married"/>
    <x v="0"/>
    <x v="0"/>
  </r>
  <r>
    <n v="84865"/>
    <n v="0"/>
    <n v="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59"/>
    <n v="2575"/>
    <n v="0"/>
    <n v="0"/>
    <n v="1"/>
    <n v="0"/>
    <n v="0"/>
    <n v="0"/>
    <n v="0"/>
    <n v="0"/>
    <n v="0"/>
    <n v="1"/>
    <n v="1672"/>
    <n v="1656"/>
    <x v="4"/>
    <n v="7.1"/>
    <x v="0"/>
    <s v="No"/>
    <s v="Yes"/>
    <n v="16"/>
    <s v="Active"/>
    <s v="Single"/>
    <x v="1"/>
    <x v="1"/>
  </r>
  <r>
    <n v="42387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1"/>
    <n v="2767"/>
    <n v="0"/>
    <n v="1"/>
    <n v="0"/>
    <n v="0"/>
    <n v="0"/>
    <n v="0"/>
    <n v="0"/>
    <n v="1"/>
    <n v="0"/>
    <n v="0"/>
    <n v="493"/>
    <n v="302"/>
    <x v="0"/>
    <n v="7.6"/>
    <x v="1"/>
    <s v="Yes"/>
    <s v="No"/>
    <n v="21"/>
    <s v="Warm"/>
    <s v="Married"/>
    <x v="0"/>
    <x v="0"/>
  </r>
  <r>
    <n v="67309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3"/>
    <n v="2681"/>
    <n v="0"/>
    <n v="0"/>
    <n v="0"/>
    <n v="1"/>
    <n v="0"/>
    <n v="1"/>
    <n v="0"/>
    <n v="0"/>
    <n v="0"/>
    <n v="0"/>
    <n v="987"/>
    <n v="892"/>
    <x v="0"/>
    <n v="7.3"/>
    <x v="2"/>
    <s v="Yes"/>
    <s v="No"/>
    <n v="39"/>
    <s v="Warm"/>
    <s v="Together"/>
    <x v="4"/>
    <x v="0"/>
  </r>
  <r>
    <n v="75236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56"/>
    <n v="2375"/>
    <n v="0"/>
    <n v="1"/>
    <n v="0"/>
    <n v="0"/>
    <n v="0"/>
    <n v="0"/>
    <n v="0"/>
    <n v="1"/>
    <n v="0"/>
    <n v="0"/>
    <n v="954"/>
    <n v="840"/>
    <x v="0"/>
    <n v="6.5"/>
    <x v="2"/>
    <s v="Yes"/>
    <s v="No"/>
    <n v="25"/>
    <s v="Active"/>
    <s v="Married"/>
    <x v="0"/>
    <x v="0"/>
  </r>
  <r>
    <n v="30015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0"/>
    <n v="2306"/>
    <n v="0"/>
    <n v="0"/>
    <n v="1"/>
    <n v="0"/>
    <n v="0"/>
    <n v="0"/>
    <n v="0"/>
    <n v="1"/>
    <n v="0"/>
    <n v="0"/>
    <n v="52"/>
    <n v="47"/>
    <x v="0"/>
    <n v="6.3"/>
    <x v="1"/>
    <s v="Yes"/>
    <s v="No"/>
    <n v="7"/>
    <s v="Active"/>
    <s v="Single"/>
    <x v="0"/>
    <x v="0"/>
  </r>
  <r>
    <n v="50943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4"/>
    <n v="2532"/>
    <n v="0"/>
    <n v="0"/>
    <n v="0"/>
    <n v="1"/>
    <n v="0"/>
    <n v="0"/>
    <n v="0"/>
    <n v="0"/>
    <n v="1"/>
    <n v="0"/>
    <n v="40"/>
    <n v="34"/>
    <x v="0"/>
    <n v="6.9"/>
    <x v="1"/>
    <s v="Yes"/>
    <s v="No"/>
    <n v="5"/>
    <s v="Warm"/>
    <s v="Together"/>
    <x v="2"/>
    <x v="0"/>
  </r>
  <r>
    <n v="67272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54"/>
    <n v="2349"/>
    <n v="1"/>
    <n v="0"/>
    <n v="0"/>
    <n v="0"/>
    <n v="0"/>
    <n v="0"/>
    <n v="0"/>
    <n v="1"/>
    <n v="0"/>
    <n v="0"/>
    <n v="719"/>
    <n v="705"/>
    <x v="0"/>
    <n v="6.4"/>
    <x v="2"/>
    <s v="Yes"/>
    <s v="No"/>
    <n v="23"/>
    <s v="Active"/>
    <s v="Divorced"/>
    <x v="0"/>
    <x v="0"/>
  </r>
  <r>
    <n v="51529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1"/>
    <n v="2454"/>
    <n v="0"/>
    <n v="0"/>
    <n v="0"/>
    <n v="0"/>
    <n v="1"/>
    <n v="0"/>
    <n v="0"/>
    <n v="0"/>
    <n v="1"/>
    <n v="0"/>
    <n v="445"/>
    <n v="423"/>
    <x v="0"/>
    <n v="6.7"/>
    <x v="1"/>
    <s v="Yes"/>
    <s v="No"/>
    <n v="17"/>
    <s v="Active"/>
    <s v="Widow"/>
    <x v="2"/>
    <x v="0"/>
  </r>
  <r>
    <n v="32011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49"/>
    <n v="2470"/>
    <n v="0"/>
    <n v="1"/>
    <n v="0"/>
    <n v="0"/>
    <n v="0"/>
    <n v="0"/>
    <n v="0"/>
    <n v="0"/>
    <n v="0"/>
    <n v="1"/>
    <n v="117"/>
    <n v="112"/>
    <x v="0"/>
    <n v="6.8"/>
    <x v="1"/>
    <s v="Yes"/>
    <s v="No"/>
    <n v="10"/>
    <s v="Warm"/>
    <s v="Married"/>
    <x v="1"/>
    <x v="0"/>
  </r>
  <r>
    <n v="7500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4"/>
    <n v="2666"/>
    <n v="0"/>
    <n v="1"/>
    <n v="0"/>
    <n v="0"/>
    <n v="0"/>
    <n v="1"/>
    <n v="0"/>
    <n v="0"/>
    <n v="0"/>
    <n v="0"/>
    <n v="27"/>
    <n v="18"/>
    <x v="0"/>
    <n v="7.3"/>
    <x v="1"/>
    <s v="Yes"/>
    <s v="No"/>
    <n v="7"/>
    <s v="Inactive"/>
    <s v="Married"/>
    <x v="4"/>
    <x v="0"/>
  </r>
  <r>
    <n v="2869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1"/>
    <n v="2519"/>
    <n v="0"/>
    <n v="1"/>
    <n v="0"/>
    <n v="0"/>
    <n v="0"/>
    <n v="0"/>
    <n v="0"/>
    <n v="1"/>
    <n v="0"/>
    <n v="0"/>
    <n v="30"/>
    <n v="26"/>
    <x v="0"/>
    <n v="6.9"/>
    <x v="1"/>
    <s v="Yes"/>
    <s v="No"/>
    <n v="5"/>
    <s v="Warm"/>
    <s v="Married"/>
    <x v="0"/>
    <x v="0"/>
  </r>
  <r>
    <n v="56223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2"/>
    <n v="2350"/>
    <n v="0"/>
    <n v="1"/>
    <n v="0"/>
    <n v="0"/>
    <n v="0"/>
    <n v="0"/>
    <n v="0"/>
    <n v="0"/>
    <n v="0"/>
    <n v="1"/>
    <n v="152"/>
    <n v="148"/>
    <x v="0"/>
    <n v="6.4"/>
    <x v="1"/>
    <s v="Yes"/>
    <s v="No"/>
    <n v="10"/>
    <s v="Warm"/>
    <s v="Married"/>
    <x v="1"/>
    <x v="0"/>
  </r>
  <r>
    <n v="18100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74"/>
    <n v="2486"/>
    <n v="0"/>
    <n v="1"/>
    <n v="0"/>
    <n v="0"/>
    <n v="0"/>
    <n v="0"/>
    <n v="0"/>
    <n v="1"/>
    <n v="0"/>
    <n v="0"/>
    <n v="13"/>
    <n v="12"/>
    <x v="0"/>
    <n v="6.8"/>
    <x v="1"/>
    <s v="No"/>
    <s v="No"/>
    <n v="4"/>
    <s v="Active"/>
    <s v="Married"/>
    <x v="0"/>
    <x v="0"/>
  </r>
  <r>
    <n v="30279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1"/>
    <n v="2705"/>
    <n v="0"/>
    <n v="0"/>
    <n v="1"/>
    <n v="0"/>
    <n v="0"/>
    <n v="0"/>
    <n v="0"/>
    <n v="1"/>
    <n v="0"/>
    <n v="0"/>
    <n v="36"/>
    <n v="35"/>
    <x v="0"/>
    <n v="7.4"/>
    <x v="1"/>
    <s v="Yes"/>
    <s v="No"/>
    <n v="5"/>
    <s v="Active"/>
    <s v="Single"/>
    <x v="0"/>
    <x v="0"/>
  </r>
  <r>
    <n v="20130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46"/>
    <n v="2263"/>
    <n v="0"/>
    <n v="1"/>
    <n v="0"/>
    <n v="0"/>
    <n v="0"/>
    <n v="1"/>
    <n v="0"/>
    <n v="0"/>
    <n v="0"/>
    <n v="0"/>
    <n v="22"/>
    <n v="10"/>
    <x v="0"/>
    <n v="6.2"/>
    <x v="1"/>
    <s v="No"/>
    <s v="No"/>
    <n v="5"/>
    <s v="Inactive"/>
    <s v="Married"/>
    <x v="4"/>
    <x v="0"/>
  </r>
  <r>
    <n v="23295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1"/>
    <n v="2510"/>
    <n v="1"/>
    <n v="0"/>
    <n v="0"/>
    <n v="0"/>
    <n v="0"/>
    <n v="0"/>
    <n v="0"/>
    <n v="1"/>
    <n v="0"/>
    <n v="0"/>
    <n v="15"/>
    <n v="10"/>
    <x v="0"/>
    <n v="6.9"/>
    <x v="1"/>
    <s v="No"/>
    <s v="No"/>
    <n v="4"/>
    <s v="Warm"/>
    <s v="Divorced"/>
    <x v="0"/>
    <x v="0"/>
  </r>
  <r>
    <n v="42618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48"/>
    <n v="2422"/>
    <n v="1"/>
    <n v="0"/>
    <n v="0"/>
    <n v="0"/>
    <n v="0"/>
    <n v="0"/>
    <n v="0"/>
    <n v="0"/>
    <n v="1"/>
    <n v="0"/>
    <n v="182"/>
    <n v="172"/>
    <x v="0"/>
    <n v="6.6"/>
    <x v="1"/>
    <s v="Yes"/>
    <s v="No"/>
    <n v="11"/>
    <s v="Inactive"/>
    <s v="Divorced"/>
    <x v="2"/>
    <x v="0"/>
  </r>
  <r>
    <n v="81246"/>
    <n v="0"/>
    <n v="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56"/>
    <n v="2341"/>
    <n v="0"/>
    <n v="0"/>
    <n v="1"/>
    <n v="0"/>
    <n v="0"/>
    <n v="0"/>
    <n v="0"/>
    <n v="1"/>
    <n v="0"/>
    <n v="0"/>
    <n v="1342"/>
    <n v="1305"/>
    <x v="2"/>
    <n v="6.4"/>
    <x v="0"/>
    <s v="No"/>
    <s v="Yes"/>
    <n v="17"/>
    <s v="Warm"/>
    <s v="Single"/>
    <x v="0"/>
    <x v="1"/>
  </r>
  <r>
    <n v="24027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4"/>
    <n v="2544"/>
    <n v="0"/>
    <n v="1"/>
    <n v="0"/>
    <n v="0"/>
    <n v="0"/>
    <n v="0"/>
    <n v="0"/>
    <n v="1"/>
    <n v="0"/>
    <n v="0"/>
    <n v="43"/>
    <n v="38"/>
    <x v="0"/>
    <n v="7"/>
    <x v="1"/>
    <s v="Yes"/>
    <s v="No"/>
    <n v="7"/>
    <s v="Active"/>
    <s v="Married"/>
    <x v="0"/>
    <x v="0"/>
  </r>
  <r>
    <n v="55707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67"/>
    <n v="2348"/>
    <n v="0"/>
    <n v="1"/>
    <n v="0"/>
    <n v="0"/>
    <n v="0"/>
    <n v="0"/>
    <n v="0"/>
    <n v="0"/>
    <n v="0"/>
    <n v="1"/>
    <n v="393"/>
    <n v="358"/>
    <x v="0"/>
    <n v="6.4"/>
    <x v="1"/>
    <s v="Yes"/>
    <s v="No"/>
    <n v="16"/>
    <s v="Inactive"/>
    <s v="Married"/>
    <x v="1"/>
    <x v="0"/>
  </r>
  <r>
    <n v="57959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65"/>
    <n v="2582"/>
    <n v="0"/>
    <n v="0"/>
    <n v="1"/>
    <n v="0"/>
    <n v="0"/>
    <n v="0"/>
    <n v="0"/>
    <n v="1"/>
    <n v="0"/>
    <n v="0"/>
    <n v="835"/>
    <n v="802"/>
    <x v="0"/>
    <n v="7.1"/>
    <x v="2"/>
    <s v="Yes"/>
    <s v="No"/>
    <n v="27"/>
    <s v="Warm"/>
    <s v="Single"/>
    <x v="0"/>
    <x v="0"/>
  </r>
  <r>
    <n v="567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1"/>
    <n v="2657"/>
    <n v="0"/>
    <n v="1"/>
    <n v="0"/>
    <n v="0"/>
    <n v="0"/>
    <n v="0"/>
    <n v="0"/>
    <n v="1"/>
    <n v="0"/>
    <n v="0"/>
    <n v="964"/>
    <n v="927"/>
    <x v="0"/>
    <n v="7.3"/>
    <x v="2"/>
    <s v="Yes"/>
    <s v="No"/>
    <n v="27"/>
    <s v="Active"/>
    <s v="Married"/>
    <x v="0"/>
    <x v="0"/>
  </r>
  <r>
    <n v="36230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49"/>
    <n v="2414"/>
    <n v="0"/>
    <n v="0"/>
    <n v="1"/>
    <n v="0"/>
    <n v="0"/>
    <n v="0"/>
    <n v="0"/>
    <n v="0"/>
    <n v="1"/>
    <n v="0"/>
    <n v="56"/>
    <n v="53"/>
    <x v="0"/>
    <n v="6.6"/>
    <x v="1"/>
    <s v="Yes"/>
    <s v="No"/>
    <n v="7"/>
    <s v="Active"/>
    <s v="Single"/>
    <x v="2"/>
    <x v="0"/>
  </r>
  <r>
    <n v="70829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0"/>
    <n v="2369"/>
    <n v="0"/>
    <n v="1"/>
    <n v="0"/>
    <n v="0"/>
    <n v="0"/>
    <n v="1"/>
    <n v="0"/>
    <n v="0"/>
    <n v="0"/>
    <n v="0"/>
    <n v="408"/>
    <n v="385"/>
    <x v="0"/>
    <n v="6.5"/>
    <x v="1"/>
    <s v="Yes"/>
    <s v="No"/>
    <n v="16"/>
    <s v="Warm"/>
    <s v="Married"/>
    <x v="4"/>
    <x v="0"/>
  </r>
  <r>
    <n v="65991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44"/>
    <n v="2819"/>
    <n v="0"/>
    <n v="1"/>
    <n v="0"/>
    <n v="0"/>
    <n v="0"/>
    <n v="0"/>
    <n v="0"/>
    <n v="1"/>
    <n v="0"/>
    <n v="0"/>
    <n v="962"/>
    <n v="953"/>
    <x v="0"/>
    <n v="7.7"/>
    <x v="2"/>
    <s v="Yes"/>
    <s v="No"/>
    <n v="27"/>
    <s v="Active"/>
    <s v="Married"/>
    <x v="0"/>
    <x v="0"/>
  </r>
  <r>
    <n v="38988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48"/>
    <n v="2837"/>
    <n v="0"/>
    <n v="1"/>
    <n v="0"/>
    <n v="0"/>
    <n v="0"/>
    <n v="0"/>
    <n v="0"/>
    <n v="1"/>
    <n v="0"/>
    <n v="0"/>
    <n v="306"/>
    <n v="264"/>
    <x v="0"/>
    <n v="7.8"/>
    <x v="1"/>
    <s v="Yes"/>
    <s v="No"/>
    <n v="19"/>
    <s v="Warm"/>
    <s v="Married"/>
    <x v="0"/>
    <x v="0"/>
  </r>
  <r>
    <n v="89572"/>
    <n v="0"/>
    <n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54"/>
    <n v="2811"/>
    <n v="0"/>
    <n v="0"/>
    <n v="1"/>
    <n v="0"/>
    <n v="0"/>
    <n v="1"/>
    <n v="0"/>
    <n v="0"/>
    <n v="0"/>
    <n v="0"/>
    <n v="1995"/>
    <n v="1931"/>
    <x v="2"/>
    <n v="7.7"/>
    <x v="0"/>
    <s v="No"/>
    <s v="Yes"/>
    <n v="24"/>
    <s v="Warm"/>
    <s v="Single"/>
    <x v="4"/>
    <x v="1"/>
  </r>
  <r>
    <n v="42207"/>
    <n v="1"/>
    <n v="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36"/>
    <n v="2613"/>
    <n v="0"/>
    <n v="1"/>
    <n v="0"/>
    <n v="0"/>
    <n v="0"/>
    <n v="0"/>
    <n v="0"/>
    <n v="0"/>
    <n v="1"/>
    <n v="0"/>
    <n v="219"/>
    <n v="173"/>
    <x v="1"/>
    <n v="7.2"/>
    <x v="1"/>
    <s v="Yes"/>
    <s v="Yes"/>
    <n v="14"/>
    <s v="Warm"/>
    <s v="Married"/>
    <x v="2"/>
    <x v="1"/>
  </r>
  <r>
    <n v="50300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68"/>
    <n v="2194"/>
    <n v="0"/>
    <n v="1"/>
    <n v="0"/>
    <n v="0"/>
    <n v="0"/>
    <n v="0"/>
    <n v="0"/>
    <n v="1"/>
    <n v="0"/>
    <n v="0"/>
    <n v="265"/>
    <n v="260"/>
    <x v="0"/>
    <n v="6"/>
    <x v="1"/>
    <s v="Yes"/>
    <s v="No"/>
    <n v="13"/>
    <s v="Warm"/>
    <s v="Married"/>
    <x v="0"/>
    <x v="0"/>
  </r>
  <r>
    <n v="66664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38"/>
    <n v="2801"/>
    <n v="0"/>
    <n v="0"/>
    <n v="0"/>
    <n v="1"/>
    <n v="0"/>
    <n v="1"/>
    <n v="0"/>
    <n v="0"/>
    <n v="0"/>
    <n v="0"/>
    <n v="1257"/>
    <n v="1225"/>
    <x v="0"/>
    <n v="7.7"/>
    <x v="0"/>
    <s v="No"/>
    <s v="No"/>
    <n v="19"/>
    <s v="Warm"/>
    <s v="Together"/>
    <x v="4"/>
    <x v="0"/>
  </r>
  <r>
    <n v="60597"/>
    <n v="0"/>
    <n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56"/>
    <n v="2338"/>
    <n v="0"/>
    <n v="1"/>
    <n v="0"/>
    <n v="0"/>
    <n v="0"/>
    <n v="0"/>
    <n v="0"/>
    <n v="1"/>
    <n v="0"/>
    <n v="0"/>
    <n v="827"/>
    <n v="761"/>
    <x v="1"/>
    <n v="6.4"/>
    <x v="2"/>
    <s v="Yes"/>
    <s v="Yes"/>
    <n v="16"/>
    <s v="Active"/>
    <s v="Married"/>
    <x v="0"/>
    <x v="1"/>
  </r>
  <r>
    <n v="70165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1"/>
    <n v="2439"/>
    <n v="0"/>
    <n v="0"/>
    <n v="0"/>
    <n v="0"/>
    <n v="1"/>
    <n v="0"/>
    <n v="0"/>
    <n v="1"/>
    <n v="0"/>
    <n v="0"/>
    <n v="804"/>
    <n v="682"/>
    <x v="0"/>
    <n v="6.7"/>
    <x v="2"/>
    <s v="No"/>
    <s v="No"/>
    <n v="22"/>
    <s v="Warm"/>
    <s v="Widow"/>
    <x v="0"/>
    <x v="0"/>
  </r>
  <r>
    <n v="50520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2"/>
    <n v="2311"/>
    <n v="0"/>
    <n v="0"/>
    <n v="0"/>
    <n v="0"/>
    <n v="1"/>
    <n v="0"/>
    <n v="0"/>
    <n v="0"/>
    <n v="0"/>
    <n v="1"/>
    <n v="121"/>
    <n v="107"/>
    <x v="0"/>
    <n v="6.3"/>
    <x v="1"/>
    <s v="Yes"/>
    <s v="No"/>
    <n v="9"/>
    <s v="Active"/>
    <s v="Widow"/>
    <x v="1"/>
    <x v="0"/>
  </r>
  <r>
    <n v="80124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57"/>
    <n v="2162"/>
    <n v="0"/>
    <n v="1"/>
    <n v="0"/>
    <n v="0"/>
    <n v="0"/>
    <n v="0"/>
    <n v="0"/>
    <n v="1"/>
    <n v="0"/>
    <n v="0"/>
    <n v="1254"/>
    <n v="1013"/>
    <x v="1"/>
    <n v="5.9"/>
    <x v="0"/>
    <s v="No"/>
    <s v="Yes"/>
    <n v="19"/>
    <s v="Warm"/>
    <s v="Married"/>
    <x v="0"/>
    <x v="1"/>
  </r>
  <r>
    <n v="33183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45"/>
    <n v="2284"/>
    <n v="0"/>
    <n v="1"/>
    <n v="0"/>
    <n v="0"/>
    <n v="0"/>
    <n v="0"/>
    <n v="0"/>
    <n v="1"/>
    <n v="0"/>
    <n v="0"/>
    <n v="83"/>
    <n v="46"/>
    <x v="0"/>
    <n v="6.3"/>
    <x v="1"/>
    <s v="Yes"/>
    <s v="No"/>
    <n v="9"/>
    <s v="Warm"/>
    <s v="Married"/>
    <x v="0"/>
    <x v="0"/>
  </r>
  <r>
    <n v="66582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1"/>
    <n v="2277"/>
    <n v="0"/>
    <n v="0"/>
    <n v="1"/>
    <n v="0"/>
    <n v="0"/>
    <n v="0"/>
    <n v="0"/>
    <n v="0"/>
    <n v="0"/>
    <n v="1"/>
    <n v="1288"/>
    <n v="1288"/>
    <x v="0"/>
    <n v="6.2"/>
    <x v="0"/>
    <s v="No"/>
    <s v="No"/>
    <n v="20"/>
    <s v="Warm"/>
    <s v="Single"/>
    <x v="1"/>
    <x v="0"/>
  </r>
  <r>
    <n v="75261"/>
    <n v="0"/>
    <n v="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65"/>
    <n v="2591"/>
    <n v="0"/>
    <n v="0"/>
    <n v="0"/>
    <n v="1"/>
    <n v="0"/>
    <n v="0"/>
    <n v="0"/>
    <n v="0"/>
    <n v="0"/>
    <n v="1"/>
    <n v="1726"/>
    <n v="1709"/>
    <x v="2"/>
    <n v="7.1"/>
    <x v="0"/>
    <s v="No"/>
    <s v="Yes"/>
    <n v="17"/>
    <s v="Active"/>
    <s v="Together"/>
    <x v="1"/>
    <x v="1"/>
  </r>
  <r>
    <n v="31880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0"/>
    <n v="2765"/>
    <n v="0"/>
    <n v="0"/>
    <n v="0"/>
    <n v="0"/>
    <n v="1"/>
    <n v="0"/>
    <n v="0"/>
    <n v="1"/>
    <n v="0"/>
    <n v="0"/>
    <n v="12"/>
    <n v="9"/>
    <x v="0"/>
    <n v="7.6"/>
    <x v="1"/>
    <s v="Yes"/>
    <s v="No"/>
    <n v="4"/>
    <s v="Active"/>
    <s v="Widow"/>
    <x v="0"/>
    <x v="0"/>
  </r>
  <r>
    <n v="53790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69"/>
    <n v="2274"/>
    <n v="0"/>
    <n v="1"/>
    <n v="0"/>
    <n v="0"/>
    <n v="0"/>
    <n v="0"/>
    <n v="0"/>
    <n v="1"/>
    <n v="0"/>
    <n v="0"/>
    <n v="537"/>
    <n v="532"/>
    <x v="0"/>
    <n v="6.2"/>
    <x v="2"/>
    <s v="Yes"/>
    <s v="No"/>
    <n v="20"/>
    <s v="Warm"/>
    <s v="Married"/>
    <x v="0"/>
    <x v="0"/>
  </r>
  <r>
    <n v="49269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49"/>
    <n v="2842"/>
    <n v="0"/>
    <n v="0"/>
    <n v="0"/>
    <n v="1"/>
    <n v="0"/>
    <n v="0"/>
    <n v="0"/>
    <n v="0"/>
    <n v="0"/>
    <n v="1"/>
    <n v="832"/>
    <n v="774"/>
    <x v="0"/>
    <n v="7.8"/>
    <x v="2"/>
    <s v="Yes"/>
    <s v="No"/>
    <n v="25"/>
    <s v="Inactive"/>
    <s v="Together"/>
    <x v="1"/>
    <x v="0"/>
  </r>
  <r>
    <n v="61456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45"/>
    <n v="2618"/>
    <n v="0"/>
    <n v="1"/>
    <n v="0"/>
    <n v="0"/>
    <n v="0"/>
    <n v="0"/>
    <n v="0"/>
    <n v="1"/>
    <n v="0"/>
    <n v="0"/>
    <n v="1299"/>
    <n v="1210"/>
    <x v="0"/>
    <n v="7.2"/>
    <x v="0"/>
    <s v="Yes"/>
    <s v="No"/>
    <n v="33"/>
    <s v="Warm"/>
    <s v="Married"/>
    <x v="0"/>
    <x v="0"/>
  </r>
  <r>
    <n v="37406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0"/>
    <n v="2421"/>
    <n v="0"/>
    <n v="1"/>
    <n v="0"/>
    <n v="0"/>
    <n v="0"/>
    <n v="0"/>
    <n v="0"/>
    <n v="1"/>
    <n v="0"/>
    <n v="0"/>
    <n v="14"/>
    <n v="11"/>
    <x v="0"/>
    <n v="6.6"/>
    <x v="1"/>
    <s v="Yes"/>
    <s v="No"/>
    <n v="4"/>
    <s v="Active"/>
    <s v="Married"/>
    <x v="0"/>
    <x v="0"/>
  </r>
  <r>
    <n v="56937"/>
    <n v="1"/>
    <n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39"/>
    <n v="2853"/>
    <n v="0"/>
    <n v="0"/>
    <n v="0"/>
    <n v="1"/>
    <n v="0"/>
    <n v="0"/>
    <n v="0"/>
    <n v="0"/>
    <n v="0"/>
    <n v="1"/>
    <n v="898"/>
    <n v="890"/>
    <x v="1"/>
    <n v="7.8"/>
    <x v="2"/>
    <s v="Yes"/>
    <s v="Yes"/>
    <n v="30"/>
    <s v="Warm"/>
    <s v="Together"/>
    <x v="1"/>
    <x v="1"/>
  </r>
  <r>
    <n v="38415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2"/>
    <n v="2702"/>
    <n v="0"/>
    <n v="1"/>
    <n v="0"/>
    <n v="0"/>
    <n v="0"/>
    <n v="0"/>
    <n v="0"/>
    <n v="1"/>
    <n v="0"/>
    <n v="0"/>
    <n v="40"/>
    <n v="36"/>
    <x v="0"/>
    <n v="7.4"/>
    <x v="1"/>
    <s v="Yes"/>
    <s v="No"/>
    <n v="6"/>
    <s v="Inactive"/>
    <s v="Married"/>
    <x v="0"/>
    <x v="0"/>
  </r>
  <r>
    <n v="20518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2"/>
    <n v="2201"/>
    <n v="0"/>
    <n v="0"/>
    <n v="1"/>
    <n v="0"/>
    <n v="0"/>
    <n v="0"/>
    <n v="0"/>
    <n v="1"/>
    <n v="0"/>
    <n v="0"/>
    <n v="16"/>
    <n v="7"/>
    <x v="0"/>
    <n v="6"/>
    <x v="1"/>
    <s v="Yes"/>
    <s v="No"/>
    <n v="5"/>
    <s v="Warm"/>
    <s v="Single"/>
    <x v="0"/>
    <x v="0"/>
  </r>
  <r>
    <n v="62503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64"/>
    <n v="2655"/>
    <n v="0"/>
    <n v="1"/>
    <n v="0"/>
    <n v="0"/>
    <n v="0"/>
    <n v="0"/>
    <n v="0"/>
    <n v="1"/>
    <n v="0"/>
    <n v="0"/>
    <n v="856"/>
    <n v="739"/>
    <x v="0"/>
    <n v="7.3"/>
    <x v="2"/>
    <s v="Yes"/>
    <s v="No"/>
    <n v="26"/>
    <s v="Warm"/>
    <s v="Married"/>
    <x v="0"/>
    <x v="0"/>
  </r>
  <r>
    <n v="41644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48"/>
    <n v="2210"/>
    <n v="0"/>
    <n v="0"/>
    <n v="1"/>
    <n v="0"/>
    <n v="0"/>
    <n v="0"/>
    <n v="0"/>
    <n v="0"/>
    <n v="0"/>
    <n v="1"/>
    <n v="29"/>
    <n v="27"/>
    <x v="0"/>
    <n v="6.1"/>
    <x v="1"/>
    <s v="Yes"/>
    <s v="No"/>
    <n v="6"/>
    <s v="Warm"/>
    <s v="Single"/>
    <x v="1"/>
    <x v="0"/>
  </r>
  <r>
    <n v="55842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3"/>
    <n v="2196"/>
    <n v="0"/>
    <n v="1"/>
    <n v="0"/>
    <n v="0"/>
    <n v="0"/>
    <n v="0"/>
    <n v="0"/>
    <n v="0"/>
    <n v="1"/>
    <n v="0"/>
    <n v="494"/>
    <n v="470"/>
    <x v="0"/>
    <n v="6"/>
    <x v="1"/>
    <s v="Yes"/>
    <s v="No"/>
    <n v="17"/>
    <s v="Active"/>
    <s v="Married"/>
    <x v="2"/>
    <x v="0"/>
  </r>
  <r>
    <n v="62010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48"/>
    <n v="2773"/>
    <n v="0"/>
    <n v="1"/>
    <n v="0"/>
    <n v="0"/>
    <n v="0"/>
    <n v="0"/>
    <n v="0"/>
    <n v="0"/>
    <n v="0"/>
    <n v="1"/>
    <n v="438"/>
    <n v="346"/>
    <x v="0"/>
    <n v="7.6"/>
    <x v="1"/>
    <s v="Yes"/>
    <s v="No"/>
    <n v="19"/>
    <s v="Inactive"/>
    <s v="Married"/>
    <x v="1"/>
    <x v="0"/>
  </r>
  <r>
    <n v="41124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3"/>
    <n v="2765"/>
    <n v="0"/>
    <n v="1"/>
    <n v="0"/>
    <n v="0"/>
    <n v="0"/>
    <n v="0"/>
    <n v="0"/>
    <n v="1"/>
    <n v="0"/>
    <n v="0"/>
    <n v="387"/>
    <n v="268"/>
    <x v="0"/>
    <n v="7.6"/>
    <x v="1"/>
    <s v="Yes"/>
    <s v="No"/>
    <n v="21"/>
    <s v="Warm"/>
    <s v="Married"/>
    <x v="0"/>
    <x v="0"/>
  </r>
  <r>
    <n v="38961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47"/>
    <n v="2340"/>
    <n v="0"/>
    <n v="1"/>
    <n v="0"/>
    <n v="0"/>
    <n v="0"/>
    <n v="0"/>
    <n v="0"/>
    <n v="0"/>
    <n v="1"/>
    <n v="0"/>
    <n v="46"/>
    <n v="22"/>
    <x v="0"/>
    <n v="6.4"/>
    <x v="1"/>
    <s v="Yes"/>
    <s v="No"/>
    <n v="6"/>
    <s v="Warm"/>
    <s v="Married"/>
    <x v="2"/>
    <x v="0"/>
  </r>
  <r>
    <n v="37760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48"/>
    <n v="2481"/>
    <n v="1"/>
    <n v="0"/>
    <n v="0"/>
    <n v="0"/>
    <n v="0"/>
    <n v="0"/>
    <n v="0"/>
    <n v="0"/>
    <n v="1"/>
    <n v="0"/>
    <n v="54"/>
    <n v="54"/>
    <x v="0"/>
    <n v="6.8"/>
    <x v="1"/>
    <s v="Yes"/>
    <s v="No"/>
    <n v="6"/>
    <s v="Warm"/>
    <s v="Divorced"/>
    <x v="2"/>
    <x v="0"/>
  </r>
  <r>
    <n v="32233"/>
    <n v="1"/>
    <n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46"/>
    <n v="2838"/>
    <n v="0"/>
    <n v="0"/>
    <n v="1"/>
    <n v="0"/>
    <n v="0"/>
    <n v="0"/>
    <n v="0"/>
    <n v="1"/>
    <n v="0"/>
    <n v="0"/>
    <n v="224"/>
    <n v="152"/>
    <x v="1"/>
    <n v="7.8"/>
    <x v="1"/>
    <s v="Yes"/>
    <s v="Yes"/>
    <n v="12"/>
    <s v="Active"/>
    <s v="Single"/>
    <x v="0"/>
    <x v="1"/>
  </r>
  <r>
    <n v="43057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45"/>
    <n v="2401"/>
    <n v="0"/>
    <n v="1"/>
    <n v="0"/>
    <n v="0"/>
    <n v="0"/>
    <n v="0"/>
    <n v="0"/>
    <n v="1"/>
    <n v="0"/>
    <n v="0"/>
    <n v="261"/>
    <n v="256"/>
    <x v="0"/>
    <n v="6.6"/>
    <x v="1"/>
    <s v="Yes"/>
    <s v="No"/>
    <n v="15"/>
    <s v="Active"/>
    <s v="Married"/>
    <x v="0"/>
    <x v="0"/>
  </r>
  <r>
    <n v="83151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0"/>
    <n v="2786"/>
    <n v="0"/>
    <n v="0"/>
    <n v="0"/>
    <n v="1"/>
    <n v="0"/>
    <n v="0"/>
    <n v="0"/>
    <n v="0"/>
    <n v="1"/>
    <n v="0"/>
    <n v="729"/>
    <n v="711"/>
    <x v="0"/>
    <n v="7.6"/>
    <x v="2"/>
    <s v="No"/>
    <s v="No"/>
    <n v="19"/>
    <s v="Inactive"/>
    <s v="Together"/>
    <x v="2"/>
    <x v="0"/>
  </r>
  <r>
    <n v="78825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56"/>
    <n v="2812"/>
    <n v="1"/>
    <n v="0"/>
    <n v="0"/>
    <n v="0"/>
    <n v="0"/>
    <n v="0"/>
    <n v="0"/>
    <n v="0"/>
    <n v="0"/>
    <n v="1"/>
    <n v="877"/>
    <n v="859"/>
    <x v="0"/>
    <n v="7.7"/>
    <x v="2"/>
    <s v="No"/>
    <s v="No"/>
    <n v="29"/>
    <s v="Warm"/>
    <s v="Divorced"/>
    <x v="1"/>
    <x v="0"/>
  </r>
  <r>
    <n v="65104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44"/>
    <n v="2386"/>
    <n v="0"/>
    <n v="0"/>
    <n v="0"/>
    <n v="1"/>
    <n v="0"/>
    <n v="0"/>
    <n v="0"/>
    <n v="0"/>
    <n v="1"/>
    <n v="0"/>
    <n v="1003"/>
    <n v="953"/>
    <x v="0"/>
    <n v="6.5"/>
    <x v="0"/>
    <s v="Yes"/>
    <s v="No"/>
    <n v="17"/>
    <s v="Active"/>
    <s v="Together"/>
    <x v="2"/>
    <x v="0"/>
  </r>
  <r>
    <n v="60093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46"/>
    <n v="2527"/>
    <n v="0"/>
    <n v="1"/>
    <n v="0"/>
    <n v="0"/>
    <n v="0"/>
    <n v="0"/>
    <n v="0"/>
    <n v="1"/>
    <n v="0"/>
    <n v="0"/>
    <n v="645"/>
    <n v="555"/>
    <x v="0"/>
    <n v="6.9"/>
    <x v="2"/>
    <s v="Yes"/>
    <s v="No"/>
    <n v="21"/>
    <s v="Inactive"/>
    <s v="Married"/>
    <x v="0"/>
    <x v="0"/>
  </r>
  <r>
    <n v="14045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1"/>
    <n v="2313"/>
    <n v="0"/>
    <n v="1"/>
    <n v="0"/>
    <n v="0"/>
    <n v="0"/>
    <n v="0"/>
    <n v="0"/>
    <n v="1"/>
    <n v="0"/>
    <n v="0"/>
    <n v="19"/>
    <n v="18"/>
    <x v="0"/>
    <n v="6.3"/>
    <x v="1"/>
    <s v="Yes"/>
    <s v="No"/>
    <n v="5"/>
    <s v="Active"/>
    <s v="Married"/>
    <x v="0"/>
    <x v="0"/>
  </r>
  <r>
    <n v="28457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68"/>
    <n v="2768"/>
    <n v="0"/>
    <n v="0"/>
    <n v="0"/>
    <n v="0"/>
    <n v="1"/>
    <n v="1"/>
    <n v="0"/>
    <n v="0"/>
    <n v="0"/>
    <n v="0"/>
    <n v="191"/>
    <n v="177"/>
    <x v="0"/>
    <n v="7.6"/>
    <x v="1"/>
    <s v="No"/>
    <s v="No"/>
    <n v="10"/>
    <s v="Inactive"/>
    <s v="Widow"/>
    <x v="4"/>
    <x v="0"/>
  </r>
  <r>
    <n v="78952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2"/>
    <n v="2802"/>
    <n v="0"/>
    <n v="0"/>
    <n v="0"/>
    <n v="1"/>
    <n v="0"/>
    <n v="0"/>
    <n v="0"/>
    <n v="0"/>
    <n v="0"/>
    <n v="1"/>
    <n v="1958"/>
    <n v="1824"/>
    <x v="0"/>
    <n v="7.7"/>
    <x v="0"/>
    <s v="Yes"/>
    <s v="No"/>
    <n v="21"/>
    <s v="Active"/>
    <s v="Together"/>
    <x v="1"/>
    <x v="0"/>
  </r>
  <r>
    <n v="46310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44"/>
    <n v="2732"/>
    <n v="1"/>
    <n v="0"/>
    <n v="0"/>
    <n v="0"/>
    <n v="0"/>
    <n v="0"/>
    <n v="0"/>
    <n v="1"/>
    <n v="0"/>
    <n v="0"/>
    <n v="295"/>
    <n v="281"/>
    <x v="0"/>
    <n v="7.5"/>
    <x v="1"/>
    <s v="Yes"/>
    <s v="No"/>
    <n v="14"/>
    <s v="Inactive"/>
    <s v="Divorced"/>
    <x v="0"/>
    <x v="0"/>
  </r>
  <r>
    <n v="76005"/>
    <n v="0"/>
    <n v="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65"/>
    <n v="2651"/>
    <n v="0"/>
    <n v="0"/>
    <n v="0"/>
    <n v="1"/>
    <n v="0"/>
    <n v="0"/>
    <n v="0"/>
    <n v="1"/>
    <n v="0"/>
    <n v="0"/>
    <n v="1682"/>
    <n v="1642"/>
    <x v="1"/>
    <n v="7.3"/>
    <x v="0"/>
    <s v="No"/>
    <s v="Yes"/>
    <n v="22"/>
    <s v="Warm"/>
    <s v="Together"/>
    <x v="0"/>
    <x v="1"/>
  </r>
  <r>
    <n v="58308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56"/>
    <n v="2692"/>
    <n v="0"/>
    <n v="0"/>
    <n v="1"/>
    <n v="0"/>
    <n v="0"/>
    <n v="0"/>
    <n v="0"/>
    <n v="0"/>
    <n v="1"/>
    <n v="0"/>
    <n v="770"/>
    <n v="640"/>
    <x v="0"/>
    <n v="7.4"/>
    <x v="2"/>
    <s v="Yes"/>
    <s v="No"/>
    <n v="15"/>
    <s v="Warm"/>
    <s v="Single"/>
    <x v="2"/>
    <x v="0"/>
  </r>
  <r>
    <n v="55614"/>
    <n v="0"/>
    <n v="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76"/>
    <n v="2373"/>
    <n v="1"/>
    <n v="0"/>
    <n v="0"/>
    <n v="0"/>
    <n v="0"/>
    <n v="0"/>
    <n v="0"/>
    <n v="0"/>
    <n v="0"/>
    <n v="1"/>
    <n v="656"/>
    <n v="630"/>
    <x v="1"/>
    <n v="6.5"/>
    <x v="2"/>
    <s v="No"/>
    <s v="Yes"/>
    <n v="20"/>
    <s v="Warm"/>
    <s v="Divorced"/>
    <x v="1"/>
    <x v="1"/>
  </r>
  <r>
    <n v="59432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58"/>
    <n v="2601"/>
    <n v="1"/>
    <n v="0"/>
    <n v="0"/>
    <n v="0"/>
    <n v="0"/>
    <n v="0"/>
    <n v="0"/>
    <n v="0"/>
    <n v="1"/>
    <n v="0"/>
    <n v="651"/>
    <n v="639"/>
    <x v="0"/>
    <n v="7.1"/>
    <x v="2"/>
    <s v="Yes"/>
    <s v="No"/>
    <n v="22"/>
    <s v="Warm"/>
    <s v="Divorced"/>
    <x v="2"/>
    <x v="0"/>
  </r>
  <r>
    <n v="55563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2"/>
    <n v="2244"/>
    <n v="1"/>
    <n v="0"/>
    <n v="0"/>
    <n v="0"/>
    <n v="0"/>
    <n v="0"/>
    <n v="0"/>
    <n v="1"/>
    <n v="0"/>
    <n v="0"/>
    <n v="41"/>
    <n v="39"/>
    <x v="0"/>
    <n v="6.1"/>
    <x v="1"/>
    <s v="Yes"/>
    <s v="No"/>
    <n v="6"/>
    <s v="Active"/>
    <s v="Divorced"/>
    <x v="0"/>
    <x v="0"/>
  </r>
  <r>
    <n v="78642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49"/>
    <n v="2593"/>
    <n v="0"/>
    <n v="0"/>
    <n v="0"/>
    <n v="1"/>
    <n v="0"/>
    <n v="0"/>
    <n v="0"/>
    <n v="0"/>
    <n v="0"/>
    <n v="1"/>
    <n v="1799"/>
    <n v="1782"/>
    <x v="0"/>
    <n v="7.1"/>
    <x v="0"/>
    <s v="Yes"/>
    <s v="No"/>
    <n v="18"/>
    <s v="Warm"/>
    <s v="Together"/>
    <x v="1"/>
    <x v="0"/>
  </r>
  <r>
    <n v="67911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1"/>
    <n v="2197"/>
    <n v="0"/>
    <n v="0"/>
    <n v="0"/>
    <n v="1"/>
    <n v="0"/>
    <n v="0"/>
    <n v="0"/>
    <n v="0"/>
    <n v="0"/>
    <n v="1"/>
    <n v="976"/>
    <n v="976"/>
    <x v="0"/>
    <n v="6"/>
    <x v="2"/>
    <s v="Yes"/>
    <s v="No"/>
    <n v="27"/>
    <s v="Warm"/>
    <s v="Together"/>
    <x v="1"/>
    <x v="0"/>
  </r>
  <r>
    <n v="65275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76"/>
    <n v="2611"/>
    <n v="0"/>
    <n v="1"/>
    <n v="0"/>
    <n v="0"/>
    <n v="0"/>
    <n v="0"/>
    <n v="0"/>
    <n v="1"/>
    <n v="0"/>
    <n v="0"/>
    <n v="725"/>
    <n v="704"/>
    <x v="0"/>
    <n v="7.2"/>
    <x v="2"/>
    <s v="No"/>
    <s v="No"/>
    <n v="21"/>
    <s v="Active"/>
    <s v="Married"/>
    <x v="0"/>
    <x v="0"/>
  </r>
  <r>
    <n v="27203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0"/>
    <n v="2851"/>
    <n v="0"/>
    <n v="0"/>
    <n v="0"/>
    <n v="1"/>
    <n v="0"/>
    <n v="0"/>
    <n v="0"/>
    <n v="1"/>
    <n v="0"/>
    <n v="0"/>
    <n v="40"/>
    <n v="16"/>
    <x v="0"/>
    <n v="7.8"/>
    <x v="1"/>
    <s v="Yes"/>
    <s v="No"/>
    <n v="6"/>
    <s v="Inactive"/>
    <s v="Together"/>
    <x v="0"/>
    <x v="0"/>
  </r>
  <r>
    <n v="48330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59"/>
    <n v="2385"/>
    <n v="0"/>
    <n v="0"/>
    <n v="0"/>
    <n v="1"/>
    <n v="0"/>
    <n v="0"/>
    <n v="0"/>
    <n v="0"/>
    <n v="1"/>
    <n v="0"/>
    <n v="32"/>
    <n v="32"/>
    <x v="0"/>
    <n v="6.5"/>
    <x v="1"/>
    <s v="Yes"/>
    <s v="No"/>
    <n v="5"/>
    <s v="Active"/>
    <s v="Together"/>
    <x v="2"/>
    <x v="0"/>
  </r>
  <r>
    <n v="24279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0"/>
    <n v="2706"/>
    <n v="0"/>
    <n v="1"/>
    <n v="0"/>
    <n v="0"/>
    <n v="0"/>
    <n v="0"/>
    <n v="1"/>
    <n v="0"/>
    <n v="0"/>
    <n v="0"/>
    <n v="155"/>
    <n v="47"/>
    <x v="0"/>
    <n v="7.4"/>
    <x v="1"/>
    <s v="No"/>
    <s v="No"/>
    <n v="9"/>
    <s v="Active"/>
    <s v="Married"/>
    <x v="3"/>
    <x v="0"/>
  </r>
  <r>
    <n v="64355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35"/>
    <n v="2833"/>
    <n v="0"/>
    <n v="1"/>
    <n v="0"/>
    <n v="0"/>
    <n v="0"/>
    <n v="0"/>
    <n v="0"/>
    <n v="0"/>
    <n v="0"/>
    <n v="1"/>
    <n v="1292"/>
    <n v="1139"/>
    <x v="0"/>
    <n v="7.8"/>
    <x v="0"/>
    <s v="Yes"/>
    <s v="No"/>
    <n v="21"/>
    <s v="Warm"/>
    <s v="Married"/>
    <x v="1"/>
    <x v="0"/>
  </r>
  <r>
    <n v="50943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4"/>
    <n v="2532"/>
    <n v="0"/>
    <n v="0"/>
    <n v="0"/>
    <n v="1"/>
    <n v="0"/>
    <n v="0"/>
    <n v="0"/>
    <n v="0"/>
    <n v="1"/>
    <n v="0"/>
    <n v="40"/>
    <n v="34"/>
    <x v="0"/>
    <n v="6.9"/>
    <x v="1"/>
    <s v="Yes"/>
    <s v="No"/>
    <n v="5"/>
    <s v="Warm"/>
    <s v="Together"/>
    <x v="2"/>
    <x v="0"/>
  </r>
  <r>
    <n v="53653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67"/>
    <n v="2758"/>
    <n v="0"/>
    <n v="0"/>
    <n v="0"/>
    <n v="0"/>
    <n v="1"/>
    <n v="0"/>
    <n v="0"/>
    <n v="1"/>
    <n v="0"/>
    <n v="0"/>
    <n v="1102"/>
    <n v="994"/>
    <x v="0"/>
    <n v="7.6"/>
    <x v="0"/>
    <s v="No"/>
    <s v="No"/>
    <n v="28"/>
    <s v="Active"/>
    <s v="Widow"/>
    <x v="0"/>
    <x v="0"/>
  </r>
  <r>
    <n v="65665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44"/>
    <n v="2368"/>
    <n v="0"/>
    <n v="1"/>
    <n v="0"/>
    <n v="0"/>
    <n v="0"/>
    <n v="0"/>
    <n v="0"/>
    <n v="1"/>
    <n v="0"/>
    <n v="0"/>
    <n v="916"/>
    <n v="887"/>
    <x v="0"/>
    <n v="6.5"/>
    <x v="2"/>
    <s v="Yes"/>
    <s v="No"/>
    <n v="24"/>
    <s v="Warm"/>
    <s v="Married"/>
    <x v="0"/>
    <x v="0"/>
  </r>
  <r>
    <n v="81217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1"/>
    <n v="2504"/>
    <n v="0"/>
    <n v="0"/>
    <n v="1"/>
    <n v="0"/>
    <n v="0"/>
    <n v="0"/>
    <n v="0"/>
    <n v="1"/>
    <n v="0"/>
    <n v="0"/>
    <n v="1073"/>
    <n v="989"/>
    <x v="0"/>
    <n v="6.9"/>
    <x v="0"/>
    <s v="No"/>
    <s v="No"/>
    <n v="22"/>
    <s v="Warm"/>
    <s v="Single"/>
    <x v="0"/>
    <x v="0"/>
  </r>
  <r>
    <n v="34935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28"/>
    <n v="2532"/>
    <n v="0"/>
    <n v="1"/>
    <n v="0"/>
    <n v="0"/>
    <n v="0"/>
    <n v="0"/>
    <n v="0"/>
    <n v="1"/>
    <n v="0"/>
    <n v="0"/>
    <n v="117"/>
    <n v="97"/>
    <x v="0"/>
    <n v="6.9"/>
    <x v="1"/>
    <s v="No"/>
    <s v="No"/>
    <n v="8"/>
    <s v="Warm"/>
    <s v="Married"/>
    <x v="0"/>
    <x v="0"/>
  </r>
  <r>
    <n v="61250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1"/>
    <n v="2719"/>
    <n v="1"/>
    <n v="0"/>
    <n v="0"/>
    <n v="0"/>
    <n v="0"/>
    <n v="0"/>
    <n v="0"/>
    <n v="1"/>
    <n v="0"/>
    <n v="0"/>
    <n v="671"/>
    <n v="612"/>
    <x v="0"/>
    <n v="7.4"/>
    <x v="2"/>
    <s v="Yes"/>
    <s v="No"/>
    <n v="25"/>
    <s v="Warm"/>
    <s v="Divorced"/>
    <x v="0"/>
    <x v="0"/>
  </r>
  <r>
    <n v="39665"/>
    <n v="1"/>
    <n v="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39"/>
    <n v="2559"/>
    <n v="0"/>
    <n v="0"/>
    <n v="0"/>
    <n v="1"/>
    <n v="0"/>
    <n v="0"/>
    <n v="0"/>
    <n v="0"/>
    <n v="0"/>
    <n v="1"/>
    <n v="185"/>
    <n v="154"/>
    <x v="1"/>
    <n v="7"/>
    <x v="1"/>
    <s v="Yes"/>
    <s v="Yes"/>
    <n v="12"/>
    <s v="Inactive"/>
    <s v="Together"/>
    <x v="1"/>
    <x v="1"/>
  </r>
  <r>
    <n v="60152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1"/>
    <n v="2617"/>
    <n v="0"/>
    <n v="0"/>
    <n v="1"/>
    <n v="0"/>
    <n v="0"/>
    <n v="0"/>
    <n v="0"/>
    <n v="1"/>
    <n v="0"/>
    <n v="0"/>
    <n v="852"/>
    <n v="761"/>
    <x v="0"/>
    <n v="7.2"/>
    <x v="2"/>
    <s v="Yes"/>
    <s v="No"/>
    <n v="23"/>
    <s v="Active"/>
    <s v="Single"/>
    <x v="0"/>
    <x v="0"/>
  </r>
  <r>
    <n v="48920"/>
    <n v="0"/>
    <n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56"/>
    <n v="2411"/>
    <n v="0"/>
    <n v="1"/>
    <n v="0"/>
    <n v="0"/>
    <n v="0"/>
    <n v="0"/>
    <n v="0"/>
    <n v="1"/>
    <n v="0"/>
    <n v="0"/>
    <n v="341"/>
    <n v="335"/>
    <x v="1"/>
    <n v="6.6"/>
    <x v="1"/>
    <s v="Yes"/>
    <s v="Yes"/>
    <n v="16"/>
    <s v="Inactive"/>
    <s v="Married"/>
    <x v="0"/>
    <x v="1"/>
  </r>
  <r>
    <n v="89120"/>
    <n v="0"/>
    <n v="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1"/>
    <n v="2263"/>
    <n v="0"/>
    <n v="0"/>
    <n v="0"/>
    <n v="1"/>
    <n v="0"/>
    <n v="0"/>
    <n v="0"/>
    <n v="0"/>
    <n v="1"/>
    <n v="0"/>
    <n v="1869"/>
    <n v="1814"/>
    <x v="1"/>
    <n v="6.2"/>
    <x v="0"/>
    <s v="No"/>
    <s v="Yes"/>
    <n v="19"/>
    <s v="Warm"/>
    <s v="Together"/>
    <x v="2"/>
    <x v="1"/>
  </r>
  <r>
    <n v="44124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74"/>
    <n v="2573"/>
    <n v="0"/>
    <n v="0"/>
    <n v="0"/>
    <n v="1"/>
    <n v="0"/>
    <n v="0"/>
    <n v="0"/>
    <n v="0"/>
    <n v="0"/>
    <n v="1"/>
    <n v="345"/>
    <n v="293"/>
    <x v="0"/>
    <n v="7"/>
    <x v="1"/>
    <s v="Yes"/>
    <s v="No"/>
    <n v="17"/>
    <s v="Warm"/>
    <s v="Together"/>
    <x v="1"/>
    <x v="0"/>
  </r>
  <r>
    <n v="81169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45"/>
    <n v="2600"/>
    <n v="0"/>
    <n v="0"/>
    <n v="1"/>
    <n v="0"/>
    <n v="0"/>
    <n v="0"/>
    <n v="0"/>
    <n v="0"/>
    <n v="1"/>
    <n v="0"/>
    <n v="2062"/>
    <n v="2035"/>
    <x v="0"/>
    <n v="7.1"/>
    <x v="0"/>
    <s v="No"/>
    <s v="No"/>
    <n v="22"/>
    <s v="Warm"/>
    <s v="Single"/>
    <x v="2"/>
    <x v="0"/>
  </r>
  <r>
    <n v="36443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59"/>
    <n v="2670"/>
    <n v="0"/>
    <n v="1"/>
    <n v="0"/>
    <n v="0"/>
    <n v="0"/>
    <n v="0"/>
    <n v="0"/>
    <n v="1"/>
    <n v="0"/>
    <n v="0"/>
    <n v="118"/>
    <n v="98"/>
    <x v="0"/>
    <n v="7.3"/>
    <x v="1"/>
    <s v="Yes"/>
    <s v="No"/>
    <n v="11"/>
    <s v="Active"/>
    <s v="Married"/>
    <x v="0"/>
    <x v="0"/>
  </r>
  <r>
    <n v="26095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0"/>
    <n v="2523"/>
    <n v="0"/>
    <n v="0"/>
    <n v="1"/>
    <n v="0"/>
    <n v="0"/>
    <n v="0"/>
    <n v="0"/>
    <n v="1"/>
    <n v="0"/>
    <n v="0"/>
    <n v="31"/>
    <n v="20"/>
    <x v="0"/>
    <n v="6.9"/>
    <x v="1"/>
    <s v="Yes"/>
    <s v="No"/>
    <n v="5"/>
    <s v="Warm"/>
    <s v="Single"/>
    <x v="0"/>
    <x v="0"/>
  </r>
  <r>
    <n v="71367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1"/>
    <n v="2469"/>
    <n v="0"/>
    <n v="0"/>
    <n v="0"/>
    <n v="1"/>
    <n v="0"/>
    <n v="0"/>
    <n v="0"/>
    <n v="1"/>
    <n v="0"/>
    <n v="0"/>
    <n v="702"/>
    <n v="627"/>
    <x v="0"/>
    <n v="6.8"/>
    <x v="2"/>
    <s v="No"/>
    <s v="No"/>
    <n v="17"/>
    <s v="Active"/>
    <s v="Together"/>
    <x v="0"/>
    <x v="0"/>
  </r>
  <r>
    <n v="80184"/>
    <n v="0"/>
    <n v="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76"/>
    <n v="2279"/>
    <n v="0"/>
    <n v="1"/>
    <n v="0"/>
    <n v="0"/>
    <n v="0"/>
    <n v="0"/>
    <n v="0"/>
    <n v="0"/>
    <n v="1"/>
    <n v="0"/>
    <n v="1902"/>
    <n v="1902"/>
    <x v="2"/>
    <n v="6.2"/>
    <x v="0"/>
    <s v="No"/>
    <s v="Yes"/>
    <n v="20"/>
    <s v="Active"/>
    <s v="Married"/>
    <x v="2"/>
    <x v="1"/>
  </r>
  <r>
    <n v="30630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5"/>
    <n v="2312"/>
    <n v="1"/>
    <n v="0"/>
    <n v="0"/>
    <n v="0"/>
    <n v="0"/>
    <n v="0"/>
    <n v="0"/>
    <n v="1"/>
    <n v="0"/>
    <n v="0"/>
    <n v="42"/>
    <n v="32"/>
    <x v="0"/>
    <n v="6.3"/>
    <x v="1"/>
    <s v="Yes"/>
    <s v="No"/>
    <n v="7"/>
    <s v="Warm"/>
    <s v="Divorced"/>
    <x v="0"/>
    <x v="0"/>
  </r>
  <r>
    <n v="73454"/>
    <n v="0"/>
    <n v="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3"/>
    <n v="2279"/>
    <n v="0"/>
    <n v="0"/>
    <n v="1"/>
    <n v="0"/>
    <n v="0"/>
    <n v="0"/>
    <n v="0"/>
    <n v="0"/>
    <n v="1"/>
    <n v="0"/>
    <n v="1476"/>
    <n v="1301"/>
    <x v="1"/>
    <n v="6.2"/>
    <x v="0"/>
    <s v="No"/>
    <s v="Yes"/>
    <n v="13"/>
    <s v="Inactive"/>
    <s v="Single"/>
    <x v="2"/>
    <x v="1"/>
  </r>
  <r>
    <n v="42691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29"/>
    <n v="2476"/>
    <n v="0"/>
    <n v="1"/>
    <n v="0"/>
    <n v="0"/>
    <n v="0"/>
    <n v="0"/>
    <n v="0"/>
    <n v="1"/>
    <n v="0"/>
    <n v="0"/>
    <n v="300"/>
    <n v="242"/>
    <x v="0"/>
    <n v="6.8"/>
    <x v="1"/>
    <s v="No"/>
    <s v="No"/>
    <n v="13"/>
    <s v="Warm"/>
    <s v="Married"/>
    <x v="0"/>
    <x v="0"/>
  </r>
  <r>
    <n v="70503"/>
    <n v="0"/>
    <n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67"/>
    <n v="2796"/>
    <n v="0"/>
    <n v="1"/>
    <n v="0"/>
    <n v="0"/>
    <n v="0"/>
    <n v="0"/>
    <n v="0"/>
    <n v="1"/>
    <n v="0"/>
    <n v="0"/>
    <n v="1661"/>
    <n v="1595"/>
    <x v="2"/>
    <n v="7.7"/>
    <x v="0"/>
    <s v="No"/>
    <s v="Yes"/>
    <n v="16"/>
    <s v="Warm"/>
    <s v="Married"/>
    <x v="0"/>
    <x v="1"/>
  </r>
  <r>
    <n v="25545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3"/>
    <n v="2818"/>
    <n v="0"/>
    <n v="1"/>
    <n v="0"/>
    <n v="0"/>
    <n v="0"/>
    <n v="0"/>
    <n v="0"/>
    <n v="1"/>
    <n v="0"/>
    <n v="0"/>
    <n v="125"/>
    <n v="40"/>
    <x v="0"/>
    <n v="7.7"/>
    <x v="1"/>
    <s v="Yes"/>
    <s v="No"/>
    <n v="10"/>
    <s v="Warm"/>
    <s v="Married"/>
    <x v="0"/>
    <x v="0"/>
  </r>
  <r>
    <n v="32880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34"/>
    <n v="2731"/>
    <n v="0"/>
    <n v="1"/>
    <n v="0"/>
    <n v="0"/>
    <n v="0"/>
    <n v="0"/>
    <n v="0"/>
    <n v="1"/>
    <n v="0"/>
    <n v="0"/>
    <n v="40"/>
    <n v="38"/>
    <x v="0"/>
    <n v="7.5"/>
    <x v="1"/>
    <s v="Yes"/>
    <s v="No"/>
    <n v="5"/>
    <s v="Warm"/>
    <s v="Married"/>
    <x v="0"/>
    <x v="0"/>
  </r>
  <r>
    <n v="77863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2"/>
    <n v="2373"/>
    <n v="0"/>
    <n v="0"/>
    <n v="0"/>
    <n v="1"/>
    <n v="0"/>
    <n v="0"/>
    <n v="0"/>
    <n v="0"/>
    <n v="0"/>
    <n v="1"/>
    <n v="1279"/>
    <n v="1267"/>
    <x v="0"/>
    <n v="6.5"/>
    <x v="0"/>
    <s v="No"/>
    <s v="No"/>
    <n v="20"/>
    <s v="Active"/>
    <s v="Together"/>
    <x v="1"/>
    <x v="0"/>
  </r>
  <r>
    <n v="50353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3"/>
    <n v="2180"/>
    <n v="0"/>
    <n v="1"/>
    <n v="0"/>
    <n v="0"/>
    <n v="0"/>
    <n v="0"/>
    <n v="0"/>
    <n v="0"/>
    <n v="1"/>
    <n v="0"/>
    <n v="407"/>
    <n v="372"/>
    <x v="0"/>
    <n v="6"/>
    <x v="1"/>
    <s v="No"/>
    <s v="No"/>
    <n v="15"/>
    <s v="Warm"/>
    <s v="Married"/>
    <x v="2"/>
    <x v="0"/>
  </r>
  <r>
    <n v="61839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56"/>
    <n v="2845"/>
    <n v="0"/>
    <n v="0"/>
    <n v="1"/>
    <n v="0"/>
    <n v="0"/>
    <n v="0"/>
    <n v="0"/>
    <n v="1"/>
    <n v="0"/>
    <n v="0"/>
    <n v="1775"/>
    <n v="1655"/>
    <x v="0"/>
    <n v="7.8"/>
    <x v="0"/>
    <s v="No"/>
    <s v="No"/>
    <n v="17"/>
    <s v="Active"/>
    <s v="Single"/>
    <x v="0"/>
    <x v="0"/>
  </r>
  <r>
    <n v="49154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0"/>
    <n v="2397"/>
    <n v="0"/>
    <n v="1"/>
    <n v="0"/>
    <n v="0"/>
    <n v="0"/>
    <n v="0"/>
    <n v="0"/>
    <n v="0"/>
    <n v="0"/>
    <n v="1"/>
    <n v="340"/>
    <n v="269"/>
    <x v="0"/>
    <n v="6.6"/>
    <x v="1"/>
    <s v="Yes"/>
    <s v="No"/>
    <n v="19"/>
    <s v="Warm"/>
    <s v="Married"/>
    <x v="1"/>
    <x v="0"/>
  </r>
  <r>
    <n v="47682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45"/>
    <n v="2658"/>
    <n v="0"/>
    <n v="0"/>
    <n v="0"/>
    <n v="0"/>
    <n v="1"/>
    <n v="1"/>
    <n v="0"/>
    <n v="0"/>
    <n v="0"/>
    <n v="0"/>
    <n v="460"/>
    <n v="399"/>
    <x v="0"/>
    <n v="7.3"/>
    <x v="1"/>
    <s v="Yes"/>
    <s v="No"/>
    <n v="19"/>
    <s v="Warm"/>
    <s v="Widow"/>
    <x v="4"/>
    <x v="0"/>
  </r>
  <r>
    <n v="72679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1"/>
    <n v="2443"/>
    <n v="0"/>
    <n v="0"/>
    <n v="1"/>
    <n v="0"/>
    <n v="0"/>
    <n v="0"/>
    <n v="0"/>
    <n v="1"/>
    <n v="0"/>
    <n v="0"/>
    <n v="1114"/>
    <n v="1060"/>
    <x v="0"/>
    <n v="6.7"/>
    <x v="0"/>
    <s v="Yes"/>
    <s v="No"/>
    <n v="17"/>
    <s v="Warm"/>
    <s v="Single"/>
    <x v="0"/>
    <x v="0"/>
  </r>
  <r>
    <n v="57954"/>
    <n v="1"/>
    <n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3"/>
    <n v="2170"/>
    <n v="0"/>
    <n v="0"/>
    <n v="0"/>
    <n v="1"/>
    <n v="0"/>
    <n v="0"/>
    <n v="0"/>
    <n v="0"/>
    <n v="1"/>
    <n v="0"/>
    <n v="484"/>
    <n v="475"/>
    <x v="1"/>
    <n v="5.9"/>
    <x v="1"/>
    <s v="Yes"/>
    <s v="Yes"/>
    <n v="23"/>
    <s v="Warm"/>
    <s v="Together"/>
    <x v="2"/>
    <x v="1"/>
  </r>
  <r>
    <n v="65316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58"/>
    <n v="2590"/>
    <n v="0"/>
    <n v="1"/>
    <n v="0"/>
    <n v="0"/>
    <n v="0"/>
    <n v="0"/>
    <n v="0"/>
    <n v="1"/>
    <n v="0"/>
    <n v="0"/>
    <n v="222"/>
    <n v="184"/>
    <x v="0"/>
    <n v="7.1"/>
    <x v="1"/>
    <s v="Yes"/>
    <s v="No"/>
    <n v="12"/>
    <s v="Warm"/>
    <s v="Married"/>
    <x v="0"/>
    <x v="0"/>
  </r>
  <r>
    <n v="28567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38"/>
    <n v="2536"/>
    <n v="0"/>
    <n v="0"/>
    <n v="1"/>
    <n v="0"/>
    <n v="0"/>
    <n v="0"/>
    <n v="0"/>
    <n v="1"/>
    <n v="0"/>
    <n v="0"/>
    <n v="40"/>
    <n v="34"/>
    <x v="0"/>
    <n v="6.9"/>
    <x v="1"/>
    <s v="Yes"/>
    <s v="No"/>
    <n v="7"/>
    <s v="Warm"/>
    <s v="Single"/>
    <x v="0"/>
    <x v="0"/>
  </r>
  <r>
    <n v="47352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69"/>
    <n v="2603"/>
    <n v="0"/>
    <n v="0"/>
    <n v="0"/>
    <n v="1"/>
    <n v="0"/>
    <n v="0"/>
    <n v="0"/>
    <n v="0"/>
    <n v="1"/>
    <n v="0"/>
    <n v="304"/>
    <n v="289"/>
    <x v="0"/>
    <n v="7.1"/>
    <x v="1"/>
    <s v="Yes"/>
    <s v="No"/>
    <n v="16"/>
    <s v="Warm"/>
    <s v="Together"/>
    <x v="2"/>
    <x v="0"/>
  </r>
  <r>
    <n v="44931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3"/>
    <n v="2321"/>
    <n v="0"/>
    <n v="0"/>
    <n v="0"/>
    <n v="1"/>
    <n v="0"/>
    <n v="0"/>
    <n v="0"/>
    <n v="1"/>
    <n v="0"/>
    <n v="0"/>
    <n v="89"/>
    <n v="82"/>
    <x v="0"/>
    <n v="6.4"/>
    <x v="1"/>
    <s v="Yes"/>
    <s v="No"/>
    <n v="7"/>
    <s v="Active"/>
    <s v="Together"/>
    <x v="0"/>
    <x v="0"/>
  </r>
  <r>
    <n v="76982"/>
    <n v="0"/>
    <n v="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3"/>
    <n v="2293"/>
    <n v="1"/>
    <n v="0"/>
    <n v="0"/>
    <n v="0"/>
    <n v="0"/>
    <n v="0"/>
    <n v="0"/>
    <n v="1"/>
    <n v="0"/>
    <n v="0"/>
    <n v="1032"/>
    <n v="1002"/>
    <x v="1"/>
    <n v="6.3"/>
    <x v="0"/>
    <s v="No"/>
    <s v="Yes"/>
    <n v="16"/>
    <s v="Active"/>
    <s v="Divorced"/>
    <x v="0"/>
    <x v="1"/>
  </r>
  <r>
    <n v="57247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68"/>
    <n v="2484"/>
    <n v="0"/>
    <n v="0"/>
    <n v="0"/>
    <n v="1"/>
    <n v="0"/>
    <n v="1"/>
    <n v="0"/>
    <n v="0"/>
    <n v="0"/>
    <n v="0"/>
    <n v="226"/>
    <n v="220"/>
    <x v="0"/>
    <n v="6.8"/>
    <x v="1"/>
    <s v="Yes"/>
    <s v="No"/>
    <n v="12"/>
    <s v="Warm"/>
    <s v="Together"/>
    <x v="4"/>
    <x v="0"/>
  </r>
  <r>
    <n v="22944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39"/>
    <n v="2347"/>
    <n v="0"/>
    <n v="0"/>
    <n v="1"/>
    <n v="0"/>
    <n v="0"/>
    <n v="0"/>
    <n v="0"/>
    <n v="0"/>
    <n v="1"/>
    <n v="0"/>
    <n v="50"/>
    <n v="24"/>
    <x v="0"/>
    <n v="6.4"/>
    <x v="1"/>
    <s v="Yes"/>
    <s v="No"/>
    <n v="9"/>
    <s v="Warm"/>
    <s v="Single"/>
    <x v="2"/>
    <x v="0"/>
  </r>
  <r>
    <n v="25315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3"/>
    <n v="2393"/>
    <n v="0"/>
    <n v="0"/>
    <n v="0"/>
    <n v="1"/>
    <n v="0"/>
    <n v="1"/>
    <n v="0"/>
    <n v="0"/>
    <n v="0"/>
    <n v="0"/>
    <n v="32"/>
    <n v="10"/>
    <x v="0"/>
    <n v="6.6"/>
    <x v="1"/>
    <s v="Yes"/>
    <s v="No"/>
    <n v="9"/>
    <s v="Warm"/>
    <s v="Together"/>
    <x v="4"/>
    <x v="0"/>
  </r>
  <r>
    <n v="43638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1"/>
    <n v="2851"/>
    <n v="0"/>
    <n v="0"/>
    <n v="0"/>
    <n v="0"/>
    <n v="1"/>
    <n v="0"/>
    <n v="0"/>
    <n v="1"/>
    <n v="0"/>
    <n v="0"/>
    <n v="182"/>
    <n v="163"/>
    <x v="0"/>
    <n v="7.8"/>
    <x v="1"/>
    <s v="Yes"/>
    <s v="No"/>
    <n v="11"/>
    <s v="Warm"/>
    <s v="Widow"/>
    <x v="0"/>
    <x v="0"/>
  </r>
  <r>
    <n v="42710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36"/>
    <n v="2737"/>
    <n v="0"/>
    <n v="0"/>
    <n v="1"/>
    <n v="0"/>
    <n v="0"/>
    <n v="0"/>
    <n v="0"/>
    <n v="0"/>
    <n v="0"/>
    <n v="1"/>
    <n v="304"/>
    <n v="202"/>
    <x v="0"/>
    <n v="7.5"/>
    <x v="1"/>
    <s v="Yes"/>
    <s v="No"/>
    <n v="14"/>
    <s v="Warm"/>
    <s v="Single"/>
    <x v="1"/>
    <x v="0"/>
  </r>
  <r>
    <n v="84169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38"/>
    <n v="2485"/>
    <n v="0"/>
    <n v="1"/>
    <n v="0"/>
    <n v="0"/>
    <n v="0"/>
    <n v="0"/>
    <n v="0"/>
    <n v="0"/>
    <n v="0"/>
    <n v="1"/>
    <n v="1919"/>
    <n v="1919"/>
    <x v="2"/>
    <n v="6.8"/>
    <x v="0"/>
    <s v="No"/>
    <s v="Yes"/>
    <n v="20"/>
    <s v="Active"/>
    <s v="Married"/>
    <x v="1"/>
    <x v="1"/>
  </r>
  <r>
    <n v="54058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44"/>
    <n v="2549"/>
    <n v="0"/>
    <n v="0"/>
    <n v="0"/>
    <n v="1"/>
    <n v="0"/>
    <n v="0"/>
    <n v="0"/>
    <n v="1"/>
    <n v="0"/>
    <n v="0"/>
    <n v="608"/>
    <n v="554"/>
    <x v="0"/>
    <n v="7"/>
    <x v="2"/>
    <s v="Yes"/>
    <s v="No"/>
    <n v="20"/>
    <s v="Warm"/>
    <s v="Together"/>
    <x v="0"/>
    <x v="0"/>
  </r>
  <r>
    <n v="2468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0"/>
    <n v="2272"/>
    <n v="0"/>
    <n v="1"/>
    <n v="0"/>
    <n v="0"/>
    <n v="0"/>
    <n v="1"/>
    <n v="0"/>
    <n v="0"/>
    <n v="0"/>
    <n v="0"/>
    <n v="35"/>
    <n v="29"/>
    <x v="0"/>
    <n v="6.2"/>
    <x v="1"/>
    <s v="Yes"/>
    <s v="No"/>
    <n v="8"/>
    <s v="Inactive"/>
    <s v="Married"/>
    <x v="4"/>
    <x v="0"/>
  </r>
  <r>
    <n v="85620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56"/>
    <n v="2332"/>
    <n v="0"/>
    <n v="0"/>
    <n v="0"/>
    <n v="0"/>
    <n v="1"/>
    <n v="0"/>
    <n v="0"/>
    <n v="1"/>
    <n v="0"/>
    <n v="0"/>
    <n v="1554"/>
    <n v="1508"/>
    <x v="0"/>
    <n v="6.4"/>
    <x v="0"/>
    <s v="No"/>
    <s v="No"/>
    <n v="14"/>
    <s v="Warm"/>
    <s v="Widow"/>
    <x v="0"/>
    <x v="0"/>
  </r>
  <r>
    <n v="47850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0"/>
    <n v="2367"/>
    <n v="0"/>
    <n v="1"/>
    <n v="0"/>
    <n v="0"/>
    <n v="0"/>
    <n v="0"/>
    <n v="0"/>
    <n v="1"/>
    <n v="0"/>
    <n v="0"/>
    <n v="124"/>
    <n v="114"/>
    <x v="0"/>
    <n v="6.5"/>
    <x v="1"/>
    <s v="Yes"/>
    <s v="No"/>
    <n v="8"/>
    <s v="Warm"/>
    <s v="Married"/>
    <x v="0"/>
    <x v="0"/>
  </r>
  <r>
    <n v="19514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2"/>
    <n v="2313"/>
    <n v="0"/>
    <n v="1"/>
    <n v="0"/>
    <n v="0"/>
    <n v="0"/>
    <n v="0"/>
    <n v="0"/>
    <n v="1"/>
    <n v="0"/>
    <n v="0"/>
    <n v="41"/>
    <n v="13"/>
    <x v="1"/>
    <n v="6.3"/>
    <x v="1"/>
    <s v="Yes"/>
    <s v="Yes"/>
    <n v="10"/>
    <s v="Warm"/>
    <s v="Married"/>
    <x v="0"/>
    <x v="1"/>
  </r>
  <r>
    <n v="27159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47"/>
    <n v="2251"/>
    <n v="0"/>
    <n v="1"/>
    <n v="0"/>
    <n v="0"/>
    <n v="0"/>
    <n v="0"/>
    <n v="0"/>
    <n v="0"/>
    <n v="1"/>
    <n v="0"/>
    <n v="20"/>
    <n v="19"/>
    <x v="0"/>
    <n v="6.2"/>
    <x v="1"/>
    <s v="Yes"/>
    <s v="No"/>
    <n v="6"/>
    <s v="Warm"/>
    <s v="Married"/>
    <x v="2"/>
    <x v="0"/>
  </r>
  <r>
    <n v="39548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57"/>
    <n v="2249"/>
    <n v="0"/>
    <n v="0"/>
    <n v="1"/>
    <n v="0"/>
    <n v="0"/>
    <n v="1"/>
    <n v="0"/>
    <n v="0"/>
    <n v="0"/>
    <n v="0"/>
    <n v="36"/>
    <n v="18"/>
    <x v="0"/>
    <n v="6.2"/>
    <x v="1"/>
    <s v="Yes"/>
    <s v="No"/>
    <n v="7"/>
    <s v="Warm"/>
    <s v="Single"/>
    <x v="4"/>
    <x v="0"/>
  </r>
  <r>
    <n v="21474"/>
    <n v="1"/>
    <n v="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1"/>
    <n v="2241"/>
    <n v="0"/>
    <n v="0"/>
    <n v="1"/>
    <n v="0"/>
    <n v="0"/>
    <n v="0"/>
    <n v="0"/>
    <n v="1"/>
    <n v="0"/>
    <n v="0"/>
    <n v="57"/>
    <n v="23"/>
    <x v="1"/>
    <n v="6.1"/>
    <x v="1"/>
    <s v="Yes"/>
    <s v="Yes"/>
    <n v="8"/>
    <s v="Active"/>
    <s v="Single"/>
    <x v="0"/>
    <x v="1"/>
  </r>
  <r>
    <n v="60504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49"/>
    <n v="2301"/>
    <n v="0"/>
    <n v="0"/>
    <n v="1"/>
    <n v="0"/>
    <n v="0"/>
    <n v="0"/>
    <n v="0"/>
    <n v="0"/>
    <n v="0"/>
    <n v="1"/>
    <n v="492"/>
    <n v="458"/>
    <x v="0"/>
    <n v="6.3"/>
    <x v="1"/>
    <s v="Yes"/>
    <s v="No"/>
    <n v="18"/>
    <s v="Warm"/>
    <s v="Single"/>
    <x v="1"/>
    <x v="0"/>
  </r>
  <r>
    <n v="22419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57"/>
    <n v="2596"/>
    <n v="0"/>
    <n v="1"/>
    <n v="0"/>
    <n v="0"/>
    <n v="0"/>
    <n v="0"/>
    <n v="0"/>
    <n v="1"/>
    <n v="0"/>
    <n v="0"/>
    <n v="120"/>
    <n v="78"/>
    <x v="0"/>
    <n v="7.1"/>
    <x v="1"/>
    <s v="No"/>
    <s v="No"/>
    <n v="8"/>
    <s v="Warm"/>
    <s v="Married"/>
    <x v="0"/>
    <x v="0"/>
  </r>
  <r>
    <n v="81698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1"/>
    <n v="2394"/>
    <n v="0"/>
    <n v="1"/>
    <n v="0"/>
    <n v="0"/>
    <n v="0"/>
    <n v="0"/>
    <n v="0"/>
    <n v="0"/>
    <n v="1"/>
    <n v="0"/>
    <n v="961"/>
    <n v="914"/>
    <x v="0"/>
    <n v="6.6"/>
    <x v="2"/>
    <s v="No"/>
    <s v="No"/>
    <n v="25"/>
    <s v="Active"/>
    <s v="Married"/>
    <x v="2"/>
    <x v="0"/>
  </r>
  <r>
    <n v="4346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68"/>
    <n v="2814"/>
    <n v="0"/>
    <n v="0"/>
    <n v="0"/>
    <n v="1"/>
    <n v="0"/>
    <n v="0"/>
    <n v="0"/>
    <n v="1"/>
    <n v="0"/>
    <n v="0"/>
    <n v="225"/>
    <n v="210"/>
    <x v="0"/>
    <n v="7.7"/>
    <x v="1"/>
    <s v="Yes"/>
    <s v="No"/>
    <n v="16"/>
    <s v="Warm"/>
    <s v="Together"/>
    <x v="0"/>
    <x v="0"/>
  </r>
  <r>
    <n v="54880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2"/>
    <n v="2644"/>
    <n v="0"/>
    <n v="0"/>
    <n v="1"/>
    <n v="0"/>
    <n v="0"/>
    <n v="0"/>
    <n v="0"/>
    <n v="0"/>
    <n v="0"/>
    <n v="1"/>
    <n v="677"/>
    <n v="559"/>
    <x v="0"/>
    <n v="7.2"/>
    <x v="2"/>
    <s v="Yes"/>
    <s v="No"/>
    <n v="21"/>
    <s v="Warm"/>
    <s v="Single"/>
    <x v="1"/>
    <x v="0"/>
  </r>
  <r>
    <n v="79908"/>
    <n v="0"/>
    <n v="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38"/>
    <n v="2609"/>
    <n v="0"/>
    <n v="1"/>
    <n v="0"/>
    <n v="0"/>
    <n v="0"/>
    <n v="0"/>
    <n v="0"/>
    <n v="1"/>
    <n v="0"/>
    <n v="0"/>
    <n v="1661"/>
    <n v="1550"/>
    <x v="1"/>
    <n v="7.1"/>
    <x v="0"/>
    <s v="No"/>
    <s v="Yes"/>
    <n v="19"/>
    <s v="Active"/>
    <s v="Married"/>
    <x v="0"/>
    <x v="1"/>
  </r>
  <r>
    <n v="15315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0"/>
    <n v="2489"/>
    <n v="0"/>
    <n v="1"/>
    <n v="0"/>
    <n v="0"/>
    <n v="0"/>
    <n v="1"/>
    <n v="0"/>
    <n v="0"/>
    <n v="0"/>
    <n v="0"/>
    <n v="47"/>
    <n v="30"/>
    <x v="0"/>
    <n v="6.8"/>
    <x v="1"/>
    <s v="No"/>
    <s v="No"/>
    <n v="8"/>
    <s v="Active"/>
    <s v="Married"/>
    <x v="4"/>
    <x v="0"/>
  </r>
  <r>
    <n v="87771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1"/>
    <n v="2562"/>
    <n v="0"/>
    <n v="0"/>
    <n v="0"/>
    <n v="1"/>
    <n v="0"/>
    <n v="0"/>
    <n v="0"/>
    <n v="1"/>
    <n v="0"/>
    <n v="0"/>
    <n v="1924"/>
    <n v="1891"/>
    <x v="4"/>
    <n v="7"/>
    <x v="0"/>
    <s v="Yes"/>
    <s v="Yes"/>
    <n v="20"/>
    <s v="Warm"/>
    <s v="Together"/>
    <x v="0"/>
    <x v="1"/>
  </r>
  <r>
    <n v="33039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2"/>
    <n v="2452"/>
    <n v="0"/>
    <n v="1"/>
    <n v="0"/>
    <n v="0"/>
    <n v="0"/>
    <n v="0"/>
    <n v="0"/>
    <n v="1"/>
    <n v="0"/>
    <n v="0"/>
    <n v="66"/>
    <n v="54"/>
    <x v="0"/>
    <n v="6.7"/>
    <x v="1"/>
    <s v="Yes"/>
    <s v="No"/>
    <n v="7"/>
    <s v="Active"/>
    <s v="Married"/>
    <x v="0"/>
    <x v="0"/>
  </r>
  <r>
    <n v="81741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0"/>
    <n v="2537"/>
    <n v="0"/>
    <n v="0"/>
    <n v="1"/>
    <n v="0"/>
    <n v="0"/>
    <n v="0"/>
    <n v="0"/>
    <n v="1"/>
    <n v="0"/>
    <n v="0"/>
    <n v="1534"/>
    <n v="1496"/>
    <x v="0"/>
    <n v="7"/>
    <x v="0"/>
    <s v="No"/>
    <s v="No"/>
    <n v="19"/>
    <s v="Warm"/>
    <s v="Single"/>
    <x v="0"/>
    <x v="0"/>
  </r>
  <r>
    <n v="71499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49"/>
    <n v="2528"/>
    <n v="0"/>
    <n v="0"/>
    <n v="0"/>
    <n v="1"/>
    <n v="0"/>
    <n v="0"/>
    <n v="0"/>
    <n v="0"/>
    <n v="1"/>
    <n v="0"/>
    <n v="758"/>
    <n v="721"/>
    <x v="0"/>
    <n v="6.9"/>
    <x v="2"/>
    <s v="Yes"/>
    <s v="No"/>
    <n v="26"/>
    <s v="Active"/>
    <s v="Together"/>
    <x v="2"/>
    <x v="0"/>
  </r>
  <r>
    <n v="62466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0"/>
    <n v="2324"/>
    <n v="0"/>
    <n v="1"/>
    <n v="0"/>
    <n v="0"/>
    <n v="0"/>
    <n v="1"/>
    <n v="0"/>
    <n v="0"/>
    <n v="0"/>
    <n v="0"/>
    <n v="806"/>
    <n v="723"/>
    <x v="0"/>
    <n v="6.4"/>
    <x v="2"/>
    <s v="Yes"/>
    <s v="No"/>
    <n v="26"/>
    <s v="Active"/>
    <s v="Married"/>
    <x v="4"/>
    <x v="0"/>
  </r>
  <r>
    <n v="48799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57"/>
    <n v="2395"/>
    <n v="1"/>
    <n v="0"/>
    <n v="0"/>
    <n v="0"/>
    <n v="0"/>
    <n v="0"/>
    <n v="0"/>
    <n v="0"/>
    <n v="0"/>
    <n v="1"/>
    <n v="307"/>
    <n v="283"/>
    <x v="0"/>
    <n v="6.6"/>
    <x v="1"/>
    <s v="Yes"/>
    <s v="No"/>
    <n v="15"/>
    <s v="Active"/>
    <s v="Divorced"/>
    <x v="1"/>
    <x v="0"/>
  </r>
  <r>
    <n v="52157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0"/>
    <n v="2181"/>
    <n v="0"/>
    <n v="0"/>
    <n v="0"/>
    <n v="1"/>
    <n v="0"/>
    <n v="0"/>
    <n v="0"/>
    <n v="0"/>
    <n v="0"/>
    <n v="1"/>
    <n v="225"/>
    <n v="185"/>
    <x v="0"/>
    <n v="6"/>
    <x v="1"/>
    <s v="Yes"/>
    <s v="No"/>
    <n v="12"/>
    <s v="Warm"/>
    <s v="Together"/>
    <x v="1"/>
    <x v="0"/>
  </r>
  <r>
    <n v="66565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58"/>
    <n v="2730"/>
    <n v="0"/>
    <n v="0"/>
    <n v="1"/>
    <n v="0"/>
    <n v="0"/>
    <n v="0"/>
    <n v="0"/>
    <n v="1"/>
    <n v="0"/>
    <n v="0"/>
    <n v="1023"/>
    <n v="981"/>
    <x v="0"/>
    <n v="7.5"/>
    <x v="0"/>
    <s v="Yes"/>
    <s v="No"/>
    <n v="19"/>
    <s v="Warm"/>
    <s v="Single"/>
    <x v="0"/>
    <x v="0"/>
  </r>
  <r>
    <n v="29298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69"/>
    <n v="2454"/>
    <n v="0"/>
    <n v="0"/>
    <n v="0"/>
    <n v="1"/>
    <n v="0"/>
    <n v="0"/>
    <n v="0"/>
    <n v="0"/>
    <n v="1"/>
    <n v="0"/>
    <n v="10"/>
    <n v="9"/>
    <x v="0"/>
    <n v="6.7"/>
    <x v="1"/>
    <s v="Yes"/>
    <s v="No"/>
    <n v="4"/>
    <s v="Warm"/>
    <s v="Together"/>
    <x v="2"/>
    <x v="0"/>
  </r>
  <r>
    <n v="47691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1"/>
    <n v="2518"/>
    <n v="0"/>
    <n v="0"/>
    <n v="1"/>
    <n v="0"/>
    <n v="0"/>
    <n v="0"/>
    <n v="0"/>
    <n v="1"/>
    <n v="0"/>
    <n v="0"/>
    <n v="17"/>
    <n v="13"/>
    <x v="0"/>
    <n v="6.9"/>
    <x v="1"/>
    <s v="Yes"/>
    <s v="No"/>
    <n v="4"/>
    <s v="Warm"/>
    <s v="Single"/>
    <x v="0"/>
    <x v="0"/>
  </r>
  <r>
    <n v="38200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0"/>
    <n v="2728"/>
    <n v="0"/>
    <n v="0"/>
    <n v="0"/>
    <n v="1"/>
    <n v="0"/>
    <n v="0"/>
    <n v="0"/>
    <n v="1"/>
    <n v="0"/>
    <n v="0"/>
    <n v="16"/>
    <n v="15"/>
    <x v="0"/>
    <n v="7.5"/>
    <x v="1"/>
    <s v="Yes"/>
    <s v="No"/>
    <n v="4"/>
    <s v="Active"/>
    <s v="Together"/>
    <x v="0"/>
    <x v="0"/>
  </r>
  <r>
    <n v="44989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46"/>
    <n v="2814"/>
    <n v="0"/>
    <n v="1"/>
    <n v="0"/>
    <n v="0"/>
    <n v="0"/>
    <n v="0"/>
    <n v="0"/>
    <n v="1"/>
    <n v="0"/>
    <n v="0"/>
    <n v="263"/>
    <n v="157"/>
    <x v="0"/>
    <n v="7.7"/>
    <x v="1"/>
    <s v="Yes"/>
    <s v="No"/>
    <n v="16"/>
    <s v="Active"/>
    <s v="Married"/>
    <x v="0"/>
    <x v="0"/>
  </r>
  <r>
    <n v="38443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2"/>
    <n v="2312"/>
    <n v="0"/>
    <n v="1"/>
    <n v="0"/>
    <n v="0"/>
    <n v="0"/>
    <n v="0"/>
    <n v="0"/>
    <n v="0"/>
    <n v="0"/>
    <n v="1"/>
    <n v="37"/>
    <n v="36"/>
    <x v="0"/>
    <n v="6.3"/>
    <x v="1"/>
    <s v="Yes"/>
    <s v="No"/>
    <n v="6"/>
    <s v="Warm"/>
    <s v="Married"/>
    <x v="1"/>
    <x v="0"/>
  </r>
  <r>
    <n v="38593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2"/>
    <n v="2448"/>
    <n v="0"/>
    <n v="0"/>
    <n v="1"/>
    <n v="0"/>
    <n v="0"/>
    <n v="1"/>
    <n v="0"/>
    <n v="0"/>
    <n v="0"/>
    <n v="0"/>
    <n v="153"/>
    <n v="129"/>
    <x v="0"/>
    <n v="6.7"/>
    <x v="1"/>
    <s v="Yes"/>
    <s v="No"/>
    <n v="11"/>
    <s v="Warm"/>
    <s v="Single"/>
    <x v="4"/>
    <x v="0"/>
  </r>
  <r>
    <n v="64413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0"/>
    <n v="2491"/>
    <n v="0"/>
    <n v="0"/>
    <n v="0"/>
    <n v="1"/>
    <n v="0"/>
    <n v="0"/>
    <n v="0"/>
    <n v="0"/>
    <n v="0"/>
    <n v="1"/>
    <n v="259"/>
    <n v="239"/>
    <x v="0"/>
    <n v="6.8"/>
    <x v="1"/>
    <s v="Yes"/>
    <s v="No"/>
    <n v="12"/>
    <s v="Active"/>
    <s v="Together"/>
    <x v="1"/>
    <x v="0"/>
  </r>
  <r>
    <n v="36959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39"/>
    <n v="2429"/>
    <n v="0"/>
    <n v="1"/>
    <n v="0"/>
    <n v="0"/>
    <n v="0"/>
    <n v="0"/>
    <n v="0"/>
    <n v="0"/>
    <n v="1"/>
    <n v="0"/>
    <n v="62"/>
    <n v="62"/>
    <x v="0"/>
    <n v="6.7"/>
    <x v="1"/>
    <s v="Yes"/>
    <s v="No"/>
    <n v="7"/>
    <s v="Warm"/>
    <s v="Married"/>
    <x v="2"/>
    <x v="0"/>
  </r>
  <r>
    <n v="61996"/>
    <n v="0"/>
    <n v="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3"/>
    <n v="2673"/>
    <n v="0"/>
    <n v="1"/>
    <n v="0"/>
    <n v="0"/>
    <n v="0"/>
    <n v="0"/>
    <n v="0"/>
    <n v="0"/>
    <n v="0"/>
    <n v="1"/>
    <n v="1206"/>
    <n v="1182"/>
    <x v="3"/>
    <n v="7.3"/>
    <x v="0"/>
    <s v="Yes"/>
    <s v="Yes"/>
    <n v="21"/>
    <s v="Active"/>
    <s v="Married"/>
    <x v="1"/>
    <x v="1"/>
  </r>
  <r>
    <n v="51287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2"/>
    <n v="2248"/>
    <n v="0"/>
    <n v="1"/>
    <n v="0"/>
    <n v="0"/>
    <n v="0"/>
    <n v="0"/>
    <n v="0"/>
    <n v="1"/>
    <n v="0"/>
    <n v="0"/>
    <n v="152"/>
    <n v="122"/>
    <x v="0"/>
    <n v="6.2"/>
    <x v="1"/>
    <s v="Yes"/>
    <s v="No"/>
    <n v="11"/>
    <s v="Active"/>
    <s v="Married"/>
    <x v="0"/>
    <x v="0"/>
  </r>
  <r>
    <n v="13260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0"/>
    <n v="2469"/>
    <n v="0"/>
    <n v="1"/>
    <n v="0"/>
    <n v="0"/>
    <n v="0"/>
    <n v="0"/>
    <n v="0"/>
    <n v="1"/>
    <n v="0"/>
    <n v="0"/>
    <n v="42"/>
    <n v="35"/>
    <x v="0"/>
    <n v="6.8"/>
    <x v="1"/>
    <s v="Yes"/>
    <s v="No"/>
    <n v="10"/>
    <s v="Warm"/>
    <s v="Married"/>
    <x v="0"/>
    <x v="0"/>
  </r>
  <r>
    <n v="47472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54"/>
    <n v="2445"/>
    <n v="0"/>
    <n v="0"/>
    <n v="0"/>
    <n v="1"/>
    <n v="0"/>
    <n v="0"/>
    <n v="0"/>
    <n v="0"/>
    <n v="0"/>
    <n v="1"/>
    <n v="67"/>
    <n v="59"/>
    <x v="0"/>
    <n v="6.7"/>
    <x v="1"/>
    <s v="Yes"/>
    <s v="No"/>
    <n v="8"/>
    <s v="Warm"/>
    <s v="Together"/>
    <x v="1"/>
    <x v="0"/>
  </r>
  <r>
    <n v="54603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64"/>
    <n v="2514"/>
    <n v="0"/>
    <n v="0"/>
    <n v="0"/>
    <n v="1"/>
    <n v="0"/>
    <n v="0"/>
    <n v="0"/>
    <n v="0"/>
    <n v="1"/>
    <n v="0"/>
    <n v="223"/>
    <n v="219"/>
    <x v="0"/>
    <n v="6.9"/>
    <x v="1"/>
    <s v="Yes"/>
    <s v="No"/>
    <n v="16"/>
    <s v="Warm"/>
    <s v="Together"/>
    <x v="2"/>
    <x v="0"/>
  </r>
  <r>
    <n v="45207"/>
    <n v="1"/>
    <n v="1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46"/>
    <n v="2755"/>
    <n v="0"/>
    <n v="1"/>
    <n v="0"/>
    <n v="0"/>
    <n v="0"/>
    <n v="0"/>
    <n v="0"/>
    <n v="0"/>
    <n v="0"/>
    <n v="1"/>
    <n v="213"/>
    <n v="211"/>
    <x v="1"/>
    <n v="7.5"/>
    <x v="1"/>
    <s v="Yes"/>
    <s v="Yes"/>
    <n v="15"/>
    <s v="Warm"/>
    <s v="Married"/>
    <x v="1"/>
    <x v="1"/>
  </r>
  <r>
    <n v="40689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69"/>
    <n v="2627"/>
    <n v="0"/>
    <n v="0"/>
    <n v="0"/>
    <n v="1"/>
    <n v="0"/>
    <n v="0"/>
    <n v="0"/>
    <n v="1"/>
    <n v="0"/>
    <n v="0"/>
    <n v="345"/>
    <n v="246"/>
    <x v="0"/>
    <n v="7.2"/>
    <x v="1"/>
    <s v="Yes"/>
    <s v="No"/>
    <n v="20"/>
    <s v="Warm"/>
    <s v="Together"/>
    <x v="0"/>
    <x v="0"/>
  </r>
  <r>
    <n v="47821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3"/>
    <n v="2411"/>
    <n v="0"/>
    <n v="0"/>
    <n v="0"/>
    <n v="1"/>
    <n v="0"/>
    <n v="1"/>
    <n v="0"/>
    <n v="0"/>
    <n v="0"/>
    <n v="0"/>
    <n v="37"/>
    <n v="27"/>
    <x v="0"/>
    <n v="6.6"/>
    <x v="1"/>
    <s v="Yes"/>
    <s v="No"/>
    <n v="5"/>
    <s v="Warm"/>
    <s v="Together"/>
    <x v="4"/>
    <x v="0"/>
  </r>
  <r>
    <n v="27450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69"/>
    <n v="2599"/>
    <n v="0"/>
    <n v="1"/>
    <n v="0"/>
    <n v="0"/>
    <n v="0"/>
    <n v="0"/>
    <n v="0"/>
    <n v="0"/>
    <n v="1"/>
    <n v="0"/>
    <n v="91"/>
    <n v="39"/>
    <x v="0"/>
    <n v="7.1"/>
    <x v="1"/>
    <s v="No"/>
    <s v="No"/>
    <n v="7"/>
    <s v="Warm"/>
    <s v="Married"/>
    <x v="2"/>
    <x v="0"/>
  </r>
  <r>
    <n v="39453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37"/>
    <n v="2246"/>
    <n v="0"/>
    <n v="0"/>
    <n v="0"/>
    <n v="1"/>
    <n v="0"/>
    <n v="0"/>
    <n v="0"/>
    <n v="1"/>
    <n v="0"/>
    <n v="0"/>
    <n v="53"/>
    <n v="51"/>
    <x v="0"/>
    <n v="6.2"/>
    <x v="1"/>
    <s v="Yes"/>
    <s v="No"/>
    <n v="7"/>
    <s v="Warm"/>
    <s v="Together"/>
    <x v="0"/>
    <x v="0"/>
  </r>
  <r>
    <n v="26850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49"/>
    <n v="2231"/>
    <n v="0"/>
    <n v="0"/>
    <n v="0"/>
    <n v="1"/>
    <n v="0"/>
    <n v="1"/>
    <n v="0"/>
    <n v="0"/>
    <n v="0"/>
    <n v="0"/>
    <n v="54"/>
    <n v="45"/>
    <x v="0"/>
    <n v="6.1"/>
    <x v="1"/>
    <s v="Yes"/>
    <s v="No"/>
    <n v="11"/>
    <s v="Active"/>
    <s v="Together"/>
    <x v="4"/>
    <x v="0"/>
  </r>
  <r>
    <n v="79800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65"/>
    <n v="2803"/>
    <n v="0"/>
    <n v="0"/>
    <n v="0"/>
    <n v="0"/>
    <n v="1"/>
    <n v="0"/>
    <n v="0"/>
    <n v="1"/>
    <n v="0"/>
    <n v="0"/>
    <n v="1643"/>
    <n v="1419"/>
    <x v="3"/>
    <n v="7.7"/>
    <x v="0"/>
    <s v="No"/>
    <s v="Yes"/>
    <n v="22"/>
    <s v="Warm"/>
    <s v="Widow"/>
    <x v="0"/>
    <x v="1"/>
  </r>
  <r>
    <n v="61794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59"/>
    <n v="2447"/>
    <n v="0"/>
    <n v="1"/>
    <n v="0"/>
    <n v="0"/>
    <n v="0"/>
    <n v="0"/>
    <n v="0"/>
    <n v="0"/>
    <n v="1"/>
    <n v="0"/>
    <n v="600"/>
    <n v="589"/>
    <x v="0"/>
    <n v="6.7"/>
    <x v="2"/>
    <s v="Yes"/>
    <s v="No"/>
    <n v="20"/>
    <s v="Warm"/>
    <s v="Married"/>
    <x v="2"/>
    <x v="0"/>
  </r>
  <r>
    <n v="53863"/>
    <n v="0"/>
    <n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65"/>
    <n v="2202"/>
    <n v="0"/>
    <n v="0"/>
    <n v="0"/>
    <n v="1"/>
    <n v="0"/>
    <n v="0"/>
    <n v="0"/>
    <n v="1"/>
    <n v="0"/>
    <n v="0"/>
    <n v="443"/>
    <n v="413"/>
    <x v="1"/>
    <n v="6"/>
    <x v="1"/>
    <s v="Yes"/>
    <s v="Yes"/>
    <n v="18"/>
    <s v="Active"/>
    <s v="Together"/>
    <x v="0"/>
    <x v="1"/>
  </r>
  <r>
    <n v="24221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1"/>
    <n v="2472"/>
    <n v="0"/>
    <n v="0"/>
    <n v="0"/>
    <n v="1"/>
    <n v="0"/>
    <n v="0"/>
    <n v="0"/>
    <n v="1"/>
    <n v="0"/>
    <n v="0"/>
    <n v="33"/>
    <n v="11"/>
    <x v="0"/>
    <n v="6.8"/>
    <x v="1"/>
    <s v="No"/>
    <s v="No"/>
    <n v="6"/>
    <s v="Inactive"/>
    <s v="Together"/>
    <x v="0"/>
    <x v="0"/>
  </r>
  <r>
    <n v="39684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36"/>
    <n v="2784"/>
    <n v="0"/>
    <n v="0"/>
    <n v="1"/>
    <n v="0"/>
    <n v="0"/>
    <n v="0"/>
    <n v="0"/>
    <n v="0"/>
    <n v="0"/>
    <n v="1"/>
    <n v="64"/>
    <n v="47"/>
    <x v="0"/>
    <n v="7.6"/>
    <x v="1"/>
    <s v="Yes"/>
    <s v="No"/>
    <n v="7"/>
    <s v="Warm"/>
    <s v="Single"/>
    <x v="1"/>
    <x v="0"/>
  </r>
  <r>
    <n v="92163"/>
    <n v="0"/>
    <n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45"/>
    <n v="2723"/>
    <n v="0"/>
    <n v="1"/>
    <n v="0"/>
    <n v="0"/>
    <n v="0"/>
    <n v="0"/>
    <n v="0"/>
    <n v="0"/>
    <n v="1"/>
    <n v="0"/>
    <n v="2066"/>
    <n v="2046"/>
    <x v="2"/>
    <n v="7.5"/>
    <x v="0"/>
    <s v="No"/>
    <s v="Yes"/>
    <n v="21"/>
    <s v="Active"/>
    <s v="Married"/>
    <x v="2"/>
    <x v="1"/>
  </r>
  <r>
    <n v="69882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55"/>
    <n v="2390"/>
    <n v="0"/>
    <n v="0"/>
    <n v="1"/>
    <n v="0"/>
    <n v="0"/>
    <n v="0"/>
    <n v="0"/>
    <n v="0"/>
    <n v="1"/>
    <n v="0"/>
    <n v="1313"/>
    <n v="1148"/>
    <x v="0"/>
    <n v="6.5"/>
    <x v="0"/>
    <s v="No"/>
    <s v="No"/>
    <n v="20"/>
    <s v="Inactive"/>
    <s v="Single"/>
    <x v="2"/>
    <x v="0"/>
  </r>
  <r>
    <n v="33178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3"/>
    <n v="2309"/>
    <n v="0"/>
    <n v="0"/>
    <n v="0"/>
    <n v="1"/>
    <n v="0"/>
    <n v="0"/>
    <n v="0"/>
    <n v="1"/>
    <n v="0"/>
    <n v="0"/>
    <n v="33"/>
    <n v="17"/>
    <x v="0"/>
    <n v="6.3"/>
    <x v="1"/>
    <s v="Yes"/>
    <s v="No"/>
    <n v="5"/>
    <s v="Active"/>
    <s v="Together"/>
    <x v="0"/>
    <x v="0"/>
  </r>
  <r>
    <n v="59973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48"/>
    <n v="2450"/>
    <n v="0"/>
    <n v="1"/>
    <n v="0"/>
    <n v="0"/>
    <n v="0"/>
    <n v="0"/>
    <n v="0"/>
    <n v="0"/>
    <n v="0"/>
    <n v="1"/>
    <n v="382"/>
    <n v="382"/>
    <x v="0"/>
    <n v="6.7"/>
    <x v="1"/>
    <s v="No"/>
    <s v="No"/>
    <n v="15"/>
    <s v="Warm"/>
    <s v="Married"/>
    <x v="1"/>
    <x v="0"/>
  </r>
  <r>
    <n v="17459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45"/>
    <n v="2442"/>
    <n v="0"/>
    <n v="0"/>
    <n v="0"/>
    <n v="1"/>
    <n v="0"/>
    <n v="0"/>
    <n v="0"/>
    <n v="0"/>
    <n v="1"/>
    <n v="0"/>
    <n v="39"/>
    <n v="9"/>
    <x v="0"/>
    <n v="6.7"/>
    <x v="1"/>
    <s v="Yes"/>
    <s v="No"/>
    <n v="9"/>
    <s v="Active"/>
    <s v="Together"/>
    <x v="2"/>
    <x v="0"/>
  </r>
  <r>
    <n v="23910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1"/>
    <n v="2770"/>
    <n v="1"/>
    <n v="0"/>
    <n v="0"/>
    <n v="0"/>
    <n v="0"/>
    <n v="0"/>
    <n v="0"/>
    <n v="1"/>
    <n v="0"/>
    <n v="0"/>
    <n v="54"/>
    <n v="41"/>
    <x v="0"/>
    <n v="7.6"/>
    <x v="1"/>
    <s v="Yes"/>
    <s v="No"/>
    <n v="6"/>
    <s v="Warm"/>
    <s v="Divorced"/>
    <x v="0"/>
    <x v="0"/>
  </r>
  <r>
    <n v="42169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1"/>
    <n v="2412"/>
    <n v="0"/>
    <n v="1"/>
    <n v="0"/>
    <n v="0"/>
    <n v="0"/>
    <n v="0"/>
    <n v="0"/>
    <n v="0"/>
    <n v="1"/>
    <n v="0"/>
    <n v="28"/>
    <n v="26"/>
    <x v="0"/>
    <n v="6.6"/>
    <x v="1"/>
    <s v="Yes"/>
    <s v="No"/>
    <n v="6"/>
    <s v="Active"/>
    <s v="Married"/>
    <x v="2"/>
    <x v="0"/>
  </r>
  <r>
    <n v="26224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2"/>
    <n v="2549"/>
    <n v="0"/>
    <n v="1"/>
    <n v="0"/>
    <n v="0"/>
    <n v="0"/>
    <n v="1"/>
    <n v="0"/>
    <n v="0"/>
    <n v="0"/>
    <n v="0"/>
    <n v="48"/>
    <n v="33"/>
    <x v="0"/>
    <n v="7"/>
    <x v="1"/>
    <s v="Yes"/>
    <s v="No"/>
    <n v="9"/>
    <s v="Warm"/>
    <s v="Married"/>
    <x v="4"/>
    <x v="0"/>
  </r>
  <r>
    <n v="31089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39"/>
    <n v="2840"/>
    <n v="0"/>
    <n v="0"/>
    <n v="0"/>
    <n v="1"/>
    <n v="0"/>
    <n v="0"/>
    <n v="0"/>
    <n v="1"/>
    <n v="0"/>
    <n v="0"/>
    <n v="75"/>
    <n v="71"/>
    <x v="0"/>
    <n v="7.8"/>
    <x v="1"/>
    <s v="Yes"/>
    <s v="No"/>
    <n v="10"/>
    <s v="Warm"/>
    <s v="Together"/>
    <x v="0"/>
    <x v="0"/>
  </r>
  <r>
    <n v="30081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59"/>
    <n v="2652"/>
    <n v="0"/>
    <n v="0"/>
    <n v="1"/>
    <n v="0"/>
    <n v="0"/>
    <n v="0"/>
    <n v="0"/>
    <n v="1"/>
    <n v="0"/>
    <n v="0"/>
    <n v="38"/>
    <n v="34"/>
    <x v="0"/>
    <n v="7.3"/>
    <x v="1"/>
    <s v="Yes"/>
    <s v="No"/>
    <n v="5"/>
    <s v="Active"/>
    <s v="Single"/>
    <x v="0"/>
    <x v="0"/>
  </r>
  <r>
    <n v="62807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0"/>
    <n v="2826"/>
    <n v="0"/>
    <n v="0"/>
    <n v="0"/>
    <n v="1"/>
    <n v="0"/>
    <n v="0"/>
    <n v="0"/>
    <n v="1"/>
    <n v="0"/>
    <n v="0"/>
    <n v="720"/>
    <n v="621"/>
    <x v="0"/>
    <n v="7.7"/>
    <x v="2"/>
    <s v="Yes"/>
    <s v="No"/>
    <n v="23"/>
    <s v="Warm"/>
    <s v="Together"/>
    <x v="0"/>
    <x v="0"/>
  </r>
  <r>
    <n v="72906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65"/>
    <n v="2444"/>
    <n v="0"/>
    <n v="0"/>
    <n v="1"/>
    <n v="0"/>
    <n v="0"/>
    <n v="0"/>
    <n v="0"/>
    <n v="1"/>
    <n v="0"/>
    <n v="0"/>
    <n v="1097"/>
    <n v="1043"/>
    <x v="0"/>
    <n v="6.7"/>
    <x v="0"/>
    <s v="No"/>
    <s v="No"/>
    <n v="17"/>
    <s v="Warm"/>
    <s v="Single"/>
    <x v="0"/>
    <x v="0"/>
  </r>
  <r>
    <n v="61467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2"/>
    <n v="2726"/>
    <n v="0"/>
    <n v="1"/>
    <n v="0"/>
    <n v="0"/>
    <n v="0"/>
    <n v="0"/>
    <n v="0"/>
    <n v="0"/>
    <n v="0"/>
    <n v="1"/>
    <n v="545"/>
    <n v="496"/>
    <x v="0"/>
    <n v="7.5"/>
    <x v="2"/>
    <s v="Yes"/>
    <s v="No"/>
    <n v="20"/>
    <s v="Warm"/>
    <s v="Married"/>
    <x v="1"/>
    <x v="0"/>
  </r>
  <r>
    <n v="49618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54"/>
    <n v="2678"/>
    <n v="0"/>
    <n v="0"/>
    <n v="0"/>
    <n v="1"/>
    <n v="0"/>
    <n v="0"/>
    <n v="0"/>
    <n v="0"/>
    <n v="1"/>
    <n v="0"/>
    <n v="115"/>
    <n v="101"/>
    <x v="0"/>
    <n v="7.3"/>
    <x v="1"/>
    <s v="Yes"/>
    <s v="No"/>
    <n v="11"/>
    <s v="Warm"/>
    <s v="Together"/>
    <x v="2"/>
    <x v="0"/>
  </r>
  <r>
    <n v="21888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34"/>
    <n v="2706"/>
    <n v="0"/>
    <n v="0"/>
    <n v="1"/>
    <n v="0"/>
    <n v="0"/>
    <n v="0"/>
    <n v="0"/>
    <n v="0"/>
    <n v="1"/>
    <n v="0"/>
    <n v="149"/>
    <n v="85"/>
    <x v="0"/>
    <n v="7.4"/>
    <x v="1"/>
    <s v="Yes"/>
    <s v="No"/>
    <n v="12"/>
    <s v="Active"/>
    <s v="Single"/>
    <x v="2"/>
    <x v="0"/>
  </r>
  <r>
    <n v="42429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47"/>
    <n v="2297"/>
    <n v="0"/>
    <n v="0"/>
    <n v="0"/>
    <n v="0"/>
    <n v="1"/>
    <n v="0"/>
    <n v="0"/>
    <n v="1"/>
    <n v="0"/>
    <n v="0"/>
    <n v="63"/>
    <n v="59"/>
    <x v="0"/>
    <n v="6.3"/>
    <x v="1"/>
    <s v="Yes"/>
    <s v="No"/>
    <n v="7"/>
    <s v="Inactive"/>
    <s v="Widow"/>
    <x v="0"/>
    <x v="0"/>
  </r>
  <r>
    <n v="26150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64"/>
    <n v="2634"/>
    <n v="1"/>
    <n v="0"/>
    <n v="0"/>
    <n v="0"/>
    <n v="0"/>
    <n v="0"/>
    <n v="0"/>
    <n v="1"/>
    <n v="0"/>
    <n v="0"/>
    <n v="27"/>
    <n v="26"/>
    <x v="0"/>
    <n v="7.2"/>
    <x v="1"/>
    <s v="Yes"/>
    <s v="No"/>
    <n v="5"/>
    <s v="Warm"/>
    <s v="Divorced"/>
    <x v="0"/>
    <x v="0"/>
  </r>
  <r>
    <n v="30801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5"/>
    <n v="2770"/>
    <n v="0"/>
    <n v="1"/>
    <n v="0"/>
    <n v="0"/>
    <n v="0"/>
    <n v="0"/>
    <n v="1"/>
    <n v="0"/>
    <n v="0"/>
    <n v="0"/>
    <n v="34"/>
    <n v="23"/>
    <x v="0"/>
    <n v="7.6"/>
    <x v="1"/>
    <s v="Yes"/>
    <s v="No"/>
    <n v="6"/>
    <s v="Active"/>
    <s v="Married"/>
    <x v="3"/>
    <x v="0"/>
  </r>
  <r>
    <n v="81168"/>
    <n v="0"/>
    <n v="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55"/>
    <n v="2212"/>
    <n v="0"/>
    <n v="1"/>
    <n v="0"/>
    <n v="0"/>
    <n v="0"/>
    <n v="0"/>
    <n v="0"/>
    <n v="1"/>
    <n v="0"/>
    <n v="0"/>
    <n v="1171"/>
    <n v="1149"/>
    <x v="1"/>
    <n v="6.1"/>
    <x v="0"/>
    <s v="No"/>
    <s v="Yes"/>
    <n v="18"/>
    <s v="Warm"/>
    <s v="Married"/>
    <x v="0"/>
    <x v="1"/>
  </r>
  <r>
    <n v="26877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1"/>
    <n v="2473"/>
    <n v="0"/>
    <n v="0"/>
    <n v="1"/>
    <n v="0"/>
    <n v="0"/>
    <n v="0"/>
    <n v="0"/>
    <n v="0"/>
    <n v="1"/>
    <n v="0"/>
    <n v="228"/>
    <n v="188"/>
    <x v="0"/>
    <n v="6.8"/>
    <x v="1"/>
    <s v="No"/>
    <s v="No"/>
    <n v="12"/>
    <s v="Warm"/>
    <s v="Single"/>
    <x v="2"/>
    <x v="0"/>
  </r>
  <r>
    <n v="45006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76"/>
    <n v="2505"/>
    <n v="0"/>
    <n v="0"/>
    <n v="0"/>
    <n v="0"/>
    <n v="1"/>
    <n v="0"/>
    <n v="0"/>
    <n v="0"/>
    <n v="1"/>
    <n v="0"/>
    <n v="256"/>
    <n v="246"/>
    <x v="0"/>
    <n v="6.9"/>
    <x v="1"/>
    <s v="No"/>
    <s v="No"/>
    <n v="12"/>
    <s v="Warm"/>
    <s v="Widow"/>
    <x v="2"/>
    <x v="0"/>
  </r>
  <r>
    <n v="18978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47"/>
    <n v="2724"/>
    <n v="0"/>
    <n v="1"/>
    <n v="0"/>
    <n v="0"/>
    <n v="0"/>
    <n v="0"/>
    <n v="1"/>
    <n v="0"/>
    <n v="0"/>
    <n v="0"/>
    <n v="22"/>
    <n v="7"/>
    <x v="0"/>
    <n v="7.5"/>
    <x v="1"/>
    <s v="Yes"/>
    <s v="No"/>
    <n v="5"/>
    <s v="Warm"/>
    <s v="Married"/>
    <x v="3"/>
    <x v="0"/>
  </r>
  <r>
    <n v="22574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3"/>
    <n v="2403"/>
    <n v="0"/>
    <n v="1"/>
    <n v="0"/>
    <n v="0"/>
    <n v="0"/>
    <n v="0"/>
    <n v="0"/>
    <n v="1"/>
    <n v="0"/>
    <n v="0"/>
    <n v="35"/>
    <n v="33"/>
    <x v="0"/>
    <n v="6.6"/>
    <x v="1"/>
    <s v="Yes"/>
    <s v="No"/>
    <n v="7"/>
    <s v="Active"/>
    <s v="Married"/>
    <x v="0"/>
    <x v="0"/>
  </r>
  <r>
    <n v="48240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1"/>
    <n v="2756"/>
    <n v="0"/>
    <n v="0"/>
    <n v="1"/>
    <n v="0"/>
    <n v="0"/>
    <n v="0"/>
    <n v="0"/>
    <n v="0"/>
    <n v="0"/>
    <n v="1"/>
    <n v="841"/>
    <n v="800"/>
    <x v="0"/>
    <n v="7.6"/>
    <x v="2"/>
    <s v="No"/>
    <s v="No"/>
    <n v="25"/>
    <s v="Warm"/>
    <s v="Single"/>
    <x v="1"/>
    <x v="0"/>
  </r>
  <r>
    <n v="45837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46"/>
    <n v="2497"/>
    <n v="0"/>
    <n v="1"/>
    <n v="0"/>
    <n v="0"/>
    <n v="0"/>
    <n v="0"/>
    <n v="0"/>
    <n v="1"/>
    <n v="0"/>
    <n v="0"/>
    <n v="349"/>
    <n v="325"/>
    <x v="0"/>
    <n v="6.8"/>
    <x v="1"/>
    <s v="Yes"/>
    <s v="No"/>
    <n v="18"/>
    <s v="Warm"/>
    <s v="Married"/>
    <x v="0"/>
    <x v="0"/>
  </r>
  <r>
    <n v="35791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5"/>
    <n v="2578"/>
    <n v="0"/>
    <n v="0"/>
    <n v="1"/>
    <n v="0"/>
    <n v="0"/>
    <n v="0"/>
    <n v="0"/>
    <n v="0"/>
    <n v="1"/>
    <n v="0"/>
    <n v="32"/>
    <n v="29"/>
    <x v="0"/>
    <n v="7.1"/>
    <x v="1"/>
    <s v="Yes"/>
    <s v="No"/>
    <n v="6"/>
    <s v="Inactive"/>
    <s v="Single"/>
    <x v="2"/>
    <x v="0"/>
  </r>
  <r>
    <n v="54162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2"/>
    <n v="2627"/>
    <n v="0"/>
    <n v="0"/>
    <n v="0"/>
    <n v="0"/>
    <n v="1"/>
    <n v="0"/>
    <n v="0"/>
    <n v="1"/>
    <n v="0"/>
    <n v="0"/>
    <n v="32"/>
    <n v="22"/>
    <x v="0"/>
    <n v="7.2"/>
    <x v="1"/>
    <s v="Yes"/>
    <s v="No"/>
    <n v="5"/>
    <s v="Warm"/>
    <s v="Widow"/>
    <x v="0"/>
    <x v="0"/>
  </r>
  <r>
    <n v="30522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0"/>
    <n v="2840"/>
    <n v="0"/>
    <n v="1"/>
    <n v="0"/>
    <n v="0"/>
    <n v="0"/>
    <n v="0"/>
    <n v="0"/>
    <n v="0"/>
    <n v="1"/>
    <n v="0"/>
    <n v="300"/>
    <n v="274"/>
    <x v="0"/>
    <n v="7.8"/>
    <x v="1"/>
    <s v="Yes"/>
    <s v="No"/>
    <n v="17"/>
    <s v="Active"/>
    <s v="Married"/>
    <x v="2"/>
    <x v="0"/>
  </r>
  <r>
    <n v="54456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59"/>
    <n v="2512"/>
    <n v="0"/>
    <n v="1"/>
    <n v="0"/>
    <n v="0"/>
    <n v="0"/>
    <n v="0"/>
    <n v="0"/>
    <n v="0"/>
    <n v="0"/>
    <n v="1"/>
    <n v="389"/>
    <n v="374"/>
    <x v="0"/>
    <n v="6.9"/>
    <x v="1"/>
    <s v="Yes"/>
    <s v="No"/>
    <n v="17"/>
    <s v="Active"/>
    <s v="Married"/>
    <x v="1"/>
    <x v="0"/>
  </r>
  <r>
    <n v="31632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49"/>
    <n v="2509"/>
    <n v="0"/>
    <n v="0"/>
    <n v="1"/>
    <n v="0"/>
    <n v="0"/>
    <n v="0"/>
    <n v="0"/>
    <n v="1"/>
    <n v="0"/>
    <n v="0"/>
    <n v="63"/>
    <n v="31"/>
    <x v="0"/>
    <n v="6.9"/>
    <x v="1"/>
    <s v="No"/>
    <s v="No"/>
    <n v="6"/>
    <s v="Inactive"/>
    <s v="Single"/>
    <x v="0"/>
    <x v="0"/>
  </r>
  <r>
    <n v="72298"/>
    <n v="0"/>
    <n v="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1"/>
    <n v="2270"/>
    <n v="0"/>
    <n v="0"/>
    <n v="0"/>
    <n v="0"/>
    <n v="1"/>
    <n v="0"/>
    <n v="0"/>
    <n v="1"/>
    <n v="0"/>
    <n v="0"/>
    <n v="904"/>
    <n v="869"/>
    <x v="2"/>
    <n v="6.2"/>
    <x v="2"/>
    <s v="No"/>
    <s v="Yes"/>
    <n v="14"/>
    <s v="Warm"/>
    <s v="Widow"/>
    <x v="0"/>
    <x v="1"/>
  </r>
  <r>
    <n v="36975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2"/>
    <n v="2342"/>
    <n v="0"/>
    <n v="0"/>
    <n v="1"/>
    <n v="0"/>
    <n v="0"/>
    <n v="1"/>
    <n v="0"/>
    <n v="0"/>
    <n v="0"/>
    <n v="0"/>
    <n v="31"/>
    <n v="29"/>
    <x v="0"/>
    <n v="6.4"/>
    <x v="1"/>
    <s v="Yes"/>
    <s v="No"/>
    <n v="5"/>
    <s v="Warm"/>
    <s v="Single"/>
    <x v="4"/>
    <x v="0"/>
  </r>
  <r>
    <n v="72635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5"/>
    <n v="2550"/>
    <n v="0"/>
    <n v="1"/>
    <n v="0"/>
    <n v="0"/>
    <n v="0"/>
    <n v="1"/>
    <n v="0"/>
    <n v="0"/>
    <n v="0"/>
    <n v="0"/>
    <n v="874"/>
    <n v="767"/>
    <x v="1"/>
    <n v="7"/>
    <x v="2"/>
    <s v="No"/>
    <s v="Yes"/>
    <n v="21"/>
    <s v="Warm"/>
    <s v="Married"/>
    <x v="4"/>
    <x v="1"/>
  </r>
  <r>
    <n v="13624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44"/>
    <n v="2684"/>
    <n v="0"/>
    <n v="1"/>
    <n v="0"/>
    <n v="0"/>
    <n v="0"/>
    <n v="0"/>
    <n v="0"/>
    <n v="1"/>
    <n v="0"/>
    <n v="0"/>
    <n v="30"/>
    <n v="24"/>
    <x v="0"/>
    <n v="7.4"/>
    <x v="1"/>
    <s v="Yes"/>
    <s v="No"/>
    <n v="7"/>
    <s v="Inactive"/>
    <s v="Married"/>
    <x v="0"/>
    <x v="0"/>
  </r>
  <r>
    <n v="84196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45"/>
    <n v="2550"/>
    <n v="0"/>
    <n v="0"/>
    <n v="1"/>
    <n v="0"/>
    <n v="0"/>
    <n v="0"/>
    <n v="0"/>
    <n v="1"/>
    <n v="0"/>
    <n v="0"/>
    <n v="1047"/>
    <n v="857"/>
    <x v="0"/>
    <n v="7"/>
    <x v="0"/>
    <s v="Yes"/>
    <s v="No"/>
    <n v="20"/>
    <s v="Warm"/>
    <s v="Single"/>
    <x v="0"/>
    <x v="0"/>
  </r>
  <r>
    <n v="70971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0"/>
    <n v="2805"/>
    <n v="0"/>
    <n v="0"/>
    <n v="0"/>
    <n v="1"/>
    <n v="0"/>
    <n v="0"/>
    <n v="0"/>
    <n v="1"/>
    <n v="0"/>
    <n v="0"/>
    <n v="1808"/>
    <n v="1791"/>
    <x v="0"/>
    <n v="7.7"/>
    <x v="0"/>
    <s v="Yes"/>
    <s v="No"/>
    <n v="34"/>
    <s v="Active"/>
    <s v="Together"/>
    <x v="0"/>
    <x v="0"/>
  </r>
  <r>
    <n v="34487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3"/>
    <n v="2820"/>
    <n v="1"/>
    <n v="0"/>
    <n v="0"/>
    <n v="0"/>
    <n v="0"/>
    <n v="0"/>
    <n v="0"/>
    <n v="0"/>
    <n v="0"/>
    <n v="1"/>
    <n v="95"/>
    <n v="87"/>
    <x v="0"/>
    <n v="7.7"/>
    <x v="1"/>
    <s v="Yes"/>
    <s v="No"/>
    <n v="9"/>
    <s v="Inactive"/>
    <s v="Divorced"/>
    <x v="1"/>
    <x v="0"/>
  </r>
  <r>
    <n v="28769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3"/>
    <n v="2717"/>
    <n v="0"/>
    <n v="0"/>
    <n v="1"/>
    <n v="0"/>
    <n v="0"/>
    <n v="0"/>
    <n v="0"/>
    <n v="1"/>
    <n v="0"/>
    <n v="0"/>
    <n v="188"/>
    <n v="185"/>
    <x v="0"/>
    <n v="7.4"/>
    <x v="1"/>
    <s v="Yes"/>
    <s v="No"/>
    <n v="12"/>
    <s v="Warm"/>
    <s v="Single"/>
    <x v="0"/>
    <x v="0"/>
  </r>
  <r>
    <n v="69084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0"/>
    <n v="2381"/>
    <n v="0"/>
    <n v="1"/>
    <n v="0"/>
    <n v="0"/>
    <n v="0"/>
    <n v="0"/>
    <n v="0"/>
    <n v="0"/>
    <n v="0"/>
    <n v="1"/>
    <n v="1556"/>
    <n v="1526"/>
    <x v="0"/>
    <n v="6.5"/>
    <x v="0"/>
    <s v="Yes"/>
    <s v="No"/>
    <n v="25"/>
    <s v="Warm"/>
    <s v="Married"/>
    <x v="1"/>
    <x v="0"/>
  </r>
  <r>
    <n v="65488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2"/>
    <n v="2175"/>
    <n v="0"/>
    <n v="0"/>
    <n v="0"/>
    <n v="1"/>
    <n v="0"/>
    <n v="0"/>
    <n v="0"/>
    <n v="0"/>
    <n v="0"/>
    <n v="1"/>
    <n v="909"/>
    <n v="855"/>
    <x v="0"/>
    <n v="6"/>
    <x v="2"/>
    <s v="No"/>
    <s v="No"/>
    <n v="14"/>
    <s v="Warm"/>
    <s v="Together"/>
    <x v="1"/>
    <x v="0"/>
  </r>
  <r>
    <n v="62466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0"/>
    <n v="2324"/>
    <n v="0"/>
    <n v="1"/>
    <n v="0"/>
    <n v="0"/>
    <n v="0"/>
    <n v="1"/>
    <n v="0"/>
    <n v="0"/>
    <n v="0"/>
    <n v="0"/>
    <n v="806"/>
    <n v="723"/>
    <x v="0"/>
    <n v="6.4"/>
    <x v="2"/>
    <s v="Yes"/>
    <s v="No"/>
    <n v="26"/>
    <s v="Active"/>
    <s v="Married"/>
    <x v="4"/>
    <x v="0"/>
  </r>
  <r>
    <n v="32218"/>
    <n v="0"/>
    <n v="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0"/>
    <n v="2293"/>
    <n v="0"/>
    <n v="0"/>
    <n v="1"/>
    <n v="0"/>
    <n v="0"/>
    <n v="1"/>
    <n v="0"/>
    <n v="0"/>
    <n v="0"/>
    <n v="0"/>
    <n v="63"/>
    <n v="33"/>
    <x v="1"/>
    <n v="6.3"/>
    <x v="1"/>
    <s v="No"/>
    <s v="Yes"/>
    <n v="7"/>
    <s v="Active"/>
    <s v="Single"/>
    <x v="4"/>
    <x v="1"/>
  </r>
  <r>
    <n v="83917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47"/>
    <n v="2596"/>
    <n v="0"/>
    <n v="0"/>
    <n v="1"/>
    <n v="0"/>
    <n v="0"/>
    <n v="0"/>
    <n v="0"/>
    <n v="1"/>
    <n v="0"/>
    <n v="0"/>
    <n v="1508"/>
    <n v="1429"/>
    <x v="0"/>
    <n v="7.1"/>
    <x v="0"/>
    <s v="No"/>
    <s v="No"/>
    <n v="21"/>
    <s v="Active"/>
    <s v="Single"/>
    <x v="0"/>
    <x v="0"/>
  </r>
  <r>
    <n v="4610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58"/>
    <n v="2270"/>
    <n v="1"/>
    <n v="0"/>
    <n v="0"/>
    <n v="0"/>
    <n v="0"/>
    <n v="0"/>
    <n v="0"/>
    <n v="1"/>
    <n v="0"/>
    <n v="0"/>
    <n v="15"/>
    <n v="14"/>
    <x v="0"/>
    <n v="6.2"/>
    <x v="1"/>
    <s v="Yes"/>
    <s v="No"/>
    <n v="4"/>
    <s v="Active"/>
    <s v="Divorced"/>
    <x v="0"/>
    <x v="0"/>
  </r>
  <r>
    <n v="84574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68"/>
    <n v="2549"/>
    <n v="0"/>
    <n v="0"/>
    <n v="1"/>
    <n v="0"/>
    <n v="0"/>
    <n v="0"/>
    <n v="0"/>
    <n v="1"/>
    <n v="0"/>
    <n v="0"/>
    <n v="1212"/>
    <n v="1049"/>
    <x v="0"/>
    <n v="7"/>
    <x v="0"/>
    <s v="No"/>
    <s v="No"/>
    <n v="32"/>
    <s v="Warm"/>
    <s v="Single"/>
    <x v="0"/>
    <x v="0"/>
  </r>
  <r>
    <n v="56181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58"/>
    <n v="2696"/>
    <n v="0"/>
    <n v="1"/>
    <n v="0"/>
    <n v="0"/>
    <n v="0"/>
    <n v="0"/>
    <n v="0"/>
    <n v="1"/>
    <n v="0"/>
    <n v="0"/>
    <n v="345"/>
    <n v="297"/>
    <x v="0"/>
    <n v="7.4"/>
    <x v="1"/>
    <s v="Yes"/>
    <s v="No"/>
    <n v="14"/>
    <s v="Active"/>
    <s v="Married"/>
    <x v="0"/>
    <x v="0"/>
  </r>
  <r>
    <n v="63120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0"/>
    <n v="2798"/>
    <n v="1"/>
    <n v="0"/>
    <n v="0"/>
    <n v="0"/>
    <n v="0"/>
    <n v="0"/>
    <n v="0"/>
    <n v="0"/>
    <n v="1"/>
    <n v="0"/>
    <n v="1408"/>
    <n v="1339"/>
    <x v="0"/>
    <n v="7.7"/>
    <x v="0"/>
    <s v="Yes"/>
    <s v="No"/>
    <n v="26"/>
    <s v="Warm"/>
    <s v="Divorced"/>
    <x v="2"/>
    <x v="0"/>
  </r>
  <r>
    <n v="73691"/>
    <n v="0"/>
    <n v="1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49"/>
    <n v="2394"/>
    <n v="0"/>
    <n v="1"/>
    <n v="0"/>
    <n v="0"/>
    <n v="0"/>
    <n v="0"/>
    <n v="0"/>
    <n v="1"/>
    <n v="0"/>
    <n v="0"/>
    <n v="1106"/>
    <n v="1033"/>
    <x v="1"/>
    <n v="6.6"/>
    <x v="0"/>
    <s v="Yes"/>
    <s v="Yes"/>
    <n v="18"/>
    <s v="Warm"/>
    <s v="Married"/>
    <x v="0"/>
    <x v="1"/>
  </r>
  <r>
    <n v="63381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0"/>
    <n v="2791"/>
    <n v="0"/>
    <n v="0"/>
    <n v="0"/>
    <n v="1"/>
    <n v="0"/>
    <n v="0"/>
    <n v="0"/>
    <n v="1"/>
    <n v="0"/>
    <n v="0"/>
    <n v="846"/>
    <n v="687"/>
    <x v="0"/>
    <n v="7.6"/>
    <x v="2"/>
    <s v="Yes"/>
    <s v="No"/>
    <n v="26"/>
    <s v="Warm"/>
    <s v="Together"/>
    <x v="0"/>
    <x v="0"/>
  </r>
  <r>
    <n v="76140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2"/>
    <n v="2206"/>
    <n v="0"/>
    <n v="0"/>
    <n v="0"/>
    <n v="1"/>
    <n v="0"/>
    <n v="0"/>
    <n v="0"/>
    <n v="0"/>
    <n v="0"/>
    <n v="1"/>
    <n v="1322"/>
    <n v="1296"/>
    <x v="0"/>
    <n v="6"/>
    <x v="0"/>
    <s v="No"/>
    <s v="No"/>
    <n v="21"/>
    <s v="Warm"/>
    <s v="Together"/>
    <x v="1"/>
    <x v="0"/>
  </r>
  <r>
    <n v="62859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1"/>
    <n v="2705"/>
    <n v="1"/>
    <n v="0"/>
    <n v="0"/>
    <n v="0"/>
    <n v="0"/>
    <n v="0"/>
    <n v="0"/>
    <n v="0"/>
    <n v="0"/>
    <n v="1"/>
    <n v="1282"/>
    <n v="1257"/>
    <x v="0"/>
    <n v="7.4"/>
    <x v="0"/>
    <s v="Yes"/>
    <s v="No"/>
    <n v="23"/>
    <s v="Warm"/>
    <s v="Divorced"/>
    <x v="1"/>
    <x v="0"/>
  </r>
  <r>
    <n v="45906"/>
    <n v="0"/>
    <n v="1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56"/>
    <n v="2577"/>
    <n v="0"/>
    <n v="0"/>
    <n v="1"/>
    <n v="0"/>
    <n v="0"/>
    <n v="0"/>
    <n v="0"/>
    <n v="1"/>
    <n v="0"/>
    <n v="0"/>
    <n v="342"/>
    <n v="198"/>
    <x v="1"/>
    <n v="7.1"/>
    <x v="1"/>
    <s v="Yes"/>
    <s v="Yes"/>
    <n v="15"/>
    <s v="Active"/>
    <s v="Single"/>
    <x v="0"/>
    <x v="1"/>
  </r>
  <r>
    <n v="77632"/>
    <n v="0"/>
    <n v="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3"/>
    <n v="2635"/>
    <n v="0"/>
    <n v="0"/>
    <n v="0"/>
    <n v="1"/>
    <n v="0"/>
    <n v="0"/>
    <n v="0"/>
    <n v="0"/>
    <n v="1"/>
    <n v="0"/>
    <n v="2105"/>
    <n v="1958"/>
    <x v="2"/>
    <n v="7.2"/>
    <x v="0"/>
    <s v="No"/>
    <s v="Yes"/>
    <n v="13"/>
    <s v="Warm"/>
    <s v="Together"/>
    <x v="2"/>
    <x v="1"/>
  </r>
  <r>
    <n v="46463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49"/>
    <n v="2474"/>
    <n v="0"/>
    <n v="1"/>
    <n v="0"/>
    <n v="0"/>
    <n v="0"/>
    <n v="0"/>
    <n v="0"/>
    <n v="0"/>
    <n v="0"/>
    <n v="1"/>
    <n v="224"/>
    <n v="213"/>
    <x v="0"/>
    <n v="6.8"/>
    <x v="1"/>
    <s v="Yes"/>
    <s v="No"/>
    <n v="17"/>
    <s v="Warm"/>
    <s v="Married"/>
    <x v="1"/>
    <x v="0"/>
  </r>
  <r>
    <n v="105471"/>
    <n v="0"/>
    <n v="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0"/>
    <n v="2683"/>
    <n v="0"/>
    <n v="0"/>
    <n v="0"/>
    <n v="1"/>
    <n v="0"/>
    <n v="0"/>
    <n v="0"/>
    <n v="1"/>
    <n v="0"/>
    <n v="0"/>
    <n v="1517"/>
    <n v="1310"/>
    <x v="2"/>
    <n v="7.4"/>
    <x v="0"/>
    <s v="No"/>
    <s v="Yes"/>
    <n v="30"/>
    <s v="Warm"/>
    <s v="Together"/>
    <x v="0"/>
    <x v="1"/>
  </r>
  <r>
    <n v="55282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0"/>
    <n v="2357"/>
    <n v="1"/>
    <n v="0"/>
    <n v="0"/>
    <n v="0"/>
    <n v="0"/>
    <n v="0"/>
    <n v="0"/>
    <n v="0"/>
    <n v="1"/>
    <n v="0"/>
    <n v="216"/>
    <n v="197"/>
    <x v="0"/>
    <n v="6.5"/>
    <x v="1"/>
    <s v="Yes"/>
    <s v="No"/>
    <n v="11"/>
    <s v="Active"/>
    <s v="Divorced"/>
    <x v="2"/>
    <x v="0"/>
  </r>
  <r>
    <n v="78710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3"/>
    <n v="2196"/>
    <n v="0"/>
    <n v="1"/>
    <n v="0"/>
    <n v="0"/>
    <n v="0"/>
    <n v="0"/>
    <n v="0"/>
    <n v="0"/>
    <n v="1"/>
    <n v="0"/>
    <n v="1042"/>
    <n v="992"/>
    <x v="0"/>
    <n v="6"/>
    <x v="0"/>
    <s v="Yes"/>
    <s v="No"/>
    <n v="28"/>
    <s v="Warm"/>
    <s v="Married"/>
    <x v="2"/>
    <x v="0"/>
  </r>
  <r>
    <n v="66886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2"/>
    <n v="2445"/>
    <n v="0"/>
    <n v="0"/>
    <n v="0"/>
    <n v="1"/>
    <n v="0"/>
    <n v="0"/>
    <n v="0"/>
    <n v="1"/>
    <n v="0"/>
    <n v="0"/>
    <n v="453"/>
    <n v="307"/>
    <x v="0"/>
    <n v="6.7"/>
    <x v="1"/>
    <s v="Yes"/>
    <s v="No"/>
    <n v="17"/>
    <s v="Active"/>
    <s v="Together"/>
    <x v="0"/>
    <x v="0"/>
  </r>
  <r>
    <n v="98777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0"/>
    <n v="2291"/>
    <n v="0"/>
    <n v="0"/>
    <n v="1"/>
    <n v="0"/>
    <n v="0"/>
    <n v="0"/>
    <n v="0"/>
    <n v="0"/>
    <n v="1"/>
    <n v="0"/>
    <n v="1970"/>
    <n v="1932"/>
    <x v="1"/>
    <n v="6.3"/>
    <x v="0"/>
    <s v="No"/>
    <s v="Yes"/>
    <n v="19"/>
    <s v="Active"/>
    <s v="Single"/>
    <x v="2"/>
    <x v="1"/>
  </r>
  <r>
    <n v="29103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35"/>
    <n v="2830"/>
    <n v="0"/>
    <n v="0"/>
    <n v="0"/>
    <n v="1"/>
    <n v="0"/>
    <n v="0"/>
    <n v="0"/>
    <n v="1"/>
    <n v="0"/>
    <n v="0"/>
    <n v="42"/>
    <n v="36"/>
    <x v="0"/>
    <n v="7.8"/>
    <x v="1"/>
    <s v="Yes"/>
    <s v="No"/>
    <n v="6"/>
    <s v="Warm"/>
    <s v="Together"/>
    <x v="0"/>
    <x v="0"/>
  </r>
  <r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46"/>
    <n v="2845"/>
    <n v="0"/>
    <n v="1"/>
    <n v="0"/>
    <n v="0"/>
    <n v="0"/>
    <n v="0"/>
    <n v="0"/>
    <n v="1"/>
    <n v="0"/>
    <n v="0"/>
    <n v="1163"/>
    <n v="1152"/>
    <x v="0"/>
    <n v="7.8"/>
    <x v="0"/>
    <s v="Yes"/>
    <s v="No"/>
    <n v="32"/>
    <s v="Warm"/>
    <s v="Married"/>
    <x v="0"/>
    <x v="0"/>
  </r>
  <r>
    <n v="50616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0"/>
    <n v="2236"/>
    <n v="0"/>
    <n v="0"/>
    <n v="0"/>
    <n v="1"/>
    <n v="0"/>
    <n v="0"/>
    <n v="0"/>
    <n v="0"/>
    <n v="0"/>
    <n v="1"/>
    <n v="58"/>
    <n v="49"/>
    <x v="0"/>
    <n v="6.1"/>
    <x v="1"/>
    <s v="Yes"/>
    <s v="No"/>
    <n v="7"/>
    <s v="Warm"/>
    <s v="Together"/>
    <x v="1"/>
    <x v="0"/>
  </r>
  <r>
    <n v="49431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65"/>
    <n v="2854"/>
    <n v="1"/>
    <n v="0"/>
    <n v="0"/>
    <n v="0"/>
    <n v="0"/>
    <n v="0"/>
    <n v="0"/>
    <n v="1"/>
    <n v="0"/>
    <n v="0"/>
    <n v="348"/>
    <n v="331"/>
    <x v="0"/>
    <n v="7.8"/>
    <x v="1"/>
    <s v="Yes"/>
    <s v="No"/>
    <n v="15"/>
    <s v="Active"/>
    <s v="Divorced"/>
    <x v="0"/>
    <x v="0"/>
  </r>
  <r>
    <n v="61278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67"/>
    <n v="2335"/>
    <n v="0"/>
    <n v="0"/>
    <n v="0"/>
    <n v="1"/>
    <n v="0"/>
    <n v="0"/>
    <n v="0"/>
    <n v="1"/>
    <n v="0"/>
    <n v="0"/>
    <n v="150"/>
    <n v="135"/>
    <x v="0"/>
    <n v="6.4"/>
    <x v="1"/>
    <s v="Yes"/>
    <s v="No"/>
    <n v="10"/>
    <s v="Warm"/>
    <s v="Together"/>
    <x v="0"/>
    <x v="0"/>
  </r>
  <r>
    <n v="26490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2"/>
    <n v="2804"/>
    <n v="0"/>
    <n v="0"/>
    <n v="0"/>
    <n v="1"/>
    <n v="0"/>
    <n v="1"/>
    <n v="0"/>
    <n v="0"/>
    <n v="0"/>
    <n v="0"/>
    <n v="185"/>
    <n v="160"/>
    <x v="0"/>
    <n v="7.7"/>
    <x v="1"/>
    <s v="No"/>
    <s v="No"/>
    <n v="11"/>
    <s v="Inactive"/>
    <s v="Together"/>
    <x v="4"/>
    <x v="0"/>
  </r>
  <r>
    <n v="73059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3"/>
    <n v="2461"/>
    <n v="0"/>
    <n v="0"/>
    <n v="0"/>
    <n v="1"/>
    <n v="0"/>
    <n v="0"/>
    <n v="0"/>
    <n v="0"/>
    <n v="0"/>
    <n v="1"/>
    <n v="1024"/>
    <n v="953"/>
    <x v="0"/>
    <n v="6.7"/>
    <x v="0"/>
    <s v="Yes"/>
    <s v="No"/>
    <n v="26"/>
    <s v="Warm"/>
    <s v="Together"/>
    <x v="1"/>
    <x v="0"/>
  </r>
  <r>
    <n v="46734"/>
    <n v="1"/>
    <n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54"/>
    <n v="2410"/>
    <n v="0"/>
    <n v="0"/>
    <n v="1"/>
    <n v="0"/>
    <n v="0"/>
    <n v="0"/>
    <n v="0"/>
    <n v="0"/>
    <n v="0"/>
    <n v="1"/>
    <n v="147"/>
    <n v="71"/>
    <x v="1"/>
    <n v="6.6"/>
    <x v="1"/>
    <s v="Yes"/>
    <s v="Yes"/>
    <n v="12"/>
    <s v="Warm"/>
    <s v="Single"/>
    <x v="1"/>
    <x v="1"/>
  </r>
  <r>
    <n v="56253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57"/>
    <n v="2728"/>
    <n v="0"/>
    <n v="0"/>
    <n v="0"/>
    <n v="1"/>
    <n v="0"/>
    <n v="0"/>
    <n v="0"/>
    <n v="1"/>
    <n v="0"/>
    <n v="0"/>
    <n v="592"/>
    <n v="587"/>
    <x v="0"/>
    <n v="7.5"/>
    <x v="2"/>
    <s v="Yes"/>
    <s v="No"/>
    <n v="22"/>
    <s v="Warm"/>
    <s v="Together"/>
    <x v="0"/>
    <x v="0"/>
  </r>
  <r>
    <n v="19986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5"/>
    <n v="2386"/>
    <n v="0"/>
    <n v="1"/>
    <n v="0"/>
    <n v="0"/>
    <n v="0"/>
    <n v="0"/>
    <n v="0"/>
    <n v="1"/>
    <n v="0"/>
    <n v="0"/>
    <n v="16"/>
    <n v="10"/>
    <x v="0"/>
    <n v="6.5"/>
    <x v="1"/>
    <s v="Yes"/>
    <s v="No"/>
    <n v="4"/>
    <s v="Warm"/>
    <s v="Married"/>
    <x v="0"/>
    <x v="0"/>
  </r>
  <r>
    <n v="58330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5"/>
    <n v="2345"/>
    <n v="0"/>
    <n v="0"/>
    <n v="0"/>
    <n v="0"/>
    <n v="1"/>
    <n v="0"/>
    <n v="0"/>
    <n v="1"/>
    <n v="0"/>
    <n v="0"/>
    <n v="913"/>
    <n v="762"/>
    <x v="0"/>
    <n v="6.4"/>
    <x v="2"/>
    <s v="Yes"/>
    <s v="No"/>
    <n v="24"/>
    <s v="Warm"/>
    <s v="Widow"/>
    <x v="0"/>
    <x v="0"/>
  </r>
  <r>
    <n v="25965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0"/>
    <n v="2819"/>
    <n v="0"/>
    <n v="1"/>
    <n v="0"/>
    <n v="0"/>
    <n v="0"/>
    <n v="0"/>
    <n v="1"/>
    <n v="0"/>
    <n v="0"/>
    <n v="0"/>
    <n v="63"/>
    <n v="52"/>
    <x v="0"/>
    <n v="7.7"/>
    <x v="1"/>
    <s v="No"/>
    <s v="No"/>
    <n v="6"/>
    <s v="Active"/>
    <s v="Married"/>
    <x v="3"/>
    <x v="0"/>
  </r>
  <r>
    <n v="14661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64"/>
    <n v="2703"/>
    <n v="0"/>
    <n v="0"/>
    <n v="0"/>
    <n v="1"/>
    <n v="0"/>
    <n v="0"/>
    <n v="0"/>
    <n v="0"/>
    <n v="1"/>
    <n v="0"/>
    <n v="24"/>
    <n v="22"/>
    <x v="0"/>
    <n v="7.4"/>
    <x v="1"/>
    <s v="No"/>
    <s v="No"/>
    <n v="5"/>
    <s v="Warm"/>
    <s v="Together"/>
    <x v="2"/>
    <x v="0"/>
  </r>
  <r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1"/>
    <n v="2707"/>
    <n v="0"/>
    <n v="1"/>
    <n v="0"/>
    <n v="0"/>
    <n v="0"/>
    <n v="0"/>
    <n v="0"/>
    <n v="1"/>
    <n v="0"/>
    <n v="0"/>
    <n v="41"/>
    <n v="22"/>
    <x v="0"/>
    <n v="7.4"/>
    <x v="1"/>
    <s v="No"/>
    <s v="No"/>
    <n v="5"/>
    <s v="Warm"/>
    <s v="Married"/>
    <x v="0"/>
    <x v="0"/>
  </r>
  <r>
    <n v="45068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46"/>
    <n v="2568"/>
    <n v="0"/>
    <n v="0"/>
    <n v="0"/>
    <n v="1"/>
    <n v="0"/>
    <n v="0"/>
    <n v="0"/>
    <n v="0"/>
    <n v="0"/>
    <n v="1"/>
    <n v="17"/>
    <n v="14"/>
    <x v="0"/>
    <n v="7"/>
    <x v="1"/>
    <s v="Yes"/>
    <s v="No"/>
    <n v="4"/>
    <s v="Active"/>
    <s v="Together"/>
    <x v="1"/>
    <x v="0"/>
  </r>
  <r>
    <n v="21063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3"/>
    <n v="2436"/>
    <n v="0"/>
    <n v="0"/>
    <n v="1"/>
    <n v="0"/>
    <n v="0"/>
    <n v="0"/>
    <n v="1"/>
    <n v="0"/>
    <n v="0"/>
    <n v="0"/>
    <n v="44"/>
    <n v="29"/>
    <x v="0"/>
    <n v="6.7"/>
    <x v="1"/>
    <s v="Yes"/>
    <s v="No"/>
    <n v="7"/>
    <s v="Warm"/>
    <s v="Single"/>
    <x v="3"/>
    <x v="0"/>
  </r>
  <r>
    <n v="29187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2"/>
    <n v="2575"/>
    <n v="0"/>
    <n v="1"/>
    <n v="0"/>
    <n v="0"/>
    <n v="0"/>
    <n v="0"/>
    <n v="0"/>
    <n v="0"/>
    <n v="0"/>
    <n v="1"/>
    <n v="32"/>
    <n v="30"/>
    <x v="0"/>
    <n v="7.1"/>
    <x v="1"/>
    <s v="Yes"/>
    <s v="No"/>
    <n v="5"/>
    <s v="Warm"/>
    <s v="Married"/>
    <x v="1"/>
    <x v="0"/>
  </r>
  <r>
    <n v="54690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49"/>
    <n v="2393"/>
    <n v="0"/>
    <n v="1"/>
    <n v="0"/>
    <n v="0"/>
    <n v="0"/>
    <n v="1"/>
    <n v="0"/>
    <n v="0"/>
    <n v="0"/>
    <n v="0"/>
    <n v="180"/>
    <n v="162"/>
    <x v="0"/>
    <n v="6.6"/>
    <x v="1"/>
    <s v="Yes"/>
    <s v="No"/>
    <n v="12"/>
    <s v="Warm"/>
    <s v="Married"/>
    <x v="4"/>
    <x v="0"/>
  </r>
  <r>
    <n v="59304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56"/>
    <n v="2494"/>
    <n v="0"/>
    <n v="1"/>
    <n v="0"/>
    <n v="0"/>
    <n v="0"/>
    <n v="0"/>
    <n v="0"/>
    <n v="0"/>
    <n v="0"/>
    <n v="1"/>
    <n v="1038"/>
    <n v="1028"/>
    <x v="0"/>
    <n v="6.8"/>
    <x v="0"/>
    <s v="Yes"/>
    <s v="No"/>
    <n v="28"/>
    <s v="Warm"/>
    <s v="Married"/>
    <x v="1"/>
    <x v="0"/>
  </r>
  <r>
    <n v="59247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58"/>
    <n v="2392"/>
    <n v="0"/>
    <n v="0"/>
    <n v="1"/>
    <n v="0"/>
    <n v="0"/>
    <n v="0"/>
    <n v="0"/>
    <n v="0"/>
    <n v="1"/>
    <n v="0"/>
    <n v="491"/>
    <n v="408"/>
    <x v="0"/>
    <n v="6.6"/>
    <x v="1"/>
    <s v="Yes"/>
    <s v="No"/>
    <n v="21"/>
    <s v="Warm"/>
    <s v="Single"/>
    <x v="2"/>
    <x v="0"/>
  </r>
  <r>
    <n v="66731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0"/>
    <n v="2814"/>
    <n v="0"/>
    <n v="0"/>
    <n v="0"/>
    <n v="0"/>
    <n v="1"/>
    <n v="0"/>
    <n v="0"/>
    <n v="1"/>
    <n v="0"/>
    <n v="0"/>
    <n v="888"/>
    <n v="747"/>
    <x v="0"/>
    <n v="7.7"/>
    <x v="2"/>
    <s v="Yes"/>
    <s v="No"/>
    <n v="17"/>
    <s v="Warm"/>
    <s v="Widow"/>
    <x v="0"/>
    <x v="0"/>
  </r>
  <r>
    <n v="77353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0"/>
    <n v="2354"/>
    <n v="0"/>
    <n v="1"/>
    <n v="0"/>
    <n v="0"/>
    <n v="0"/>
    <n v="0"/>
    <n v="0"/>
    <n v="1"/>
    <n v="0"/>
    <n v="0"/>
    <n v="611"/>
    <n v="552"/>
    <x v="0"/>
    <n v="6.4"/>
    <x v="2"/>
    <s v="Yes"/>
    <s v="No"/>
    <n v="20"/>
    <s v="Warm"/>
    <s v="Married"/>
    <x v="0"/>
    <x v="0"/>
  </r>
  <r>
    <n v="52614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5"/>
    <n v="2734"/>
    <n v="0"/>
    <n v="0"/>
    <n v="1"/>
    <n v="0"/>
    <n v="0"/>
    <n v="0"/>
    <n v="0"/>
    <n v="0"/>
    <n v="0"/>
    <n v="1"/>
    <n v="952"/>
    <n v="914"/>
    <x v="0"/>
    <n v="7.5"/>
    <x v="2"/>
    <s v="Yes"/>
    <s v="No"/>
    <n v="16"/>
    <s v="Warm"/>
    <s v="Single"/>
    <x v="1"/>
    <x v="0"/>
  </r>
  <r>
    <n v="26751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46"/>
    <n v="2197"/>
    <n v="0"/>
    <n v="1"/>
    <n v="0"/>
    <n v="0"/>
    <n v="0"/>
    <n v="0"/>
    <n v="0"/>
    <n v="1"/>
    <n v="0"/>
    <n v="0"/>
    <n v="10"/>
    <n v="9"/>
    <x v="0"/>
    <n v="6"/>
    <x v="1"/>
    <s v="Yes"/>
    <s v="No"/>
    <n v="4"/>
    <s v="Active"/>
    <s v="Married"/>
    <x v="0"/>
    <x v="0"/>
  </r>
  <r>
    <n v="81300"/>
    <n v="0"/>
    <n v="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57"/>
    <n v="2766"/>
    <n v="0"/>
    <n v="1"/>
    <n v="0"/>
    <n v="0"/>
    <n v="0"/>
    <n v="0"/>
    <n v="0"/>
    <n v="0"/>
    <n v="0"/>
    <n v="1"/>
    <n v="1205"/>
    <n v="1169"/>
    <x v="1"/>
    <n v="7.6"/>
    <x v="0"/>
    <s v="Yes"/>
    <s v="Yes"/>
    <n v="21"/>
    <s v="Active"/>
    <s v="Married"/>
    <x v="1"/>
    <x v="1"/>
  </r>
  <r>
    <n v="70337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1"/>
    <n v="2337"/>
    <n v="0"/>
    <n v="0"/>
    <n v="1"/>
    <n v="0"/>
    <n v="0"/>
    <n v="0"/>
    <n v="0"/>
    <n v="1"/>
    <n v="0"/>
    <n v="0"/>
    <n v="485"/>
    <n v="394"/>
    <x v="0"/>
    <n v="6.4"/>
    <x v="1"/>
    <s v="No"/>
    <s v="No"/>
    <n v="17"/>
    <s v="Warm"/>
    <s v="Single"/>
    <x v="0"/>
    <x v="0"/>
  </r>
  <r>
    <n v="36145"/>
    <n v="1"/>
    <n v="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35"/>
    <n v="2537"/>
    <n v="0"/>
    <n v="1"/>
    <n v="0"/>
    <n v="0"/>
    <n v="0"/>
    <n v="1"/>
    <n v="0"/>
    <n v="0"/>
    <n v="0"/>
    <n v="0"/>
    <n v="154"/>
    <n v="136"/>
    <x v="1"/>
    <n v="7"/>
    <x v="1"/>
    <s v="Yes"/>
    <s v="Yes"/>
    <n v="12"/>
    <s v="Active"/>
    <s v="Married"/>
    <x v="4"/>
    <x v="1"/>
  </r>
  <r>
    <n v="65295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0"/>
    <n v="2347"/>
    <n v="0"/>
    <n v="0"/>
    <n v="1"/>
    <n v="0"/>
    <n v="0"/>
    <n v="0"/>
    <n v="0"/>
    <n v="0"/>
    <n v="0"/>
    <n v="1"/>
    <n v="658"/>
    <n v="652"/>
    <x v="0"/>
    <n v="6.4"/>
    <x v="2"/>
    <s v="No"/>
    <s v="No"/>
    <n v="20"/>
    <s v="Active"/>
    <s v="Single"/>
    <x v="1"/>
    <x v="0"/>
  </r>
  <r>
    <n v="68118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57"/>
    <n v="2413"/>
    <n v="1"/>
    <n v="0"/>
    <n v="0"/>
    <n v="0"/>
    <n v="0"/>
    <n v="0"/>
    <n v="0"/>
    <n v="1"/>
    <n v="0"/>
    <n v="0"/>
    <n v="774"/>
    <n v="620"/>
    <x v="0"/>
    <n v="6.6"/>
    <x v="2"/>
    <s v="Yes"/>
    <s v="No"/>
    <n v="23"/>
    <s v="Warm"/>
    <s v="Divorced"/>
    <x v="0"/>
    <x v="0"/>
  </r>
  <r>
    <n v="68743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3"/>
    <n v="2827"/>
    <n v="1"/>
    <n v="0"/>
    <n v="0"/>
    <n v="0"/>
    <n v="0"/>
    <n v="0"/>
    <n v="0"/>
    <n v="1"/>
    <n v="0"/>
    <n v="0"/>
    <n v="1959"/>
    <n v="1844"/>
    <x v="0"/>
    <n v="7.7"/>
    <x v="0"/>
    <s v="No"/>
    <s v="No"/>
    <n v="30"/>
    <s v="Warm"/>
    <s v="Divorced"/>
    <x v="0"/>
    <x v="0"/>
  </r>
  <r>
    <n v="41039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38"/>
    <n v="2498"/>
    <n v="0"/>
    <n v="0"/>
    <n v="0"/>
    <n v="1"/>
    <n v="0"/>
    <n v="1"/>
    <n v="0"/>
    <n v="0"/>
    <n v="0"/>
    <n v="0"/>
    <n v="422"/>
    <n v="377"/>
    <x v="0"/>
    <n v="6.8"/>
    <x v="1"/>
    <s v="No"/>
    <s v="No"/>
    <n v="15"/>
    <s v="Warm"/>
    <s v="Together"/>
    <x v="4"/>
    <x v="0"/>
  </r>
  <r>
    <n v="38946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5"/>
    <n v="2407"/>
    <n v="0"/>
    <n v="0"/>
    <n v="0"/>
    <n v="1"/>
    <n v="0"/>
    <n v="0"/>
    <n v="0"/>
    <n v="1"/>
    <n v="0"/>
    <n v="0"/>
    <n v="216"/>
    <n v="175"/>
    <x v="0"/>
    <n v="6.6"/>
    <x v="1"/>
    <s v="Yes"/>
    <s v="No"/>
    <n v="12"/>
    <s v="Warm"/>
    <s v="Together"/>
    <x v="0"/>
    <x v="0"/>
  </r>
  <r>
    <n v="65777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3"/>
    <n v="2351"/>
    <n v="0"/>
    <n v="0"/>
    <n v="0"/>
    <n v="1"/>
    <n v="0"/>
    <n v="0"/>
    <n v="0"/>
    <n v="1"/>
    <n v="0"/>
    <n v="0"/>
    <n v="1092"/>
    <n v="1038"/>
    <x v="0"/>
    <n v="6.4"/>
    <x v="0"/>
    <s v="No"/>
    <s v="No"/>
    <n v="17"/>
    <s v="Warm"/>
    <s v="Together"/>
    <x v="0"/>
    <x v="0"/>
  </r>
  <r>
    <n v="66476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44"/>
    <n v="2638"/>
    <n v="1"/>
    <n v="0"/>
    <n v="0"/>
    <n v="0"/>
    <n v="0"/>
    <n v="0"/>
    <n v="0"/>
    <n v="0"/>
    <n v="0"/>
    <n v="1"/>
    <n v="611"/>
    <n v="533"/>
    <x v="0"/>
    <n v="7.2"/>
    <x v="2"/>
    <s v="Yes"/>
    <s v="No"/>
    <n v="20"/>
    <s v="Inactive"/>
    <s v="Divorced"/>
    <x v="1"/>
    <x v="0"/>
  </r>
  <r>
    <n v="86857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48"/>
    <n v="2814"/>
    <n v="0"/>
    <n v="0"/>
    <n v="1"/>
    <n v="0"/>
    <n v="0"/>
    <n v="0"/>
    <n v="0"/>
    <n v="0"/>
    <n v="0"/>
    <n v="1"/>
    <n v="2074"/>
    <n v="2034"/>
    <x v="0"/>
    <n v="7.7"/>
    <x v="0"/>
    <s v="No"/>
    <s v="No"/>
    <n v="22"/>
    <s v="Inactive"/>
    <s v="Single"/>
    <x v="1"/>
    <x v="0"/>
  </r>
  <r>
    <n v="77845"/>
    <n v="0"/>
    <n v="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1"/>
    <n v="2203"/>
    <n v="0"/>
    <n v="0"/>
    <n v="0"/>
    <n v="1"/>
    <n v="0"/>
    <n v="0"/>
    <n v="0"/>
    <n v="0"/>
    <n v="0"/>
    <n v="1"/>
    <n v="1320"/>
    <n v="1294"/>
    <x v="2"/>
    <n v="6"/>
    <x v="0"/>
    <s v="No"/>
    <s v="Yes"/>
    <n v="21"/>
    <s v="Warm"/>
    <s v="Together"/>
    <x v="1"/>
    <x v="1"/>
  </r>
  <r>
    <n v="69476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1"/>
    <n v="2431"/>
    <n v="0"/>
    <n v="0"/>
    <n v="0"/>
    <n v="1"/>
    <n v="0"/>
    <n v="0"/>
    <n v="0"/>
    <n v="0"/>
    <n v="0"/>
    <n v="1"/>
    <n v="977"/>
    <n v="910"/>
    <x v="0"/>
    <n v="6.7"/>
    <x v="2"/>
    <s v="No"/>
    <s v="No"/>
    <n v="15"/>
    <s v="Active"/>
    <s v="Together"/>
    <x v="1"/>
    <x v="0"/>
  </r>
  <r>
    <n v="5061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0"/>
    <n v="2792"/>
    <n v="1"/>
    <n v="0"/>
    <n v="0"/>
    <n v="0"/>
    <n v="0"/>
    <n v="0"/>
    <n v="0"/>
    <n v="0"/>
    <n v="0"/>
    <n v="1"/>
    <n v="489"/>
    <n v="485"/>
    <x v="1"/>
    <n v="7.6"/>
    <x v="1"/>
    <s v="Yes"/>
    <s v="Yes"/>
    <n v="22"/>
    <s v="Inactive"/>
    <s v="Divorced"/>
    <x v="1"/>
    <x v="1"/>
  </r>
  <r>
    <n v="61209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0"/>
    <n v="2467"/>
    <n v="0"/>
    <n v="0"/>
    <n v="1"/>
    <n v="0"/>
    <n v="0"/>
    <n v="0"/>
    <n v="0"/>
    <n v="1"/>
    <n v="0"/>
    <n v="0"/>
    <n v="858"/>
    <n v="759"/>
    <x v="0"/>
    <n v="6.8"/>
    <x v="2"/>
    <s v="No"/>
    <s v="No"/>
    <n v="13"/>
    <s v="Warm"/>
    <s v="Single"/>
    <x v="0"/>
    <x v="0"/>
  </r>
  <r>
    <n v="42315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2"/>
    <n v="2511"/>
    <n v="0"/>
    <n v="0"/>
    <n v="0"/>
    <n v="1"/>
    <n v="0"/>
    <n v="0"/>
    <n v="0"/>
    <n v="0"/>
    <n v="1"/>
    <n v="0"/>
    <n v="190"/>
    <n v="110"/>
    <x v="0"/>
    <n v="6.9"/>
    <x v="1"/>
    <s v="Yes"/>
    <s v="No"/>
    <n v="12"/>
    <s v="Warm"/>
    <s v="Together"/>
    <x v="2"/>
    <x v="0"/>
  </r>
  <r>
    <n v="13084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68"/>
    <n v="2398"/>
    <n v="0"/>
    <n v="0"/>
    <n v="0"/>
    <n v="1"/>
    <n v="0"/>
    <n v="0"/>
    <n v="1"/>
    <n v="0"/>
    <n v="0"/>
    <n v="0"/>
    <n v="19"/>
    <n v="9"/>
    <x v="0"/>
    <n v="6.6"/>
    <x v="1"/>
    <s v="No"/>
    <s v="No"/>
    <n v="5"/>
    <s v="Active"/>
    <s v="Together"/>
    <x v="3"/>
    <x v="0"/>
  </r>
  <r>
    <n v="47570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1"/>
    <n v="2555"/>
    <n v="0"/>
    <n v="0"/>
    <n v="0"/>
    <n v="0"/>
    <n v="1"/>
    <n v="0"/>
    <n v="0"/>
    <n v="0"/>
    <n v="1"/>
    <n v="0"/>
    <n v="90"/>
    <n v="59"/>
    <x v="0"/>
    <n v="7"/>
    <x v="1"/>
    <s v="Yes"/>
    <s v="No"/>
    <n v="9"/>
    <s v="Active"/>
    <s v="Widow"/>
    <x v="2"/>
    <x v="0"/>
  </r>
  <r>
    <n v="61923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59"/>
    <n v="2497"/>
    <n v="0"/>
    <n v="1"/>
    <n v="0"/>
    <n v="0"/>
    <n v="0"/>
    <n v="0"/>
    <n v="0"/>
    <n v="0"/>
    <n v="1"/>
    <n v="0"/>
    <n v="120"/>
    <n v="114"/>
    <x v="0"/>
    <n v="6.8"/>
    <x v="1"/>
    <s v="Yes"/>
    <s v="No"/>
    <n v="8"/>
    <s v="Inactive"/>
    <s v="Married"/>
    <x v="2"/>
    <x v="0"/>
  </r>
  <r>
    <n v="34824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5"/>
    <n v="2254"/>
    <n v="0"/>
    <n v="0"/>
    <n v="1"/>
    <n v="0"/>
    <n v="0"/>
    <n v="0"/>
    <n v="0"/>
    <n v="1"/>
    <n v="0"/>
    <n v="0"/>
    <n v="19"/>
    <n v="15"/>
    <x v="0"/>
    <n v="6.2"/>
    <x v="1"/>
    <s v="No"/>
    <s v="No"/>
    <n v="4"/>
    <s v="Warm"/>
    <s v="Single"/>
    <x v="0"/>
    <x v="0"/>
  </r>
  <r>
    <n v="26518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1"/>
    <n v="2606"/>
    <n v="0"/>
    <n v="0"/>
    <n v="1"/>
    <n v="0"/>
    <n v="0"/>
    <n v="0"/>
    <n v="0"/>
    <n v="0"/>
    <n v="0"/>
    <n v="1"/>
    <n v="55"/>
    <n v="53"/>
    <x v="0"/>
    <n v="7.1"/>
    <x v="1"/>
    <s v="Yes"/>
    <s v="No"/>
    <n v="8"/>
    <s v="Warm"/>
    <s v="Single"/>
    <x v="1"/>
    <x v="0"/>
  </r>
  <r>
    <n v="45938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59"/>
    <n v="2397"/>
    <n v="0"/>
    <n v="0"/>
    <n v="1"/>
    <n v="0"/>
    <n v="0"/>
    <n v="0"/>
    <n v="0"/>
    <n v="1"/>
    <n v="0"/>
    <n v="0"/>
    <n v="607"/>
    <n v="578"/>
    <x v="0"/>
    <n v="6.6"/>
    <x v="2"/>
    <s v="No"/>
    <s v="No"/>
    <n v="20"/>
    <s v="Warm"/>
    <s v="Single"/>
    <x v="0"/>
    <x v="0"/>
  </r>
  <r>
    <n v="78468"/>
    <n v="0"/>
    <n v="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0"/>
    <n v="2240"/>
    <n v="0"/>
    <n v="0"/>
    <n v="0"/>
    <n v="1"/>
    <n v="0"/>
    <n v="0"/>
    <n v="0"/>
    <n v="1"/>
    <n v="0"/>
    <n v="0"/>
    <n v="970"/>
    <n v="936"/>
    <x v="1"/>
    <n v="6.1"/>
    <x v="2"/>
    <s v="No"/>
    <s v="Yes"/>
    <n v="28"/>
    <s v="Active"/>
    <s v="Together"/>
    <x v="0"/>
    <x v="1"/>
  </r>
  <r>
    <n v="78901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47"/>
    <n v="2444"/>
    <n v="1"/>
    <n v="0"/>
    <n v="0"/>
    <n v="0"/>
    <n v="0"/>
    <n v="0"/>
    <n v="0"/>
    <n v="1"/>
    <n v="0"/>
    <n v="0"/>
    <n v="700"/>
    <n v="666"/>
    <x v="0"/>
    <n v="6.7"/>
    <x v="2"/>
    <s v="Yes"/>
    <s v="No"/>
    <n v="20"/>
    <s v="Inactive"/>
    <s v="Divorced"/>
    <x v="0"/>
    <x v="0"/>
  </r>
  <r>
    <n v="71427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2"/>
    <n v="2268"/>
    <n v="0"/>
    <n v="1"/>
    <n v="0"/>
    <n v="0"/>
    <n v="0"/>
    <n v="0"/>
    <n v="0"/>
    <n v="1"/>
    <n v="0"/>
    <n v="0"/>
    <n v="591"/>
    <n v="568"/>
    <x v="0"/>
    <n v="6.2"/>
    <x v="2"/>
    <s v="Yes"/>
    <s v="No"/>
    <n v="20"/>
    <s v="Active"/>
    <s v="Married"/>
    <x v="0"/>
    <x v="0"/>
  </r>
  <r>
    <n v="71022"/>
    <n v="0"/>
    <n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2"/>
    <n v="2297"/>
    <n v="1"/>
    <n v="0"/>
    <n v="0"/>
    <n v="0"/>
    <n v="0"/>
    <n v="0"/>
    <n v="0"/>
    <n v="1"/>
    <n v="0"/>
    <n v="0"/>
    <n v="1211"/>
    <n v="969"/>
    <x v="1"/>
    <n v="6.3"/>
    <x v="0"/>
    <s v="Yes"/>
    <s v="Yes"/>
    <n v="21"/>
    <s v="Active"/>
    <s v="Divorced"/>
    <x v="0"/>
    <x v="1"/>
  </r>
  <r>
    <n v="90247"/>
    <n v="0"/>
    <n v="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2"/>
    <n v="2220"/>
    <n v="0"/>
    <n v="0"/>
    <n v="1"/>
    <n v="0"/>
    <n v="0"/>
    <n v="0"/>
    <n v="0"/>
    <n v="0"/>
    <n v="1"/>
    <n v="0"/>
    <n v="1605"/>
    <n v="1589"/>
    <x v="3"/>
    <n v="6.1"/>
    <x v="0"/>
    <s v="No"/>
    <s v="Yes"/>
    <n v="15"/>
    <s v="Active"/>
    <s v="Single"/>
    <x v="2"/>
    <x v="1"/>
  </r>
  <r>
    <n v="41335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2"/>
    <n v="2344"/>
    <n v="1"/>
    <n v="0"/>
    <n v="0"/>
    <n v="0"/>
    <n v="0"/>
    <n v="0"/>
    <n v="0"/>
    <n v="0"/>
    <n v="1"/>
    <n v="0"/>
    <n v="182"/>
    <n v="177"/>
    <x v="0"/>
    <n v="6.4"/>
    <x v="1"/>
    <s v="Yes"/>
    <s v="No"/>
    <n v="12"/>
    <s v="Active"/>
    <s v="Divorced"/>
    <x v="2"/>
    <x v="0"/>
  </r>
  <r>
    <n v="71952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4"/>
    <n v="2694"/>
    <n v="0"/>
    <n v="1"/>
    <n v="0"/>
    <n v="0"/>
    <n v="0"/>
    <n v="0"/>
    <n v="0"/>
    <n v="1"/>
    <n v="0"/>
    <n v="0"/>
    <n v="1350"/>
    <n v="1257"/>
    <x v="2"/>
    <n v="7.4"/>
    <x v="0"/>
    <s v="Yes"/>
    <s v="Yes"/>
    <n v="22"/>
    <s v="Inactive"/>
    <s v="Married"/>
    <x v="0"/>
    <x v="1"/>
  </r>
  <r>
    <n v="35682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0"/>
    <n v="2161"/>
    <n v="1"/>
    <n v="0"/>
    <n v="0"/>
    <n v="0"/>
    <n v="0"/>
    <n v="0"/>
    <n v="0"/>
    <n v="0"/>
    <n v="0"/>
    <n v="1"/>
    <n v="39"/>
    <n v="21"/>
    <x v="0"/>
    <n v="5.9"/>
    <x v="1"/>
    <s v="Yes"/>
    <s v="No"/>
    <n v="6"/>
    <s v="Warm"/>
    <s v="Divorced"/>
    <x v="1"/>
    <x v="0"/>
  </r>
  <r>
    <n v="43185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69"/>
    <n v="2604"/>
    <n v="1"/>
    <n v="0"/>
    <n v="0"/>
    <n v="0"/>
    <n v="0"/>
    <n v="0"/>
    <n v="0"/>
    <n v="1"/>
    <n v="0"/>
    <n v="0"/>
    <n v="607"/>
    <n v="577"/>
    <x v="0"/>
    <n v="7.1"/>
    <x v="2"/>
    <s v="Yes"/>
    <s v="No"/>
    <n v="20"/>
    <s v="Warm"/>
    <s v="Divorced"/>
    <x v="0"/>
    <x v="0"/>
  </r>
  <r>
    <n v="66375"/>
    <n v="0"/>
    <n v="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2"/>
    <n v="2379"/>
    <n v="0"/>
    <n v="0"/>
    <n v="0"/>
    <n v="1"/>
    <n v="0"/>
    <n v="0"/>
    <n v="0"/>
    <n v="0"/>
    <n v="0"/>
    <n v="1"/>
    <n v="757"/>
    <n v="566"/>
    <x v="1"/>
    <n v="6.5"/>
    <x v="2"/>
    <s v="Yes"/>
    <s v="Yes"/>
    <n v="14"/>
    <s v="Inactive"/>
    <s v="Together"/>
    <x v="1"/>
    <x v="1"/>
  </r>
  <r>
    <n v="35178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49"/>
    <n v="2694"/>
    <n v="0"/>
    <n v="1"/>
    <n v="0"/>
    <n v="0"/>
    <n v="0"/>
    <n v="0"/>
    <n v="0"/>
    <n v="0"/>
    <n v="1"/>
    <n v="0"/>
    <n v="41"/>
    <n v="23"/>
    <x v="1"/>
    <n v="7.4"/>
    <x v="1"/>
    <s v="Yes"/>
    <s v="Yes"/>
    <n v="5"/>
    <s v="Active"/>
    <s v="Married"/>
    <x v="2"/>
    <x v="1"/>
  </r>
  <r>
    <n v="25252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34"/>
    <n v="2511"/>
    <n v="0"/>
    <n v="1"/>
    <n v="0"/>
    <n v="0"/>
    <n v="0"/>
    <n v="0"/>
    <n v="0"/>
    <n v="1"/>
    <n v="0"/>
    <n v="0"/>
    <n v="12"/>
    <n v="6"/>
    <x v="0"/>
    <n v="6.9"/>
    <x v="1"/>
    <s v="Yes"/>
    <s v="No"/>
    <n v="4"/>
    <s v="Active"/>
    <s v="Married"/>
    <x v="0"/>
    <x v="0"/>
  </r>
  <r>
    <n v="55250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55"/>
    <n v="2775"/>
    <n v="0"/>
    <n v="0"/>
    <n v="1"/>
    <n v="0"/>
    <n v="0"/>
    <n v="0"/>
    <n v="0"/>
    <n v="0"/>
    <n v="1"/>
    <n v="0"/>
    <n v="837"/>
    <n v="771"/>
    <x v="0"/>
    <n v="7.6"/>
    <x v="2"/>
    <s v="Yes"/>
    <s v="No"/>
    <n v="26"/>
    <s v="Warm"/>
    <s v="Single"/>
    <x v="2"/>
    <x v="0"/>
  </r>
  <r>
    <n v="33249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5"/>
    <n v="2653"/>
    <n v="0"/>
    <n v="0"/>
    <n v="1"/>
    <n v="0"/>
    <n v="0"/>
    <n v="0"/>
    <n v="0"/>
    <n v="1"/>
    <n v="0"/>
    <n v="0"/>
    <n v="70"/>
    <n v="28"/>
    <x v="0"/>
    <n v="7.3"/>
    <x v="1"/>
    <s v="Yes"/>
    <s v="No"/>
    <n v="8"/>
    <s v="Active"/>
    <s v="Single"/>
    <x v="0"/>
    <x v="0"/>
  </r>
  <r>
    <n v="58398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67"/>
    <n v="2570"/>
    <n v="0"/>
    <n v="0"/>
    <n v="0"/>
    <n v="1"/>
    <n v="0"/>
    <n v="0"/>
    <n v="0"/>
    <n v="1"/>
    <n v="0"/>
    <n v="0"/>
    <n v="547"/>
    <n v="498"/>
    <x v="0"/>
    <n v="7"/>
    <x v="2"/>
    <s v="No"/>
    <s v="No"/>
    <n v="20"/>
    <s v="Warm"/>
    <s v="Together"/>
    <x v="0"/>
    <x v="0"/>
  </r>
  <r>
    <n v="50272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38"/>
    <n v="2485"/>
    <n v="0"/>
    <n v="0"/>
    <n v="0"/>
    <n v="1"/>
    <n v="0"/>
    <n v="0"/>
    <n v="0"/>
    <n v="1"/>
    <n v="0"/>
    <n v="0"/>
    <n v="229"/>
    <n v="225"/>
    <x v="0"/>
    <n v="6.8"/>
    <x v="1"/>
    <s v="Yes"/>
    <s v="No"/>
    <n v="13"/>
    <s v="Warm"/>
    <s v="Together"/>
    <x v="0"/>
    <x v="0"/>
  </r>
  <r>
    <n v="76618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45"/>
    <n v="2728"/>
    <n v="0"/>
    <n v="1"/>
    <n v="0"/>
    <n v="0"/>
    <n v="0"/>
    <n v="0"/>
    <n v="0"/>
    <n v="0"/>
    <n v="0"/>
    <n v="1"/>
    <n v="1364"/>
    <n v="1217"/>
    <x v="0"/>
    <n v="7.5"/>
    <x v="0"/>
    <s v="No"/>
    <s v="No"/>
    <n v="11"/>
    <s v="Warm"/>
    <s v="Married"/>
    <x v="1"/>
    <x v="0"/>
  </r>
  <r>
    <n v="87305"/>
    <n v="0"/>
    <n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0"/>
    <n v="2803"/>
    <n v="1"/>
    <n v="0"/>
    <n v="0"/>
    <n v="0"/>
    <n v="0"/>
    <n v="1"/>
    <n v="0"/>
    <n v="0"/>
    <n v="0"/>
    <n v="0"/>
    <n v="1072"/>
    <n v="992"/>
    <x v="1"/>
    <n v="7.7"/>
    <x v="0"/>
    <s v="No"/>
    <s v="Yes"/>
    <n v="17"/>
    <s v="Active"/>
    <s v="Divorced"/>
    <x v="4"/>
    <x v="1"/>
  </r>
  <r>
    <n v="25851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2"/>
    <n v="2662"/>
    <n v="0"/>
    <n v="0"/>
    <n v="0"/>
    <n v="1"/>
    <n v="0"/>
    <n v="0"/>
    <n v="0"/>
    <n v="1"/>
    <n v="0"/>
    <n v="0"/>
    <n v="43"/>
    <n v="38"/>
    <x v="0"/>
    <n v="7.3"/>
    <x v="1"/>
    <s v="Yes"/>
    <s v="No"/>
    <n v="7"/>
    <s v="Warm"/>
    <s v="Together"/>
    <x v="0"/>
    <x v="0"/>
  </r>
  <r>
    <n v="58710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0"/>
    <n v="2614"/>
    <n v="1"/>
    <n v="0"/>
    <n v="0"/>
    <n v="0"/>
    <n v="0"/>
    <n v="0"/>
    <n v="0"/>
    <n v="1"/>
    <n v="0"/>
    <n v="0"/>
    <n v="1011"/>
    <n v="837"/>
    <x v="0"/>
    <n v="7.2"/>
    <x v="0"/>
    <s v="Yes"/>
    <s v="No"/>
    <n v="31"/>
    <s v="Warm"/>
    <s v="Divorced"/>
    <x v="0"/>
    <x v="0"/>
  </r>
  <r>
    <n v="45160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2"/>
    <n v="2251"/>
    <n v="0"/>
    <n v="0"/>
    <n v="1"/>
    <n v="0"/>
    <n v="0"/>
    <n v="0"/>
    <n v="0"/>
    <n v="1"/>
    <n v="0"/>
    <n v="0"/>
    <n v="18"/>
    <n v="15"/>
    <x v="0"/>
    <n v="6.2"/>
    <x v="1"/>
    <s v="Yes"/>
    <s v="No"/>
    <n v="4"/>
    <s v="Active"/>
    <s v="Single"/>
    <x v="0"/>
    <x v="0"/>
  </r>
  <r>
    <n v="74806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55"/>
    <n v="2716"/>
    <n v="0"/>
    <n v="1"/>
    <n v="0"/>
    <n v="0"/>
    <n v="0"/>
    <n v="0"/>
    <n v="0"/>
    <n v="0"/>
    <n v="1"/>
    <n v="0"/>
    <n v="956"/>
    <n v="947"/>
    <x v="0"/>
    <n v="7.4"/>
    <x v="2"/>
    <s v="Yes"/>
    <s v="No"/>
    <n v="16"/>
    <s v="Active"/>
    <s v="Married"/>
    <x v="2"/>
    <x v="0"/>
  </r>
  <r>
    <n v="59111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66"/>
    <n v="2582"/>
    <n v="0"/>
    <n v="1"/>
    <n v="0"/>
    <n v="0"/>
    <n v="0"/>
    <n v="0"/>
    <n v="0"/>
    <n v="1"/>
    <n v="0"/>
    <n v="0"/>
    <n v="714"/>
    <n v="559"/>
    <x v="0"/>
    <n v="7.1"/>
    <x v="2"/>
    <s v="No"/>
    <s v="No"/>
    <n v="21"/>
    <s v="Warm"/>
    <s v="Married"/>
    <x v="0"/>
    <x v="0"/>
  </r>
  <r>
    <n v="18988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36"/>
    <n v="2196"/>
    <n v="0"/>
    <n v="1"/>
    <n v="0"/>
    <n v="0"/>
    <n v="0"/>
    <n v="0"/>
    <n v="0"/>
    <n v="0"/>
    <n v="0"/>
    <n v="1"/>
    <n v="15"/>
    <n v="14"/>
    <x v="0"/>
    <n v="6"/>
    <x v="1"/>
    <s v="Yes"/>
    <s v="No"/>
    <n v="6"/>
    <s v="Warm"/>
    <s v="Married"/>
    <x v="1"/>
    <x v="0"/>
  </r>
  <r>
    <n v="72190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55"/>
    <n v="2660"/>
    <n v="0"/>
    <n v="1"/>
    <n v="0"/>
    <n v="0"/>
    <n v="0"/>
    <n v="0"/>
    <n v="0"/>
    <n v="1"/>
    <n v="0"/>
    <n v="0"/>
    <n v="1698"/>
    <n v="1449"/>
    <x v="0"/>
    <n v="7.3"/>
    <x v="0"/>
    <s v="No"/>
    <s v="No"/>
    <n v="16"/>
    <s v="Warm"/>
    <s v="Married"/>
    <x v="0"/>
    <x v="0"/>
  </r>
  <r>
    <n v="7500"/>
    <n v="1"/>
    <n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44"/>
    <n v="2856"/>
    <n v="0"/>
    <n v="1"/>
    <n v="0"/>
    <n v="0"/>
    <n v="0"/>
    <n v="0"/>
    <n v="0"/>
    <n v="1"/>
    <n v="0"/>
    <n v="0"/>
    <n v="39"/>
    <n v="7"/>
    <x v="1"/>
    <n v="7.8"/>
    <x v="1"/>
    <s v="Yes"/>
    <s v="Yes"/>
    <n v="12"/>
    <s v="Active"/>
    <s v="Married"/>
    <x v="0"/>
    <x v="1"/>
  </r>
  <r>
    <n v="44794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4"/>
    <n v="2180"/>
    <n v="0"/>
    <n v="1"/>
    <n v="0"/>
    <n v="0"/>
    <n v="0"/>
    <n v="0"/>
    <n v="0"/>
    <n v="1"/>
    <n v="0"/>
    <n v="0"/>
    <n v="61"/>
    <n v="57"/>
    <x v="0"/>
    <n v="6"/>
    <x v="1"/>
    <s v="Yes"/>
    <s v="No"/>
    <n v="6"/>
    <s v="Inactive"/>
    <s v="Married"/>
    <x v="0"/>
    <x v="0"/>
  </r>
  <r>
    <n v="80395"/>
    <n v="0"/>
    <n v="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65"/>
    <n v="2377"/>
    <n v="0"/>
    <n v="1"/>
    <n v="0"/>
    <n v="0"/>
    <n v="0"/>
    <n v="0"/>
    <n v="0"/>
    <n v="1"/>
    <n v="0"/>
    <n v="0"/>
    <n v="1332"/>
    <n v="1284"/>
    <x v="1"/>
    <n v="6.5"/>
    <x v="0"/>
    <s v="No"/>
    <s v="Yes"/>
    <n v="24"/>
    <s v="Warm"/>
    <s v="Married"/>
    <x v="0"/>
    <x v="1"/>
  </r>
  <r>
    <n v="75012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44"/>
    <n v="2314"/>
    <n v="1"/>
    <n v="0"/>
    <n v="0"/>
    <n v="0"/>
    <n v="0"/>
    <n v="0"/>
    <n v="0"/>
    <n v="0"/>
    <n v="1"/>
    <n v="0"/>
    <n v="876"/>
    <n v="725"/>
    <x v="0"/>
    <n v="6.3"/>
    <x v="2"/>
    <s v="No"/>
    <s v="No"/>
    <n v="23"/>
    <s v="Warm"/>
    <s v="Divorced"/>
    <x v="2"/>
    <x v="0"/>
  </r>
  <r>
    <n v="56962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5"/>
    <n v="2420"/>
    <n v="0"/>
    <n v="1"/>
    <n v="0"/>
    <n v="0"/>
    <n v="0"/>
    <n v="0"/>
    <n v="0"/>
    <n v="0"/>
    <n v="1"/>
    <n v="0"/>
    <n v="385"/>
    <n v="359"/>
    <x v="0"/>
    <n v="6.6"/>
    <x v="1"/>
    <s v="Yes"/>
    <s v="No"/>
    <n v="21"/>
    <s v="Warm"/>
    <s v="Married"/>
    <x v="2"/>
    <x v="0"/>
  </r>
  <r>
    <n v="89891"/>
    <n v="0"/>
    <n v="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29"/>
    <n v="2599"/>
    <n v="0"/>
    <n v="0"/>
    <n v="0"/>
    <n v="1"/>
    <n v="0"/>
    <n v="0"/>
    <n v="0"/>
    <n v="1"/>
    <n v="0"/>
    <n v="0"/>
    <n v="653"/>
    <n v="470"/>
    <x v="1"/>
    <n v="7.1"/>
    <x v="2"/>
    <s v="No"/>
    <s v="Yes"/>
    <n v="26"/>
    <s v="Active"/>
    <s v="Together"/>
    <x v="0"/>
    <x v="1"/>
  </r>
  <r>
    <n v="35946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1"/>
    <n v="2434"/>
    <n v="1"/>
    <n v="0"/>
    <n v="0"/>
    <n v="0"/>
    <n v="0"/>
    <n v="0"/>
    <n v="0"/>
    <n v="0"/>
    <n v="0"/>
    <n v="1"/>
    <n v="11"/>
    <n v="11"/>
    <x v="0"/>
    <n v="6.7"/>
    <x v="1"/>
    <s v="Yes"/>
    <s v="No"/>
    <n v="4"/>
    <s v="Active"/>
    <s v="Divorced"/>
    <x v="1"/>
    <x v="0"/>
  </r>
  <r>
    <n v="53593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67"/>
    <n v="2850"/>
    <n v="0"/>
    <n v="0"/>
    <n v="0"/>
    <n v="1"/>
    <n v="0"/>
    <n v="0"/>
    <n v="0"/>
    <n v="0"/>
    <n v="0"/>
    <n v="1"/>
    <n v="437"/>
    <n v="394"/>
    <x v="0"/>
    <n v="7.8"/>
    <x v="1"/>
    <s v="Yes"/>
    <s v="No"/>
    <n v="23"/>
    <s v="Warm"/>
    <s v="Together"/>
    <x v="1"/>
    <x v="0"/>
  </r>
  <r>
    <n v="6637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2"/>
    <n v="2541"/>
    <n v="0"/>
    <n v="1"/>
    <n v="0"/>
    <n v="0"/>
    <n v="0"/>
    <n v="0"/>
    <n v="0"/>
    <n v="1"/>
    <n v="0"/>
    <n v="0"/>
    <n v="497"/>
    <n v="388"/>
    <x v="0"/>
    <n v="7"/>
    <x v="1"/>
    <s v="Yes"/>
    <s v="No"/>
    <n v="23"/>
    <s v="Warm"/>
    <s v="Married"/>
    <x v="0"/>
    <x v="0"/>
  </r>
  <r>
    <n v="45072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2"/>
    <n v="2415"/>
    <n v="1"/>
    <n v="0"/>
    <n v="0"/>
    <n v="0"/>
    <n v="0"/>
    <n v="0"/>
    <n v="0"/>
    <n v="0"/>
    <n v="0"/>
    <n v="1"/>
    <n v="254"/>
    <n v="224"/>
    <x v="0"/>
    <n v="6.6"/>
    <x v="1"/>
    <s v="Yes"/>
    <s v="No"/>
    <n v="16"/>
    <s v="Warm"/>
    <s v="Divorced"/>
    <x v="1"/>
    <x v="0"/>
  </r>
  <r>
    <n v="89694"/>
    <n v="1"/>
    <n v="1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47"/>
    <n v="2422"/>
    <n v="1"/>
    <n v="0"/>
    <n v="0"/>
    <n v="0"/>
    <n v="0"/>
    <n v="0"/>
    <n v="0"/>
    <n v="1"/>
    <n v="0"/>
    <n v="0"/>
    <n v="1430"/>
    <n v="1388"/>
    <x v="3"/>
    <n v="6.6"/>
    <x v="0"/>
    <s v="Yes"/>
    <s v="Yes"/>
    <n v="14"/>
    <s v="Active"/>
    <s v="Divorced"/>
    <x v="0"/>
    <x v="1"/>
  </r>
  <r>
    <n v="72025"/>
    <n v="0"/>
    <n v="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1"/>
    <n v="2220"/>
    <n v="0"/>
    <n v="1"/>
    <n v="0"/>
    <n v="0"/>
    <n v="0"/>
    <n v="0"/>
    <n v="0"/>
    <n v="1"/>
    <n v="0"/>
    <n v="0"/>
    <n v="1677"/>
    <n v="1677"/>
    <x v="3"/>
    <n v="6.1"/>
    <x v="0"/>
    <s v="No"/>
    <s v="Yes"/>
    <n v="26"/>
    <s v="Warm"/>
    <s v="Married"/>
    <x v="0"/>
    <x v="1"/>
  </r>
  <r>
    <n v="67432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47"/>
    <n v="2616"/>
    <n v="0"/>
    <n v="1"/>
    <n v="0"/>
    <n v="0"/>
    <n v="0"/>
    <n v="0"/>
    <n v="0"/>
    <n v="1"/>
    <n v="0"/>
    <n v="0"/>
    <n v="1165"/>
    <n v="995"/>
    <x v="0"/>
    <n v="7.2"/>
    <x v="0"/>
    <s v="Yes"/>
    <s v="No"/>
    <n v="19"/>
    <s v="Warm"/>
    <s v="Married"/>
    <x v="0"/>
    <x v="0"/>
  </r>
  <r>
    <n v="70545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68"/>
    <n v="2185"/>
    <n v="0"/>
    <n v="0"/>
    <n v="0"/>
    <n v="1"/>
    <n v="0"/>
    <n v="0"/>
    <n v="0"/>
    <n v="0"/>
    <n v="1"/>
    <n v="0"/>
    <n v="313"/>
    <n v="292"/>
    <x v="0"/>
    <n v="6"/>
    <x v="1"/>
    <s v="Yes"/>
    <s v="No"/>
    <n v="13"/>
    <s v="Active"/>
    <s v="Together"/>
    <x v="2"/>
    <x v="0"/>
  </r>
  <r>
    <n v="17487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1"/>
    <n v="2627"/>
    <n v="0"/>
    <n v="1"/>
    <n v="0"/>
    <n v="0"/>
    <n v="0"/>
    <n v="0"/>
    <n v="1"/>
    <n v="0"/>
    <n v="0"/>
    <n v="0"/>
    <n v="12"/>
    <n v="6"/>
    <x v="0"/>
    <n v="7.2"/>
    <x v="1"/>
    <s v="Yes"/>
    <s v="No"/>
    <n v="4"/>
    <s v="Warm"/>
    <s v="Married"/>
    <x v="3"/>
    <x v="0"/>
  </r>
  <r>
    <n v="62882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1"/>
    <n v="2848"/>
    <n v="0"/>
    <n v="0"/>
    <n v="0"/>
    <n v="1"/>
    <n v="0"/>
    <n v="0"/>
    <n v="0"/>
    <n v="1"/>
    <n v="0"/>
    <n v="0"/>
    <n v="1241"/>
    <n v="1144"/>
    <x v="0"/>
    <n v="7.8"/>
    <x v="0"/>
    <s v="Yes"/>
    <s v="No"/>
    <n v="20"/>
    <s v="Active"/>
    <s v="Together"/>
    <x v="0"/>
    <x v="0"/>
  </r>
  <r>
    <n v="64108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67"/>
    <n v="2622"/>
    <n v="0"/>
    <n v="0"/>
    <n v="1"/>
    <n v="0"/>
    <n v="0"/>
    <n v="0"/>
    <n v="0"/>
    <n v="0"/>
    <n v="0"/>
    <n v="1"/>
    <n v="1078"/>
    <n v="1057"/>
    <x v="0"/>
    <n v="7.2"/>
    <x v="0"/>
    <s v="Yes"/>
    <s v="No"/>
    <n v="30"/>
    <s v="Active"/>
    <s v="Single"/>
    <x v="1"/>
    <x v="0"/>
  </r>
  <r>
    <n v="34941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64"/>
    <n v="2639"/>
    <n v="0"/>
    <n v="0"/>
    <n v="0"/>
    <n v="1"/>
    <n v="0"/>
    <n v="0"/>
    <n v="0"/>
    <n v="0"/>
    <n v="1"/>
    <n v="0"/>
    <n v="73"/>
    <n v="49"/>
    <x v="0"/>
    <n v="7.2"/>
    <x v="1"/>
    <s v="Yes"/>
    <s v="No"/>
    <n v="8"/>
    <s v="Active"/>
    <s v="Together"/>
    <x v="2"/>
    <x v="0"/>
  </r>
  <r>
    <n v="48767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0"/>
    <n v="2338"/>
    <n v="0"/>
    <n v="0"/>
    <n v="1"/>
    <n v="0"/>
    <n v="0"/>
    <n v="0"/>
    <n v="0"/>
    <n v="0"/>
    <n v="0"/>
    <n v="1"/>
    <n v="53"/>
    <n v="43"/>
    <x v="0"/>
    <n v="6.4"/>
    <x v="1"/>
    <s v="Yes"/>
    <s v="No"/>
    <n v="9"/>
    <s v="Warm"/>
    <s v="Single"/>
    <x v="1"/>
    <x v="0"/>
  </r>
  <r>
    <n v="38702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2"/>
    <n v="2491"/>
    <n v="0"/>
    <n v="0"/>
    <n v="0"/>
    <n v="1"/>
    <n v="0"/>
    <n v="1"/>
    <n v="0"/>
    <n v="0"/>
    <n v="0"/>
    <n v="0"/>
    <n v="69"/>
    <n v="29"/>
    <x v="0"/>
    <n v="6.8"/>
    <x v="1"/>
    <s v="Yes"/>
    <s v="No"/>
    <n v="9"/>
    <s v="Warm"/>
    <s v="Together"/>
    <x v="4"/>
    <x v="0"/>
  </r>
  <r>
    <n v="82224"/>
    <n v="0"/>
    <n v="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56"/>
    <n v="2314"/>
    <n v="0"/>
    <n v="1"/>
    <n v="0"/>
    <n v="0"/>
    <n v="0"/>
    <n v="0"/>
    <n v="0"/>
    <n v="1"/>
    <n v="0"/>
    <n v="0"/>
    <n v="862"/>
    <n v="822"/>
    <x v="1"/>
    <n v="6.3"/>
    <x v="2"/>
    <s v="No"/>
    <s v="Yes"/>
    <n v="21"/>
    <s v="Warm"/>
    <s v="Married"/>
    <x v="0"/>
    <x v="1"/>
  </r>
  <r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68"/>
    <n v="2572"/>
    <n v="0"/>
    <n v="0"/>
    <n v="0"/>
    <n v="1"/>
    <n v="0"/>
    <n v="0"/>
    <n v="0"/>
    <n v="1"/>
    <n v="0"/>
    <n v="0"/>
    <n v="1383"/>
    <n v="1192"/>
    <x v="1"/>
    <n v="7"/>
    <x v="0"/>
    <s v="No"/>
    <s v="Yes"/>
    <n v="20"/>
    <s v="Warm"/>
    <s v="Together"/>
    <x v="0"/>
    <x v="1"/>
  </r>
  <r>
    <n v="17003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45"/>
    <n v="2361"/>
    <n v="0"/>
    <n v="1"/>
    <n v="0"/>
    <n v="0"/>
    <n v="0"/>
    <n v="1"/>
    <n v="0"/>
    <n v="0"/>
    <n v="0"/>
    <n v="0"/>
    <n v="31"/>
    <n v="24"/>
    <x v="0"/>
    <n v="6.5"/>
    <x v="1"/>
    <s v="Yes"/>
    <s v="No"/>
    <n v="9"/>
    <s v="Warm"/>
    <s v="Married"/>
    <x v="4"/>
    <x v="0"/>
  </r>
  <r>
    <n v="71163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25"/>
    <n v="2271"/>
    <n v="0"/>
    <n v="0"/>
    <n v="1"/>
    <n v="0"/>
    <n v="0"/>
    <n v="0"/>
    <n v="0"/>
    <n v="1"/>
    <n v="0"/>
    <n v="0"/>
    <n v="916"/>
    <n v="872"/>
    <x v="0"/>
    <n v="6.2"/>
    <x v="2"/>
    <s v="No"/>
    <s v="No"/>
    <n v="24"/>
    <s v="Active"/>
    <s v="Single"/>
    <x v="0"/>
    <x v="0"/>
  </r>
  <r>
    <n v="33697"/>
    <n v="1"/>
    <n v="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0"/>
    <n v="2446"/>
    <n v="0"/>
    <n v="0"/>
    <n v="1"/>
    <n v="0"/>
    <n v="0"/>
    <n v="0"/>
    <n v="0"/>
    <n v="1"/>
    <n v="0"/>
    <n v="0"/>
    <n v="17"/>
    <n v="6"/>
    <x v="1"/>
    <n v="6.7"/>
    <x v="1"/>
    <s v="Yes"/>
    <s v="Yes"/>
    <n v="4"/>
    <s v="Warm"/>
    <s v="Single"/>
    <x v="0"/>
    <x v="1"/>
  </r>
  <r>
    <n v="63564"/>
    <n v="0"/>
    <n v="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66"/>
    <n v="2310"/>
    <n v="0"/>
    <n v="1"/>
    <n v="0"/>
    <n v="0"/>
    <n v="0"/>
    <n v="1"/>
    <n v="0"/>
    <n v="0"/>
    <n v="0"/>
    <n v="0"/>
    <n v="1150"/>
    <n v="1085"/>
    <x v="1"/>
    <n v="6.3"/>
    <x v="0"/>
    <s v="No"/>
    <s v="Yes"/>
    <n v="28"/>
    <s v="Active"/>
    <s v="Married"/>
    <x v="4"/>
    <x v="1"/>
  </r>
  <r>
    <n v="83443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48"/>
    <n v="2339"/>
    <n v="0"/>
    <n v="0"/>
    <n v="0"/>
    <n v="1"/>
    <n v="0"/>
    <n v="0"/>
    <n v="0"/>
    <n v="0"/>
    <n v="0"/>
    <n v="1"/>
    <n v="1413"/>
    <n v="1329"/>
    <x v="0"/>
    <n v="6.4"/>
    <x v="0"/>
    <s v="No"/>
    <s v="No"/>
    <n v="22"/>
    <s v="Warm"/>
    <s v="Together"/>
    <x v="1"/>
    <x v="0"/>
  </r>
  <r>
    <n v="51518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2"/>
    <n v="2428"/>
    <n v="0"/>
    <n v="0"/>
    <n v="0"/>
    <n v="1"/>
    <n v="0"/>
    <n v="0"/>
    <n v="0"/>
    <n v="0"/>
    <n v="0"/>
    <n v="1"/>
    <n v="445"/>
    <n v="441"/>
    <x v="0"/>
    <n v="6.7"/>
    <x v="1"/>
    <s v="Yes"/>
    <s v="No"/>
    <n v="17"/>
    <s v="Inactive"/>
    <s v="Together"/>
    <x v="1"/>
    <x v="0"/>
  </r>
  <r>
    <n v="58330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5"/>
    <n v="2345"/>
    <n v="0"/>
    <n v="0"/>
    <n v="0"/>
    <n v="0"/>
    <n v="1"/>
    <n v="0"/>
    <n v="0"/>
    <n v="1"/>
    <n v="0"/>
    <n v="0"/>
    <n v="913"/>
    <n v="762"/>
    <x v="0"/>
    <n v="6.4"/>
    <x v="2"/>
    <s v="Yes"/>
    <s v="No"/>
    <n v="24"/>
    <s v="Warm"/>
    <s v="Widow"/>
    <x v="0"/>
    <x v="0"/>
  </r>
  <r>
    <n v="80952"/>
    <n v="0"/>
    <n v="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1"/>
    <n v="2645"/>
    <n v="0"/>
    <n v="1"/>
    <n v="0"/>
    <n v="0"/>
    <n v="0"/>
    <n v="0"/>
    <n v="0"/>
    <n v="1"/>
    <n v="0"/>
    <n v="0"/>
    <n v="1713"/>
    <n v="1669"/>
    <x v="3"/>
    <n v="7.2"/>
    <x v="0"/>
    <s v="No"/>
    <s v="Yes"/>
    <n v="25"/>
    <s v="Active"/>
    <s v="Married"/>
    <x v="0"/>
    <x v="1"/>
  </r>
  <r>
    <n v="75507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1"/>
    <n v="2217"/>
    <n v="0"/>
    <n v="0"/>
    <n v="0"/>
    <n v="1"/>
    <n v="0"/>
    <n v="0"/>
    <n v="0"/>
    <n v="1"/>
    <n v="0"/>
    <n v="0"/>
    <n v="1360"/>
    <n v="1280"/>
    <x v="0"/>
    <n v="6.1"/>
    <x v="0"/>
    <s v="No"/>
    <s v="No"/>
    <n v="21"/>
    <s v="Warm"/>
    <s v="Together"/>
    <x v="0"/>
    <x v="0"/>
  </r>
  <r>
    <n v="63855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2"/>
    <n v="2664"/>
    <n v="0"/>
    <n v="0"/>
    <n v="0"/>
    <n v="1"/>
    <n v="0"/>
    <n v="1"/>
    <n v="0"/>
    <n v="0"/>
    <n v="0"/>
    <n v="0"/>
    <n v="917"/>
    <n v="828"/>
    <x v="0"/>
    <n v="7.3"/>
    <x v="2"/>
    <s v="No"/>
    <s v="No"/>
    <n v="24"/>
    <s v="Active"/>
    <s v="Together"/>
    <x v="4"/>
    <x v="0"/>
  </r>
  <r>
    <n v="62220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48"/>
    <n v="2846"/>
    <n v="0"/>
    <n v="0"/>
    <n v="0"/>
    <n v="1"/>
    <n v="0"/>
    <n v="0"/>
    <n v="0"/>
    <n v="0"/>
    <n v="0"/>
    <n v="1"/>
    <n v="1214"/>
    <n v="1202"/>
    <x v="0"/>
    <n v="7.8"/>
    <x v="0"/>
    <s v="Yes"/>
    <s v="No"/>
    <n v="23"/>
    <s v="Warm"/>
    <s v="Together"/>
    <x v="1"/>
    <x v="0"/>
  </r>
  <r>
    <n v="58512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56"/>
    <n v="2442"/>
    <n v="0"/>
    <n v="1"/>
    <n v="0"/>
    <n v="0"/>
    <n v="0"/>
    <n v="0"/>
    <n v="0"/>
    <n v="1"/>
    <n v="0"/>
    <n v="0"/>
    <n v="1019"/>
    <n v="867"/>
    <x v="0"/>
    <n v="6.7"/>
    <x v="0"/>
    <s v="Yes"/>
    <s v="No"/>
    <n v="20"/>
    <s v="Active"/>
    <s v="Married"/>
    <x v="0"/>
    <x v="0"/>
  </r>
  <r>
    <n v="40662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1"/>
    <n v="2630"/>
    <n v="0"/>
    <n v="1"/>
    <n v="0"/>
    <n v="0"/>
    <n v="0"/>
    <n v="0"/>
    <n v="0"/>
    <n v="0"/>
    <n v="1"/>
    <n v="0"/>
    <n v="69"/>
    <n v="46"/>
    <x v="0"/>
    <n v="7.2"/>
    <x v="1"/>
    <s v="Yes"/>
    <s v="No"/>
    <n v="8"/>
    <s v="Active"/>
    <s v="Married"/>
    <x v="2"/>
    <x v="0"/>
  </r>
  <r>
    <n v="38829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1"/>
    <n v="2243"/>
    <n v="0"/>
    <n v="1"/>
    <n v="0"/>
    <n v="0"/>
    <n v="0"/>
    <n v="0"/>
    <n v="0"/>
    <n v="0"/>
    <n v="0"/>
    <n v="1"/>
    <n v="83"/>
    <n v="67"/>
    <x v="0"/>
    <n v="6.1"/>
    <x v="1"/>
    <s v="Yes"/>
    <s v="No"/>
    <n v="8"/>
    <s v="Warm"/>
    <s v="Married"/>
    <x v="1"/>
    <x v="0"/>
  </r>
  <r>
    <n v="35523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39"/>
    <n v="2428"/>
    <n v="0"/>
    <n v="1"/>
    <n v="0"/>
    <n v="0"/>
    <n v="0"/>
    <n v="1"/>
    <n v="0"/>
    <n v="0"/>
    <n v="0"/>
    <n v="0"/>
    <n v="55"/>
    <n v="44"/>
    <x v="0"/>
    <n v="6.7"/>
    <x v="1"/>
    <s v="Yes"/>
    <s v="No"/>
    <n v="8"/>
    <s v="Active"/>
    <s v="Married"/>
    <x v="4"/>
    <x v="0"/>
  </r>
  <r>
    <n v="79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3"/>
    <n v="2225"/>
    <n v="0"/>
    <n v="0"/>
    <n v="1"/>
    <n v="0"/>
    <n v="0"/>
    <n v="0"/>
    <n v="0"/>
    <n v="1"/>
    <n v="0"/>
    <n v="0"/>
    <n v="548"/>
    <n v="532"/>
    <x v="0"/>
    <n v="6.1"/>
    <x v="2"/>
    <s v="Yes"/>
    <s v="No"/>
    <n v="19"/>
    <s v="Warm"/>
    <s v="Single"/>
    <x v="0"/>
    <x v="0"/>
  </r>
  <r>
    <n v="78285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2"/>
    <n v="2403"/>
    <n v="0"/>
    <n v="1"/>
    <n v="0"/>
    <n v="0"/>
    <n v="0"/>
    <n v="0"/>
    <n v="0"/>
    <n v="0"/>
    <n v="1"/>
    <n v="0"/>
    <n v="1387"/>
    <n v="1347"/>
    <x v="0"/>
    <n v="6.6"/>
    <x v="0"/>
    <s v="No"/>
    <s v="No"/>
    <n v="21"/>
    <s v="Active"/>
    <s v="Married"/>
    <x v="2"/>
    <x v="0"/>
  </r>
  <r>
    <n v="31626"/>
    <n v="1"/>
    <n v="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2"/>
    <n v="2574"/>
    <n v="0"/>
    <n v="0"/>
    <n v="1"/>
    <n v="0"/>
    <n v="0"/>
    <n v="0"/>
    <n v="0"/>
    <n v="0"/>
    <n v="0"/>
    <n v="1"/>
    <n v="52"/>
    <n v="18"/>
    <x v="1"/>
    <n v="7.1"/>
    <x v="1"/>
    <s v="Yes"/>
    <s v="Yes"/>
    <n v="6"/>
    <s v="Active"/>
    <s v="Single"/>
    <x v="1"/>
    <x v="1"/>
  </r>
  <r>
    <n v="75127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68"/>
    <n v="2197"/>
    <n v="0"/>
    <n v="0"/>
    <n v="1"/>
    <n v="0"/>
    <n v="0"/>
    <n v="0"/>
    <n v="0"/>
    <n v="1"/>
    <n v="0"/>
    <n v="0"/>
    <n v="606"/>
    <n v="379"/>
    <x v="0"/>
    <n v="6"/>
    <x v="2"/>
    <s v="No"/>
    <s v="No"/>
    <n v="19"/>
    <s v="Inactive"/>
    <s v="Single"/>
    <x v="0"/>
    <x v="0"/>
  </r>
  <r>
    <n v="48726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65"/>
    <n v="2587"/>
    <n v="0"/>
    <n v="1"/>
    <n v="0"/>
    <n v="0"/>
    <n v="0"/>
    <n v="0"/>
    <n v="0"/>
    <n v="1"/>
    <n v="0"/>
    <n v="0"/>
    <n v="183"/>
    <n v="124"/>
    <x v="0"/>
    <n v="7.1"/>
    <x v="1"/>
    <s v="Yes"/>
    <s v="No"/>
    <n v="12"/>
    <s v="Warm"/>
    <s v="Married"/>
    <x v="0"/>
    <x v="0"/>
  </r>
  <r>
    <n v="74985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3"/>
    <n v="2815"/>
    <n v="0"/>
    <n v="1"/>
    <n v="0"/>
    <n v="0"/>
    <n v="0"/>
    <n v="0"/>
    <n v="0"/>
    <n v="1"/>
    <n v="0"/>
    <n v="0"/>
    <n v="1783"/>
    <n v="1697"/>
    <x v="0"/>
    <n v="7.7"/>
    <x v="0"/>
    <s v="No"/>
    <s v="No"/>
    <n v="17"/>
    <s v="Active"/>
    <s v="Married"/>
    <x v="0"/>
    <x v="0"/>
  </r>
  <r>
    <n v="67430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3"/>
    <n v="2821"/>
    <n v="0"/>
    <n v="0"/>
    <n v="0"/>
    <n v="1"/>
    <n v="0"/>
    <n v="0"/>
    <n v="0"/>
    <n v="1"/>
    <n v="0"/>
    <n v="0"/>
    <n v="1243"/>
    <n v="1122"/>
    <x v="0"/>
    <n v="7.7"/>
    <x v="0"/>
    <s v="No"/>
    <s v="No"/>
    <n v="29"/>
    <s v="Active"/>
    <s v="Together"/>
    <x v="0"/>
    <x v="0"/>
  </r>
  <r>
    <n v="46891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5"/>
    <n v="2460"/>
    <n v="0"/>
    <n v="1"/>
    <n v="0"/>
    <n v="0"/>
    <n v="0"/>
    <n v="1"/>
    <n v="0"/>
    <n v="0"/>
    <n v="0"/>
    <n v="0"/>
    <n v="122"/>
    <n v="61"/>
    <x v="0"/>
    <n v="6.7"/>
    <x v="1"/>
    <s v="Yes"/>
    <s v="No"/>
    <n v="8"/>
    <s v="Inactive"/>
    <s v="Married"/>
    <x v="4"/>
    <x v="0"/>
  </r>
  <r>
    <n v="62058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64"/>
    <n v="2558"/>
    <n v="0"/>
    <n v="1"/>
    <n v="0"/>
    <n v="0"/>
    <n v="0"/>
    <n v="0"/>
    <n v="0"/>
    <n v="0"/>
    <n v="1"/>
    <n v="0"/>
    <n v="392"/>
    <n v="334"/>
    <x v="0"/>
    <n v="7"/>
    <x v="1"/>
    <s v="Yes"/>
    <s v="No"/>
    <n v="18"/>
    <s v="Warm"/>
    <s v="Married"/>
    <x v="2"/>
    <x v="0"/>
  </r>
  <r>
    <n v="72063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1"/>
    <n v="2520"/>
    <n v="0"/>
    <n v="1"/>
    <n v="0"/>
    <n v="0"/>
    <n v="0"/>
    <n v="0"/>
    <n v="0"/>
    <n v="1"/>
    <n v="0"/>
    <n v="0"/>
    <n v="668"/>
    <n v="578"/>
    <x v="0"/>
    <n v="6.9"/>
    <x v="2"/>
    <s v="Yes"/>
    <s v="No"/>
    <n v="21"/>
    <s v="Active"/>
    <s v="Married"/>
    <x v="0"/>
    <x v="0"/>
  </r>
  <r>
    <n v="78939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69"/>
    <n v="2358"/>
    <n v="0"/>
    <n v="1"/>
    <n v="0"/>
    <n v="0"/>
    <n v="0"/>
    <n v="0"/>
    <n v="0"/>
    <n v="0"/>
    <n v="0"/>
    <n v="1"/>
    <n v="1302"/>
    <n v="1097"/>
    <x v="0"/>
    <n v="6.5"/>
    <x v="0"/>
    <s v="No"/>
    <s v="No"/>
    <n v="20"/>
    <s v="Warm"/>
    <s v="Married"/>
    <x v="1"/>
    <x v="0"/>
  </r>
  <r>
    <n v="42720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55"/>
    <n v="2590"/>
    <n v="0"/>
    <n v="0"/>
    <n v="1"/>
    <n v="0"/>
    <n v="0"/>
    <n v="0"/>
    <n v="0"/>
    <n v="1"/>
    <n v="0"/>
    <n v="0"/>
    <n v="542"/>
    <n v="430"/>
    <x v="0"/>
    <n v="7.1"/>
    <x v="2"/>
    <s v="Yes"/>
    <s v="No"/>
    <n v="25"/>
    <s v="Active"/>
    <s v="Single"/>
    <x v="0"/>
    <x v="0"/>
  </r>
  <r>
    <n v="33622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48"/>
    <n v="2601"/>
    <n v="0"/>
    <n v="1"/>
    <n v="0"/>
    <n v="0"/>
    <n v="0"/>
    <n v="0"/>
    <n v="0"/>
    <n v="1"/>
    <n v="0"/>
    <n v="0"/>
    <n v="69"/>
    <n v="57"/>
    <x v="0"/>
    <n v="7.1"/>
    <x v="1"/>
    <s v="Yes"/>
    <s v="No"/>
    <n v="9"/>
    <s v="Active"/>
    <s v="Married"/>
    <x v="0"/>
    <x v="0"/>
  </r>
  <r>
    <n v="6835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3"/>
    <n v="2727"/>
    <n v="0"/>
    <n v="0"/>
    <n v="0"/>
    <n v="1"/>
    <n v="0"/>
    <n v="0"/>
    <n v="0"/>
    <n v="0"/>
    <n v="0"/>
    <n v="1"/>
    <n v="125"/>
    <n v="113"/>
    <x v="0"/>
    <n v="7.5"/>
    <x v="1"/>
    <s v="Yes"/>
    <s v="No"/>
    <n v="1"/>
    <s v="Warm"/>
    <s v="Together"/>
    <x v="1"/>
    <x v="0"/>
  </r>
  <r>
    <n v="4145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67"/>
    <n v="2639"/>
    <n v="0"/>
    <n v="0"/>
    <n v="0"/>
    <n v="1"/>
    <n v="0"/>
    <n v="0"/>
    <n v="0"/>
    <n v="1"/>
    <n v="0"/>
    <n v="0"/>
    <n v="16"/>
    <n v="16"/>
    <x v="0"/>
    <n v="7.2"/>
    <x v="1"/>
    <s v="Yes"/>
    <s v="No"/>
    <n v="4"/>
    <s v="Warm"/>
    <s v="Together"/>
    <x v="0"/>
    <x v="0"/>
  </r>
  <r>
    <n v="40760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55"/>
    <n v="2462"/>
    <n v="0"/>
    <n v="0"/>
    <n v="1"/>
    <n v="0"/>
    <n v="0"/>
    <n v="0"/>
    <n v="0"/>
    <n v="0"/>
    <n v="0"/>
    <n v="1"/>
    <n v="87"/>
    <n v="81"/>
    <x v="0"/>
    <n v="6.7"/>
    <x v="1"/>
    <s v="Yes"/>
    <s v="No"/>
    <n v="8"/>
    <s v="Warm"/>
    <s v="Single"/>
    <x v="1"/>
    <x v="0"/>
  </r>
  <r>
    <n v="74250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2"/>
    <n v="2313"/>
    <n v="0"/>
    <n v="0"/>
    <n v="0"/>
    <n v="1"/>
    <n v="0"/>
    <n v="0"/>
    <n v="0"/>
    <n v="0"/>
    <n v="0"/>
    <n v="1"/>
    <n v="1158"/>
    <n v="1158"/>
    <x v="0"/>
    <n v="6.3"/>
    <x v="0"/>
    <s v="No"/>
    <s v="No"/>
    <n v="18"/>
    <s v="Warm"/>
    <s v="Together"/>
    <x v="1"/>
    <x v="0"/>
  </r>
  <r>
    <n v="51124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65"/>
    <n v="2352"/>
    <n v="0"/>
    <n v="0"/>
    <n v="1"/>
    <n v="0"/>
    <n v="0"/>
    <n v="0"/>
    <n v="0"/>
    <n v="0"/>
    <n v="1"/>
    <n v="0"/>
    <n v="39"/>
    <n v="35"/>
    <x v="0"/>
    <n v="6.4"/>
    <x v="1"/>
    <s v="Yes"/>
    <s v="No"/>
    <n v="6"/>
    <s v="Warm"/>
    <s v="Single"/>
    <x v="2"/>
    <x v="0"/>
  </r>
  <r>
    <n v="72258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49"/>
    <n v="2449"/>
    <n v="0"/>
    <n v="0"/>
    <n v="1"/>
    <n v="0"/>
    <n v="0"/>
    <n v="0"/>
    <n v="0"/>
    <n v="1"/>
    <n v="0"/>
    <n v="0"/>
    <n v="1391"/>
    <n v="1257"/>
    <x v="0"/>
    <n v="6.7"/>
    <x v="0"/>
    <s v="Yes"/>
    <s v="No"/>
    <n v="22"/>
    <s v="Active"/>
    <s v="Single"/>
    <x v="0"/>
    <x v="0"/>
  </r>
  <r>
    <n v="71466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46"/>
    <n v="2244"/>
    <n v="0"/>
    <n v="0"/>
    <n v="1"/>
    <n v="0"/>
    <n v="0"/>
    <n v="0"/>
    <n v="0"/>
    <n v="0"/>
    <n v="0"/>
    <n v="1"/>
    <n v="1230"/>
    <n v="1230"/>
    <x v="0"/>
    <n v="6.1"/>
    <x v="0"/>
    <s v="No"/>
    <s v="No"/>
    <n v="19"/>
    <s v="Warm"/>
    <s v="Single"/>
    <x v="1"/>
    <x v="0"/>
  </r>
  <r>
    <n v="36283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44"/>
    <n v="2235"/>
    <n v="0"/>
    <n v="0"/>
    <n v="0"/>
    <n v="1"/>
    <n v="0"/>
    <n v="0"/>
    <n v="0"/>
    <n v="1"/>
    <n v="0"/>
    <n v="0"/>
    <n v="24"/>
    <n v="19"/>
    <x v="0"/>
    <n v="6.1"/>
    <x v="1"/>
    <s v="Yes"/>
    <s v="No"/>
    <n v="6"/>
    <s v="Warm"/>
    <s v="Together"/>
    <x v="0"/>
    <x v="0"/>
  </r>
  <r>
    <n v="20587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0"/>
    <n v="2208"/>
    <n v="0"/>
    <n v="0"/>
    <n v="1"/>
    <n v="0"/>
    <n v="0"/>
    <n v="0"/>
    <n v="0"/>
    <n v="1"/>
    <n v="0"/>
    <n v="0"/>
    <n v="16"/>
    <n v="7"/>
    <x v="0"/>
    <n v="6"/>
    <x v="1"/>
    <s v="Yes"/>
    <s v="No"/>
    <n v="5"/>
    <s v="Warm"/>
    <s v="Single"/>
    <x v="0"/>
    <x v="0"/>
  </r>
  <r>
    <n v="30467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48"/>
    <n v="2261"/>
    <n v="0"/>
    <n v="1"/>
    <n v="0"/>
    <n v="0"/>
    <n v="0"/>
    <n v="0"/>
    <n v="0"/>
    <n v="1"/>
    <n v="0"/>
    <n v="0"/>
    <n v="19"/>
    <n v="14"/>
    <x v="0"/>
    <n v="6.2"/>
    <x v="1"/>
    <s v="Yes"/>
    <s v="No"/>
    <n v="4"/>
    <s v="Active"/>
    <s v="Married"/>
    <x v="0"/>
    <x v="0"/>
  </r>
  <r>
    <n v="31590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48"/>
    <n v="2535"/>
    <n v="0"/>
    <n v="0"/>
    <n v="0"/>
    <n v="1"/>
    <n v="0"/>
    <n v="0"/>
    <n v="0"/>
    <n v="1"/>
    <n v="0"/>
    <n v="0"/>
    <n v="35"/>
    <n v="32"/>
    <x v="0"/>
    <n v="6.9"/>
    <x v="1"/>
    <s v="Yes"/>
    <s v="No"/>
    <n v="5"/>
    <s v="Warm"/>
    <s v="Together"/>
    <x v="0"/>
    <x v="0"/>
  </r>
  <r>
    <n v="20425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4"/>
    <n v="2767"/>
    <n v="0"/>
    <n v="1"/>
    <n v="0"/>
    <n v="0"/>
    <n v="0"/>
    <n v="0"/>
    <n v="1"/>
    <n v="0"/>
    <n v="0"/>
    <n v="0"/>
    <n v="40"/>
    <n v="23"/>
    <x v="0"/>
    <n v="7.6"/>
    <x v="1"/>
    <s v="Yes"/>
    <s v="No"/>
    <n v="7"/>
    <s v="Active"/>
    <s v="Married"/>
    <x v="3"/>
    <x v="0"/>
  </r>
  <r>
    <n v="17144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0"/>
    <n v="2293"/>
    <n v="0"/>
    <n v="0"/>
    <n v="0"/>
    <n v="1"/>
    <n v="0"/>
    <n v="0"/>
    <n v="0"/>
    <n v="0"/>
    <n v="1"/>
    <n v="0"/>
    <n v="41"/>
    <n v="35"/>
    <x v="0"/>
    <n v="6.3"/>
    <x v="1"/>
    <s v="Yes"/>
    <s v="No"/>
    <n v="12"/>
    <s v="Inactive"/>
    <s v="Together"/>
    <x v="2"/>
    <x v="0"/>
  </r>
  <r>
    <n v="42564"/>
    <n v="0"/>
    <n v="1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2"/>
    <n v="2702"/>
    <n v="1"/>
    <n v="0"/>
    <n v="0"/>
    <n v="0"/>
    <n v="0"/>
    <n v="0"/>
    <n v="0"/>
    <n v="0"/>
    <n v="0"/>
    <n v="1"/>
    <n v="615"/>
    <n v="417"/>
    <x v="1"/>
    <n v="7.4"/>
    <x v="2"/>
    <s v="Yes"/>
    <s v="Yes"/>
    <n v="24"/>
    <s v="Active"/>
    <s v="Divorced"/>
    <x v="1"/>
    <x v="1"/>
  </r>
  <r>
    <n v="43783"/>
    <n v="1"/>
    <n v="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2"/>
    <n v="2190"/>
    <n v="0"/>
    <n v="1"/>
    <n v="0"/>
    <n v="0"/>
    <n v="0"/>
    <n v="0"/>
    <n v="0"/>
    <n v="0"/>
    <n v="1"/>
    <n v="0"/>
    <n v="490"/>
    <n v="351"/>
    <x v="1"/>
    <n v="6"/>
    <x v="1"/>
    <s v="Yes"/>
    <s v="Yes"/>
    <n v="22"/>
    <s v="Active"/>
    <s v="Married"/>
    <x v="2"/>
    <x v="1"/>
  </r>
  <r>
    <n v="40780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44"/>
    <n v="2818"/>
    <n v="1"/>
    <n v="0"/>
    <n v="0"/>
    <n v="0"/>
    <n v="0"/>
    <n v="0"/>
    <n v="0"/>
    <n v="1"/>
    <n v="0"/>
    <n v="0"/>
    <n v="343"/>
    <n v="309"/>
    <x v="0"/>
    <n v="7.7"/>
    <x v="1"/>
    <s v="Yes"/>
    <s v="No"/>
    <n v="17"/>
    <s v="Active"/>
    <s v="Divorced"/>
    <x v="0"/>
    <x v="0"/>
  </r>
  <r>
    <n v="62847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75"/>
    <n v="2689"/>
    <n v="0"/>
    <n v="0"/>
    <n v="0"/>
    <n v="1"/>
    <n v="0"/>
    <n v="0"/>
    <n v="0"/>
    <n v="0"/>
    <n v="1"/>
    <n v="0"/>
    <n v="1551"/>
    <n v="1490"/>
    <x v="0"/>
    <n v="7.4"/>
    <x v="0"/>
    <s v="No"/>
    <s v="No"/>
    <n v="14"/>
    <s v="Warm"/>
    <s v="Together"/>
    <x v="2"/>
    <x v="0"/>
  </r>
  <r>
    <n v="82017"/>
    <n v="0"/>
    <n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3"/>
    <n v="2758"/>
    <n v="0"/>
    <n v="1"/>
    <n v="0"/>
    <n v="0"/>
    <n v="0"/>
    <n v="0"/>
    <n v="0"/>
    <n v="0"/>
    <n v="0"/>
    <n v="1"/>
    <n v="706"/>
    <n v="683"/>
    <x v="3"/>
    <n v="7.6"/>
    <x v="2"/>
    <s v="No"/>
    <s v="Yes"/>
    <n v="17"/>
    <s v="Warm"/>
    <s v="Married"/>
    <x v="1"/>
    <x v="1"/>
  </r>
  <r>
    <n v="16813"/>
    <n v="0"/>
    <n v="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0"/>
    <n v="2504"/>
    <n v="0"/>
    <n v="0"/>
    <n v="1"/>
    <n v="0"/>
    <n v="0"/>
    <n v="0"/>
    <n v="0"/>
    <n v="1"/>
    <n v="0"/>
    <n v="0"/>
    <n v="37"/>
    <n v="24"/>
    <x v="1"/>
    <n v="6.9"/>
    <x v="1"/>
    <s v="No"/>
    <s v="Yes"/>
    <n v="6"/>
    <s v="Warm"/>
    <s v="Single"/>
    <x v="0"/>
    <x v="1"/>
  </r>
  <r>
    <n v="51267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2"/>
    <n v="2402"/>
    <n v="0"/>
    <n v="1"/>
    <n v="0"/>
    <n v="0"/>
    <n v="0"/>
    <n v="0"/>
    <n v="0"/>
    <n v="1"/>
    <n v="0"/>
    <n v="0"/>
    <n v="258"/>
    <n v="246"/>
    <x v="0"/>
    <n v="6.6"/>
    <x v="1"/>
    <s v="Yes"/>
    <s v="No"/>
    <n v="15"/>
    <s v="Warm"/>
    <s v="Married"/>
    <x v="0"/>
    <x v="0"/>
  </r>
  <r>
    <n v="46524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59"/>
    <n v="2609"/>
    <n v="0"/>
    <n v="0"/>
    <n v="1"/>
    <n v="0"/>
    <n v="0"/>
    <n v="0"/>
    <n v="0"/>
    <n v="1"/>
    <n v="0"/>
    <n v="0"/>
    <n v="125"/>
    <n v="73"/>
    <x v="0"/>
    <n v="7.1"/>
    <x v="1"/>
    <s v="Yes"/>
    <s v="No"/>
    <n v="9"/>
    <s v="Warm"/>
    <s v="Single"/>
    <x v="0"/>
    <x v="0"/>
  </r>
  <r>
    <n v="45183"/>
    <n v="0"/>
    <n v="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58"/>
    <n v="2684"/>
    <n v="0"/>
    <n v="0"/>
    <n v="1"/>
    <n v="0"/>
    <n v="0"/>
    <n v="0"/>
    <n v="0"/>
    <n v="0"/>
    <n v="1"/>
    <n v="0"/>
    <n v="303"/>
    <n v="291"/>
    <x v="1"/>
    <n v="7.4"/>
    <x v="1"/>
    <s v="No"/>
    <s v="Yes"/>
    <n v="13"/>
    <s v="Warm"/>
    <s v="Single"/>
    <x v="2"/>
    <x v="1"/>
  </r>
  <r>
    <n v="70421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66"/>
    <n v="2160"/>
    <n v="0"/>
    <n v="1"/>
    <n v="0"/>
    <n v="0"/>
    <n v="0"/>
    <n v="0"/>
    <n v="0"/>
    <n v="0"/>
    <n v="0"/>
    <n v="1"/>
    <n v="732"/>
    <n v="697"/>
    <x v="0"/>
    <n v="5.9"/>
    <x v="2"/>
    <s v="Yes"/>
    <s v="No"/>
    <n v="23"/>
    <s v="Inactive"/>
    <s v="Married"/>
    <x v="1"/>
    <x v="0"/>
  </r>
  <r>
    <n v="60161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55"/>
    <n v="2773"/>
    <n v="1"/>
    <n v="0"/>
    <n v="0"/>
    <n v="0"/>
    <n v="0"/>
    <n v="1"/>
    <n v="0"/>
    <n v="0"/>
    <n v="0"/>
    <n v="0"/>
    <n v="894"/>
    <n v="717"/>
    <x v="0"/>
    <n v="7.6"/>
    <x v="2"/>
    <s v="Yes"/>
    <s v="No"/>
    <n v="26"/>
    <s v="Active"/>
    <s v="Divorced"/>
    <x v="4"/>
    <x v="0"/>
  </r>
  <r>
    <n v="73926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47"/>
    <n v="2643"/>
    <n v="0"/>
    <n v="0"/>
    <n v="0"/>
    <n v="1"/>
    <n v="0"/>
    <n v="0"/>
    <n v="0"/>
    <n v="1"/>
    <n v="0"/>
    <n v="0"/>
    <n v="1565"/>
    <n v="1550"/>
    <x v="0"/>
    <n v="7.2"/>
    <x v="0"/>
    <s v="No"/>
    <s v="No"/>
    <n v="24"/>
    <s v="Warm"/>
    <s v="Together"/>
    <x v="0"/>
    <x v="0"/>
  </r>
  <r>
    <n v="19329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2"/>
    <n v="2356"/>
    <n v="0"/>
    <n v="1"/>
    <n v="0"/>
    <n v="0"/>
    <n v="0"/>
    <n v="0"/>
    <n v="0"/>
    <n v="1"/>
    <n v="0"/>
    <n v="0"/>
    <n v="55"/>
    <n v="50"/>
    <x v="0"/>
    <n v="6.5"/>
    <x v="1"/>
    <s v="Yes"/>
    <s v="No"/>
    <n v="10"/>
    <s v="Warm"/>
    <s v="Married"/>
    <x v="0"/>
    <x v="0"/>
  </r>
  <r>
    <n v="61872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0"/>
    <n v="2357"/>
    <n v="0"/>
    <n v="1"/>
    <n v="0"/>
    <n v="0"/>
    <n v="0"/>
    <n v="0"/>
    <n v="0"/>
    <n v="0"/>
    <n v="1"/>
    <n v="0"/>
    <n v="557"/>
    <n v="541"/>
    <x v="0"/>
    <n v="6.5"/>
    <x v="2"/>
    <s v="Yes"/>
    <s v="No"/>
    <n v="21"/>
    <s v="Warm"/>
    <s v="Married"/>
    <x v="2"/>
    <x v="0"/>
  </r>
  <r>
    <n v="46984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64"/>
    <n v="2619"/>
    <n v="0"/>
    <n v="0"/>
    <n v="0"/>
    <n v="0"/>
    <n v="1"/>
    <n v="0"/>
    <n v="0"/>
    <n v="1"/>
    <n v="0"/>
    <n v="0"/>
    <n v="33"/>
    <n v="25"/>
    <x v="0"/>
    <n v="7.2"/>
    <x v="1"/>
    <s v="Yes"/>
    <s v="No"/>
    <n v="5"/>
    <s v="Warm"/>
    <s v="Widow"/>
    <x v="0"/>
    <x v="0"/>
  </r>
  <r>
    <n v="34838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69"/>
    <n v="2685"/>
    <n v="0"/>
    <n v="1"/>
    <n v="0"/>
    <n v="0"/>
    <n v="0"/>
    <n v="0"/>
    <n v="0"/>
    <n v="1"/>
    <n v="0"/>
    <n v="0"/>
    <n v="123"/>
    <n v="76"/>
    <x v="0"/>
    <n v="7.4"/>
    <x v="1"/>
    <s v="Yes"/>
    <s v="No"/>
    <n v="10"/>
    <s v="Warm"/>
    <s v="Married"/>
    <x v="0"/>
    <x v="0"/>
  </r>
  <r>
    <n v="82716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76"/>
    <n v="2395"/>
    <n v="0"/>
    <n v="0"/>
    <n v="1"/>
    <n v="0"/>
    <n v="0"/>
    <n v="0"/>
    <n v="0"/>
    <n v="0"/>
    <n v="0"/>
    <n v="1"/>
    <n v="1145"/>
    <n v="1123"/>
    <x v="0"/>
    <n v="6.6"/>
    <x v="0"/>
    <s v="No"/>
    <s v="No"/>
    <n v="28"/>
    <s v="Active"/>
    <s v="Single"/>
    <x v="1"/>
    <x v="0"/>
  </r>
  <r>
    <n v="48192"/>
    <n v="0"/>
    <n v="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2"/>
    <n v="2608"/>
    <n v="0"/>
    <n v="1"/>
    <n v="0"/>
    <n v="0"/>
    <n v="0"/>
    <n v="0"/>
    <n v="0"/>
    <n v="1"/>
    <n v="0"/>
    <n v="0"/>
    <n v="1497"/>
    <n v="1468"/>
    <x v="3"/>
    <n v="7.1"/>
    <x v="0"/>
    <s v="No"/>
    <s v="Yes"/>
    <n v="25"/>
    <s v="Warm"/>
    <s v="Married"/>
    <x v="0"/>
    <x v="1"/>
  </r>
  <r>
    <n v="49681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4"/>
    <n v="2396"/>
    <n v="0"/>
    <n v="1"/>
    <n v="0"/>
    <n v="0"/>
    <n v="0"/>
    <n v="0"/>
    <n v="0"/>
    <n v="0"/>
    <n v="1"/>
    <n v="0"/>
    <n v="437"/>
    <n v="416"/>
    <x v="0"/>
    <n v="6.6"/>
    <x v="1"/>
    <s v="Yes"/>
    <s v="No"/>
    <n v="21"/>
    <s v="Warm"/>
    <s v="Married"/>
    <x v="2"/>
    <x v="0"/>
  </r>
  <r>
    <n v="56850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49"/>
    <n v="2257"/>
    <n v="0"/>
    <n v="1"/>
    <n v="0"/>
    <n v="0"/>
    <n v="0"/>
    <n v="0"/>
    <n v="0"/>
    <n v="0"/>
    <n v="1"/>
    <n v="0"/>
    <n v="63"/>
    <n v="63"/>
    <x v="0"/>
    <n v="6.2"/>
    <x v="1"/>
    <s v="Yes"/>
    <s v="No"/>
    <n v="6"/>
    <s v="Warm"/>
    <s v="Married"/>
    <x v="2"/>
    <x v="0"/>
  </r>
  <r>
    <n v="55267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3"/>
    <n v="2410"/>
    <n v="0"/>
    <n v="1"/>
    <n v="0"/>
    <n v="0"/>
    <n v="0"/>
    <n v="0"/>
    <n v="0"/>
    <n v="1"/>
    <n v="0"/>
    <n v="0"/>
    <n v="360"/>
    <n v="315"/>
    <x v="0"/>
    <n v="6.6"/>
    <x v="1"/>
    <s v="Yes"/>
    <s v="No"/>
    <n v="17"/>
    <s v="Active"/>
    <s v="Married"/>
    <x v="0"/>
    <x v="0"/>
  </r>
  <r>
    <n v="59666"/>
    <n v="1"/>
    <n v="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48"/>
    <n v="2623"/>
    <n v="0"/>
    <n v="1"/>
    <n v="0"/>
    <n v="0"/>
    <n v="0"/>
    <n v="0"/>
    <n v="0"/>
    <n v="1"/>
    <n v="0"/>
    <n v="0"/>
    <n v="894"/>
    <n v="761"/>
    <x v="1"/>
    <n v="7.2"/>
    <x v="2"/>
    <s v="Yes"/>
    <s v="Yes"/>
    <n v="20"/>
    <s v="Warm"/>
    <s v="Married"/>
    <x v="0"/>
    <x v="1"/>
  </r>
  <r>
    <n v="72504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48"/>
    <n v="2608"/>
    <n v="0"/>
    <n v="0"/>
    <n v="1"/>
    <n v="0"/>
    <n v="0"/>
    <n v="0"/>
    <n v="0"/>
    <n v="1"/>
    <n v="0"/>
    <n v="0"/>
    <n v="1384"/>
    <n v="1290"/>
    <x v="0"/>
    <n v="7.1"/>
    <x v="0"/>
    <s v="Yes"/>
    <s v="No"/>
    <n v="22"/>
    <s v="Warm"/>
    <s v="Single"/>
    <x v="0"/>
    <x v="0"/>
  </r>
  <r>
    <n v="26872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39"/>
    <n v="2415"/>
    <n v="0"/>
    <n v="1"/>
    <n v="0"/>
    <n v="0"/>
    <n v="0"/>
    <n v="0"/>
    <n v="0"/>
    <n v="1"/>
    <n v="0"/>
    <n v="0"/>
    <n v="40"/>
    <n v="8"/>
    <x v="0"/>
    <n v="6.6"/>
    <x v="1"/>
    <s v="No"/>
    <s v="No"/>
    <n v="5"/>
    <s v="Active"/>
    <s v="Married"/>
    <x v="0"/>
    <x v="0"/>
  </r>
  <r>
    <n v="21359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48"/>
    <n v="2594"/>
    <n v="0"/>
    <n v="0"/>
    <n v="1"/>
    <n v="0"/>
    <n v="0"/>
    <n v="0"/>
    <n v="0"/>
    <n v="1"/>
    <n v="0"/>
    <n v="0"/>
    <n v="38"/>
    <n v="28"/>
    <x v="0"/>
    <n v="7.1"/>
    <x v="1"/>
    <s v="Yes"/>
    <s v="No"/>
    <n v="7"/>
    <s v="Active"/>
    <s v="Single"/>
    <x v="0"/>
    <x v="0"/>
  </r>
  <r>
    <n v="73170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45"/>
    <n v="2188"/>
    <n v="0"/>
    <n v="0"/>
    <n v="1"/>
    <n v="0"/>
    <n v="0"/>
    <n v="0"/>
    <n v="0"/>
    <n v="1"/>
    <n v="0"/>
    <n v="0"/>
    <n v="694"/>
    <n v="662"/>
    <x v="0"/>
    <n v="6"/>
    <x v="2"/>
    <s v="No"/>
    <s v="No"/>
    <n v="16"/>
    <s v="Active"/>
    <s v="Single"/>
    <x v="0"/>
    <x v="0"/>
  </r>
  <r>
    <n v="52750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65"/>
    <n v="2669"/>
    <n v="0"/>
    <n v="1"/>
    <n v="0"/>
    <n v="0"/>
    <n v="0"/>
    <n v="0"/>
    <n v="0"/>
    <n v="0"/>
    <n v="1"/>
    <n v="0"/>
    <n v="791"/>
    <n v="722"/>
    <x v="0"/>
    <n v="7.3"/>
    <x v="2"/>
    <s v="Yes"/>
    <s v="No"/>
    <n v="27"/>
    <s v="Warm"/>
    <s v="Married"/>
    <x v="2"/>
    <x v="0"/>
  </r>
  <r>
    <n v="91820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34"/>
    <n v="2377"/>
    <n v="0"/>
    <n v="0"/>
    <n v="0"/>
    <n v="1"/>
    <n v="0"/>
    <n v="0"/>
    <n v="0"/>
    <n v="0"/>
    <n v="0"/>
    <n v="1"/>
    <n v="1467"/>
    <n v="1437"/>
    <x v="0"/>
    <n v="6.5"/>
    <x v="0"/>
    <s v="No"/>
    <s v="No"/>
    <n v="22"/>
    <s v="Warm"/>
    <s v="Together"/>
    <x v="1"/>
    <x v="0"/>
  </r>
  <r>
    <n v="65968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0"/>
    <n v="2207"/>
    <n v="0"/>
    <n v="0"/>
    <n v="0"/>
    <n v="1"/>
    <n v="0"/>
    <n v="0"/>
    <n v="0"/>
    <n v="0"/>
    <n v="0"/>
    <n v="1"/>
    <n v="491"/>
    <n v="487"/>
    <x v="0"/>
    <n v="6"/>
    <x v="1"/>
    <s v="Yes"/>
    <s v="No"/>
    <n v="18"/>
    <s v="Active"/>
    <s v="Together"/>
    <x v="1"/>
    <x v="0"/>
  </r>
  <r>
    <n v="30772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44"/>
    <n v="2268"/>
    <n v="0"/>
    <n v="1"/>
    <n v="0"/>
    <n v="0"/>
    <n v="0"/>
    <n v="0"/>
    <n v="0"/>
    <n v="1"/>
    <n v="0"/>
    <n v="0"/>
    <n v="16"/>
    <n v="12"/>
    <x v="0"/>
    <n v="6.2"/>
    <x v="1"/>
    <s v="Yes"/>
    <s v="No"/>
    <n v="4"/>
    <s v="Warm"/>
    <s v="Married"/>
    <x v="0"/>
    <x v="0"/>
  </r>
  <r>
    <n v="22507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66"/>
    <n v="2741"/>
    <n v="0"/>
    <n v="0"/>
    <n v="1"/>
    <n v="0"/>
    <n v="0"/>
    <n v="0"/>
    <n v="0"/>
    <n v="1"/>
    <n v="0"/>
    <n v="0"/>
    <n v="502"/>
    <n v="434"/>
    <x v="0"/>
    <n v="7.5"/>
    <x v="2"/>
    <s v="No"/>
    <s v="No"/>
    <n v="19"/>
    <s v="Warm"/>
    <s v="Single"/>
    <x v="0"/>
    <x v="0"/>
  </r>
  <r>
    <n v="65685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48"/>
    <n v="2251"/>
    <n v="0"/>
    <n v="1"/>
    <n v="0"/>
    <n v="0"/>
    <n v="0"/>
    <n v="0"/>
    <n v="0"/>
    <n v="1"/>
    <n v="0"/>
    <n v="0"/>
    <n v="712"/>
    <n v="655"/>
    <x v="0"/>
    <n v="6.2"/>
    <x v="2"/>
    <s v="Yes"/>
    <s v="No"/>
    <n v="21"/>
    <s v="Warm"/>
    <s v="Married"/>
    <x v="0"/>
    <x v="0"/>
  </r>
  <r>
    <n v="25804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2"/>
    <n v="2460"/>
    <n v="0"/>
    <n v="1"/>
    <n v="0"/>
    <n v="0"/>
    <n v="0"/>
    <n v="1"/>
    <n v="0"/>
    <n v="0"/>
    <n v="0"/>
    <n v="0"/>
    <n v="43"/>
    <n v="31"/>
    <x v="0"/>
    <n v="6.7"/>
    <x v="1"/>
    <s v="Yes"/>
    <s v="No"/>
    <n v="7"/>
    <s v="Warm"/>
    <s v="Married"/>
    <x v="4"/>
    <x v="0"/>
  </r>
  <r>
    <n v="76412"/>
    <n v="0"/>
    <n v="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0"/>
    <n v="2579"/>
    <n v="0"/>
    <n v="0"/>
    <n v="1"/>
    <n v="0"/>
    <n v="0"/>
    <n v="0"/>
    <n v="0"/>
    <n v="0"/>
    <n v="0"/>
    <n v="1"/>
    <n v="1791"/>
    <n v="1774"/>
    <x v="2"/>
    <n v="7.1"/>
    <x v="0"/>
    <s v="No"/>
    <s v="Yes"/>
    <n v="18"/>
    <s v="Active"/>
    <s v="Single"/>
    <x v="1"/>
    <x v="1"/>
  </r>
  <r>
    <n v="22063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48"/>
    <n v="2484"/>
    <n v="0"/>
    <n v="1"/>
    <n v="0"/>
    <n v="0"/>
    <n v="0"/>
    <n v="0"/>
    <n v="0"/>
    <n v="1"/>
    <n v="0"/>
    <n v="0"/>
    <n v="44"/>
    <n v="33"/>
    <x v="0"/>
    <n v="6.8"/>
    <x v="1"/>
    <s v="Yes"/>
    <s v="No"/>
    <n v="7"/>
    <s v="Warm"/>
    <s v="Married"/>
    <x v="0"/>
    <x v="0"/>
  </r>
  <r>
    <n v="57091"/>
    <n v="0"/>
    <n v="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59"/>
    <n v="2173"/>
    <n v="0"/>
    <n v="0"/>
    <n v="1"/>
    <n v="0"/>
    <n v="0"/>
    <n v="0"/>
    <n v="0"/>
    <n v="1"/>
    <n v="0"/>
    <n v="0"/>
    <n v="540"/>
    <n v="503"/>
    <x v="1"/>
    <n v="6"/>
    <x v="2"/>
    <s v="No"/>
    <s v="Yes"/>
    <n v="18"/>
    <s v="Active"/>
    <s v="Single"/>
    <x v="0"/>
    <x v="1"/>
  </r>
  <r>
    <n v="22419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57"/>
    <n v="2596"/>
    <n v="0"/>
    <n v="1"/>
    <n v="0"/>
    <n v="0"/>
    <n v="0"/>
    <n v="0"/>
    <n v="0"/>
    <n v="1"/>
    <n v="0"/>
    <n v="0"/>
    <n v="120"/>
    <n v="78"/>
    <x v="0"/>
    <n v="7.1"/>
    <x v="1"/>
    <s v="No"/>
    <s v="No"/>
    <n v="8"/>
    <s v="Warm"/>
    <s v="Married"/>
    <x v="0"/>
    <x v="0"/>
  </r>
  <r>
    <n v="87771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1"/>
    <n v="2562"/>
    <n v="0"/>
    <n v="0"/>
    <n v="0"/>
    <n v="1"/>
    <n v="0"/>
    <n v="0"/>
    <n v="0"/>
    <n v="1"/>
    <n v="0"/>
    <n v="0"/>
    <n v="1924"/>
    <n v="1891"/>
    <x v="4"/>
    <n v="7"/>
    <x v="0"/>
    <s v="Yes"/>
    <s v="Yes"/>
    <n v="20"/>
    <s v="Warm"/>
    <s v="Together"/>
    <x v="0"/>
    <x v="1"/>
  </r>
  <r>
    <n v="78353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1"/>
    <n v="2598"/>
    <n v="1"/>
    <n v="0"/>
    <n v="0"/>
    <n v="0"/>
    <n v="0"/>
    <n v="1"/>
    <n v="0"/>
    <n v="0"/>
    <n v="0"/>
    <n v="0"/>
    <n v="1542"/>
    <n v="1508"/>
    <x v="0"/>
    <n v="7.1"/>
    <x v="0"/>
    <s v="Yes"/>
    <s v="No"/>
    <n v="24"/>
    <s v="Warm"/>
    <s v="Divorced"/>
    <x v="4"/>
    <x v="0"/>
  </r>
  <r>
    <n v="93404"/>
    <n v="1"/>
    <n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66"/>
    <n v="2577"/>
    <n v="0"/>
    <n v="1"/>
    <n v="0"/>
    <n v="0"/>
    <n v="0"/>
    <n v="0"/>
    <n v="0"/>
    <n v="1"/>
    <n v="0"/>
    <n v="0"/>
    <n v="1601"/>
    <n v="1586"/>
    <x v="2"/>
    <n v="7.1"/>
    <x v="0"/>
    <s v="Yes"/>
    <s v="Yes"/>
    <n v="17"/>
    <s v="Inactive"/>
    <s v="Married"/>
    <x v="0"/>
    <x v="1"/>
  </r>
  <r>
    <n v="37859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58"/>
    <n v="2692"/>
    <n v="1"/>
    <n v="0"/>
    <n v="0"/>
    <n v="0"/>
    <n v="0"/>
    <n v="0"/>
    <n v="0"/>
    <n v="1"/>
    <n v="0"/>
    <n v="0"/>
    <n v="34"/>
    <n v="32"/>
    <x v="0"/>
    <n v="7.4"/>
    <x v="1"/>
    <s v="Yes"/>
    <s v="No"/>
    <n v="6"/>
    <s v="Warm"/>
    <s v="Divorced"/>
    <x v="0"/>
    <x v="0"/>
  </r>
  <r>
    <n v="80995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2"/>
    <n v="2573"/>
    <n v="0"/>
    <n v="0"/>
    <n v="0"/>
    <n v="0"/>
    <n v="1"/>
    <n v="0"/>
    <n v="0"/>
    <n v="0"/>
    <n v="0"/>
    <n v="1"/>
    <n v="1426"/>
    <n v="1370"/>
    <x v="0"/>
    <n v="7"/>
    <x v="0"/>
    <s v="Yes"/>
    <s v="No"/>
    <n v="22"/>
    <s v="Warm"/>
    <s v="Widow"/>
    <x v="1"/>
    <x v="0"/>
  </r>
  <r>
    <n v="16529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36"/>
    <n v="2279"/>
    <n v="0"/>
    <n v="0"/>
    <n v="0"/>
    <n v="1"/>
    <n v="0"/>
    <n v="0"/>
    <n v="0"/>
    <n v="1"/>
    <n v="0"/>
    <n v="0"/>
    <n v="21"/>
    <n v="20"/>
    <x v="0"/>
    <n v="6.2"/>
    <x v="1"/>
    <s v="Yes"/>
    <s v="No"/>
    <n v="5"/>
    <s v="Active"/>
    <s v="Together"/>
    <x v="0"/>
    <x v="0"/>
  </r>
  <r>
    <n v="55412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44"/>
    <n v="2378"/>
    <n v="1"/>
    <n v="0"/>
    <n v="0"/>
    <n v="0"/>
    <n v="0"/>
    <n v="0"/>
    <n v="0"/>
    <n v="0"/>
    <n v="0"/>
    <n v="1"/>
    <n v="55"/>
    <n v="47"/>
    <x v="0"/>
    <n v="6.5"/>
    <x v="1"/>
    <s v="Yes"/>
    <s v="No"/>
    <n v="6"/>
    <s v="Warm"/>
    <s v="Divorced"/>
    <x v="1"/>
    <x v="0"/>
  </r>
  <r>
    <n v="48789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28"/>
    <n v="2816"/>
    <n v="0"/>
    <n v="0"/>
    <n v="1"/>
    <n v="0"/>
    <n v="0"/>
    <n v="0"/>
    <n v="0"/>
    <n v="1"/>
    <n v="0"/>
    <n v="0"/>
    <n v="535"/>
    <n v="390"/>
    <x v="0"/>
    <n v="7.7"/>
    <x v="2"/>
    <s v="No"/>
    <s v="No"/>
    <n v="18"/>
    <s v="Inactive"/>
    <s v="Single"/>
    <x v="0"/>
    <x v="0"/>
  </r>
  <r>
    <n v="56575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3"/>
    <n v="2579"/>
    <n v="0"/>
    <n v="0"/>
    <n v="0"/>
    <n v="1"/>
    <n v="0"/>
    <n v="0"/>
    <n v="0"/>
    <n v="0"/>
    <n v="0"/>
    <n v="1"/>
    <n v="532"/>
    <n v="522"/>
    <x v="0"/>
    <n v="7.1"/>
    <x v="2"/>
    <s v="Yes"/>
    <s v="No"/>
    <n v="20"/>
    <s v="Warm"/>
    <s v="Together"/>
    <x v="1"/>
    <x v="0"/>
  </r>
  <r>
    <n v="25130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0"/>
    <n v="2429"/>
    <n v="0"/>
    <n v="0"/>
    <n v="0"/>
    <n v="1"/>
    <n v="0"/>
    <n v="1"/>
    <n v="0"/>
    <n v="0"/>
    <n v="0"/>
    <n v="0"/>
    <n v="32"/>
    <n v="14"/>
    <x v="0"/>
    <n v="6.7"/>
    <x v="1"/>
    <s v="Yes"/>
    <s v="No"/>
    <n v="7"/>
    <s v="Active"/>
    <s v="Together"/>
    <x v="4"/>
    <x v="0"/>
  </r>
  <r>
    <n v="35441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3"/>
    <n v="2659"/>
    <n v="0"/>
    <n v="1"/>
    <n v="0"/>
    <n v="0"/>
    <n v="0"/>
    <n v="0"/>
    <n v="0"/>
    <n v="1"/>
    <n v="0"/>
    <n v="0"/>
    <n v="38"/>
    <n v="37"/>
    <x v="0"/>
    <n v="7.3"/>
    <x v="1"/>
    <s v="Yes"/>
    <s v="No"/>
    <n v="6"/>
    <s v="Inactive"/>
    <s v="Married"/>
    <x v="0"/>
    <x v="0"/>
  </r>
  <r>
    <n v="71391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64"/>
    <n v="2616"/>
    <n v="0"/>
    <n v="1"/>
    <n v="0"/>
    <n v="0"/>
    <n v="0"/>
    <n v="0"/>
    <n v="0"/>
    <n v="1"/>
    <n v="0"/>
    <n v="0"/>
    <n v="902"/>
    <n v="761"/>
    <x v="0"/>
    <n v="7.2"/>
    <x v="2"/>
    <s v="Yes"/>
    <s v="No"/>
    <n v="28"/>
    <s v="Warm"/>
    <s v="Married"/>
    <x v="0"/>
    <x v="0"/>
  </r>
  <r>
    <n v="49494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48"/>
    <n v="2589"/>
    <n v="0"/>
    <n v="0"/>
    <n v="1"/>
    <n v="0"/>
    <n v="0"/>
    <n v="0"/>
    <n v="0"/>
    <n v="0"/>
    <n v="1"/>
    <n v="0"/>
    <n v="303"/>
    <n v="221"/>
    <x v="0"/>
    <n v="7.1"/>
    <x v="1"/>
    <s v="Yes"/>
    <s v="No"/>
    <n v="14"/>
    <s v="Warm"/>
    <s v="Single"/>
    <x v="2"/>
    <x v="0"/>
  </r>
  <r>
    <n v="81702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0"/>
    <n v="2803"/>
    <n v="1"/>
    <n v="0"/>
    <n v="0"/>
    <n v="0"/>
    <n v="0"/>
    <n v="0"/>
    <n v="0"/>
    <n v="1"/>
    <n v="0"/>
    <n v="0"/>
    <n v="1446"/>
    <n v="1259"/>
    <x v="0"/>
    <n v="7.7"/>
    <x v="0"/>
    <s v="No"/>
    <s v="No"/>
    <n v="27"/>
    <s v="Inactive"/>
    <s v="Divorced"/>
    <x v="0"/>
    <x v="0"/>
  </r>
  <r>
    <n v="45889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0"/>
    <n v="2521"/>
    <n v="0"/>
    <n v="0"/>
    <n v="1"/>
    <n v="0"/>
    <n v="0"/>
    <n v="1"/>
    <n v="0"/>
    <n v="0"/>
    <n v="0"/>
    <n v="0"/>
    <n v="38"/>
    <n v="30"/>
    <x v="0"/>
    <n v="6.9"/>
    <x v="1"/>
    <s v="Yes"/>
    <s v="No"/>
    <n v="5"/>
    <s v="Warm"/>
    <s v="Single"/>
    <x v="4"/>
    <x v="0"/>
  </r>
  <r>
    <n v="56628"/>
    <n v="0"/>
    <n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3"/>
    <n v="2259"/>
    <n v="0"/>
    <n v="0"/>
    <n v="1"/>
    <n v="0"/>
    <n v="0"/>
    <n v="0"/>
    <n v="0"/>
    <n v="1"/>
    <n v="0"/>
    <n v="0"/>
    <n v="590"/>
    <n v="419"/>
    <x v="1"/>
    <n v="6.2"/>
    <x v="2"/>
    <s v="Yes"/>
    <s v="Yes"/>
    <n v="20"/>
    <s v="Active"/>
    <s v="Single"/>
    <x v="0"/>
    <x v="1"/>
  </r>
  <r>
    <n v="34026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0"/>
    <n v="2487"/>
    <n v="0"/>
    <n v="0"/>
    <n v="0"/>
    <n v="1"/>
    <n v="0"/>
    <n v="0"/>
    <n v="0"/>
    <n v="1"/>
    <n v="0"/>
    <n v="0"/>
    <n v="59"/>
    <n v="42"/>
    <x v="0"/>
    <n v="6.8"/>
    <x v="1"/>
    <s v="Yes"/>
    <s v="No"/>
    <n v="9"/>
    <s v="Active"/>
    <s v="Together"/>
    <x v="0"/>
    <x v="0"/>
  </r>
  <r>
    <n v="40049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46"/>
    <n v="2736"/>
    <n v="0"/>
    <n v="1"/>
    <n v="0"/>
    <n v="0"/>
    <n v="0"/>
    <n v="0"/>
    <n v="0"/>
    <n v="1"/>
    <n v="0"/>
    <n v="0"/>
    <n v="262"/>
    <n v="234"/>
    <x v="0"/>
    <n v="7.5"/>
    <x v="1"/>
    <s v="Yes"/>
    <s v="No"/>
    <n v="14"/>
    <s v="Warm"/>
    <s v="Married"/>
    <x v="0"/>
    <x v="0"/>
  </r>
  <r>
    <n v="34176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2"/>
    <n v="2207"/>
    <n v="0"/>
    <n v="0"/>
    <n v="1"/>
    <n v="0"/>
    <n v="0"/>
    <n v="0"/>
    <n v="0"/>
    <n v="1"/>
    <n v="0"/>
    <n v="0"/>
    <n v="69"/>
    <n v="49"/>
    <x v="0"/>
    <n v="6"/>
    <x v="1"/>
    <s v="Yes"/>
    <s v="No"/>
    <n v="11"/>
    <s v="Active"/>
    <s v="Single"/>
    <x v="0"/>
    <x v="0"/>
  </r>
  <r>
    <n v="19419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39"/>
    <n v="2755"/>
    <n v="0"/>
    <n v="1"/>
    <n v="0"/>
    <n v="0"/>
    <n v="0"/>
    <n v="0"/>
    <n v="0"/>
    <n v="1"/>
    <n v="0"/>
    <n v="0"/>
    <n v="63"/>
    <n v="56"/>
    <x v="0"/>
    <n v="7.5"/>
    <x v="1"/>
    <s v="Yes"/>
    <s v="No"/>
    <n v="11"/>
    <s v="Warm"/>
    <s v="Married"/>
    <x v="0"/>
    <x v="0"/>
  </r>
  <r>
    <n v="82504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0"/>
    <n v="2496"/>
    <n v="0"/>
    <n v="1"/>
    <n v="0"/>
    <n v="0"/>
    <n v="0"/>
    <n v="1"/>
    <n v="0"/>
    <n v="0"/>
    <n v="0"/>
    <n v="0"/>
    <n v="1012"/>
    <n v="958"/>
    <x v="0"/>
    <n v="6.8"/>
    <x v="0"/>
    <s v="No"/>
    <s v="No"/>
    <n v="17"/>
    <s v="Active"/>
    <s v="Married"/>
    <x v="4"/>
    <x v="0"/>
  </r>
  <r>
    <n v="81205"/>
    <n v="0"/>
    <n v="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0"/>
    <n v="2326"/>
    <n v="0"/>
    <n v="0"/>
    <n v="0"/>
    <n v="1"/>
    <n v="0"/>
    <n v="0"/>
    <n v="0"/>
    <n v="1"/>
    <n v="0"/>
    <n v="0"/>
    <n v="1879"/>
    <n v="1749"/>
    <x v="3"/>
    <n v="6.4"/>
    <x v="0"/>
    <s v="No"/>
    <s v="Yes"/>
    <n v="19"/>
    <s v="Warm"/>
    <s v="Together"/>
    <x v="0"/>
    <x v="1"/>
  </r>
  <r>
    <n v="61618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29"/>
    <n v="2797"/>
    <n v="0"/>
    <n v="0"/>
    <n v="1"/>
    <n v="0"/>
    <n v="0"/>
    <n v="1"/>
    <n v="0"/>
    <n v="0"/>
    <n v="0"/>
    <n v="0"/>
    <n v="1140"/>
    <n v="935"/>
    <x v="0"/>
    <n v="7.7"/>
    <x v="0"/>
    <s v="No"/>
    <s v="No"/>
    <n v="19"/>
    <s v="Active"/>
    <s v="Single"/>
    <x v="4"/>
    <x v="0"/>
  </r>
  <r>
    <n v="55284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64"/>
    <n v="2711"/>
    <n v="0"/>
    <n v="0"/>
    <n v="1"/>
    <n v="0"/>
    <n v="0"/>
    <n v="0"/>
    <n v="0"/>
    <n v="0"/>
    <n v="1"/>
    <n v="0"/>
    <n v="701"/>
    <n v="638"/>
    <x v="0"/>
    <n v="7.4"/>
    <x v="2"/>
    <s v="Yes"/>
    <s v="No"/>
    <n v="23"/>
    <s v="Warm"/>
    <s v="Single"/>
    <x v="2"/>
    <x v="0"/>
  </r>
  <r>
    <n v="49980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57"/>
    <n v="2408"/>
    <n v="0"/>
    <n v="0"/>
    <n v="1"/>
    <n v="0"/>
    <n v="0"/>
    <n v="0"/>
    <n v="0"/>
    <n v="1"/>
    <n v="0"/>
    <n v="0"/>
    <n v="181"/>
    <n v="167"/>
    <x v="0"/>
    <n v="6.6"/>
    <x v="1"/>
    <s v="Yes"/>
    <s v="No"/>
    <n v="11"/>
    <s v="Warm"/>
    <s v="Single"/>
    <x v="0"/>
    <x v="0"/>
  </r>
  <r>
    <n v="15072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0"/>
    <n v="2574"/>
    <n v="0"/>
    <n v="1"/>
    <n v="0"/>
    <n v="0"/>
    <n v="0"/>
    <n v="0"/>
    <n v="0"/>
    <n v="1"/>
    <n v="0"/>
    <n v="0"/>
    <n v="35"/>
    <n v="17"/>
    <x v="0"/>
    <n v="7.1"/>
    <x v="1"/>
    <s v="Yes"/>
    <s v="No"/>
    <n v="11"/>
    <s v="Inactive"/>
    <s v="Married"/>
    <x v="0"/>
    <x v="0"/>
  </r>
  <r>
    <n v="49166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46"/>
    <n v="2540"/>
    <n v="0"/>
    <n v="0"/>
    <n v="1"/>
    <n v="0"/>
    <n v="0"/>
    <n v="0"/>
    <n v="0"/>
    <n v="1"/>
    <n v="0"/>
    <n v="0"/>
    <n v="258"/>
    <n v="148"/>
    <x v="0"/>
    <n v="7"/>
    <x v="1"/>
    <s v="Yes"/>
    <s v="No"/>
    <n v="13"/>
    <s v="Active"/>
    <s v="Single"/>
    <x v="0"/>
    <x v="0"/>
  </r>
  <r>
    <n v="65324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66"/>
    <n v="2328"/>
    <n v="0"/>
    <n v="1"/>
    <n v="0"/>
    <n v="0"/>
    <n v="0"/>
    <n v="0"/>
    <n v="0"/>
    <n v="0"/>
    <n v="0"/>
    <n v="1"/>
    <n v="539"/>
    <n v="534"/>
    <x v="0"/>
    <n v="6.4"/>
    <x v="2"/>
    <s v="Yes"/>
    <s v="No"/>
    <n v="20"/>
    <s v="Active"/>
    <s v="Married"/>
    <x v="1"/>
    <x v="0"/>
  </r>
  <r>
    <n v="82347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3"/>
    <n v="2759"/>
    <n v="0"/>
    <n v="1"/>
    <n v="0"/>
    <n v="0"/>
    <n v="0"/>
    <n v="1"/>
    <n v="0"/>
    <n v="0"/>
    <n v="0"/>
    <n v="0"/>
    <n v="1790"/>
    <n v="1727"/>
    <x v="2"/>
    <n v="7.6"/>
    <x v="0"/>
    <s v="No"/>
    <s v="Yes"/>
    <n v="25"/>
    <s v="Warm"/>
    <s v="Married"/>
    <x v="4"/>
    <x v="1"/>
  </r>
  <r>
    <n v="30843"/>
    <n v="1"/>
    <n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54"/>
    <n v="2193"/>
    <n v="0"/>
    <n v="0"/>
    <n v="0"/>
    <n v="1"/>
    <n v="0"/>
    <n v="0"/>
    <n v="0"/>
    <n v="0"/>
    <n v="0"/>
    <n v="1"/>
    <n v="26"/>
    <n v="17"/>
    <x v="1"/>
    <n v="6"/>
    <x v="1"/>
    <s v="Yes"/>
    <s v="Yes"/>
    <n v="6"/>
    <s v="Warm"/>
    <s v="Together"/>
    <x v="1"/>
    <x v="1"/>
  </r>
  <r>
    <n v="46374"/>
    <n v="0"/>
    <n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46"/>
    <n v="2263"/>
    <n v="0"/>
    <n v="1"/>
    <n v="0"/>
    <n v="0"/>
    <n v="0"/>
    <n v="0"/>
    <n v="0"/>
    <n v="0"/>
    <n v="0"/>
    <n v="1"/>
    <n v="429"/>
    <n v="412"/>
    <x v="2"/>
    <n v="6.2"/>
    <x v="1"/>
    <s v="Yes"/>
    <s v="Yes"/>
    <n v="18"/>
    <s v="Active"/>
    <s v="Married"/>
    <x v="1"/>
    <x v="1"/>
  </r>
  <r>
    <n v="60474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1"/>
    <n v="2613"/>
    <n v="0"/>
    <n v="0"/>
    <n v="1"/>
    <n v="0"/>
    <n v="0"/>
    <n v="0"/>
    <n v="0"/>
    <n v="1"/>
    <n v="0"/>
    <n v="0"/>
    <n v="1010"/>
    <n v="840"/>
    <x v="0"/>
    <n v="7.2"/>
    <x v="0"/>
    <s v="Yes"/>
    <s v="No"/>
    <n v="31"/>
    <s v="Active"/>
    <s v="Single"/>
    <x v="0"/>
    <x v="0"/>
  </r>
  <r>
    <n v="38576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47"/>
    <n v="2276"/>
    <n v="0"/>
    <n v="1"/>
    <n v="0"/>
    <n v="0"/>
    <n v="0"/>
    <n v="0"/>
    <n v="0"/>
    <n v="0"/>
    <n v="1"/>
    <n v="0"/>
    <n v="41"/>
    <n v="41"/>
    <x v="0"/>
    <n v="6.2"/>
    <x v="1"/>
    <s v="Yes"/>
    <s v="No"/>
    <n v="5"/>
    <s v="Active"/>
    <s v="Married"/>
    <x v="2"/>
    <x v="0"/>
  </r>
  <r>
    <n v="55357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35"/>
    <n v="2654"/>
    <n v="0"/>
    <n v="1"/>
    <n v="0"/>
    <n v="0"/>
    <n v="0"/>
    <n v="0"/>
    <n v="0"/>
    <n v="1"/>
    <n v="0"/>
    <n v="0"/>
    <n v="663"/>
    <n v="599"/>
    <x v="0"/>
    <n v="7.3"/>
    <x v="2"/>
    <s v="Yes"/>
    <s v="No"/>
    <n v="22"/>
    <s v="Warm"/>
    <s v="Married"/>
    <x v="0"/>
    <x v="0"/>
  </r>
  <r>
    <n v="37758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4"/>
    <n v="2792"/>
    <n v="0"/>
    <n v="0"/>
    <n v="0"/>
    <n v="1"/>
    <n v="0"/>
    <n v="0"/>
    <n v="0"/>
    <n v="1"/>
    <n v="0"/>
    <n v="0"/>
    <n v="39"/>
    <n v="38"/>
    <x v="0"/>
    <n v="7.6"/>
    <x v="1"/>
    <s v="Yes"/>
    <s v="No"/>
    <n v="6"/>
    <s v="Warm"/>
    <s v="Together"/>
    <x v="0"/>
    <x v="0"/>
  </r>
  <r>
    <n v="85710"/>
    <n v="0"/>
    <n v="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1"/>
    <n v="2579"/>
    <n v="0"/>
    <n v="1"/>
    <n v="0"/>
    <n v="0"/>
    <n v="0"/>
    <n v="1"/>
    <n v="0"/>
    <n v="0"/>
    <n v="0"/>
    <n v="0"/>
    <n v="1029"/>
    <n v="996"/>
    <x v="1"/>
    <n v="7.1"/>
    <x v="0"/>
    <s v="No"/>
    <s v="Yes"/>
    <n v="26"/>
    <s v="Active"/>
    <s v="Married"/>
    <x v="4"/>
    <x v="1"/>
  </r>
  <r>
    <n v="23228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1"/>
    <n v="2313"/>
    <n v="0"/>
    <n v="0"/>
    <n v="0"/>
    <n v="1"/>
    <n v="0"/>
    <n v="0"/>
    <n v="0"/>
    <n v="1"/>
    <n v="0"/>
    <n v="0"/>
    <n v="40"/>
    <n v="40"/>
    <x v="0"/>
    <n v="6.3"/>
    <x v="1"/>
    <s v="Yes"/>
    <s v="No"/>
    <n v="7"/>
    <s v="Warm"/>
    <s v="Together"/>
    <x v="0"/>
    <x v="0"/>
  </r>
  <r>
    <n v="44602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1"/>
    <n v="2293"/>
    <n v="0"/>
    <n v="0"/>
    <n v="0"/>
    <n v="1"/>
    <n v="0"/>
    <n v="0"/>
    <n v="0"/>
    <n v="0"/>
    <n v="1"/>
    <n v="0"/>
    <n v="258"/>
    <n v="224"/>
    <x v="0"/>
    <n v="6.3"/>
    <x v="1"/>
    <s v="Yes"/>
    <s v="No"/>
    <n v="17"/>
    <s v="Warm"/>
    <s v="Together"/>
    <x v="2"/>
    <x v="0"/>
  </r>
  <r>
    <n v="7500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3"/>
    <n v="2695"/>
    <n v="0"/>
    <n v="1"/>
    <n v="0"/>
    <n v="0"/>
    <n v="0"/>
    <n v="0"/>
    <n v="0"/>
    <n v="1"/>
    <n v="0"/>
    <n v="0"/>
    <n v="10"/>
    <n v="5"/>
    <x v="0"/>
    <n v="7.4"/>
    <x v="1"/>
    <s v="No"/>
    <s v="No"/>
    <n v="4"/>
    <s v="Inactive"/>
    <s v="Married"/>
    <x v="0"/>
    <x v="0"/>
  </r>
  <r>
    <n v="38683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1"/>
    <n v="2792"/>
    <n v="0"/>
    <n v="0"/>
    <n v="0"/>
    <n v="1"/>
    <n v="0"/>
    <n v="1"/>
    <n v="0"/>
    <n v="0"/>
    <n v="0"/>
    <n v="0"/>
    <n v="275"/>
    <n v="209"/>
    <x v="0"/>
    <n v="7.6"/>
    <x v="1"/>
    <s v="Yes"/>
    <s v="No"/>
    <n v="17"/>
    <s v="Warm"/>
    <s v="Together"/>
    <x v="4"/>
    <x v="0"/>
  </r>
  <r>
    <n v="49514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45"/>
    <n v="2353"/>
    <n v="0"/>
    <n v="0"/>
    <n v="1"/>
    <n v="0"/>
    <n v="0"/>
    <n v="1"/>
    <n v="0"/>
    <n v="0"/>
    <n v="0"/>
    <n v="0"/>
    <n v="276"/>
    <n v="183"/>
    <x v="0"/>
    <n v="6.4"/>
    <x v="1"/>
    <s v="Yes"/>
    <s v="No"/>
    <n v="13"/>
    <s v="Warm"/>
    <s v="Single"/>
    <x v="4"/>
    <x v="0"/>
  </r>
  <r>
    <n v="57906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47"/>
    <n v="2542"/>
    <n v="0"/>
    <n v="0"/>
    <n v="0"/>
    <n v="1"/>
    <n v="0"/>
    <n v="0"/>
    <n v="0"/>
    <n v="0"/>
    <n v="0"/>
    <n v="1"/>
    <n v="386"/>
    <n v="371"/>
    <x v="0"/>
    <n v="7"/>
    <x v="1"/>
    <s v="Yes"/>
    <s v="No"/>
    <n v="17"/>
    <s v="Active"/>
    <s v="Together"/>
    <x v="1"/>
    <x v="0"/>
  </r>
  <r>
    <n v="43456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54"/>
    <n v="2619"/>
    <n v="0"/>
    <n v="0"/>
    <n v="1"/>
    <n v="0"/>
    <n v="0"/>
    <n v="0"/>
    <n v="0"/>
    <n v="0"/>
    <n v="1"/>
    <n v="0"/>
    <n v="386"/>
    <n v="379"/>
    <x v="0"/>
    <n v="7.2"/>
    <x v="1"/>
    <s v="Yes"/>
    <s v="No"/>
    <n v="17"/>
    <s v="Active"/>
    <s v="Single"/>
    <x v="2"/>
    <x v="0"/>
  </r>
  <r>
    <n v="19485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34"/>
    <n v="2437"/>
    <n v="0"/>
    <n v="0"/>
    <n v="1"/>
    <n v="0"/>
    <n v="0"/>
    <n v="0"/>
    <n v="0"/>
    <n v="0"/>
    <n v="1"/>
    <n v="0"/>
    <n v="10"/>
    <n v="10"/>
    <x v="0"/>
    <n v="6.7"/>
    <x v="1"/>
    <s v="Yes"/>
    <s v="No"/>
    <n v="4"/>
    <s v="Warm"/>
    <s v="Single"/>
    <x v="2"/>
    <x v="0"/>
  </r>
  <r>
    <n v="53172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2"/>
    <n v="2578"/>
    <n v="0"/>
    <n v="0"/>
    <n v="0"/>
    <n v="1"/>
    <n v="0"/>
    <n v="0"/>
    <n v="0"/>
    <n v="1"/>
    <n v="0"/>
    <n v="0"/>
    <n v="361"/>
    <n v="236"/>
    <x v="0"/>
    <n v="7.1"/>
    <x v="1"/>
    <s v="Yes"/>
    <s v="No"/>
    <n v="16"/>
    <s v="Warm"/>
    <s v="Together"/>
    <x v="0"/>
    <x v="0"/>
  </r>
  <r>
    <n v="30545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1"/>
    <n v="2779"/>
    <n v="0"/>
    <n v="0"/>
    <n v="0"/>
    <n v="1"/>
    <n v="0"/>
    <n v="0"/>
    <n v="0"/>
    <n v="1"/>
    <n v="0"/>
    <n v="0"/>
    <n v="57"/>
    <n v="45"/>
    <x v="0"/>
    <n v="7.6"/>
    <x v="1"/>
    <s v="Yes"/>
    <s v="No"/>
    <n v="7"/>
    <s v="Warm"/>
    <s v="Together"/>
    <x v="0"/>
    <x v="0"/>
  </r>
  <r>
    <n v="70123"/>
    <n v="0"/>
    <n v="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37"/>
    <n v="2433"/>
    <n v="0"/>
    <n v="0"/>
    <n v="0"/>
    <n v="1"/>
    <n v="0"/>
    <n v="0"/>
    <n v="0"/>
    <n v="0"/>
    <n v="0"/>
    <n v="1"/>
    <n v="1727"/>
    <n v="1727"/>
    <x v="2"/>
    <n v="6.7"/>
    <x v="0"/>
    <s v="No"/>
    <s v="Yes"/>
    <n v="17"/>
    <s v="Active"/>
    <s v="Together"/>
    <x v="1"/>
    <x v="1"/>
  </r>
  <r>
    <n v="62450"/>
    <n v="0"/>
    <n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1"/>
    <n v="2333"/>
    <n v="0"/>
    <n v="0"/>
    <n v="1"/>
    <n v="0"/>
    <n v="0"/>
    <n v="0"/>
    <n v="0"/>
    <n v="1"/>
    <n v="0"/>
    <n v="0"/>
    <n v="957"/>
    <n v="919"/>
    <x v="1"/>
    <n v="6.4"/>
    <x v="2"/>
    <s v="Yes"/>
    <s v="Yes"/>
    <n v="16"/>
    <s v="Warm"/>
    <s v="Single"/>
    <x v="0"/>
    <x v="1"/>
  </r>
  <r>
    <n v="21675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4"/>
    <n v="2177"/>
    <n v="0"/>
    <n v="0"/>
    <n v="0"/>
    <n v="1"/>
    <n v="0"/>
    <n v="0"/>
    <n v="0"/>
    <n v="1"/>
    <n v="0"/>
    <n v="0"/>
    <n v="41"/>
    <n v="37"/>
    <x v="0"/>
    <n v="6"/>
    <x v="1"/>
    <s v="Yes"/>
    <s v="No"/>
    <n v="10"/>
    <s v="Warm"/>
    <s v="Together"/>
    <x v="0"/>
    <x v="0"/>
  </r>
  <r>
    <n v="42395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39"/>
    <n v="2245"/>
    <n v="0"/>
    <n v="0"/>
    <n v="1"/>
    <n v="0"/>
    <n v="0"/>
    <n v="1"/>
    <n v="0"/>
    <n v="0"/>
    <n v="0"/>
    <n v="0"/>
    <n v="157"/>
    <n v="132"/>
    <x v="0"/>
    <n v="6.2"/>
    <x v="1"/>
    <s v="Yes"/>
    <s v="No"/>
    <n v="12"/>
    <s v="Warm"/>
    <s v="Single"/>
    <x v="4"/>
    <x v="0"/>
  </r>
  <r>
    <n v="61346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2"/>
    <n v="2425"/>
    <n v="0"/>
    <n v="0"/>
    <n v="0"/>
    <n v="1"/>
    <n v="0"/>
    <n v="0"/>
    <n v="0"/>
    <n v="0"/>
    <n v="1"/>
    <n v="0"/>
    <n v="847"/>
    <n v="705"/>
    <x v="0"/>
    <n v="6.6"/>
    <x v="2"/>
    <s v="Yes"/>
    <s v="No"/>
    <n v="23"/>
    <s v="Warm"/>
    <s v="Together"/>
    <x v="2"/>
    <x v="0"/>
  </r>
  <r>
    <n v="80812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67"/>
    <n v="2444"/>
    <n v="0"/>
    <n v="0"/>
    <n v="0"/>
    <n v="1"/>
    <n v="0"/>
    <n v="0"/>
    <n v="0"/>
    <n v="1"/>
    <n v="0"/>
    <n v="0"/>
    <n v="1644"/>
    <n v="1611"/>
    <x v="3"/>
    <n v="6.7"/>
    <x v="0"/>
    <s v="No"/>
    <s v="Yes"/>
    <n v="18"/>
    <s v="Inactive"/>
    <s v="Together"/>
    <x v="0"/>
    <x v="1"/>
  </r>
  <r>
    <n v="42835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49"/>
    <n v="2523"/>
    <n v="1"/>
    <n v="0"/>
    <n v="0"/>
    <n v="0"/>
    <n v="0"/>
    <n v="0"/>
    <n v="0"/>
    <n v="0"/>
    <n v="1"/>
    <n v="0"/>
    <n v="497"/>
    <n v="399"/>
    <x v="0"/>
    <n v="6.9"/>
    <x v="1"/>
    <s v="Yes"/>
    <s v="No"/>
    <n v="23"/>
    <s v="Warm"/>
    <s v="Divorced"/>
    <x v="2"/>
    <x v="0"/>
  </r>
  <r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37"/>
    <n v="2659"/>
    <n v="0"/>
    <n v="1"/>
    <n v="0"/>
    <n v="0"/>
    <n v="0"/>
    <n v="0"/>
    <n v="0"/>
    <n v="1"/>
    <n v="0"/>
    <n v="0"/>
    <n v="120"/>
    <n v="84"/>
    <x v="0"/>
    <n v="7.3"/>
    <x v="1"/>
    <s v="Yes"/>
    <s v="No"/>
    <n v="9"/>
    <s v="Active"/>
    <s v="Married"/>
    <x v="0"/>
    <x v="0"/>
  </r>
  <r>
    <n v="86424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64"/>
    <n v="2244"/>
    <n v="0"/>
    <n v="0"/>
    <n v="1"/>
    <n v="0"/>
    <n v="0"/>
    <n v="0"/>
    <n v="0"/>
    <n v="0"/>
    <n v="1"/>
    <n v="0"/>
    <n v="1158"/>
    <n v="1090"/>
    <x v="0"/>
    <n v="6.1"/>
    <x v="0"/>
    <s v="No"/>
    <s v="No"/>
    <n v="28"/>
    <s v="Active"/>
    <s v="Single"/>
    <x v="2"/>
    <x v="0"/>
  </r>
  <r>
    <n v="17117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2"/>
    <n v="2687"/>
    <n v="0"/>
    <n v="0"/>
    <n v="0"/>
    <n v="1"/>
    <n v="0"/>
    <n v="1"/>
    <n v="0"/>
    <n v="0"/>
    <n v="0"/>
    <n v="0"/>
    <n v="121"/>
    <n v="114"/>
    <x v="0"/>
    <n v="7.4"/>
    <x v="1"/>
    <s v="Yes"/>
    <s v="No"/>
    <n v="11"/>
    <s v="Inactive"/>
    <s v="Together"/>
    <x v="4"/>
    <x v="0"/>
  </r>
  <r>
    <n v="24762"/>
    <n v="1"/>
    <n v="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48"/>
    <n v="2298"/>
    <n v="0"/>
    <n v="0"/>
    <n v="1"/>
    <n v="0"/>
    <n v="0"/>
    <n v="0"/>
    <n v="0"/>
    <n v="1"/>
    <n v="0"/>
    <n v="0"/>
    <n v="46"/>
    <n v="6"/>
    <x v="1"/>
    <n v="6.3"/>
    <x v="1"/>
    <s v="Yes"/>
    <s v="Yes"/>
    <n v="9"/>
    <s v="Active"/>
    <s v="Single"/>
    <x v="0"/>
    <x v="1"/>
  </r>
  <r>
    <n v="35797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45"/>
    <n v="2780"/>
    <n v="0"/>
    <n v="1"/>
    <n v="0"/>
    <n v="0"/>
    <n v="0"/>
    <n v="0"/>
    <n v="0"/>
    <n v="1"/>
    <n v="0"/>
    <n v="0"/>
    <n v="47"/>
    <n v="26"/>
    <x v="0"/>
    <n v="7.6"/>
    <x v="1"/>
    <s v="Yes"/>
    <s v="No"/>
    <n v="7"/>
    <s v="Active"/>
    <s v="Married"/>
    <x v="0"/>
    <x v="0"/>
  </r>
  <r>
    <n v="36627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45"/>
    <n v="2500"/>
    <n v="1"/>
    <n v="0"/>
    <n v="0"/>
    <n v="0"/>
    <n v="0"/>
    <n v="0"/>
    <n v="0"/>
    <n v="1"/>
    <n v="0"/>
    <n v="0"/>
    <n v="15"/>
    <n v="14"/>
    <x v="0"/>
    <n v="6.8"/>
    <x v="1"/>
    <s v="Yes"/>
    <s v="No"/>
    <n v="4"/>
    <s v="Warm"/>
    <s v="Divorced"/>
    <x v="0"/>
    <x v="0"/>
  </r>
  <r>
    <n v="5111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39"/>
    <n v="2169"/>
    <n v="0"/>
    <n v="1"/>
    <n v="0"/>
    <n v="0"/>
    <n v="0"/>
    <n v="1"/>
    <n v="0"/>
    <n v="0"/>
    <n v="0"/>
    <n v="0"/>
    <n v="52"/>
    <n v="49"/>
    <x v="0"/>
    <n v="5.9"/>
    <x v="1"/>
    <s v="Yes"/>
    <s v="No"/>
    <n v="7"/>
    <s v="Warm"/>
    <s v="Married"/>
    <x v="4"/>
    <x v="0"/>
  </r>
  <r>
    <n v="86857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48"/>
    <n v="2814"/>
    <n v="0"/>
    <n v="0"/>
    <n v="1"/>
    <n v="0"/>
    <n v="0"/>
    <n v="0"/>
    <n v="0"/>
    <n v="0"/>
    <n v="0"/>
    <n v="1"/>
    <n v="2074"/>
    <n v="2034"/>
    <x v="0"/>
    <n v="7.7"/>
    <x v="0"/>
    <s v="No"/>
    <s v="No"/>
    <n v="22"/>
    <s v="Inactive"/>
    <s v="Single"/>
    <x v="1"/>
    <x v="0"/>
  </r>
  <r>
    <n v="82072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0"/>
    <n v="2521"/>
    <n v="0"/>
    <n v="0"/>
    <n v="0"/>
    <n v="1"/>
    <n v="0"/>
    <n v="0"/>
    <n v="0"/>
    <n v="0"/>
    <n v="0"/>
    <n v="1"/>
    <n v="1889"/>
    <n v="1760"/>
    <x v="0"/>
    <n v="6.9"/>
    <x v="0"/>
    <s v="No"/>
    <s v="No"/>
    <n v="19"/>
    <s v="Warm"/>
    <s v="Together"/>
    <x v="1"/>
    <x v="0"/>
  </r>
  <r>
    <n v="46231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67"/>
    <n v="2739"/>
    <n v="0"/>
    <n v="0"/>
    <n v="1"/>
    <n v="0"/>
    <n v="0"/>
    <n v="0"/>
    <n v="0"/>
    <n v="0"/>
    <n v="0"/>
    <n v="1"/>
    <n v="251"/>
    <n v="239"/>
    <x v="0"/>
    <n v="7.5"/>
    <x v="1"/>
    <s v="Yes"/>
    <s v="No"/>
    <n v="15"/>
    <s v="Warm"/>
    <s v="Single"/>
    <x v="1"/>
    <x v="0"/>
  </r>
  <r>
    <n v="42243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1"/>
    <n v="2359"/>
    <n v="0"/>
    <n v="1"/>
    <n v="0"/>
    <n v="0"/>
    <n v="0"/>
    <n v="0"/>
    <n v="0"/>
    <n v="1"/>
    <n v="0"/>
    <n v="0"/>
    <n v="50"/>
    <n v="45"/>
    <x v="0"/>
    <n v="6.5"/>
    <x v="1"/>
    <s v="Yes"/>
    <s v="No"/>
    <n v="7"/>
    <s v="Warm"/>
    <s v="Married"/>
    <x v="0"/>
    <x v="0"/>
  </r>
  <r>
    <n v="51195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58"/>
    <n v="2613"/>
    <n v="0"/>
    <n v="0"/>
    <n v="0"/>
    <n v="1"/>
    <n v="0"/>
    <n v="0"/>
    <n v="0"/>
    <n v="1"/>
    <n v="0"/>
    <n v="0"/>
    <n v="506"/>
    <n v="448"/>
    <x v="0"/>
    <n v="7.2"/>
    <x v="2"/>
    <s v="Yes"/>
    <s v="No"/>
    <n v="24"/>
    <s v="Warm"/>
    <s v="Together"/>
    <x v="0"/>
    <x v="0"/>
  </r>
  <r>
    <n v="68092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2"/>
    <n v="2354"/>
    <n v="0"/>
    <n v="0"/>
    <n v="1"/>
    <n v="0"/>
    <n v="0"/>
    <n v="0"/>
    <n v="0"/>
    <n v="0"/>
    <n v="1"/>
    <n v="0"/>
    <n v="1233"/>
    <n v="1185"/>
    <x v="0"/>
    <n v="6.4"/>
    <x v="0"/>
    <s v="No"/>
    <s v="No"/>
    <n v="20"/>
    <s v="Active"/>
    <s v="Single"/>
    <x v="2"/>
    <x v="0"/>
  </r>
  <r>
    <n v="31814"/>
    <n v="1"/>
    <n v="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47"/>
    <n v="2664"/>
    <n v="0"/>
    <n v="1"/>
    <n v="0"/>
    <n v="0"/>
    <n v="0"/>
    <n v="0"/>
    <n v="0"/>
    <n v="1"/>
    <n v="0"/>
    <n v="0"/>
    <n v="63"/>
    <n v="43"/>
    <x v="1"/>
    <n v="7.3"/>
    <x v="1"/>
    <s v="Yes"/>
    <s v="Yes"/>
    <n v="7"/>
    <s v="Warm"/>
    <s v="Married"/>
    <x v="0"/>
    <x v="1"/>
  </r>
  <r>
    <n v="51390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55"/>
    <n v="2818"/>
    <n v="0"/>
    <n v="0"/>
    <n v="0"/>
    <n v="0"/>
    <n v="1"/>
    <n v="0"/>
    <n v="0"/>
    <n v="0"/>
    <n v="1"/>
    <n v="0"/>
    <n v="297"/>
    <n v="241"/>
    <x v="0"/>
    <n v="7.7"/>
    <x v="1"/>
    <s v="Yes"/>
    <s v="No"/>
    <n v="18"/>
    <s v="Warm"/>
    <s v="Widow"/>
    <x v="2"/>
    <x v="0"/>
  </r>
  <r>
    <n v="76630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37"/>
    <n v="2325"/>
    <n v="0"/>
    <n v="1"/>
    <n v="0"/>
    <n v="0"/>
    <n v="0"/>
    <n v="0"/>
    <n v="0"/>
    <n v="1"/>
    <n v="0"/>
    <n v="0"/>
    <n v="828"/>
    <n v="653"/>
    <x v="0"/>
    <n v="6.4"/>
    <x v="2"/>
    <s v="No"/>
    <s v="No"/>
    <n v="25"/>
    <s v="Inactive"/>
    <s v="Married"/>
    <x v="0"/>
    <x v="0"/>
  </r>
  <r>
    <n v="26868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29"/>
    <n v="2219"/>
    <n v="0"/>
    <n v="0"/>
    <n v="1"/>
    <n v="0"/>
    <n v="0"/>
    <n v="0"/>
    <n v="1"/>
    <n v="0"/>
    <n v="0"/>
    <n v="0"/>
    <n v="12"/>
    <n v="10"/>
    <x v="0"/>
    <n v="6.1"/>
    <x v="1"/>
    <s v="Yes"/>
    <s v="No"/>
    <n v="4"/>
    <s v="Warm"/>
    <s v="Single"/>
    <x v="3"/>
    <x v="0"/>
  </r>
  <r>
    <n v="48948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77"/>
    <n v="2672"/>
    <n v="1"/>
    <n v="0"/>
    <n v="0"/>
    <n v="0"/>
    <n v="0"/>
    <n v="0"/>
    <n v="0"/>
    <n v="0"/>
    <n v="0"/>
    <n v="1"/>
    <n v="860"/>
    <n v="818"/>
    <x v="1"/>
    <n v="7.3"/>
    <x v="2"/>
    <s v="No"/>
    <s v="Yes"/>
    <n v="24"/>
    <s v="Warm"/>
    <s v="Divorced"/>
    <x v="1"/>
    <x v="1"/>
  </r>
  <r>
    <n v="55260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48"/>
    <n v="2723"/>
    <n v="0"/>
    <n v="0"/>
    <n v="1"/>
    <n v="0"/>
    <n v="0"/>
    <n v="0"/>
    <n v="0"/>
    <n v="0"/>
    <n v="0"/>
    <n v="1"/>
    <n v="897"/>
    <n v="655"/>
    <x v="0"/>
    <n v="7.5"/>
    <x v="2"/>
    <s v="Yes"/>
    <s v="No"/>
    <n v="25"/>
    <s v="Warm"/>
    <s v="Single"/>
    <x v="1"/>
    <x v="0"/>
  </r>
  <r>
    <n v="64090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64"/>
    <n v="2485"/>
    <n v="0"/>
    <n v="0"/>
    <n v="0"/>
    <n v="1"/>
    <n v="0"/>
    <n v="0"/>
    <n v="0"/>
    <n v="1"/>
    <n v="0"/>
    <n v="0"/>
    <n v="662"/>
    <n v="527"/>
    <x v="0"/>
    <n v="6.8"/>
    <x v="2"/>
    <s v="Yes"/>
    <s v="No"/>
    <n v="20"/>
    <s v="Active"/>
    <s v="Together"/>
    <x v="0"/>
    <x v="0"/>
  </r>
  <r>
    <n v="78331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2"/>
    <n v="2316"/>
    <n v="1"/>
    <n v="0"/>
    <n v="0"/>
    <n v="0"/>
    <n v="0"/>
    <n v="0"/>
    <n v="0"/>
    <n v="1"/>
    <n v="0"/>
    <n v="0"/>
    <n v="1577"/>
    <n v="1516"/>
    <x v="0"/>
    <n v="6.3"/>
    <x v="0"/>
    <s v="Yes"/>
    <s v="No"/>
    <n v="25"/>
    <s v="Inactive"/>
    <s v="Divorced"/>
    <x v="0"/>
    <x v="0"/>
  </r>
  <r>
    <n v="37087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46"/>
    <n v="2481"/>
    <n v="0"/>
    <n v="1"/>
    <n v="0"/>
    <n v="0"/>
    <n v="0"/>
    <n v="0"/>
    <n v="0"/>
    <n v="0"/>
    <n v="0"/>
    <n v="1"/>
    <n v="398"/>
    <n v="395"/>
    <x v="0"/>
    <n v="6.8"/>
    <x v="1"/>
    <s v="Yes"/>
    <s v="No"/>
    <n v="17"/>
    <s v="Warm"/>
    <s v="Married"/>
    <x v="1"/>
    <x v="0"/>
  </r>
  <r>
    <n v="21846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34"/>
    <n v="2409"/>
    <n v="1"/>
    <n v="0"/>
    <n v="0"/>
    <n v="0"/>
    <n v="0"/>
    <n v="0"/>
    <n v="0"/>
    <n v="1"/>
    <n v="0"/>
    <n v="0"/>
    <n v="58"/>
    <n v="32"/>
    <x v="0"/>
    <n v="6.6"/>
    <x v="1"/>
    <s v="Yes"/>
    <s v="No"/>
    <n v="11"/>
    <s v="Warm"/>
    <s v="Divorced"/>
    <x v="0"/>
    <x v="0"/>
  </r>
  <r>
    <n v="81320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2"/>
    <n v="2667"/>
    <n v="0"/>
    <n v="1"/>
    <n v="0"/>
    <n v="0"/>
    <n v="0"/>
    <n v="0"/>
    <n v="0"/>
    <n v="1"/>
    <n v="0"/>
    <n v="0"/>
    <n v="871"/>
    <n v="814"/>
    <x v="0"/>
    <n v="7.3"/>
    <x v="2"/>
    <s v="No"/>
    <s v="No"/>
    <n v="18"/>
    <s v="Warm"/>
    <s v="Married"/>
    <x v="0"/>
    <x v="0"/>
  </r>
  <r>
    <n v="54137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0"/>
    <n v="2476"/>
    <n v="1"/>
    <n v="0"/>
    <n v="0"/>
    <n v="0"/>
    <n v="0"/>
    <n v="0"/>
    <n v="0"/>
    <n v="1"/>
    <n v="0"/>
    <n v="0"/>
    <n v="183"/>
    <n v="163"/>
    <x v="0"/>
    <n v="6.8"/>
    <x v="1"/>
    <s v="Yes"/>
    <s v="No"/>
    <n v="11"/>
    <s v="Warm"/>
    <s v="Divorced"/>
    <x v="0"/>
    <x v="0"/>
  </r>
  <r>
    <n v="66825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3"/>
    <n v="2509"/>
    <n v="0"/>
    <n v="0"/>
    <n v="0"/>
    <n v="1"/>
    <n v="0"/>
    <n v="0"/>
    <n v="0"/>
    <n v="1"/>
    <n v="0"/>
    <n v="0"/>
    <n v="818"/>
    <n v="778"/>
    <x v="0"/>
    <n v="6.9"/>
    <x v="2"/>
    <s v="No"/>
    <s v="No"/>
    <n v="16"/>
    <s v="Warm"/>
    <s v="Together"/>
    <x v="0"/>
    <x v="0"/>
  </r>
  <r>
    <n v="57100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47"/>
    <n v="2366"/>
    <n v="0"/>
    <n v="0"/>
    <n v="0"/>
    <n v="1"/>
    <n v="0"/>
    <n v="0"/>
    <n v="0"/>
    <n v="1"/>
    <n v="0"/>
    <n v="0"/>
    <n v="313"/>
    <n v="217"/>
    <x v="0"/>
    <n v="6.5"/>
    <x v="1"/>
    <s v="No"/>
    <s v="No"/>
    <n v="13"/>
    <s v="Active"/>
    <s v="Together"/>
    <x v="0"/>
    <x v="0"/>
  </r>
  <r>
    <n v="58917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1"/>
    <n v="2621"/>
    <n v="0"/>
    <n v="0"/>
    <n v="0"/>
    <n v="1"/>
    <n v="0"/>
    <n v="0"/>
    <n v="0"/>
    <n v="1"/>
    <n v="0"/>
    <n v="0"/>
    <n v="254"/>
    <n v="226"/>
    <x v="0"/>
    <n v="7.2"/>
    <x v="1"/>
    <s v="Yes"/>
    <s v="No"/>
    <n v="16"/>
    <s v="Active"/>
    <s v="Together"/>
    <x v="0"/>
    <x v="0"/>
  </r>
  <r>
    <n v="85072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3"/>
    <n v="2240"/>
    <n v="0"/>
    <n v="0"/>
    <n v="1"/>
    <n v="0"/>
    <n v="0"/>
    <n v="0"/>
    <n v="0"/>
    <n v="1"/>
    <n v="0"/>
    <n v="0"/>
    <n v="1182"/>
    <n v="941"/>
    <x v="0"/>
    <n v="6.1"/>
    <x v="0"/>
    <s v="No"/>
    <s v="No"/>
    <n v="18"/>
    <s v="Inactive"/>
    <s v="Single"/>
    <x v="0"/>
    <x v="0"/>
  </r>
  <r>
    <n v="86429"/>
    <n v="0"/>
    <n v="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59"/>
    <n v="2379"/>
    <n v="0"/>
    <n v="0"/>
    <n v="1"/>
    <n v="0"/>
    <n v="0"/>
    <n v="0"/>
    <n v="0"/>
    <n v="1"/>
    <n v="0"/>
    <n v="0"/>
    <n v="1412"/>
    <n v="1375"/>
    <x v="1"/>
    <n v="6.5"/>
    <x v="0"/>
    <s v="No"/>
    <s v="Yes"/>
    <n v="18"/>
    <s v="Active"/>
    <s v="Single"/>
    <x v="0"/>
    <x v="1"/>
  </r>
  <r>
    <n v="45684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49"/>
    <n v="2368"/>
    <n v="0"/>
    <n v="0"/>
    <n v="0"/>
    <n v="0"/>
    <n v="1"/>
    <n v="0"/>
    <n v="0"/>
    <n v="1"/>
    <n v="0"/>
    <n v="0"/>
    <n v="21"/>
    <n v="14"/>
    <x v="0"/>
    <n v="6.5"/>
    <x v="1"/>
    <s v="Yes"/>
    <s v="No"/>
    <n v="4"/>
    <s v="Warm"/>
    <s v="Widow"/>
    <x v="0"/>
    <x v="0"/>
  </r>
  <r>
    <n v="47889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46"/>
    <n v="2335"/>
    <n v="0"/>
    <n v="0"/>
    <n v="0"/>
    <n v="1"/>
    <n v="0"/>
    <n v="0"/>
    <n v="0"/>
    <n v="1"/>
    <n v="0"/>
    <n v="0"/>
    <n v="63"/>
    <n v="59"/>
    <x v="0"/>
    <n v="6.4"/>
    <x v="1"/>
    <s v="Yes"/>
    <s v="No"/>
    <n v="6"/>
    <s v="Inactive"/>
    <s v="Together"/>
    <x v="0"/>
    <x v="0"/>
  </r>
  <r>
    <n v="45921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34"/>
    <n v="2270"/>
    <n v="0"/>
    <n v="1"/>
    <n v="0"/>
    <n v="0"/>
    <n v="0"/>
    <n v="0"/>
    <n v="0"/>
    <n v="0"/>
    <n v="0"/>
    <n v="1"/>
    <n v="187"/>
    <n v="175"/>
    <x v="0"/>
    <n v="6.2"/>
    <x v="1"/>
    <s v="No"/>
    <s v="No"/>
    <n v="10"/>
    <s v="Active"/>
    <s v="Married"/>
    <x v="1"/>
    <x v="0"/>
  </r>
  <r>
    <n v="78420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54"/>
    <n v="2524"/>
    <n v="0"/>
    <n v="0"/>
    <n v="1"/>
    <n v="0"/>
    <n v="0"/>
    <n v="0"/>
    <n v="0"/>
    <n v="0"/>
    <n v="0"/>
    <n v="1"/>
    <n v="1425"/>
    <n v="1397"/>
    <x v="0"/>
    <n v="6.9"/>
    <x v="0"/>
    <s v="No"/>
    <s v="No"/>
    <n v="22"/>
    <s v="Warm"/>
    <s v="Single"/>
    <x v="1"/>
    <x v="0"/>
  </r>
  <r>
    <n v="75114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28"/>
    <n v="2393"/>
    <n v="0"/>
    <n v="0"/>
    <n v="0"/>
    <n v="1"/>
    <n v="0"/>
    <n v="0"/>
    <n v="0"/>
    <n v="1"/>
    <n v="0"/>
    <n v="0"/>
    <n v="1229"/>
    <n v="1205"/>
    <x v="0"/>
    <n v="6.6"/>
    <x v="0"/>
    <s v="No"/>
    <s v="No"/>
    <n v="19"/>
    <s v="Warm"/>
    <s v="Together"/>
    <x v="0"/>
    <x v="0"/>
  </r>
  <r>
    <n v="52278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57"/>
    <n v="2679"/>
    <n v="0"/>
    <n v="0"/>
    <n v="0"/>
    <n v="0"/>
    <n v="1"/>
    <n v="0"/>
    <n v="0"/>
    <n v="0"/>
    <n v="0"/>
    <n v="1"/>
    <n v="1024"/>
    <n v="850"/>
    <x v="0"/>
    <n v="7.3"/>
    <x v="0"/>
    <s v="Yes"/>
    <s v="No"/>
    <n v="31"/>
    <s v="Active"/>
    <s v="Widow"/>
    <x v="1"/>
    <x v="0"/>
  </r>
  <r>
    <n v="35641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48"/>
    <n v="2509"/>
    <n v="0"/>
    <n v="1"/>
    <n v="0"/>
    <n v="0"/>
    <n v="0"/>
    <n v="0"/>
    <n v="0"/>
    <n v="0"/>
    <n v="1"/>
    <n v="0"/>
    <n v="150"/>
    <n v="122"/>
    <x v="0"/>
    <n v="6.9"/>
    <x v="1"/>
    <s v="Yes"/>
    <s v="No"/>
    <n v="10"/>
    <s v="Active"/>
    <s v="Married"/>
    <x v="2"/>
    <x v="0"/>
  </r>
  <r>
    <n v="95529"/>
    <n v="0"/>
    <n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26"/>
    <n v="2732"/>
    <n v="0"/>
    <n v="0"/>
    <n v="1"/>
    <n v="0"/>
    <n v="0"/>
    <n v="0"/>
    <n v="0"/>
    <n v="1"/>
    <n v="0"/>
    <n v="0"/>
    <n v="1966"/>
    <n v="1942"/>
    <x v="1"/>
    <n v="7.5"/>
    <x v="0"/>
    <s v="No"/>
    <s v="Yes"/>
    <n v="18"/>
    <s v="Active"/>
    <s v="Single"/>
    <x v="0"/>
    <x v="1"/>
  </r>
  <r>
    <n v="62820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66"/>
    <n v="2573"/>
    <n v="0"/>
    <n v="1"/>
    <n v="0"/>
    <n v="0"/>
    <n v="0"/>
    <n v="0"/>
    <n v="0"/>
    <n v="1"/>
    <n v="0"/>
    <n v="0"/>
    <n v="923"/>
    <n v="870"/>
    <x v="0"/>
    <n v="7"/>
    <x v="2"/>
    <s v="No"/>
    <s v="No"/>
    <n v="14"/>
    <s v="Warm"/>
    <s v="Married"/>
    <x v="0"/>
    <x v="0"/>
  </r>
  <r>
    <n v="73113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0"/>
    <n v="2344"/>
    <n v="0"/>
    <n v="0"/>
    <n v="0"/>
    <n v="1"/>
    <n v="0"/>
    <n v="0"/>
    <n v="0"/>
    <n v="0"/>
    <n v="1"/>
    <n v="0"/>
    <n v="973"/>
    <n v="945"/>
    <x v="0"/>
    <n v="6.4"/>
    <x v="2"/>
    <s v="No"/>
    <s v="No"/>
    <n v="15"/>
    <s v="Warm"/>
    <s v="Together"/>
    <x v="2"/>
    <x v="0"/>
  </r>
  <r>
    <n v="84169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38"/>
    <n v="2485"/>
    <n v="0"/>
    <n v="1"/>
    <n v="0"/>
    <n v="0"/>
    <n v="0"/>
    <n v="0"/>
    <n v="0"/>
    <n v="0"/>
    <n v="0"/>
    <n v="1"/>
    <n v="1919"/>
    <n v="1919"/>
    <x v="2"/>
    <n v="6.8"/>
    <x v="0"/>
    <s v="No"/>
    <s v="Yes"/>
    <n v="20"/>
    <s v="Active"/>
    <s v="Married"/>
    <x v="1"/>
    <x v="1"/>
  </r>
  <r>
    <n v="42607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66"/>
    <n v="2383"/>
    <n v="0"/>
    <n v="0"/>
    <n v="1"/>
    <n v="0"/>
    <n v="0"/>
    <n v="1"/>
    <n v="0"/>
    <n v="0"/>
    <n v="0"/>
    <n v="0"/>
    <n v="303"/>
    <n v="256"/>
    <x v="0"/>
    <n v="6.5"/>
    <x v="1"/>
    <s v="Yes"/>
    <s v="No"/>
    <n v="14"/>
    <s v="Active"/>
    <s v="Single"/>
    <x v="4"/>
    <x v="0"/>
  </r>
  <r>
    <n v="74637"/>
    <n v="0"/>
    <n v="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66"/>
    <n v="2566"/>
    <n v="0"/>
    <n v="0"/>
    <n v="1"/>
    <n v="0"/>
    <n v="0"/>
    <n v="0"/>
    <n v="0"/>
    <n v="0"/>
    <n v="0"/>
    <n v="1"/>
    <n v="1634"/>
    <n v="1618"/>
    <x v="1"/>
    <n v="7"/>
    <x v="0"/>
    <s v="No"/>
    <s v="Yes"/>
    <n v="25"/>
    <s v="Warm"/>
    <s v="Single"/>
    <x v="1"/>
    <x v="1"/>
  </r>
  <r>
    <n v="46015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5"/>
    <n v="2236"/>
    <n v="0"/>
    <n v="0"/>
    <n v="0"/>
    <n v="1"/>
    <n v="0"/>
    <n v="0"/>
    <n v="0"/>
    <n v="0"/>
    <n v="0"/>
    <n v="1"/>
    <n v="40"/>
    <n v="34"/>
    <x v="2"/>
    <n v="6.1"/>
    <x v="1"/>
    <s v="Yes"/>
    <s v="Yes"/>
    <n v="5"/>
    <s v="Active"/>
    <s v="Together"/>
    <x v="1"/>
    <x v="1"/>
  </r>
  <r>
    <n v="72354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27"/>
    <n v="2597"/>
    <n v="0"/>
    <n v="0"/>
    <n v="1"/>
    <n v="0"/>
    <n v="0"/>
    <n v="0"/>
    <n v="0"/>
    <n v="1"/>
    <n v="0"/>
    <n v="0"/>
    <n v="1046"/>
    <n v="864"/>
    <x v="0"/>
    <n v="7.1"/>
    <x v="0"/>
    <s v="No"/>
    <s v="No"/>
    <n v="19"/>
    <s v="Warm"/>
    <s v="Single"/>
    <x v="0"/>
    <x v="0"/>
  </r>
  <r>
    <n v="39858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1"/>
    <n v="2680"/>
    <n v="0"/>
    <n v="0"/>
    <n v="1"/>
    <n v="0"/>
    <n v="0"/>
    <n v="0"/>
    <n v="0"/>
    <n v="0"/>
    <n v="1"/>
    <n v="0"/>
    <n v="69"/>
    <n v="43"/>
    <x v="0"/>
    <n v="7.3"/>
    <x v="1"/>
    <s v="Yes"/>
    <s v="No"/>
    <n v="7"/>
    <s v="Warm"/>
    <s v="Single"/>
    <x v="2"/>
    <x v="0"/>
  </r>
  <r>
    <n v="34469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2"/>
    <n v="2215"/>
    <n v="0"/>
    <n v="1"/>
    <n v="0"/>
    <n v="0"/>
    <n v="0"/>
    <n v="0"/>
    <n v="0"/>
    <n v="0"/>
    <n v="0"/>
    <n v="1"/>
    <n v="50"/>
    <n v="38"/>
    <x v="0"/>
    <n v="6.1"/>
    <x v="1"/>
    <s v="Yes"/>
    <s v="No"/>
    <n v="9"/>
    <s v="Warm"/>
    <s v="Married"/>
    <x v="1"/>
    <x v="0"/>
  </r>
  <r>
    <n v="83033"/>
    <n v="1"/>
    <n v="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34"/>
    <n v="2201"/>
    <n v="0"/>
    <n v="0"/>
    <n v="0"/>
    <n v="1"/>
    <n v="0"/>
    <n v="0"/>
    <n v="0"/>
    <n v="1"/>
    <n v="0"/>
    <n v="0"/>
    <n v="1728"/>
    <n v="1695"/>
    <x v="1"/>
    <n v="6"/>
    <x v="0"/>
    <s v="Yes"/>
    <s v="Yes"/>
    <n v="26"/>
    <s v="Warm"/>
    <s v="Together"/>
    <x v="0"/>
    <x v="1"/>
  </r>
  <r>
    <n v="24401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1"/>
    <n v="2826"/>
    <n v="0"/>
    <n v="0"/>
    <n v="0"/>
    <n v="1"/>
    <n v="0"/>
    <n v="0"/>
    <n v="0"/>
    <n v="0"/>
    <n v="1"/>
    <n v="0"/>
    <n v="352"/>
    <n v="237"/>
    <x v="0"/>
    <n v="7.7"/>
    <x v="1"/>
    <s v="No"/>
    <s v="No"/>
    <n v="16"/>
    <s v="Inactive"/>
    <s v="Together"/>
    <x v="2"/>
    <x v="0"/>
  </r>
  <r>
    <n v="77583"/>
    <n v="0"/>
    <n v="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2"/>
    <n v="2298"/>
    <n v="0"/>
    <n v="1"/>
    <n v="0"/>
    <n v="0"/>
    <n v="0"/>
    <n v="0"/>
    <n v="0"/>
    <n v="1"/>
    <n v="0"/>
    <n v="0"/>
    <n v="1041"/>
    <n v="933"/>
    <x v="1"/>
    <n v="6.3"/>
    <x v="0"/>
    <s v="No"/>
    <s v="Yes"/>
    <n v="19"/>
    <s v="Inactive"/>
    <s v="Married"/>
    <x v="0"/>
    <x v="1"/>
  </r>
  <r>
    <n v="74116"/>
    <n v="0"/>
    <n v="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38"/>
    <n v="2340"/>
    <n v="0"/>
    <n v="0"/>
    <n v="1"/>
    <n v="0"/>
    <n v="0"/>
    <n v="1"/>
    <n v="0"/>
    <n v="0"/>
    <n v="0"/>
    <n v="0"/>
    <n v="1886"/>
    <n v="1720"/>
    <x v="1"/>
    <n v="6.4"/>
    <x v="0"/>
    <s v="No"/>
    <s v="Yes"/>
    <n v="19"/>
    <s v="Warm"/>
    <s v="Single"/>
    <x v="4"/>
    <x v="1"/>
  </r>
  <r>
    <n v="74293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27"/>
    <n v="2215"/>
    <n v="0"/>
    <n v="0"/>
    <n v="1"/>
    <n v="0"/>
    <n v="0"/>
    <n v="0"/>
    <n v="0"/>
    <n v="1"/>
    <n v="0"/>
    <n v="0"/>
    <n v="1046"/>
    <n v="965"/>
    <x v="0"/>
    <n v="6.1"/>
    <x v="0"/>
    <s v="No"/>
    <s v="No"/>
    <n v="16"/>
    <s v="Warm"/>
    <s v="Single"/>
    <x v="0"/>
    <x v="0"/>
  </r>
  <r>
    <n v="68397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44"/>
    <n v="2383"/>
    <n v="0"/>
    <n v="1"/>
    <n v="0"/>
    <n v="0"/>
    <n v="0"/>
    <n v="0"/>
    <n v="0"/>
    <n v="0"/>
    <n v="0"/>
    <n v="1"/>
    <n v="1336"/>
    <n v="1256"/>
    <x v="0"/>
    <n v="6.5"/>
    <x v="0"/>
    <s v="Yes"/>
    <s v="No"/>
    <n v="21"/>
    <s v="Active"/>
    <s v="Married"/>
    <x v="1"/>
    <x v="0"/>
  </r>
  <r>
    <n v="79632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46"/>
    <n v="2241"/>
    <n v="0"/>
    <n v="0"/>
    <n v="0"/>
    <n v="1"/>
    <n v="0"/>
    <n v="0"/>
    <n v="0"/>
    <n v="0"/>
    <n v="0"/>
    <n v="1"/>
    <n v="1101"/>
    <n v="1089"/>
    <x v="0"/>
    <n v="6.1"/>
    <x v="0"/>
    <s v="No"/>
    <s v="No"/>
    <n v="20"/>
    <s v="Warm"/>
    <s v="Together"/>
    <x v="1"/>
    <x v="0"/>
  </r>
  <r>
    <n v="46107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1"/>
    <n v="2298"/>
    <n v="0"/>
    <n v="0"/>
    <n v="1"/>
    <n v="0"/>
    <n v="0"/>
    <n v="0"/>
    <n v="0"/>
    <n v="1"/>
    <n v="0"/>
    <n v="0"/>
    <n v="92"/>
    <n v="59"/>
    <x v="0"/>
    <n v="6.3"/>
    <x v="1"/>
    <s v="Yes"/>
    <s v="No"/>
    <n v="7"/>
    <s v="Warm"/>
    <s v="Single"/>
    <x v="0"/>
    <x v="0"/>
  </r>
  <r>
    <n v="64950"/>
    <n v="0"/>
    <n v="1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69"/>
    <n v="2845"/>
    <n v="0"/>
    <n v="0"/>
    <n v="1"/>
    <n v="0"/>
    <n v="0"/>
    <n v="0"/>
    <n v="0"/>
    <n v="0"/>
    <n v="0"/>
    <n v="1"/>
    <n v="903"/>
    <n v="840"/>
    <x v="1"/>
    <n v="7.8"/>
    <x v="2"/>
    <s v="Yes"/>
    <s v="Yes"/>
    <n v="25"/>
    <s v="Active"/>
    <s v="Single"/>
    <x v="1"/>
    <x v="1"/>
  </r>
  <r>
    <n v="25443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1"/>
    <n v="2713"/>
    <n v="0"/>
    <n v="1"/>
    <n v="0"/>
    <n v="0"/>
    <n v="0"/>
    <n v="0"/>
    <n v="1"/>
    <n v="0"/>
    <n v="0"/>
    <n v="0"/>
    <n v="25"/>
    <n v="18"/>
    <x v="0"/>
    <n v="7.4"/>
    <x v="1"/>
    <s v="Yes"/>
    <s v="No"/>
    <n v="5"/>
    <s v="Warm"/>
    <s v="Married"/>
    <x v="3"/>
    <x v="0"/>
  </r>
  <r>
    <n v="75127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68"/>
    <n v="2197"/>
    <n v="0"/>
    <n v="0"/>
    <n v="1"/>
    <n v="0"/>
    <n v="0"/>
    <n v="0"/>
    <n v="0"/>
    <n v="1"/>
    <n v="0"/>
    <n v="0"/>
    <n v="606"/>
    <n v="379"/>
    <x v="0"/>
    <n v="6"/>
    <x v="2"/>
    <s v="No"/>
    <s v="No"/>
    <n v="19"/>
    <s v="Inactive"/>
    <s v="Single"/>
    <x v="0"/>
    <x v="0"/>
  </r>
  <r>
    <n v="32892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9"/>
    <n v="2194"/>
    <n v="0"/>
    <n v="0"/>
    <n v="0"/>
    <n v="1"/>
    <n v="0"/>
    <n v="0"/>
    <n v="0"/>
    <n v="0"/>
    <n v="0"/>
    <n v="1"/>
    <n v="44"/>
    <n v="42"/>
    <x v="0"/>
    <n v="6"/>
    <x v="1"/>
    <s v="Yes"/>
    <s v="No"/>
    <n v="8"/>
    <s v="Warm"/>
    <s v="Together"/>
    <x v="1"/>
    <x v="0"/>
  </r>
  <r>
    <n v="71796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49"/>
    <n v="2407"/>
    <n v="0"/>
    <n v="0"/>
    <n v="0"/>
    <n v="1"/>
    <n v="0"/>
    <n v="0"/>
    <n v="0"/>
    <n v="1"/>
    <n v="0"/>
    <n v="0"/>
    <n v="928"/>
    <n v="896"/>
    <x v="0"/>
    <n v="6.6"/>
    <x v="2"/>
    <s v="No"/>
    <s v="No"/>
    <n v="17"/>
    <s v="Warm"/>
    <s v="Together"/>
    <x v="0"/>
    <x v="0"/>
  </r>
  <r>
    <n v="67536"/>
    <n v="0"/>
    <n v="1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0"/>
    <n v="2562"/>
    <n v="0"/>
    <n v="1"/>
    <n v="0"/>
    <n v="0"/>
    <n v="0"/>
    <n v="0"/>
    <n v="0"/>
    <n v="0"/>
    <n v="0"/>
    <n v="1"/>
    <n v="1794"/>
    <n v="1759"/>
    <x v="1"/>
    <n v="7"/>
    <x v="0"/>
    <s v="Yes"/>
    <s v="Yes"/>
    <n v="30"/>
    <s v="Warm"/>
    <s v="Married"/>
    <x v="1"/>
    <x v="1"/>
  </r>
  <r>
    <n v="55239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49"/>
    <n v="2509"/>
    <n v="0"/>
    <n v="0"/>
    <n v="1"/>
    <n v="0"/>
    <n v="0"/>
    <n v="0"/>
    <n v="0"/>
    <n v="1"/>
    <n v="0"/>
    <n v="0"/>
    <n v="673"/>
    <n v="567"/>
    <x v="0"/>
    <n v="6.9"/>
    <x v="2"/>
    <s v="Yes"/>
    <s v="No"/>
    <n v="26"/>
    <s v="Warm"/>
    <s v="Single"/>
    <x v="0"/>
    <x v="0"/>
  </r>
  <r>
    <n v="60554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45"/>
    <n v="2483"/>
    <n v="1"/>
    <n v="0"/>
    <n v="0"/>
    <n v="0"/>
    <n v="0"/>
    <n v="0"/>
    <n v="0"/>
    <n v="0"/>
    <n v="0"/>
    <n v="1"/>
    <n v="796"/>
    <n v="781"/>
    <x v="0"/>
    <n v="6.8"/>
    <x v="2"/>
    <s v="Yes"/>
    <s v="No"/>
    <n v="23"/>
    <s v="Active"/>
    <s v="Divorced"/>
    <x v="1"/>
    <x v="0"/>
  </r>
  <r>
    <n v="64831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68"/>
    <n v="2543"/>
    <n v="0"/>
    <n v="0"/>
    <n v="1"/>
    <n v="0"/>
    <n v="0"/>
    <n v="1"/>
    <n v="0"/>
    <n v="0"/>
    <n v="0"/>
    <n v="0"/>
    <n v="976"/>
    <n v="832"/>
    <x v="0"/>
    <n v="7"/>
    <x v="2"/>
    <s v="Yes"/>
    <s v="No"/>
    <n v="22"/>
    <s v="Warm"/>
    <s v="Single"/>
    <x v="4"/>
    <x v="0"/>
  </r>
  <r>
    <n v="56067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58"/>
    <n v="2503"/>
    <n v="0"/>
    <n v="0"/>
    <n v="0"/>
    <n v="1"/>
    <n v="0"/>
    <n v="0"/>
    <n v="0"/>
    <n v="0"/>
    <n v="0"/>
    <n v="1"/>
    <n v="605"/>
    <n v="485"/>
    <x v="0"/>
    <n v="6.9"/>
    <x v="2"/>
    <s v="Yes"/>
    <s v="No"/>
    <n v="20"/>
    <s v="Warm"/>
    <s v="Together"/>
    <x v="1"/>
    <x v="0"/>
  </r>
  <r>
    <n v="82025"/>
    <n v="0"/>
    <n v="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37"/>
    <n v="2556"/>
    <n v="1"/>
    <n v="0"/>
    <n v="0"/>
    <n v="0"/>
    <n v="0"/>
    <n v="0"/>
    <n v="0"/>
    <n v="1"/>
    <n v="0"/>
    <n v="0"/>
    <n v="1089"/>
    <n v="991"/>
    <x v="1"/>
    <n v="7"/>
    <x v="0"/>
    <s v="No"/>
    <s v="Yes"/>
    <n v="12"/>
    <s v="Warm"/>
    <s v="Divorced"/>
    <x v="0"/>
    <x v="1"/>
  </r>
  <r>
    <n v="94384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67"/>
    <n v="2641"/>
    <n v="0"/>
    <n v="0"/>
    <n v="0"/>
    <n v="1"/>
    <n v="0"/>
    <n v="0"/>
    <n v="0"/>
    <n v="1"/>
    <n v="0"/>
    <n v="0"/>
    <n v="2130"/>
    <n v="1958"/>
    <x v="3"/>
    <n v="7.2"/>
    <x v="0"/>
    <s v="No"/>
    <s v="Yes"/>
    <n v="18"/>
    <s v="Warm"/>
    <s v="Together"/>
    <x v="0"/>
    <x v="1"/>
  </r>
  <r>
    <n v="14906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34"/>
    <n v="2713"/>
    <n v="0"/>
    <n v="0"/>
    <n v="1"/>
    <n v="0"/>
    <n v="0"/>
    <n v="0"/>
    <n v="1"/>
    <n v="0"/>
    <n v="0"/>
    <n v="0"/>
    <n v="51"/>
    <n v="36"/>
    <x v="0"/>
    <n v="7.4"/>
    <x v="1"/>
    <s v="No"/>
    <s v="No"/>
    <n v="9"/>
    <s v="Warm"/>
    <s v="Single"/>
    <x v="3"/>
    <x v="0"/>
  </r>
  <r>
    <n v="51563"/>
    <n v="0"/>
    <n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3"/>
    <n v="2795"/>
    <n v="0"/>
    <n v="1"/>
    <n v="0"/>
    <n v="0"/>
    <n v="0"/>
    <n v="0"/>
    <n v="0"/>
    <n v="0"/>
    <n v="0"/>
    <n v="1"/>
    <n v="1214"/>
    <n v="1178"/>
    <x v="2"/>
    <n v="7.7"/>
    <x v="0"/>
    <s v="No"/>
    <s v="Yes"/>
    <n v="19"/>
    <s v="Warm"/>
    <s v="Married"/>
    <x v="1"/>
    <x v="1"/>
  </r>
  <r>
    <n v="57937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38"/>
    <n v="2292"/>
    <n v="0"/>
    <n v="1"/>
    <n v="0"/>
    <n v="0"/>
    <n v="0"/>
    <n v="1"/>
    <n v="0"/>
    <n v="0"/>
    <n v="0"/>
    <n v="0"/>
    <n v="550"/>
    <n v="417"/>
    <x v="0"/>
    <n v="6.3"/>
    <x v="2"/>
    <s v="Yes"/>
    <s v="No"/>
    <n v="20"/>
    <s v="Warm"/>
    <s v="Married"/>
    <x v="4"/>
    <x v="0"/>
  </r>
  <r>
    <n v="68274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1"/>
    <n v="2431"/>
    <n v="1"/>
    <n v="0"/>
    <n v="0"/>
    <n v="0"/>
    <n v="0"/>
    <n v="0"/>
    <n v="0"/>
    <n v="1"/>
    <n v="0"/>
    <n v="0"/>
    <n v="259"/>
    <n v="213"/>
    <x v="0"/>
    <n v="6.7"/>
    <x v="1"/>
    <s v="Yes"/>
    <s v="No"/>
    <n v="13"/>
    <s v="Warm"/>
    <s v="Divorced"/>
    <x v="0"/>
    <x v="0"/>
  </r>
  <r>
    <n v="39771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3"/>
    <n v="2364"/>
    <n v="0"/>
    <n v="0"/>
    <n v="0"/>
    <n v="1"/>
    <n v="0"/>
    <n v="0"/>
    <n v="0"/>
    <n v="1"/>
    <n v="0"/>
    <n v="0"/>
    <n v="36"/>
    <n v="22"/>
    <x v="0"/>
    <n v="6.5"/>
    <x v="1"/>
    <s v="Yes"/>
    <s v="No"/>
    <n v="6"/>
    <s v="Inactive"/>
    <s v="Together"/>
    <x v="0"/>
    <x v="0"/>
  </r>
  <r>
    <n v="67893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45"/>
    <n v="2795"/>
    <n v="1"/>
    <n v="0"/>
    <n v="0"/>
    <n v="0"/>
    <n v="0"/>
    <n v="1"/>
    <n v="0"/>
    <n v="0"/>
    <n v="0"/>
    <n v="0"/>
    <n v="948"/>
    <n v="901"/>
    <x v="0"/>
    <n v="7.7"/>
    <x v="2"/>
    <s v="Yes"/>
    <s v="No"/>
    <n v="16"/>
    <s v="Warm"/>
    <s v="Divorced"/>
    <x v="4"/>
    <x v="0"/>
  </r>
  <r>
    <n v="27922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1"/>
    <n v="2209"/>
    <n v="0"/>
    <n v="0"/>
    <n v="0"/>
    <n v="1"/>
    <n v="0"/>
    <n v="0"/>
    <n v="0"/>
    <n v="0"/>
    <n v="0"/>
    <n v="1"/>
    <n v="30"/>
    <n v="19"/>
    <x v="0"/>
    <n v="6.1"/>
    <x v="1"/>
    <s v="Yes"/>
    <s v="No"/>
    <n v="6"/>
    <s v="Warm"/>
    <s v="Together"/>
    <x v="1"/>
    <x v="0"/>
  </r>
  <r>
    <n v="52190"/>
    <n v="1"/>
    <n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44"/>
    <n v="2211"/>
    <n v="0"/>
    <n v="0"/>
    <n v="0"/>
    <n v="1"/>
    <n v="0"/>
    <n v="0"/>
    <n v="0"/>
    <n v="0"/>
    <n v="0"/>
    <n v="1"/>
    <n v="59"/>
    <n v="41"/>
    <x v="1"/>
    <n v="6.1"/>
    <x v="1"/>
    <s v="Yes"/>
    <s v="Yes"/>
    <n v="9"/>
    <s v="Warm"/>
    <s v="Together"/>
    <x v="1"/>
    <x v="1"/>
  </r>
  <r>
    <n v="44051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47"/>
    <n v="2675"/>
    <n v="1"/>
    <n v="0"/>
    <n v="0"/>
    <n v="0"/>
    <n v="0"/>
    <n v="0"/>
    <n v="0"/>
    <n v="0"/>
    <n v="1"/>
    <n v="0"/>
    <n v="153"/>
    <n v="135"/>
    <x v="0"/>
    <n v="7.3"/>
    <x v="1"/>
    <s v="Yes"/>
    <s v="No"/>
    <n v="12"/>
    <s v="Active"/>
    <s v="Divorced"/>
    <x v="2"/>
    <x v="0"/>
  </r>
  <r>
    <n v="42767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49"/>
    <n v="2573"/>
    <n v="0"/>
    <n v="0"/>
    <n v="1"/>
    <n v="0"/>
    <n v="0"/>
    <n v="0"/>
    <n v="0"/>
    <n v="0"/>
    <n v="0"/>
    <n v="1"/>
    <n v="93"/>
    <n v="55"/>
    <x v="0"/>
    <n v="7"/>
    <x v="1"/>
    <s v="Yes"/>
    <s v="No"/>
    <n v="7"/>
    <s v="Warm"/>
    <s v="Single"/>
    <x v="1"/>
    <x v="0"/>
  </r>
  <r>
    <n v="46106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44"/>
    <n v="2208"/>
    <n v="0"/>
    <n v="0"/>
    <n v="0"/>
    <n v="1"/>
    <n v="0"/>
    <n v="0"/>
    <n v="0"/>
    <n v="0"/>
    <n v="1"/>
    <n v="0"/>
    <n v="40"/>
    <n v="26"/>
    <x v="0"/>
    <n v="6"/>
    <x v="1"/>
    <s v="Yes"/>
    <s v="No"/>
    <n v="5"/>
    <s v="Warm"/>
    <s v="Together"/>
    <x v="2"/>
    <x v="0"/>
  </r>
  <r>
    <n v="16927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44"/>
    <n v="2663"/>
    <n v="0"/>
    <n v="1"/>
    <n v="0"/>
    <n v="0"/>
    <n v="0"/>
    <n v="0"/>
    <n v="0"/>
    <n v="0"/>
    <n v="0"/>
    <n v="1"/>
    <n v="49"/>
    <n v="45"/>
    <x v="0"/>
    <n v="7.3"/>
    <x v="1"/>
    <s v="Yes"/>
    <s v="No"/>
    <n v="12"/>
    <s v="Warm"/>
    <s v="Married"/>
    <x v="1"/>
    <x v="0"/>
  </r>
  <r>
    <n v="59754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55"/>
    <n v="2734"/>
    <n v="0"/>
    <n v="1"/>
    <n v="0"/>
    <n v="0"/>
    <n v="0"/>
    <n v="0"/>
    <n v="0"/>
    <n v="1"/>
    <n v="0"/>
    <n v="0"/>
    <n v="336"/>
    <n v="197"/>
    <x v="0"/>
    <n v="7.5"/>
    <x v="1"/>
    <s v="Yes"/>
    <s v="No"/>
    <n v="16"/>
    <s v="Inactive"/>
    <s v="Married"/>
    <x v="0"/>
    <x v="0"/>
  </r>
  <r>
    <n v="53700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68"/>
    <n v="2840"/>
    <n v="0"/>
    <n v="0"/>
    <n v="1"/>
    <n v="0"/>
    <n v="0"/>
    <n v="0"/>
    <n v="0"/>
    <n v="1"/>
    <n v="0"/>
    <n v="0"/>
    <n v="611"/>
    <n v="528"/>
    <x v="0"/>
    <n v="7.8"/>
    <x v="2"/>
    <s v="Yes"/>
    <s v="No"/>
    <n v="22"/>
    <s v="Inactive"/>
    <s v="Single"/>
    <x v="0"/>
    <x v="0"/>
  </r>
  <r>
    <n v="59041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47"/>
    <n v="2212"/>
    <n v="0"/>
    <n v="1"/>
    <n v="0"/>
    <n v="0"/>
    <n v="0"/>
    <n v="0"/>
    <n v="0"/>
    <n v="1"/>
    <n v="0"/>
    <n v="0"/>
    <n v="90"/>
    <n v="84"/>
    <x v="0"/>
    <n v="6.1"/>
    <x v="1"/>
    <s v="Yes"/>
    <s v="No"/>
    <n v="8"/>
    <s v="Active"/>
    <s v="Married"/>
    <x v="0"/>
    <x v="0"/>
  </r>
  <r>
    <n v="54237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3"/>
    <n v="2587"/>
    <n v="1"/>
    <n v="0"/>
    <n v="0"/>
    <n v="0"/>
    <n v="0"/>
    <n v="0"/>
    <n v="0"/>
    <n v="0"/>
    <n v="0"/>
    <n v="1"/>
    <n v="304"/>
    <n v="247"/>
    <x v="0"/>
    <n v="7.1"/>
    <x v="1"/>
    <s v="Yes"/>
    <s v="No"/>
    <n v="16"/>
    <s v="Warm"/>
    <s v="Divorced"/>
    <x v="1"/>
    <x v="0"/>
  </r>
  <r>
    <n v="70647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3"/>
    <n v="2805"/>
    <n v="1"/>
    <n v="0"/>
    <n v="0"/>
    <n v="0"/>
    <n v="0"/>
    <n v="0"/>
    <n v="0"/>
    <n v="1"/>
    <n v="0"/>
    <n v="0"/>
    <n v="965"/>
    <n v="851"/>
    <x v="0"/>
    <n v="7.7"/>
    <x v="2"/>
    <s v="Yes"/>
    <s v="No"/>
    <n v="26"/>
    <s v="Warm"/>
    <s v="Divorced"/>
    <x v="0"/>
    <x v="0"/>
  </r>
  <r>
    <n v="52597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58"/>
    <n v="2212"/>
    <n v="0"/>
    <n v="0"/>
    <n v="1"/>
    <n v="0"/>
    <n v="0"/>
    <n v="0"/>
    <n v="0"/>
    <n v="0"/>
    <n v="0"/>
    <n v="1"/>
    <n v="536"/>
    <n v="494"/>
    <x v="0"/>
    <n v="6.1"/>
    <x v="2"/>
    <s v="Yes"/>
    <s v="No"/>
    <n v="20"/>
    <s v="Warm"/>
    <s v="Single"/>
    <x v="1"/>
    <x v="0"/>
  </r>
  <r>
    <n v="41021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1"/>
    <n v="2705"/>
    <n v="0"/>
    <n v="0"/>
    <n v="0"/>
    <n v="1"/>
    <n v="0"/>
    <n v="0"/>
    <n v="0"/>
    <n v="0"/>
    <n v="1"/>
    <n v="0"/>
    <n v="52"/>
    <n v="40"/>
    <x v="0"/>
    <n v="7.4"/>
    <x v="1"/>
    <s v="Yes"/>
    <s v="No"/>
    <n v="7"/>
    <s v="Active"/>
    <s v="Together"/>
    <x v="2"/>
    <x v="0"/>
  </r>
  <r>
    <n v="40233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45"/>
    <n v="2417"/>
    <n v="0"/>
    <n v="1"/>
    <n v="0"/>
    <n v="0"/>
    <n v="0"/>
    <n v="0"/>
    <n v="0"/>
    <n v="0"/>
    <n v="0"/>
    <n v="1"/>
    <n v="147"/>
    <n v="145"/>
    <x v="0"/>
    <n v="6.6"/>
    <x v="1"/>
    <s v="Yes"/>
    <s v="No"/>
    <n v="13"/>
    <s v="Warm"/>
    <s v="Married"/>
    <x v="1"/>
    <x v="0"/>
  </r>
  <r>
    <n v="50183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0"/>
    <n v="2163"/>
    <n v="0"/>
    <n v="1"/>
    <n v="0"/>
    <n v="0"/>
    <n v="0"/>
    <n v="0"/>
    <n v="0"/>
    <n v="1"/>
    <n v="0"/>
    <n v="0"/>
    <n v="216"/>
    <n v="201"/>
    <x v="0"/>
    <n v="5.9"/>
    <x v="1"/>
    <s v="Yes"/>
    <s v="No"/>
    <n v="17"/>
    <s v="Warm"/>
    <s v="Married"/>
    <x v="0"/>
    <x v="0"/>
  </r>
  <r>
    <n v="54753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1"/>
    <n v="2449"/>
    <n v="0"/>
    <n v="0"/>
    <n v="0"/>
    <n v="1"/>
    <n v="0"/>
    <n v="0"/>
    <n v="0"/>
    <n v="1"/>
    <n v="0"/>
    <n v="0"/>
    <n v="597"/>
    <n v="466"/>
    <x v="0"/>
    <n v="6.7"/>
    <x v="2"/>
    <s v="Yes"/>
    <s v="No"/>
    <n v="21"/>
    <s v="Warm"/>
    <s v="Together"/>
    <x v="0"/>
    <x v="0"/>
  </r>
  <r>
    <n v="92955"/>
    <n v="0"/>
    <n v="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47"/>
    <n v="2473"/>
    <n v="0"/>
    <n v="1"/>
    <n v="0"/>
    <n v="0"/>
    <n v="0"/>
    <n v="0"/>
    <n v="0"/>
    <n v="1"/>
    <n v="0"/>
    <n v="0"/>
    <n v="1694"/>
    <n v="1610"/>
    <x v="2"/>
    <n v="6.8"/>
    <x v="0"/>
    <s v="No"/>
    <s v="Yes"/>
    <n v="23"/>
    <s v="Warm"/>
    <s v="Married"/>
    <x v="0"/>
    <x v="1"/>
  </r>
  <r>
    <n v="33471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47"/>
    <n v="2784"/>
    <n v="0"/>
    <n v="1"/>
    <n v="0"/>
    <n v="0"/>
    <n v="0"/>
    <n v="0"/>
    <n v="0"/>
    <n v="1"/>
    <n v="0"/>
    <n v="0"/>
    <n v="81"/>
    <n v="69"/>
    <x v="0"/>
    <n v="7.6"/>
    <x v="1"/>
    <s v="Yes"/>
    <s v="No"/>
    <n v="10"/>
    <s v="Warm"/>
    <s v="Married"/>
    <x v="0"/>
    <x v="0"/>
  </r>
  <r>
    <n v="34596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46"/>
    <n v="2601"/>
    <n v="0"/>
    <n v="1"/>
    <n v="0"/>
    <n v="0"/>
    <n v="0"/>
    <n v="0"/>
    <n v="0"/>
    <n v="0"/>
    <n v="0"/>
    <n v="1"/>
    <n v="16"/>
    <n v="9"/>
    <x v="0"/>
    <n v="7.1"/>
    <x v="1"/>
    <s v="Yes"/>
    <s v="No"/>
    <n v="4"/>
    <s v="Warm"/>
    <s v="Married"/>
    <x v="1"/>
    <x v="0"/>
  </r>
  <r>
    <n v="44010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0"/>
    <n v="2783"/>
    <n v="0"/>
    <n v="0"/>
    <n v="0"/>
    <n v="1"/>
    <n v="0"/>
    <n v="0"/>
    <n v="0"/>
    <n v="1"/>
    <n v="0"/>
    <n v="0"/>
    <n v="614"/>
    <n v="566"/>
    <x v="0"/>
    <n v="7.6"/>
    <x v="2"/>
    <s v="Yes"/>
    <s v="No"/>
    <n v="24"/>
    <s v="Warm"/>
    <s v="Together"/>
    <x v="0"/>
    <x v="0"/>
  </r>
  <r>
    <n v="8421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2"/>
    <n v="2306"/>
    <n v="0"/>
    <n v="1"/>
    <n v="0"/>
    <n v="0"/>
    <n v="0"/>
    <n v="0"/>
    <n v="0"/>
    <n v="1"/>
    <n v="0"/>
    <n v="0"/>
    <n v="1153"/>
    <n v="1108"/>
    <x v="0"/>
    <n v="6.3"/>
    <x v="0"/>
    <s v="No"/>
    <s v="No"/>
    <n v="18"/>
    <s v="Active"/>
    <s v="Married"/>
    <x v="0"/>
    <x v="0"/>
  </r>
  <r>
    <n v="40706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2"/>
    <n v="2687"/>
    <n v="0"/>
    <n v="0"/>
    <n v="0"/>
    <n v="1"/>
    <n v="0"/>
    <n v="0"/>
    <n v="0"/>
    <n v="0"/>
    <n v="0"/>
    <n v="1"/>
    <n v="76"/>
    <n v="71"/>
    <x v="0"/>
    <n v="7.4"/>
    <x v="1"/>
    <s v="Yes"/>
    <s v="No"/>
    <n v="11"/>
    <s v="Warm"/>
    <s v="Together"/>
    <x v="1"/>
    <x v="0"/>
  </r>
  <r>
    <n v="15716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2"/>
    <n v="2753"/>
    <n v="0"/>
    <n v="1"/>
    <n v="0"/>
    <n v="0"/>
    <n v="0"/>
    <n v="1"/>
    <n v="0"/>
    <n v="0"/>
    <n v="0"/>
    <n v="0"/>
    <n v="66"/>
    <n v="40"/>
    <x v="0"/>
    <n v="7.5"/>
    <x v="1"/>
    <s v="Yes"/>
    <s v="No"/>
    <n v="10"/>
    <s v="Active"/>
    <s v="Married"/>
    <x v="4"/>
    <x v="0"/>
  </r>
  <r>
    <n v="59052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1"/>
    <n v="2383"/>
    <n v="1"/>
    <n v="0"/>
    <n v="0"/>
    <n v="0"/>
    <n v="0"/>
    <n v="1"/>
    <n v="0"/>
    <n v="0"/>
    <n v="0"/>
    <n v="0"/>
    <n v="460"/>
    <n v="429"/>
    <x v="0"/>
    <n v="6.5"/>
    <x v="1"/>
    <s v="Yes"/>
    <s v="No"/>
    <n v="18"/>
    <s v="Active"/>
    <s v="Divorced"/>
    <x v="4"/>
    <x v="0"/>
  </r>
  <r>
    <n v="80573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49"/>
    <n v="2782"/>
    <n v="0"/>
    <n v="0"/>
    <n v="0"/>
    <n v="1"/>
    <n v="0"/>
    <n v="0"/>
    <n v="0"/>
    <n v="0"/>
    <n v="1"/>
    <n v="0"/>
    <n v="1549"/>
    <n v="1534"/>
    <x v="0"/>
    <n v="7.6"/>
    <x v="0"/>
    <s v="No"/>
    <s v="No"/>
    <n v="24"/>
    <s v="Warm"/>
    <s v="Together"/>
    <x v="2"/>
    <x v="0"/>
  </r>
  <r>
    <n v="83715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58"/>
    <n v="2305"/>
    <n v="0"/>
    <n v="1"/>
    <n v="0"/>
    <n v="0"/>
    <n v="0"/>
    <n v="0"/>
    <n v="0"/>
    <n v="1"/>
    <n v="0"/>
    <n v="0"/>
    <n v="918"/>
    <n v="910"/>
    <x v="0"/>
    <n v="6.3"/>
    <x v="2"/>
    <s v="No"/>
    <s v="No"/>
    <n v="24"/>
    <s v="Active"/>
    <s v="Married"/>
    <x v="0"/>
    <x v="0"/>
  </r>
  <r>
    <n v="82576"/>
    <n v="0"/>
    <n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1"/>
    <n v="2856"/>
    <n v="0"/>
    <n v="0"/>
    <n v="0"/>
    <n v="1"/>
    <n v="0"/>
    <n v="0"/>
    <n v="0"/>
    <n v="0"/>
    <n v="1"/>
    <n v="0"/>
    <n v="1892"/>
    <n v="1874"/>
    <x v="1"/>
    <n v="7.8"/>
    <x v="0"/>
    <s v="No"/>
    <s v="Yes"/>
    <n v="19"/>
    <s v="Warm"/>
    <s v="Together"/>
    <x v="2"/>
    <x v="1"/>
  </r>
  <r>
    <n v="56962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5"/>
    <n v="2420"/>
    <n v="0"/>
    <n v="1"/>
    <n v="0"/>
    <n v="0"/>
    <n v="0"/>
    <n v="0"/>
    <n v="0"/>
    <n v="0"/>
    <n v="1"/>
    <n v="0"/>
    <n v="385"/>
    <n v="359"/>
    <x v="0"/>
    <n v="6.6"/>
    <x v="1"/>
    <s v="Yes"/>
    <s v="No"/>
    <n v="21"/>
    <s v="Warm"/>
    <s v="Married"/>
    <x v="2"/>
    <x v="0"/>
  </r>
  <r>
    <n v="35704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68"/>
    <n v="2336"/>
    <n v="0"/>
    <n v="1"/>
    <n v="0"/>
    <n v="0"/>
    <n v="0"/>
    <n v="0"/>
    <n v="0"/>
    <n v="1"/>
    <n v="0"/>
    <n v="0"/>
    <n v="64"/>
    <n v="34"/>
    <x v="0"/>
    <n v="6.4"/>
    <x v="1"/>
    <s v="Yes"/>
    <s v="No"/>
    <n v="9"/>
    <s v="Warm"/>
    <s v="Married"/>
    <x v="0"/>
    <x v="0"/>
  </r>
  <r>
    <n v="53103"/>
    <n v="0"/>
    <n v="1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66"/>
    <n v="2449"/>
    <n v="0"/>
    <n v="0"/>
    <n v="0"/>
    <n v="1"/>
    <n v="0"/>
    <n v="0"/>
    <n v="0"/>
    <n v="1"/>
    <n v="0"/>
    <n v="0"/>
    <n v="890"/>
    <n v="695"/>
    <x v="1"/>
    <n v="6.7"/>
    <x v="2"/>
    <s v="Yes"/>
    <s v="Yes"/>
    <n v="28"/>
    <s v="Warm"/>
    <s v="Together"/>
    <x v="0"/>
    <x v="1"/>
  </r>
  <r>
    <n v="46779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0"/>
    <n v="2511"/>
    <n v="0"/>
    <n v="0"/>
    <n v="0"/>
    <n v="0"/>
    <n v="1"/>
    <n v="1"/>
    <n v="0"/>
    <n v="0"/>
    <n v="0"/>
    <n v="0"/>
    <n v="16"/>
    <n v="9"/>
    <x v="0"/>
    <n v="6.9"/>
    <x v="1"/>
    <s v="Yes"/>
    <s v="No"/>
    <n v="4"/>
    <s v="Warm"/>
    <s v="Widow"/>
    <x v="4"/>
    <x v="0"/>
  </r>
  <r>
    <n v="4861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55"/>
    <n v="2166"/>
    <n v="1"/>
    <n v="0"/>
    <n v="0"/>
    <n v="0"/>
    <n v="0"/>
    <n v="0"/>
    <n v="0"/>
    <n v="1"/>
    <n v="0"/>
    <n v="0"/>
    <n v="5"/>
    <n v="4"/>
    <x v="0"/>
    <n v="5.9"/>
    <x v="1"/>
    <s v="No"/>
    <s v="No"/>
    <n v="0"/>
    <s v="Active"/>
    <s v="Divorced"/>
    <x v="0"/>
    <x v="0"/>
  </r>
  <r>
    <n v="3346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1"/>
    <n v="2485"/>
    <n v="1"/>
    <n v="0"/>
    <n v="0"/>
    <n v="0"/>
    <n v="0"/>
    <n v="0"/>
    <n v="0"/>
    <n v="0"/>
    <n v="1"/>
    <n v="0"/>
    <n v="43"/>
    <n v="32"/>
    <x v="0"/>
    <n v="6.8"/>
    <x v="1"/>
    <s v="Yes"/>
    <s v="No"/>
    <n v="6"/>
    <s v="Warm"/>
    <s v="Divorced"/>
    <x v="2"/>
    <x v="0"/>
  </r>
  <r>
    <n v="63693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2"/>
    <n v="2417"/>
    <n v="1"/>
    <n v="0"/>
    <n v="0"/>
    <n v="0"/>
    <n v="0"/>
    <n v="0"/>
    <n v="0"/>
    <n v="1"/>
    <n v="0"/>
    <n v="0"/>
    <n v="1096"/>
    <n v="1042"/>
    <x v="0"/>
    <n v="6.6"/>
    <x v="0"/>
    <s v="Yes"/>
    <s v="No"/>
    <n v="29"/>
    <s v="Warm"/>
    <s v="Divorced"/>
    <x v="0"/>
    <x v="0"/>
  </r>
  <r>
    <n v="80763"/>
    <n v="0"/>
    <n v="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0"/>
    <n v="2477"/>
    <n v="0"/>
    <n v="1"/>
    <n v="0"/>
    <n v="0"/>
    <n v="0"/>
    <n v="0"/>
    <n v="0"/>
    <n v="1"/>
    <n v="0"/>
    <n v="0"/>
    <n v="1184"/>
    <n v="953"/>
    <x v="2"/>
    <n v="6.8"/>
    <x v="0"/>
    <s v="No"/>
    <s v="Yes"/>
    <n v="23"/>
    <s v="Active"/>
    <s v="Married"/>
    <x v="0"/>
    <x v="1"/>
  </r>
  <r>
    <n v="65352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46"/>
    <n v="2471"/>
    <n v="0"/>
    <n v="1"/>
    <n v="0"/>
    <n v="0"/>
    <n v="0"/>
    <n v="0"/>
    <n v="0"/>
    <n v="0"/>
    <n v="0"/>
    <n v="1"/>
    <n v="382"/>
    <n v="359"/>
    <x v="0"/>
    <n v="6.8"/>
    <x v="1"/>
    <s v="Yes"/>
    <s v="No"/>
    <n v="16"/>
    <s v="Warm"/>
    <s v="Married"/>
    <x v="1"/>
    <x v="0"/>
  </r>
  <r>
    <n v="82170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2"/>
    <n v="2375"/>
    <n v="0"/>
    <n v="1"/>
    <n v="0"/>
    <n v="0"/>
    <n v="0"/>
    <n v="0"/>
    <n v="0"/>
    <n v="0"/>
    <n v="0"/>
    <n v="1"/>
    <n v="1871"/>
    <n v="1834"/>
    <x v="0"/>
    <n v="6.5"/>
    <x v="0"/>
    <s v="No"/>
    <s v="No"/>
    <n v="19"/>
    <s v="Active"/>
    <s v="Married"/>
    <x v="1"/>
    <x v="0"/>
  </r>
  <r>
    <n v="75759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1"/>
    <n v="2406"/>
    <n v="0"/>
    <n v="1"/>
    <n v="0"/>
    <n v="0"/>
    <n v="0"/>
    <n v="0"/>
    <n v="0"/>
    <n v="1"/>
    <n v="0"/>
    <n v="0"/>
    <n v="2304"/>
    <n v="2122"/>
    <x v="3"/>
    <n v="6.6"/>
    <x v="0"/>
    <s v="No"/>
    <s v="Yes"/>
    <n v="26"/>
    <s v="Warm"/>
    <s v="Married"/>
    <x v="0"/>
    <x v="1"/>
  </r>
  <r>
    <n v="79689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44"/>
    <n v="2572"/>
    <n v="0"/>
    <n v="0"/>
    <n v="1"/>
    <n v="0"/>
    <n v="0"/>
    <n v="1"/>
    <n v="0"/>
    <n v="0"/>
    <n v="0"/>
    <n v="0"/>
    <n v="1194"/>
    <n v="1073"/>
    <x v="0"/>
    <n v="7"/>
    <x v="0"/>
    <s v="No"/>
    <s v="No"/>
    <n v="27"/>
    <s v="Warm"/>
    <s v="Single"/>
    <x v="4"/>
    <x v="0"/>
  </r>
  <r>
    <n v="35340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64"/>
    <n v="2159"/>
    <n v="0"/>
    <n v="0"/>
    <n v="0"/>
    <n v="0"/>
    <n v="1"/>
    <n v="0"/>
    <n v="0"/>
    <n v="0"/>
    <n v="0"/>
    <n v="1"/>
    <n v="40"/>
    <n v="35"/>
    <x v="0"/>
    <n v="5.9"/>
    <x v="1"/>
    <s v="Yes"/>
    <s v="No"/>
    <n v="7"/>
    <s v="Active"/>
    <s v="Widow"/>
    <x v="1"/>
    <x v="0"/>
  </r>
  <r>
    <n v="85683"/>
    <n v="0"/>
    <n v="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66"/>
    <n v="2259"/>
    <n v="1"/>
    <n v="0"/>
    <n v="0"/>
    <n v="0"/>
    <n v="0"/>
    <n v="0"/>
    <n v="0"/>
    <n v="1"/>
    <n v="0"/>
    <n v="0"/>
    <n v="1738"/>
    <n v="1687"/>
    <x v="4"/>
    <n v="6.2"/>
    <x v="0"/>
    <s v="No"/>
    <s v="Yes"/>
    <n v="17"/>
    <s v="Active"/>
    <s v="Divorced"/>
    <x v="0"/>
    <x v="1"/>
  </r>
  <r>
    <n v="24884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48"/>
    <n v="2736"/>
    <n v="0"/>
    <n v="1"/>
    <n v="0"/>
    <n v="0"/>
    <n v="0"/>
    <n v="1"/>
    <n v="0"/>
    <n v="0"/>
    <n v="0"/>
    <n v="0"/>
    <n v="16"/>
    <n v="13"/>
    <x v="0"/>
    <n v="7.5"/>
    <x v="1"/>
    <s v="Yes"/>
    <s v="No"/>
    <n v="4"/>
    <s v="Warm"/>
    <s v="Married"/>
    <x v="4"/>
    <x v="0"/>
  </r>
  <r>
    <n v="42021"/>
    <n v="1"/>
    <n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39"/>
    <n v="2826"/>
    <n v="0"/>
    <n v="0"/>
    <n v="0"/>
    <n v="1"/>
    <n v="0"/>
    <n v="0"/>
    <n v="0"/>
    <n v="0"/>
    <n v="1"/>
    <n v="0"/>
    <n v="546"/>
    <n v="519"/>
    <x v="1"/>
    <n v="7.7"/>
    <x v="2"/>
    <s v="Yes"/>
    <s v="Yes"/>
    <n v="22"/>
    <s v="Warm"/>
    <s v="Together"/>
    <x v="2"/>
    <x v="1"/>
  </r>
  <r>
    <n v="64449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1"/>
    <n v="2290"/>
    <n v="0"/>
    <n v="0"/>
    <n v="1"/>
    <n v="0"/>
    <n v="0"/>
    <n v="0"/>
    <n v="0"/>
    <n v="1"/>
    <n v="0"/>
    <n v="0"/>
    <n v="735"/>
    <n v="665"/>
    <x v="0"/>
    <n v="6.3"/>
    <x v="2"/>
    <s v="Yes"/>
    <s v="No"/>
    <n v="24"/>
    <s v="Warm"/>
    <s v="Single"/>
    <x v="0"/>
    <x v="0"/>
  </r>
  <r>
    <n v="64587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66"/>
    <n v="2166"/>
    <n v="1"/>
    <n v="0"/>
    <n v="0"/>
    <n v="0"/>
    <n v="0"/>
    <n v="0"/>
    <n v="0"/>
    <n v="1"/>
    <n v="0"/>
    <n v="0"/>
    <n v="88"/>
    <n v="68"/>
    <x v="0"/>
    <n v="5.9"/>
    <x v="1"/>
    <s v="Yes"/>
    <s v="No"/>
    <n v="8"/>
    <s v="Warm"/>
    <s v="Divorced"/>
    <x v="0"/>
    <x v="0"/>
  </r>
  <r>
    <n v="34824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5"/>
    <n v="2254"/>
    <n v="0"/>
    <n v="0"/>
    <n v="1"/>
    <n v="0"/>
    <n v="0"/>
    <n v="0"/>
    <n v="0"/>
    <n v="1"/>
    <n v="0"/>
    <n v="0"/>
    <n v="19"/>
    <n v="15"/>
    <x v="0"/>
    <n v="6.2"/>
    <x v="1"/>
    <s v="No"/>
    <s v="No"/>
    <n v="4"/>
    <s v="Warm"/>
    <s v="Single"/>
    <x v="0"/>
    <x v="0"/>
  </r>
  <r>
    <n v="75437"/>
    <n v="0"/>
    <n v="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2"/>
    <n v="2391"/>
    <n v="0"/>
    <n v="0"/>
    <n v="0"/>
    <n v="1"/>
    <n v="0"/>
    <n v="0"/>
    <n v="0"/>
    <n v="1"/>
    <n v="0"/>
    <n v="0"/>
    <n v="1493"/>
    <n v="1493"/>
    <x v="1"/>
    <n v="6.6"/>
    <x v="0"/>
    <s v="No"/>
    <s v="Yes"/>
    <n v="23"/>
    <s v="Active"/>
    <s v="Together"/>
    <x v="0"/>
    <x v="1"/>
  </r>
  <r>
    <n v="26091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3"/>
    <n v="2283"/>
    <n v="0"/>
    <n v="0"/>
    <n v="0"/>
    <n v="1"/>
    <n v="0"/>
    <n v="0"/>
    <n v="0"/>
    <n v="1"/>
    <n v="0"/>
    <n v="0"/>
    <n v="69"/>
    <n v="49"/>
    <x v="0"/>
    <n v="6.3"/>
    <x v="1"/>
    <s v="Yes"/>
    <s v="No"/>
    <n v="9"/>
    <s v="Warm"/>
    <s v="Together"/>
    <x v="0"/>
    <x v="0"/>
  </r>
  <r>
    <n v="52845"/>
    <n v="1"/>
    <n v="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47"/>
    <n v="2479"/>
    <n v="0"/>
    <n v="1"/>
    <n v="0"/>
    <n v="0"/>
    <n v="0"/>
    <n v="0"/>
    <n v="0"/>
    <n v="1"/>
    <n v="0"/>
    <n v="0"/>
    <n v="872"/>
    <n v="808"/>
    <x v="1"/>
    <n v="6.8"/>
    <x v="2"/>
    <s v="Yes"/>
    <s v="Yes"/>
    <n v="25"/>
    <s v="Active"/>
    <s v="Married"/>
    <x v="0"/>
    <x v="1"/>
  </r>
  <r>
    <n v="46086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64"/>
    <n v="2397"/>
    <n v="1"/>
    <n v="0"/>
    <n v="0"/>
    <n v="0"/>
    <n v="0"/>
    <n v="0"/>
    <n v="0"/>
    <n v="1"/>
    <n v="0"/>
    <n v="0"/>
    <n v="293"/>
    <n v="243"/>
    <x v="0"/>
    <n v="6.6"/>
    <x v="1"/>
    <s v="Yes"/>
    <s v="No"/>
    <n v="16"/>
    <s v="Warm"/>
    <s v="Divorced"/>
    <x v="0"/>
    <x v="0"/>
  </r>
  <r>
    <n v="78028"/>
    <n v="0"/>
    <n v="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64"/>
    <n v="2816"/>
    <n v="0"/>
    <n v="0"/>
    <n v="0"/>
    <n v="0"/>
    <n v="1"/>
    <n v="0"/>
    <n v="0"/>
    <n v="0"/>
    <n v="0"/>
    <n v="1"/>
    <n v="490"/>
    <n v="452"/>
    <x v="2"/>
    <n v="7.7"/>
    <x v="1"/>
    <s v="Yes"/>
    <s v="Yes"/>
    <n v="20"/>
    <s v="Warm"/>
    <s v="Widow"/>
    <x v="1"/>
    <x v="1"/>
  </r>
  <r>
    <n v="95169"/>
    <n v="0"/>
    <n v="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3"/>
    <n v="2422"/>
    <n v="0"/>
    <n v="0"/>
    <n v="1"/>
    <n v="0"/>
    <n v="0"/>
    <n v="0"/>
    <n v="0"/>
    <n v="0"/>
    <n v="0"/>
    <n v="1"/>
    <n v="1881"/>
    <n v="1861"/>
    <x v="2"/>
    <n v="6.6"/>
    <x v="0"/>
    <s v="No"/>
    <s v="Yes"/>
    <n v="12"/>
    <s v="Active"/>
    <s v="Single"/>
    <x v="1"/>
    <x v="1"/>
  </r>
  <r>
    <n v="56337"/>
    <n v="1"/>
    <n v="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39"/>
    <n v="2618"/>
    <n v="0"/>
    <n v="1"/>
    <n v="0"/>
    <n v="0"/>
    <n v="0"/>
    <n v="1"/>
    <n v="0"/>
    <n v="0"/>
    <n v="0"/>
    <n v="0"/>
    <n v="542"/>
    <n v="360"/>
    <x v="2"/>
    <n v="7.2"/>
    <x v="2"/>
    <s v="Yes"/>
    <s v="Yes"/>
    <n v="22"/>
    <s v="Active"/>
    <s v="Married"/>
    <x v="4"/>
    <x v="1"/>
  </r>
  <r>
    <n v="22434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3"/>
    <n v="2660"/>
    <n v="0"/>
    <n v="0"/>
    <n v="0"/>
    <n v="1"/>
    <n v="0"/>
    <n v="0"/>
    <n v="0"/>
    <n v="1"/>
    <n v="0"/>
    <n v="0"/>
    <n v="43"/>
    <n v="28"/>
    <x v="0"/>
    <n v="7.3"/>
    <x v="1"/>
    <s v="Yes"/>
    <s v="No"/>
    <n v="7"/>
    <s v="Active"/>
    <s v="Together"/>
    <x v="0"/>
    <x v="0"/>
  </r>
  <r>
    <n v="36930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66"/>
    <n v="2567"/>
    <n v="0"/>
    <n v="1"/>
    <n v="0"/>
    <n v="0"/>
    <n v="0"/>
    <n v="0"/>
    <n v="0"/>
    <n v="0"/>
    <n v="0"/>
    <n v="1"/>
    <n v="258"/>
    <n v="219"/>
    <x v="0"/>
    <n v="7"/>
    <x v="1"/>
    <s v="Yes"/>
    <s v="No"/>
    <n v="16"/>
    <s v="Warm"/>
    <s v="Married"/>
    <x v="1"/>
    <x v="0"/>
  </r>
  <r>
    <n v="36130"/>
    <n v="0"/>
    <n v="1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66"/>
    <n v="2671"/>
    <n v="0"/>
    <n v="0"/>
    <n v="1"/>
    <n v="0"/>
    <n v="0"/>
    <n v="0"/>
    <n v="0"/>
    <n v="1"/>
    <n v="0"/>
    <n v="0"/>
    <n v="451"/>
    <n v="414"/>
    <x v="1"/>
    <n v="7.3"/>
    <x v="1"/>
    <s v="Yes"/>
    <s v="Yes"/>
    <n v="21"/>
    <s v="Warm"/>
    <s v="Single"/>
    <x v="0"/>
    <x v="1"/>
  </r>
  <r>
    <n v="65569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67"/>
    <n v="2760"/>
    <n v="0"/>
    <n v="1"/>
    <n v="0"/>
    <n v="0"/>
    <n v="0"/>
    <n v="0"/>
    <n v="0"/>
    <n v="0"/>
    <n v="1"/>
    <n v="0"/>
    <n v="789"/>
    <n v="719"/>
    <x v="0"/>
    <n v="7.6"/>
    <x v="2"/>
    <s v="Yes"/>
    <s v="No"/>
    <n v="23"/>
    <s v="Inactive"/>
    <s v="Married"/>
    <x v="2"/>
    <x v="0"/>
  </r>
  <r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68"/>
    <n v="2572"/>
    <n v="0"/>
    <n v="0"/>
    <n v="0"/>
    <n v="1"/>
    <n v="0"/>
    <n v="0"/>
    <n v="0"/>
    <n v="1"/>
    <n v="0"/>
    <n v="0"/>
    <n v="1383"/>
    <n v="1192"/>
    <x v="1"/>
    <n v="7"/>
    <x v="0"/>
    <s v="No"/>
    <s v="Yes"/>
    <n v="20"/>
    <s v="Warm"/>
    <s v="Together"/>
    <x v="0"/>
    <x v="1"/>
  </r>
  <r>
    <n v="19514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2"/>
    <n v="2313"/>
    <n v="0"/>
    <n v="1"/>
    <n v="0"/>
    <n v="0"/>
    <n v="0"/>
    <n v="0"/>
    <n v="0"/>
    <n v="1"/>
    <n v="0"/>
    <n v="0"/>
    <n v="41"/>
    <n v="13"/>
    <x v="1"/>
    <n v="6.3"/>
    <x v="1"/>
    <s v="Yes"/>
    <s v="Yes"/>
    <n v="10"/>
    <s v="Warm"/>
    <s v="Married"/>
    <x v="0"/>
    <x v="1"/>
  </r>
  <r>
    <n v="36736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57"/>
    <n v="2574"/>
    <n v="0"/>
    <n v="0"/>
    <n v="1"/>
    <n v="0"/>
    <n v="0"/>
    <n v="0"/>
    <n v="0"/>
    <n v="0"/>
    <n v="0"/>
    <n v="1"/>
    <n v="13"/>
    <n v="9"/>
    <x v="0"/>
    <n v="7.1"/>
    <x v="1"/>
    <s v="Yes"/>
    <s v="No"/>
    <n v="4"/>
    <s v="Warm"/>
    <s v="Single"/>
    <x v="1"/>
    <x v="0"/>
  </r>
  <r>
    <n v="77568"/>
    <n v="0"/>
    <n v="1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1"/>
    <n v="2832"/>
    <n v="0"/>
    <n v="0"/>
    <n v="0"/>
    <n v="1"/>
    <n v="0"/>
    <n v="0"/>
    <n v="0"/>
    <n v="1"/>
    <n v="0"/>
    <n v="0"/>
    <n v="2036"/>
    <n v="1878"/>
    <x v="3"/>
    <n v="7.8"/>
    <x v="0"/>
    <s v="Yes"/>
    <s v="Yes"/>
    <n v="21"/>
    <s v="Active"/>
    <s v="Together"/>
    <x v="0"/>
    <x v="1"/>
  </r>
  <r>
    <n v="49187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44"/>
    <n v="2328"/>
    <n v="0"/>
    <n v="0"/>
    <n v="0"/>
    <n v="1"/>
    <n v="0"/>
    <n v="0"/>
    <n v="0"/>
    <n v="0"/>
    <n v="0"/>
    <n v="1"/>
    <n v="116"/>
    <n v="116"/>
    <x v="0"/>
    <n v="6.4"/>
    <x v="1"/>
    <s v="Yes"/>
    <s v="No"/>
    <n v="8"/>
    <s v="Warm"/>
    <s v="Together"/>
    <x v="1"/>
    <x v="0"/>
  </r>
  <r>
    <n v="30168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2"/>
    <n v="2638"/>
    <n v="0"/>
    <n v="0"/>
    <n v="1"/>
    <n v="0"/>
    <n v="0"/>
    <n v="0"/>
    <n v="0"/>
    <n v="1"/>
    <n v="0"/>
    <n v="0"/>
    <n v="252"/>
    <n v="225"/>
    <x v="0"/>
    <n v="7.2"/>
    <x v="1"/>
    <s v="Yes"/>
    <s v="No"/>
    <n v="18"/>
    <s v="Warm"/>
    <s v="Single"/>
    <x v="0"/>
    <x v="0"/>
  </r>
  <r>
    <n v="34053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2"/>
    <n v="2816"/>
    <n v="0"/>
    <n v="0"/>
    <n v="0"/>
    <n v="1"/>
    <n v="0"/>
    <n v="0"/>
    <n v="0"/>
    <n v="0"/>
    <n v="1"/>
    <n v="0"/>
    <n v="91"/>
    <n v="79"/>
    <x v="0"/>
    <n v="7.7"/>
    <x v="1"/>
    <s v="Yes"/>
    <s v="No"/>
    <n v="7"/>
    <s v="Active"/>
    <s v="Together"/>
    <x v="2"/>
    <x v="0"/>
  </r>
  <r>
    <n v="38196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49"/>
    <n v="2231"/>
    <n v="0"/>
    <n v="1"/>
    <n v="0"/>
    <n v="0"/>
    <n v="0"/>
    <n v="0"/>
    <n v="0"/>
    <n v="0"/>
    <n v="1"/>
    <n v="0"/>
    <n v="41"/>
    <n v="38"/>
    <x v="0"/>
    <n v="6.1"/>
    <x v="1"/>
    <s v="Yes"/>
    <s v="No"/>
    <n v="9"/>
    <s v="Active"/>
    <s v="Married"/>
    <x v="2"/>
    <x v="0"/>
  </r>
  <r>
    <n v="59412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69"/>
    <n v="2230"/>
    <n v="0"/>
    <n v="1"/>
    <n v="0"/>
    <n v="0"/>
    <n v="0"/>
    <n v="0"/>
    <n v="0"/>
    <n v="0"/>
    <n v="1"/>
    <n v="0"/>
    <n v="395"/>
    <n v="384"/>
    <x v="0"/>
    <n v="6.1"/>
    <x v="1"/>
    <s v="No"/>
    <s v="No"/>
    <n v="15"/>
    <s v="Warm"/>
    <s v="Married"/>
    <x v="2"/>
    <x v="0"/>
  </r>
  <r>
    <n v="70924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5"/>
    <n v="2242"/>
    <n v="0"/>
    <n v="1"/>
    <n v="0"/>
    <n v="0"/>
    <n v="0"/>
    <n v="1"/>
    <n v="0"/>
    <n v="0"/>
    <n v="0"/>
    <n v="0"/>
    <n v="1287"/>
    <n v="1211"/>
    <x v="1"/>
    <n v="6.1"/>
    <x v="0"/>
    <s v="No"/>
    <s v="Yes"/>
    <n v="20"/>
    <s v="Warm"/>
    <s v="Married"/>
    <x v="4"/>
    <x v="1"/>
  </r>
  <r>
    <n v="54165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1"/>
    <n v="2556"/>
    <n v="0"/>
    <n v="0"/>
    <n v="0"/>
    <n v="1"/>
    <n v="0"/>
    <n v="0"/>
    <n v="0"/>
    <n v="1"/>
    <n v="0"/>
    <n v="0"/>
    <n v="225"/>
    <n v="214"/>
    <x v="0"/>
    <n v="7"/>
    <x v="1"/>
    <s v="No"/>
    <s v="No"/>
    <n v="11"/>
    <s v="Warm"/>
    <s v="Together"/>
    <x v="0"/>
    <x v="0"/>
  </r>
  <r>
    <n v="32300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47"/>
    <n v="2701"/>
    <n v="0"/>
    <n v="1"/>
    <n v="0"/>
    <n v="0"/>
    <n v="0"/>
    <n v="0"/>
    <n v="0"/>
    <n v="1"/>
    <n v="0"/>
    <n v="0"/>
    <n v="33"/>
    <n v="27"/>
    <x v="0"/>
    <n v="7.4"/>
    <x v="1"/>
    <s v="Yes"/>
    <s v="No"/>
    <n v="5"/>
    <s v="Active"/>
    <s v="Married"/>
    <x v="0"/>
    <x v="0"/>
  </r>
  <r>
    <n v="20180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4"/>
    <n v="2653"/>
    <n v="0"/>
    <n v="0"/>
    <n v="1"/>
    <n v="0"/>
    <n v="0"/>
    <n v="0"/>
    <n v="0"/>
    <n v="1"/>
    <n v="0"/>
    <n v="0"/>
    <n v="119"/>
    <n v="101"/>
    <x v="0"/>
    <n v="7.3"/>
    <x v="1"/>
    <s v="No"/>
    <s v="No"/>
    <n v="8"/>
    <s v="Active"/>
    <s v="Single"/>
    <x v="0"/>
    <x v="0"/>
  </r>
  <r>
    <n v="3496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47"/>
    <n v="2169"/>
    <n v="0"/>
    <n v="1"/>
    <n v="0"/>
    <n v="0"/>
    <n v="0"/>
    <n v="0"/>
    <n v="0"/>
    <n v="1"/>
    <n v="0"/>
    <n v="0"/>
    <n v="78"/>
    <n v="77"/>
    <x v="0"/>
    <n v="5.9"/>
    <x v="1"/>
    <s v="Yes"/>
    <s v="No"/>
    <n v="10"/>
    <s v="Warm"/>
    <s v="Married"/>
    <x v="0"/>
    <x v="0"/>
  </r>
  <r>
    <n v="28440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46"/>
    <n v="2516"/>
    <n v="0"/>
    <n v="0"/>
    <n v="0"/>
    <n v="1"/>
    <n v="0"/>
    <n v="0"/>
    <n v="0"/>
    <n v="0"/>
    <n v="0"/>
    <n v="1"/>
    <n v="63"/>
    <n v="63"/>
    <x v="0"/>
    <n v="6.9"/>
    <x v="1"/>
    <s v="Yes"/>
    <s v="No"/>
    <n v="6"/>
    <s v="Warm"/>
    <s v="Together"/>
    <x v="1"/>
    <x v="0"/>
  </r>
  <r>
    <n v="64504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67"/>
    <n v="2641"/>
    <n v="0"/>
    <n v="0"/>
    <n v="0"/>
    <n v="1"/>
    <n v="0"/>
    <n v="0"/>
    <n v="0"/>
    <n v="0"/>
    <n v="0"/>
    <n v="1"/>
    <n v="1206"/>
    <n v="1098"/>
    <x v="0"/>
    <n v="7.2"/>
    <x v="0"/>
    <s v="Yes"/>
    <s v="No"/>
    <n v="25"/>
    <s v="Warm"/>
    <s v="Together"/>
    <x v="1"/>
    <x v="0"/>
  </r>
  <r>
    <n v="33564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54"/>
    <n v="2164"/>
    <n v="0"/>
    <n v="0"/>
    <n v="0"/>
    <n v="1"/>
    <n v="0"/>
    <n v="0"/>
    <n v="0"/>
    <n v="0"/>
    <n v="1"/>
    <n v="0"/>
    <n v="64"/>
    <n v="57"/>
    <x v="0"/>
    <n v="5.9"/>
    <x v="1"/>
    <s v="Yes"/>
    <s v="No"/>
    <n v="6"/>
    <s v="Warm"/>
    <s v="Together"/>
    <x v="2"/>
    <x v="0"/>
  </r>
  <r>
    <n v="17345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2"/>
    <n v="2762"/>
    <n v="0"/>
    <n v="1"/>
    <n v="0"/>
    <n v="0"/>
    <n v="0"/>
    <n v="0"/>
    <n v="0"/>
    <n v="1"/>
    <n v="0"/>
    <n v="0"/>
    <n v="46"/>
    <n v="34"/>
    <x v="0"/>
    <n v="7.6"/>
    <x v="1"/>
    <s v="Yes"/>
    <s v="No"/>
    <n v="7"/>
    <s v="Warm"/>
    <s v="Married"/>
    <x v="0"/>
    <x v="0"/>
  </r>
  <r>
    <n v="56320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3"/>
    <n v="2606"/>
    <n v="0"/>
    <n v="1"/>
    <n v="0"/>
    <n v="0"/>
    <n v="0"/>
    <n v="0"/>
    <n v="0"/>
    <n v="0"/>
    <n v="0"/>
    <n v="1"/>
    <n v="619"/>
    <n v="536"/>
    <x v="0"/>
    <n v="7.1"/>
    <x v="2"/>
    <s v="Yes"/>
    <s v="No"/>
    <n v="21"/>
    <s v="Active"/>
    <s v="Married"/>
    <x v="1"/>
    <x v="0"/>
  </r>
  <r>
    <n v="28647"/>
    <n v="1"/>
    <n v="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2"/>
    <n v="2471"/>
    <n v="0"/>
    <n v="0"/>
    <n v="1"/>
    <n v="0"/>
    <n v="0"/>
    <n v="0"/>
    <n v="0"/>
    <n v="1"/>
    <n v="0"/>
    <n v="0"/>
    <n v="68"/>
    <n v="42"/>
    <x v="1"/>
    <n v="6.8"/>
    <x v="1"/>
    <s v="Yes"/>
    <s v="Yes"/>
    <n v="7"/>
    <s v="Warm"/>
    <s v="Single"/>
    <x v="0"/>
    <x v="1"/>
  </r>
  <r>
    <n v="15038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3"/>
    <n v="2675"/>
    <n v="0"/>
    <n v="0"/>
    <n v="1"/>
    <n v="0"/>
    <n v="0"/>
    <n v="0"/>
    <n v="1"/>
    <n v="0"/>
    <n v="0"/>
    <n v="0"/>
    <n v="54"/>
    <n v="28"/>
    <x v="0"/>
    <n v="7.3"/>
    <x v="1"/>
    <s v="Yes"/>
    <s v="No"/>
    <n v="7"/>
    <s v="Inactive"/>
    <s v="Single"/>
    <x v="3"/>
    <x v="0"/>
  </r>
  <r>
    <n v="32173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2"/>
    <n v="2491"/>
    <n v="1"/>
    <n v="0"/>
    <n v="0"/>
    <n v="0"/>
    <n v="0"/>
    <n v="0"/>
    <n v="0"/>
    <n v="0"/>
    <n v="0"/>
    <n v="1"/>
    <n v="20"/>
    <n v="18"/>
    <x v="0"/>
    <n v="6.8"/>
    <x v="1"/>
    <s v="Yes"/>
    <s v="No"/>
    <n v="5"/>
    <s v="Active"/>
    <s v="Divorced"/>
    <x v="1"/>
    <x v="0"/>
  </r>
  <r>
    <n v="68316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56"/>
    <n v="2761"/>
    <n v="0"/>
    <n v="0"/>
    <n v="0"/>
    <n v="1"/>
    <n v="0"/>
    <n v="1"/>
    <n v="0"/>
    <n v="0"/>
    <n v="0"/>
    <n v="0"/>
    <n v="1178"/>
    <n v="1145"/>
    <x v="0"/>
    <n v="7.6"/>
    <x v="0"/>
    <s v="Yes"/>
    <s v="No"/>
    <n v="32"/>
    <s v="Warm"/>
    <s v="Together"/>
    <x v="4"/>
    <x v="0"/>
  </r>
  <r>
    <n v="74538"/>
    <n v="0"/>
    <n v="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49"/>
    <n v="2524"/>
    <n v="0"/>
    <n v="0"/>
    <n v="0"/>
    <n v="1"/>
    <n v="0"/>
    <n v="0"/>
    <n v="0"/>
    <n v="1"/>
    <n v="0"/>
    <n v="0"/>
    <n v="1433"/>
    <n v="1405"/>
    <x v="1"/>
    <n v="6.9"/>
    <x v="0"/>
    <s v="No"/>
    <s v="Yes"/>
    <n v="22"/>
    <s v="Active"/>
    <s v="Together"/>
    <x v="0"/>
    <x v="1"/>
  </r>
  <r>
    <n v="91700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49"/>
    <n v="2687"/>
    <n v="0"/>
    <n v="0"/>
    <n v="1"/>
    <n v="0"/>
    <n v="0"/>
    <n v="0"/>
    <n v="0"/>
    <n v="1"/>
    <n v="0"/>
    <n v="0"/>
    <n v="1949"/>
    <n v="1930"/>
    <x v="0"/>
    <n v="7.4"/>
    <x v="0"/>
    <s v="No"/>
    <s v="No"/>
    <n v="20"/>
    <s v="Warm"/>
    <s v="Single"/>
    <x v="0"/>
    <x v="0"/>
  </r>
  <r>
    <n v="68695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1"/>
    <n v="2163"/>
    <n v="0"/>
    <n v="0"/>
    <n v="0"/>
    <n v="1"/>
    <n v="0"/>
    <n v="0"/>
    <n v="0"/>
    <n v="1"/>
    <n v="0"/>
    <n v="0"/>
    <n v="1051"/>
    <n v="1011"/>
    <x v="0"/>
    <n v="5.9"/>
    <x v="0"/>
    <s v="No"/>
    <s v="No"/>
    <n v="16"/>
    <s v="Active"/>
    <s v="Together"/>
    <x v="0"/>
    <x v="0"/>
  </r>
  <r>
    <n v="31056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3"/>
    <n v="2682"/>
    <n v="0"/>
    <n v="1"/>
    <n v="0"/>
    <n v="0"/>
    <n v="0"/>
    <n v="1"/>
    <n v="0"/>
    <n v="0"/>
    <n v="0"/>
    <n v="0"/>
    <n v="39"/>
    <n v="23"/>
    <x v="0"/>
    <n v="7.3"/>
    <x v="1"/>
    <s v="Yes"/>
    <s v="No"/>
    <n v="5"/>
    <s v="Inactive"/>
    <s v="Married"/>
    <x v="4"/>
    <x v="0"/>
  </r>
  <r>
    <n v="79593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47"/>
    <n v="2207"/>
    <n v="0"/>
    <n v="1"/>
    <n v="0"/>
    <n v="0"/>
    <n v="0"/>
    <n v="0"/>
    <n v="0"/>
    <n v="1"/>
    <n v="0"/>
    <n v="0"/>
    <n v="1221"/>
    <n v="1076"/>
    <x v="1"/>
    <n v="6"/>
    <x v="0"/>
    <s v="No"/>
    <s v="Yes"/>
    <n v="19"/>
    <s v="Warm"/>
    <s v="Married"/>
    <x v="0"/>
    <x v="1"/>
  </r>
  <r>
    <n v="28071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0"/>
    <n v="2828"/>
    <n v="0"/>
    <n v="0"/>
    <n v="1"/>
    <n v="0"/>
    <n v="0"/>
    <n v="0"/>
    <n v="0"/>
    <n v="1"/>
    <n v="0"/>
    <n v="0"/>
    <n v="269"/>
    <n v="225"/>
    <x v="0"/>
    <n v="7.7"/>
    <x v="1"/>
    <s v="No"/>
    <s v="No"/>
    <n v="13"/>
    <s v="Warm"/>
    <s v="Single"/>
    <x v="0"/>
    <x v="0"/>
  </r>
  <r>
    <n v="37334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2"/>
    <n v="2282"/>
    <n v="0"/>
    <n v="0"/>
    <n v="0"/>
    <n v="1"/>
    <n v="0"/>
    <n v="0"/>
    <n v="0"/>
    <n v="0"/>
    <n v="0"/>
    <n v="1"/>
    <n v="47"/>
    <n v="32"/>
    <x v="0"/>
    <n v="6.3"/>
    <x v="1"/>
    <s v="Yes"/>
    <s v="No"/>
    <n v="11"/>
    <s v="Warm"/>
    <s v="Together"/>
    <x v="1"/>
    <x v="0"/>
  </r>
  <r>
    <n v="46423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48"/>
    <n v="2443"/>
    <n v="0"/>
    <n v="0"/>
    <n v="1"/>
    <n v="0"/>
    <n v="0"/>
    <n v="0"/>
    <n v="0"/>
    <n v="0"/>
    <n v="1"/>
    <n v="0"/>
    <n v="84"/>
    <n v="76"/>
    <x v="0"/>
    <n v="6.7"/>
    <x v="1"/>
    <s v="Yes"/>
    <s v="No"/>
    <n v="9"/>
    <s v="Active"/>
    <s v="Single"/>
    <x v="2"/>
    <x v="0"/>
  </r>
  <r>
    <n v="37126"/>
    <n v="1"/>
    <n v="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49"/>
    <n v="2250"/>
    <n v="0"/>
    <n v="1"/>
    <n v="0"/>
    <n v="0"/>
    <n v="0"/>
    <n v="0"/>
    <n v="0"/>
    <n v="0"/>
    <n v="0"/>
    <n v="1"/>
    <n v="65"/>
    <n v="58"/>
    <x v="1"/>
    <n v="6.2"/>
    <x v="1"/>
    <s v="Yes"/>
    <s v="Yes"/>
    <n v="6"/>
    <s v="Active"/>
    <s v="Married"/>
    <x v="1"/>
    <x v="1"/>
  </r>
  <r>
    <n v="47703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67"/>
    <n v="2555"/>
    <n v="0"/>
    <n v="1"/>
    <n v="0"/>
    <n v="0"/>
    <n v="0"/>
    <n v="0"/>
    <n v="0"/>
    <n v="1"/>
    <n v="0"/>
    <n v="0"/>
    <n v="532"/>
    <n v="409"/>
    <x v="0"/>
    <n v="7"/>
    <x v="2"/>
    <s v="Yes"/>
    <s v="No"/>
    <n v="21"/>
    <s v="Inactive"/>
    <s v="Married"/>
    <x v="0"/>
    <x v="0"/>
  </r>
  <r>
    <n v="61180"/>
    <n v="0"/>
    <n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1"/>
    <n v="2226"/>
    <n v="0"/>
    <n v="1"/>
    <n v="0"/>
    <n v="0"/>
    <n v="0"/>
    <n v="0"/>
    <n v="0"/>
    <n v="1"/>
    <n v="0"/>
    <n v="0"/>
    <n v="486"/>
    <n v="268"/>
    <x v="1"/>
    <n v="6.1"/>
    <x v="1"/>
    <s v="Yes"/>
    <s v="Yes"/>
    <n v="18"/>
    <s v="Warm"/>
    <s v="Married"/>
    <x v="0"/>
    <x v="1"/>
  </r>
  <r>
    <n v="38998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66"/>
    <n v="2762"/>
    <n v="0"/>
    <n v="1"/>
    <n v="0"/>
    <n v="0"/>
    <n v="0"/>
    <n v="0"/>
    <n v="0"/>
    <n v="1"/>
    <n v="0"/>
    <n v="0"/>
    <n v="49"/>
    <n v="44"/>
    <x v="0"/>
    <n v="7.6"/>
    <x v="1"/>
    <s v="Yes"/>
    <s v="No"/>
    <n v="8"/>
    <s v="Inactive"/>
    <s v="Married"/>
    <x v="0"/>
    <x v="0"/>
  </r>
  <r>
    <n v="8028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29"/>
    <n v="2808"/>
    <n v="0"/>
    <n v="0"/>
    <n v="1"/>
    <n v="0"/>
    <n v="0"/>
    <n v="0"/>
    <n v="0"/>
    <n v="1"/>
    <n v="0"/>
    <n v="0"/>
    <n v="176"/>
    <n v="174"/>
    <x v="0"/>
    <n v="7.7"/>
    <x v="1"/>
    <s v="No"/>
    <s v="No"/>
    <n v="16"/>
    <s v="Warm"/>
    <s v="Single"/>
    <x v="0"/>
    <x v="0"/>
  </r>
  <r>
    <n v="76081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58"/>
    <n v="2196"/>
    <n v="0"/>
    <n v="0"/>
    <n v="0"/>
    <n v="1"/>
    <n v="0"/>
    <n v="0"/>
    <n v="0"/>
    <n v="1"/>
    <n v="0"/>
    <n v="0"/>
    <n v="833"/>
    <n v="633"/>
    <x v="1"/>
    <n v="6"/>
    <x v="2"/>
    <s v="No"/>
    <s v="Yes"/>
    <n v="14"/>
    <s v="Warm"/>
    <s v="Together"/>
    <x v="0"/>
    <x v="1"/>
  </r>
  <r>
    <n v="34728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4"/>
    <n v="2493"/>
    <n v="0"/>
    <n v="0"/>
    <n v="0"/>
    <n v="1"/>
    <n v="0"/>
    <n v="0"/>
    <n v="0"/>
    <n v="1"/>
    <n v="0"/>
    <n v="0"/>
    <n v="30"/>
    <n v="24"/>
    <x v="0"/>
    <n v="6.8"/>
    <x v="1"/>
    <s v="Yes"/>
    <s v="No"/>
    <n v="5"/>
    <s v="Active"/>
    <s v="Together"/>
    <x v="0"/>
    <x v="0"/>
  </r>
  <r>
    <n v="33168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55"/>
    <n v="2783"/>
    <n v="0"/>
    <n v="0"/>
    <n v="1"/>
    <n v="0"/>
    <n v="0"/>
    <n v="0"/>
    <n v="0"/>
    <n v="0"/>
    <n v="1"/>
    <n v="0"/>
    <n v="119"/>
    <n v="116"/>
    <x v="0"/>
    <n v="7.6"/>
    <x v="1"/>
    <s v="Yes"/>
    <s v="No"/>
    <n v="10"/>
    <s v="Active"/>
    <s v="Single"/>
    <x v="2"/>
    <x v="0"/>
  </r>
  <r>
    <n v="33585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54"/>
    <n v="2436"/>
    <n v="0"/>
    <n v="1"/>
    <n v="0"/>
    <n v="0"/>
    <n v="0"/>
    <n v="0"/>
    <n v="0"/>
    <n v="0"/>
    <n v="1"/>
    <n v="0"/>
    <n v="93"/>
    <n v="64"/>
    <x v="0"/>
    <n v="6.7"/>
    <x v="1"/>
    <s v="Yes"/>
    <s v="No"/>
    <n v="7"/>
    <s v="Inactive"/>
    <s v="Married"/>
    <x v="2"/>
    <x v="0"/>
  </r>
  <r>
    <n v="77037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0"/>
    <n v="2418"/>
    <n v="0"/>
    <n v="1"/>
    <n v="0"/>
    <n v="0"/>
    <n v="0"/>
    <n v="0"/>
    <n v="0"/>
    <n v="0"/>
    <n v="0"/>
    <n v="1"/>
    <n v="1113"/>
    <n v="1103"/>
    <x v="0"/>
    <n v="6.6"/>
    <x v="0"/>
    <s v="Yes"/>
    <s v="No"/>
    <n v="27"/>
    <s v="Active"/>
    <s v="Married"/>
    <x v="1"/>
    <x v="0"/>
  </r>
  <r>
    <n v="35196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36"/>
    <n v="2752"/>
    <n v="0"/>
    <n v="0"/>
    <n v="0"/>
    <n v="1"/>
    <n v="0"/>
    <n v="0"/>
    <n v="0"/>
    <n v="1"/>
    <n v="0"/>
    <n v="0"/>
    <n v="310"/>
    <n v="123"/>
    <x v="0"/>
    <n v="7.5"/>
    <x v="1"/>
    <s v="Yes"/>
    <s v="No"/>
    <n v="18"/>
    <s v="Warm"/>
    <s v="Together"/>
    <x v="0"/>
    <x v="0"/>
  </r>
  <r>
    <n v="44529"/>
    <n v="0"/>
    <n v="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54"/>
    <n v="2518"/>
    <n v="0"/>
    <n v="1"/>
    <n v="0"/>
    <n v="0"/>
    <n v="0"/>
    <n v="0"/>
    <n v="0"/>
    <n v="1"/>
    <n v="0"/>
    <n v="0"/>
    <n v="665"/>
    <n v="639"/>
    <x v="1"/>
    <n v="6.9"/>
    <x v="2"/>
    <s v="Yes"/>
    <s v="Yes"/>
    <n v="25"/>
    <s v="Inactive"/>
    <s v="Married"/>
    <x v="0"/>
    <x v="1"/>
  </r>
  <r>
    <n v="70924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5"/>
    <n v="2242"/>
    <n v="0"/>
    <n v="1"/>
    <n v="0"/>
    <n v="0"/>
    <n v="0"/>
    <n v="1"/>
    <n v="0"/>
    <n v="0"/>
    <n v="0"/>
    <n v="0"/>
    <n v="1287"/>
    <n v="1211"/>
    <x v="1"/>
    <n v="6.1"/>
    <x v="0"/>
    <s v="No"/>
    <s v="Yes"/>
    <n v="20"/>
    <s v="Warm"/>
    <s v="Married"/>
    <x v="4"/>
    <x v="1"/>
  </r>
  <r>
    <n v="28764"/>
    <n v="1"/>
    <n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54"/>
    <n v="2183"/>
    <n v="0"/>
    <n v="0"/>
    <n v="0"/>
    <n v="1"/>
    <n v="0"/>
    <n v="0"/>
    <n v="0"/>
    <n v="0"/>
    <n v="0"/>
    <n v="1"/>
    <n v="11"/>
    <n v="10"/>
    <x v="1"/>
    <n v="6"/>
    <x v="1"/>
    <s v="Yes"/>
    <s v="Yes"/>
    <n v="4"/>
    <s v="Active"/>
    <s v="Together"/>
    <x v="1"/>
    <x v="1"/>
  </r>
  <r>
    <n v="69098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1"/>
    <n v="2657"/>
    <n v="0"/>
    <n v="1"/>
    <n v="0"/>
    <n v="0"/>
    <n v="0"/>
    <n v="0"/>
    <n v="0"/>
    <n v="0"/>
    <n v="0"/>
    <n v="1"/>
    <n v="2262"/>
    <n v="2084"/>
    <x v="0"/>
    <n v="7.3"/>
    <x v="0"/>
    <s v="No"/>
    <s v="No"/>
    <n v="25"/>
    <s v="Warm"/>
    <s v="Married"/>
    <x v="1"/>
    <x v="0"/>
  </r>
  <r>
    <n v="25959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0"/>
    <n v="2659"/>
    <n v="1"/>
    <n v="0"/>
    <n v="0"/>
    <n v="0"/>
    <n v="0"/>
    <n v="1"/>
    <n v="0"/>
    <n v="0"/>
    <n v="0"/>
    <n v="0"/>
    <n v="30"/>
    <n v="4"/>
    <x v="0"/>
    <n v="7.3"/>
    <x v="1"/>
    <s v="Yes"/>
    <s v="No"/>
    <n v="7"/>
    <s v="Active"/>
    <s v="Divorced"/>
    <x v="4"/>
    <x v="0"/>
  </r>
  <r>
    <n v="27100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2609"/>
    <n v="0"/>
    <n v="1"/>
    <n v="0"/>
    <n v="0"/>
    <n v="0"/>
    <n v="0"/>
    <n v="0"/>
    <n v="0"/>
    <n v="1"/>
    <n v="0"/>
    <n v="27"/>
    <n v="17"/>
    <x v="0"/>
    <n v="7.1"/>
    <x v="1"/>
    <s v="Yes"/>
    <s v="No"/>
    <n v="5"/>
    <s v="Warm"/>
    <s v="Married"/>
    <x v="2"/>
    <x v="0"/>
  </r>
  <r>
    <n v="70596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5"/>
    <n v="2791"/>
    <n v="0"/>
    <n v="0"/>
    <n v="1"/>
    <n v="0"/>
    <n v="0"/>
    <n v="0"/>
    <n v="0"/>
    <n v="1"/>
    <n v="0"/>
    <n v="0"/>
    <n v="942"/>
    <n v="916"/>
    <x v="0"/>
    <n v="7.6"/>
    <x v="2"/>
    <s v="No"/>
    <s v="No"/>
    <n v="21"/>
    <s v="Warm"/>
    <s v="Single"/>
    <x v="0"/>
    <x v="0"/>
  </r>
  <r>
    <n v="42557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46"/>
    <n v="2828"/>
    <n v="0"/>
    <n v="1"/>
    <n v="0"/>
    <n v="0"/>
    <n v="0"/>
    <n v="0"/>
    <n v="0"/>
    <n v="1"/>
    <n v="0"/>
    <n v="0"/>
    <n v="255"/>
    <n v="240"/>
    <x v="0"/>
    <n v="7.7"/>
    <x v="1"/>
    <s v="Yes"/>
    <s v="No"/>
    <n v="15"/>
    <s v="Inactive"/>
    <s v="Married"/>
    <x v="0"/>
    <x v="0"/>
  </r>
  <r>
    <n v="53312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69"/>
    <n v="2483"/>
    <n v="0"/>
    <n v="1"/>
    <n v="0"/>
    <n v="0"/>
    <n v="0"/>
    <n v="0"/>
    <n v="0"/>
    <n v="0"/>
    <n v="0"/>
    <n v="1"/>
    <n v="253"/>
    <n v="228"/>
    <x v="0"/>
    <n v="6.8"/>
    <x v="1"/>
    <s v="No"/>
    <s v="No"/>
    <n v="12"/>
    <s v="Warm"/>
    <s v="Married"/>
    <x v="1"/>
    <x v="0"/>
  </r>
  <r>
    <n v="72228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68"/>
    <n v="2738"/>
    <n v="0"/>
    <n v="0"/>
    <n v="1"/>
    <n v="0"/>
    <n v="0"/>
    <n v="0"/>
    <n v="0"/>
    <n v="1"/>
    <n v="0"/>
    <n v="0"/>
    <n v="1194"/>
    <n v="1138"/>
    <x v="0"/>
    <n v="7.5"/>
    <x v="0"/>
    <s v="No"/>
    <s v="No"/>
    <n v="22"/>
    <s v="Warm"/>
    <s v="Single"/>
    <x v="0"/>
    <x v="0"/>
  </r>
  <r>
    <n v="67605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3"/>
    <n v="2614"/>
    <n v="0"/>
    <n v="0"/>
    <n v="0"/>
    <n v="1"/>
    <n v="0"/>
    <n v="0"/>
    <n v="0"/>
    <n v="1"/>
    <n v="0"/>
    <n v="0"/>
    <n v="884"/>
    <n v="830"/>
    <x v="0"/>
    <n v="7.2"/>
    <x v="2"/>
    <s v="No"/>
    <s v="No"/>
    <n v="17"/>
    <s v="Warm"/>
    <s v="Together"/>
    <x v="0"/>
    <x v="0"/>
  </r>
  <r>
    <n v="62845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1"/>
    <n v="2795"/>
    <n v="0"/>
    <n v="1"/>
    <n v="0"/>
    <n v="0"/>
    <n v="0"/>
    <n v="0"/>
    <n v="0"/>
    <n v="0"/>
    <n v="1"/>
    <n v="0"/>
    <n v="1144"/>
    <n v="1110"/>
    <x v="1"/>
    <n v="7.7"/>
    <x v="0"/>
    <s v="Yes"/>
    <s v="Yes"/>
    <n v="28"/>
    <s v="Active"/>
    <s v="Married"/>
    <x v="2"/>
    <x v="1"/>
  </r>
  <r>
    <n v="65196"/>
    <n v="0"/>
    <n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2"/>
    <n v="2498"/>
    <n v="0"/>
    <n v="0"/>
    <n v="0"/>
    <n v="1"/>
    <n v="0"/>
    <n v="0"/>
    <n v="0"/>
    <n v="1"/>
    <n v="0"/>
    <n v="0"/>
    <n v="955"/>
    <n v="755"/>
    <x v="1"/>
    <n v="6.8"/>
    <x v="2"/>
    <s v="Yes"/>
    <s v="Yes"/>
    <n v="26"/>
    <s v="Warm"/>
    <s v="Together"/>
    <x v="0"/>
    <x v="1"/>
  </r>
  <r>
    <n v="42000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3"/>
    <n v="2694"/>
    <n v="0"/>
    <n v="0"/>
    <n v="1"/>
    <n v="0"/>
    <n v="0"/>
    <n v="0"/>
    <n v="0"/>
    <n v="0"/>
    <n v="0"/>
    <n v="1"/>
    <n v="618"/>
    <n v="583"/>
    <x v="0"/>
    <n v="7.4"/>
    <x v="2"/>
    <s v="No"/>
    <s v="No"/>
    <n v="20"/>
    <s v="Active"/>
    <s v="Single"/>
    <x v="1"/>
    <x v="0"/>
  </r>
  <r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7"/>
    <n v="2200"/>
    <n v="1"/>
    <n v="0"/>
    <n v="0"/>
    <n v="0"/>
    <n v="0"/>
    <n v="0"/>
    <n v="0"/>
    <n v="0"/>
    <n v="0"/>
    <n v="1"/>
    <n v="29"/>
    <n v="9"/>
    <x v="1"/>
    <n v="6"/>
    <x v="1"/>
    <s v="Yes"/>
    <s v="Yes"/>
    <n v="6"/>
    <s v="Warm"/>
    <s v="Divorced"/>
    <x v="1"/>
    <x v="1"/>
  </r>
  <r>
    <n v="65526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6"/>
    <n v="2238"/>
    <n v="0"/>
    <n v="1"/>
    <n v="0"/>
    <n v="0"/>
    <n v="0"/>
    <n v="0"/>
    <n v="0"/>
    <n v="0"/>
    <n v="0"/>
    <n v="1"/>
    <n v="497"/>
    <n v="488"/>
    <x v="0"/>
    <n v="6.1"/>
    <x v="1"/>
    <s v="Yes"/>
    <s v="No"/>
    <n v="17"/>
    <s v="Active"/>
    <s v="Married"/>
    <x v="1"/>
    <x v="0"/>
  </r>
  <r>
    <n v="16860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59"/>
    <n v="2814"/>
    <n v="0"/>
    <n v="1"/>
    <n v="0"/>
    <n v="0"/>
    <n v="0"/>
    <n v="0"/>
    <n v="0"/>
    <n v="1"/>
    <n v="0"/>
    <n v="0"/>
    <n v="24"/>
    <n v="10"/>
    <x v="0"/>
    <n v="7.7"/>
    <x v="1"/>
    <s v="Yes"/>
    <s v="No"/>
    <n v="8"/>
    <s v="Active"/>
    <s v="Married"/>
    <x v="0"/>
    <x v="0"/>
  </r>
  <r>
    <n v="83528"/>
    <n v="0"/>
    <n v="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28"/>
    <n v="2218"/>
    <n v="0"/>
    <n v="0"/>
    <n v="1"/>
    <n v="0"/>
    <n v="0"/>
    <n v="0"/>
    <n v="0"/>
    <n v="1"/>
    <n v="0"/>
    <n v="0"/>
    <n v="1503"/>
    <n v="1356"/>
    <x v="2"/>
    <n v="6.1"/>
    <x v="0"/>
    <s v="No"/>
    <s v="Yes"/>
    <n v="23"/>
    <s v="Active"/>
    <s v="Single"/>
    <x v="0"/>
    <x v="1"/>
  </r>
  <r>
    <n v="64176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55"/>
    <n v="2854"/>
    <n v="1"/>
    <n v="0"/>
    <n v="0"/>
    <n v="0"/>
    <n v="0"/>
    <n v="1"/>
    <n v="0"/>
    <n v="0"/>
    <n v="0"/>
    <n v="0"/>
    <n v="1677"/>
    <n v="1528"/>
    <x v="0"/>
    <n v="7.8"/>
    <x v="0"/>
    <s v="Yes"/>
    <s v="No"/>
    <n v="33"/>
    <s v="Warm"/>
    <s v="Divorced"/>
    <x v="4"/>
    <x v="0"/>
  </r>
  <r>
    <n v="22304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64"/>
    <n v="2853"/>
    <n v="1"/>
    <n v="0"/>
    <n v="0"/>
    <n v="0"/>
    <n v="0"/>
    <n v="0"/>
    <n v="0"/>
    <n v="1"/>
    <n v="0"/>
    <n v="0"/>
    <n v="16"/>
    <n v="14"/>
    <x v="0"/>
    <n v="7.8"/>
    <x v="1"/>
    <s v="No"/>
    <s v="No"/>
    <n v="4"/>
    <s v="Inactive"/>
    <s v="Divorced"/>
    <x v="0"/>
    <x v="0"/>
  </r>
  <r>
    <n v="67023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2"/>
    <n v="2276"/>
    <n v="0"/>
    <n v="1"/>
    <n v="0"/>
    <n v="0"/>
    <n v="0"/>
    <n v="0"/>
    <n v="0"/>
    <n v="1"/>
    <n v="0"/>
    <n v="0"/>
    <n v="889"/>
    <n v="872"/>
    <x v="0"/>
    <n v="6.2"/>
    <x v="2"/>
    <s v="No"/>
    <s v="No"/>
    <n v="24"/>
    <s v="Inactive"/>
    <s v="Married"/>
    <x v="0"/>
    <x v="0"/>
  </r>
  <r>
    <n v="32892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9"/>
    <n v="2194"/>
    <n v="0"/>
    <n v="0"/>
    <n v="0"/>
    <n v="1"/>
    <n v="0"/>
    <n v="0"/>
    <n v="0"/>
    <n v="0"/>
    <n v="0"/>
    <n v="1"/>
    <n v="44"/>
    <n v="42"/>
    <x v="0"/>
    <n v="6"/>
    <x v="1"/>
    <s v="Yes"/>
    <s v="No"/>
    <n v="8"/>
    <s v="Warm"/>
    <s v="Together"/>
    <x v="1"/>
    <x v="0"/>
  </r>
  <r>
    <n v="70713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54"/>
    <n v="2732"/>
    <n v="0"/>
    <n v="0"/>
    <n v="0"/>
    <n v="1"/>
    <n v="0"/>
    <n v="0"/>
    <n v="0"/>
    <n v="1"/>
    <n v="0"/>
    <n v="0"/>
    <n v="1287"/>
    <n v="1097"/>
    <x v="0"/>
    <n v="7.5"/>
    <x v="0"/>
    <s v="Yes"/>
    <s v="No"/>
    <n v="25"/>
    <s v="Active"/>
    <s v="Together"/>
    <x v="0"/>
    <x v="0"/>
  </r>
  <r>
    <n v="59925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65"/>
    <n v="2735"/>
    <n v="0"/>
    <n v="0"/>
    <n v="0"/>
    <n v="1"/>
    <n v="0"/>
    <n v="0"/>
    <n v="0"/>
    <n v="1"/>
    <n v="0"/>
    <n v="0"/>
    <n v="710"/>
    <n v="654"/>
    <x v="0"/>
    <n v="7.5"/>
    <x v="2"/>
    <s v="Yes"/>
    <s v="No"/>
    <n v="23"/>
    <s v="Warm"/>
    <s v="Together"/>
    <x v="0"/>
    <x v="0"/>
  </r>
  <r>
    <n v="3972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67"/>
    <n v="2284"/>
    <n v="0"/>
    <n v="1"/>
    <n v="0"/>
    <n v="0"/>
    <n v="0"/>
    <n v="0"/>
    <n v="0"/>
    <n v="1"/>
    <n v="0"/>
    <n v="0"/>
    <n v="39"/>
    <n v="31"/>
    <x v="0"/>
    <n v="6.3"/>
    <x v="1"/>
    <s v="Yes"/>
    <s v="No"/>
    <n v="7"/>
    <s v="Inactive"/>
    <s v="Married"/>
    <x v="0"/>
    <x v="0"/>
  </r>
  <r>
    <n v="46610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2"/>
    <n v="2505"/>
    <n v="0"/>
    <n v="0"/>
    <n v="0"/>
    <n v="1"/>
    <n v="0"/>
    <n v="0"/>
    <n v="0"/>
    <n v="1"/>
    <n v="0"/>
    <n v="0"/>
    <n v="342"/>
    <n v="217"/>
    <x v="0"/>
    <n v="6.9"/>
    <x v="1"/>
    <s v="No"/>
    <s v="No"/>
    <n v="14"/>
    <s v="Active"/>
    <s v="Together"/>
    <x v="0"/>
    <x v="0"/>
  </r>
  <r>
    <n v="88347"/>
    <n v="0"/>
    <n v="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59"/>
    <n v="2520"/>
    <n v="0"/>
    <n v="0"/>
    <n v="0"/>
    <n v="1"/>
    <n v="0"/>
    <n v="0"/>
    <n v="0"/>
    <n v="1"/>
    <n v="0"/>
    <n v="0"/>
    <n v="1998"/>
    <n v="1880"/>
    <x v="1"/>
    <n v="6.9"/>
    <x v="0"/>
    <s v="No"/>
    <s v="Yes"/>
    <n v="21"/>
    <s v="Warm"/>
    <s v="Together"/>
    <x v="0"/>
    <x v="1"/>
  </r>
  <r>
    <n v="87171"/>
    <n v="0"/>
    <n v="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39"/>
    <n v="2583"/>
    <n v="0"/>
    <n v="1"/>
    <n v="0"/>
    <n v="0"/>
    <n v="0"/>
    <n v="0"/>
    <n v="0"/>
    <n v="0"/>
    <n v="0"/>
    <n v="1"/>
    <n v="1254"/>
    <n v="1210"/>
    <x v="2"/>
    <n v="7.1"/>
    <x v="0"/>
    <s v="No"/>
    <s v="Yes"/>
    <n v="25"/>
    <s v="Active"/>
    <s v="Married"/>
    <x v="1"/>
    <x v="1"/>
  </r>
  <r>
    <n v="26907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4"/>
    <n v="2472"/>
    <n v="0"/>
    <n v="0"/>
    <n v="0"/>
    <n v="1"/>
    <n v="0"/>
    <n v="1"/>
    <n v="0"/>
    <n v="0"/>
    <n v="0"/>
    <n v="0"/>
    <n v="20"/>
    <n v="18"/>
    <x v="0"/>
    <n v="6.8"/>
    <x v="1"/>
    <s v="Yes"/>
    <s v="No"/>
    <n v="6"/>
    <s v="Active"/>
    <s v="Together"/>
    <x v="4"/>
    <x v="0"/>
  </r>
  <r>
    <n v="50014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2"/>
    <n v="2317"/>
    <n v="0"/>
    <n v="0"/>
    <n v="1"/>
    <n v="0"/>
    <n v="0"/>
    <n v="0"/>
    <n v="0"/>
    <n v="0"/>
    <n v="1"/>
    <n v="0"/>
    <n v="354"/>
    <n v="312"/>
    <x v="0"/>
    <n v="6.3"/>
    <x v="1"/>
    <s v="Yes"/>
    <s v="No"/>
    <n v="15"/>
    <s v="Active"/>
    <s v="Single"/>
    <x v="2"/>
    <x v="0"/>
  </r>
  <r>
    <n v="41014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2"/>
    <n v="2592"/>
    <n v="0"/>
    <n v="1"/>
    <n v="0"/>
    <n v="0"/>
    <n v="0"/>
    <n v="0"/>
    <n v="0"/>
    <n v="0"/>
    <n v="0"/>
    <n v="1"/>
    <n v="17"/>
    <n v="14"/>
    <x v="0"/>
    <n v="7.1"/>
    <x v="1"/>
    <s v="Yes"/>
    <s v="No"/>
    <n v="4"/>
    <s v="Warm"/>
    <s v="Married"/>
    <x v="1"/>
    <x v="0"/>
  </r>
  <r>
    <n v="66294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55"/>
    <n v="2263"/>
    <n v="0"/>
    <n v="0"/>
    <n v="1"/>
    <n v="0"/>
    <n v="0"/>
    <n v="0"/>
    <n v="0"/>
    <n v="1"/>
    <n v="0"/>
    <n v="0"/>
    <n v="850"/>
    <n v="733"/>
    <x v="0"/>
    <n v="6.2"/>
    <x v="2"/>
    <s v="No"/>
    <s v="No"/>
    <n v="13"/>
    <s v="Warm"/>
    <s v="Single"/>
    <x v="0"/>
    <x v="0"/>
  </r>
  <r>
    <n v="36715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49"/>
    <n v="2748"/>
    <n v="0"/>
    <n v="1"/>
    <n v="0"/>
    <n v="0"/>
    <n v="0"/>
    <n v="0"/>
    <n v="0"/>
    <n v="1"/>
    <n v="0"/>
    <n v="0"/>
    <n v="341"/>
    <n v="325"/>
    <x v="0"/>
    <n v="7.5"/>
    <x v="1"/>
    <s v="Yes"/>
    <s v="No"/>
    <n v="19"/>
    <s v="Active"/>
    <s v="Married"/>
    <x v="0"/>
    <x v="0"/>
  </r>
  <r>
    <n v="79456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64"/>
    <n v="2835"/>
    <n v="0"/>
    <n v="1"/>
    <n v="0"/>
    <n v="0"/>
    <n v="0"/>
    <n v="0"/>
    <n v="0"/>
    <n v="1"/>
    <n v="0"/>
    <n v="0"/>
    <n v="1302"/>
    <n v="1203"/>
    <x v="0"/>
    <n v="7.8"/>
    <x v="0"/>
    <s v="No"/>
    <s v="No"/>
    <n v="16"/>
    <s v="Active"/>
    <s v="Married"/>
    <x v="0"/>
    <x v="0"/>
  </r>
  <r>
    <n v="40479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38"/>
    <n v="2475"/>
    <n v="0"/>
    <n v="0"/>
    <n v="0"/>
    <n v="1"/>
    <n v="0"/>
    <n v="0"/>
    <n v="0"/>
    <n v="1"/>
    <n v="0"/>
    <n v="0"/>
    <n v="15"/>
    <n v="15"/>
    <x v="0"/>
    <n v="6.8"/>
    <x v="1"/>
    <s v="Yes"/>
    <s v="No"/>
    <n v="4"/>
    <s v="Inactive"/>
    <s v="Together"/>
    <x v="0"/>
    <x v="0"/>
  </r>
  <r>
    <n v="75345"/>
    <n v="0"/>
    <n v="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0"/>
    <n v="2671"/>
    <n v="0"/>
    <n v="0"/>
    <n v="1"/>
    <n v="0"/>
    <n v="0"/>
    <n v="0"/>
    <n v="0"/>
    <n v="0"/>
    <n v="1"/>
    <n v="0"/>
    <n v="1954"/>
    <n v="1821"/>
    <x v="1"/>
    <n v="7.3"/>
    <x v="0"/>
    <s v="No"/>
    <s v="Yes"/>
    <n v="20"/>
    <s v="Active"/>
    <s v="Single"/>
    <x v="2"/>
    <x v="1"/>
  </r>
  <r>
    <n v="54233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3"/>
    <n v="2669"/>
    <n v="0"/>
    <n v="1"/>
    <n v="0"/>
    <n v="0"/>
    <n v="0"/>
    <n v="0"/>
    <n v="0"/>
    <n v="1"/>
    <n v="0"/>
    <n v="0"/>
    <n v="839"/>
    <n v="697"/>
    <x v="0"/>
    <n v="7.3"/>
    <x v="2"/>
    <s v="Yes"/>
    <s v="No"/>
    <n v="26"/>
    <s v="Warm"/>
    <s v="Married"/>
    <x v="0"/>
    <x v="0"/>
  </r>
  <r>
    <n v="24163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0"/>
    <n v="2419"/>
    <n v="0"/>
    <n v="0"/>
    <n v="1"/>
    <n v="0"/>
    <n v="0"/>
    <n v="0"/>
    <n v="0"/>
    <n v="1"/>
    <n v="0"/>
    <n v="0"/>
    <n v="15"/>
    <n v="13"/>
    <x v="0"/>
    <n v="6.6"/>
    <x v="1"/>
    <s v="Yes"/>
    <s v="No"/>
    <n v="6"/>
    <s v="Active"/>
    <s v="Single"/>
    <x v="0"/>
    <x v="0"/>
  </r>
  <r>
    <n v="84460"/>
    <n v="0"/>
    <n v="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2"/>
    <n v="2700"/>
    <n v="0"/>
    <n v="0"/>
    <n v="0"/>
    <n v="1"/>
    <n v="0"/>
    <n v="0"/>
    <n v="0"/>
    <n v="0"/>
    <n v="0"/>
    <n v="1"/>
    <n v="442"/>
    <n v="361"/>
    <x v="4"/>
    <n v="7.4"/>
    <x v="1"/>
    <s v="No"/>
    <s v="Yes"/>
    <n v="22"/>
    <s v="Warm"/>
    <s v="Together"/>
    <x v="1"/>
    <x v="1"/>
  </r>
  <r>
    <n v="43776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37"/>
    <n v="2216"/>
    <n v="0"/>
    <n v="0"/>
    <n v="0"/>
    <n v="1"/>
    <n v="0"/>
    <n v="0"/>
    <n v="0"/>
    <n v="1"/>
    <n v="0"/>
    <n v="0"/>
    <n v="20"/>
    <n v="17"/>
    <x v="0"/>
    <n v="6.1"/>
    <x v="1"/>
    <s v="Yes"/>
    <s v="No"/>
    <n v="4"/>
    <s v="Warm"/>
    <s v="Together"/>
    <x v="0"/>
    <x v="0"/>
  </r>
  <r>
    <n v="71691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2"/>
    <n v="2263"/>
    <n v="0"/>
    <n v="0"/>
    <n v="1"/>
    <n v="0"/>
    <n v="0"/>
    <n v="0"/>
    <n v="0"/>
    <n v="0"/>
    <n v="0"/>
    <n v="1"/>
    <n v="1149"/>
    <n v="1106"/>
    <x v="0"/>
    <n v="6.2"/>
    <x v="0"/>
    <s v="No"/>
    <s v="No"/>
    <n v="17"/>
    <s v="Active"/>
    <s v="Single"/>
    <x v="1"/>
    <x v="0"/>
  </r>
  <r>
    <n v="85844"/>
    <n v="0"/>
    <n v="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47"/>
    <n v="2190"/>
    <n v="0"/>
    <n v="1"/>
    <n v="0"/>
    <n v="0"/>
    <n v="0"/>
    <n v="0"/>
    <n v="0"/>
    <n v="0"/>
    <n v="0"/>
    <n v="1"/>
    <n v="1920"/>
    <n v="1882"/>
    <x v="1"/>
    <n v="6"/>
    <x v="0"/>
    <s v="No"/>
    <s v="Yes"/>
    <n v="20"/>
    <s v="Warm"/>
    <s v="Married"/>
    <x v="1"/>
    <x v="1"/>
  </r>
  <r>
    <n v="39190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46"/>
    <n v="2223"/>
    <n v="0"/>
    <n v="0"/>
    <n v="1"/>
    <n v="0"/>
    <n v="0"/>
    <n v="0"/>
    <n v="0"/>
    <n v="0"/>
    <n v="0"/>
    <n v="1"/>
    <n v="121"/>
    <n v="109"/>
    <x v="0"/>
    <n v="6.1"/>
    <x v="1"/>
    <s v="Yes"/>
    <s v="No"/>
    <n v="9"/>
    <s v="Inactive"/>
    <s v="Single"/>
    <x v="1"/>
    <x v="0"/>
  </r>
  <r>
    <n v="71367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1"/>
    <n v="2469"/>
    <n v="0"/>
    <n v="0"/>
    <n v="0"/>
    <n v="1"/>
    <n v="0"/>
    <n v="0"/>
    <n v="0"/>
    <n v="1"/>
    <n v="0"/>
    <n v="0"/>
    <n v="702"/>
    <n v="627"/>
    <x v="0"/>
    <n v="6.8"/>
    <x v="2"/>
    <s v="No"/>
    <s v="No"/>
    <n v="17"/>
    <s v="Active"/>
    <s v="Together"/>
    <x v="0"/>
    <x v="0"/>
  </r>
  <r>
    <n v="38578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48"/>
    <n v="2531"/>
    <n v="0"/>
    <n v="0"/>
    <n v="1"/>
    <n v="0"/>
    <n v="0"/>
    <n v="0"/>
    <n v="0"/>
    <n v="0"/>
    <n v="0"/>
    <n v="1"/>
    <n v="70"/>
    <n v="67"/>
    <x v="0"/>
    <n v="6.9"/>
    <x v="1"/>
    <s v="Yes"/>
    <s v="No"/>
    <n v="9"/>
    <s v="Active"/>
    <s v="Single"/>
    <x v="1"/>
    <x v="0"/>
  </r>
  <r>
    <n v="57236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55"/>
    <n v="2268"/>
    <n v="0"/>
    <n v="1"/>
    <n v="0"/>
    <n v="0"/>
    <n v="0"/>
    <n v="0"/>
    <n v="0"/>
    <n v="0"/>
    <n v="0"/>
    <n v="1"/>
    <n v="117"/>
    <n v="113"/>
    <x v="0"/>
    <n v="6.2"/>
    <x v="1"/>
    <s v="Yes"/>
    <s v="No"/>
    <n v="10"/>
    <s v="Active"/>
    <s v="Married"/>
    <x v="1"/>
    <x v="0"/>
  </r>
  <r>
    <n v="61825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1"/>
    <n v="2485"/>
    <n v="0"/>
    <n v="0"/>
    <n v="1"/>
    <n v="0"/>
    <n v="0"/>
    <n v="0"/>
    <n v="0"/>
    <n v="1"/>
    <n v="0"/>
    <n v="0"/>
    <n v="397"/>
    <n v="370"/>
    <x v="0"/>
    <n v="6.8"/>
    <x v="1"/>
    <s v="Yes"/>
    <s v="No"/>
    <n v="15"/>
    <s v="Warm"/>
    <s v="Single"/>
    <x v="0"/>
    <x v="0"/>
  </r>
  <r>
    <n v="79803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2"/>
    <n v="2186"/>
    <n v="1"/>
    <n v="0"/>
    <n v="0"/>
    <n v="0"/>
    <n v="0"/>
    <n v="0"/>
    <n v="0"/>
    <n v="1"/>
    <n v="0"/>
    <n v="0"/>
    <n v="835"/>
    <n v="802"/>
    <x v="0"/>
    <n v="6"/>
    <x v="2"/>
    <s v="Yes"/>
    <s v="No"/>
    <n v="13"/>
    <s v="Warm"/>
    <s v="Divorced"/>
    <x v="0"/>
    <x v="0"/>
  </r>
  <r>
    <n v="80910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34"/>
    <n v="2765"/>
    <n v="0"/>
    <n v="0"/>
    <n v="1"/>
    <n v="0"/>
    <n v="0"/>
    <n v="1"/>
    <n v="0"/>
    <n v="0"/>
    <n v="0"/>
    <n v="0"/>
    <n v="715"/>
    <n v="674"/>
    <x v="0"/>
    <n v="7.6"/>
    <x v="2"/>
    <s v="No"/>
    <s v="No"/>
    <n v="15"/>
    <s v="Warm"/>
    <s v="Single"/>
    <x v="4"/>
    <x v="0"/>
  </r>
  <r>
    <n v="27590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38"/>
    <n v="2591"/>
    <n v="0"/>
    <n v="0"/>
    <n v="0"/>
    <n v="1"/>
    <n v="0"/>
    <n v="0"/>
    <n v="0"/>
    <n v="0"/>
    <n v="1"/>
    <n v="0"/>
    <n v="11"/>
    <n v="10"/>
    <x v="0"/>
    <n v="7.1"/>
    <x v="1"/>
    <s v="Yes"/>
    <s v="No"/>
    <n v="4"/>
    <s v="Warm"/>
    <s v="Together"/>
    <x v="2"/>
    <x v="0"/>
  </r>
  <r>
    <n v="56775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1"/>
    <n v="2702"/>
    <n v="0"/>
    <n v="1"/>
    <n v="0"/>
    <n v="0"/>
    <n v="0"/>
    <n v="0"/>
    <n v="0"/>
    <n v="1"/>
    <n v="0"/>
    <n v="0"/>
    <n v="902"/>
    <n v="867"/>
    <x v="0"/>
    <n v="7.4"/>
    <x v="2"/>
    <s v="Yes"/>
    <s v="No"/>
    <n v="25"/>
    <s v="Warm"/>
    <s v="Married"/>
    <x v="0"/>
    <x v="0"/>
  </r>
  <r>
    <n v="83829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5"/>
    <n v="2423"/>
    <n v="1"/>
    <n v="0"/>
    <n v="0"/>
    <n v="0"/>
    <n v="0"/>
    <n v="0"/>
    <n v="0"/>
    <n v="1"/>
    <n v="0"/>
    <n v="0"/>
    <n v="1835"/>
    <n v="1808"/>
    <x v="3"/>
    <n v="6.6"/>
    <x v="0"/>
    <s v="No"/>
    <s v="Yes"/>
    <n v="17"/>
    <s v="Warm"/>
    <s v="Divorced"/>
    <x v="0"/>
    <x v="1"/>
  </r>
  <r>
    <n v="54210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1"/>
    <n v="2564"/>
    <n v="0"/>
    <n v="1"/>
    <n v="0"/>
    <n v="0"/>
    <n v="0"/>
    <n v="1"/>
    <n v="0"/>
    <n v="0"/>
    <n v="0"/>
    <n v="0"/>
    <n v="322"/>
    <n v="277"/>
    <x v="0"/>
    <n v="7"/>
    <x v="1"/>
    <s v="Yes"/>
    <s v="No"/>
    <n v="14"/>
    <s v="Active"/>
    <s v="Married"/>
    <x v="4"/>
    <x v="0"/>
  </r>
  <r>
    <n v="38508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34"/>
    <n v="2490"/>
    <n v="0"/>
    <n v="1"/>
    <n v="0"/>
    <n v="0"/>
    <n v="0"/>
    <n v="0"/>
    <n v="0"/>
    <n v="1"/>
    <n v="0"/>
    <n v="0"/>
    <n v="389"/>
    <n v="335"/>
    <x v="0"/>
    <n v="6.8"/>
    <x v="1"/>
    <s v="Yes"/>
    <s v="No"/>
    <n v="20"/>
    <s v="Inactive"/>
    <s v="Married"/>
    <x v="0"/>
    <x v="0"/>
  </r>
  <r>
    <n v="53187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0"/>
    <n v="2405"/>
    <n v="0"/>
    <n v="0"/>
    <n v="0"/>
    <n v="1"/>
    <n v="0"/>
    <n v="0"/>
    <n v="0"/>
    <n v="1"/>
    <n v="0"/>
    <n v="0"/>
    <n v="257"/>
    <n v="247"/>
    <x v="0"/>
    <n v="6.6"/>
    <x v="1"/>
    <s v="Yes"/>
    <s v="No"/>
    <n v="13"/>
    <s v="Warm"/>
    <s v="Together"/>
    <x v="0"/>
    <x v="0"/>
  </r>
  <r>
    <n v="30023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48"/>
    <n v="2256"/>
    <n v="0"/>
    <n v="1"/>
    <n v="0"/>
    <n v="0"/>
    <n v="0"/>
    <n v="0"/>
    <n v="0"/>
    <n v="1"/>
    <n v="0"/>
    <n v="0"/>
    <n v="40"/>
    <n v="19"/>
    <x v="0"/>
    <n v="6.2"/>
    <x v="1"/>
    <s v="Yes"/>
    <s v="No"/>
    <n v="6"/>
    <s v="Active"/>
    <s v="Married"/>
    <x v="0"/>
    <x v="0"/>
  </r>
  <r>
    <n v="76045"/>
    <n v="0"/>
    <n v="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0"/>
    <n v="2385"/>
    <n v="0"/>
    <n v="0"/>
    <n v="1"/>
    <n v="0"/>
    <n v="0"/>
    <n v="0"/>
    <n v="0"/>
    <n v="0"/>
    <n v="0"/>
    <n v="1"/>
    <n v="1323"/>
    <n v="1323"/>
    <x v="1"/>
    <n v="6.5"/>
    <x v="0"/>
    <s v="No"/>
    <s v="Yes"/>
    <n v="21"/>
    <s v="Warm"/>
    <s v="Single"/>
    <x v="1"/>
    <x v="1"/>
  </r>
  <r>
    <n v="50870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68"/>
    <n v="2169"/>
    <n v="0"/>
    <n v="1"/>
    <n v="0"/>
    <n v="0"/>
    <n v="0"/>
    <n v="0"/>
    <n v="0"/>
    <n v="0"/>
    <n v="0"/>
    <n v="1"/>
    <n v="61"/>
    <n v="59"/>
    <x v="0"/>
    <n v="5.9"/>
    <x v="1"/>
    <s v="Yes"/>
    <s v="No"/>
    <n v="6"/>
    <s v="Active"/>
    <s v="Married"/>
    <x v="1"/>
    <x v="0"/>
  </r>
  <r>
    <n v="15315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0"/>
    <n v="2489"/>
    <n v="0"/>
    <n v="1"/>
    <n v="0"/>
    <n v="0"/>
    <n v="0"/>
    <n v="1"/>
    <n v="0"/>
    <n v="0"/>
    <n v="0"/>
    <n v="0"/>
    <n v="47"/>
    <n v="30"/>
    <x v="0"/>
    <n v="6.8"/>
    <x v="1"/>
    <s v="No"/>
    <s v="No"/>
    <n v="8"/>
    <s v="Active"/>
    <s v="Married"/>
    <x v="4"/>
    <x v="0"/>
  </r>
  <r>
    <n v="65463"/>
    <n v="1"/>
    <n v="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46"/>
    <n v="2309"/>
    <n v="0"/>
    <n v="1"/>
    <n v="0"/>
    <n v="0"/>
    <n v="0"/>
    <n v="1"/>
    <n v="0"/>
    <n v="0"/>
    <n v="0"/>
    <n v="0"/>
    <n v="546"/>
    <n v="530"/>
    <x v="1"/>
    <n v="6.3"/>
    <x v="2"/>
    <s v="Yes"/>
    <s v="Yes"/>
    <n v="19"/>
    <s v="Active"/>
    <s v="Married"/>
    <x v="4"/>
    <x v="1"/>
  </r>
  <r>
    <n v="66480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55"/>
    <n v="2188"/>
    <n v="0"/>
    <n v="1"/>
    <n v="0"/>
    <n v="0"/>
    <n v="0"/>
    <n v="0"/>
    <n v="0"/>
    <n v="1"/>
    <n v="0"/>
    <n v="0"/>
    <n v="306"/>
    <n v="300"/>
    <x v="0"/>
    <n v="6"/>
    <x v="1"/>
    <s v="Yes"/>
    <s v="No"/>
    <n v="19"/>
    <s v="Warm"/>
    <s v="Married"/>
    <x v="0"/>
    <x v="0"/>
  </r>
  <r>
    <n v="76773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66"/>
    <n v="2648"/>
    <n v="1"/>
    <n v="0"/>
    <n v="0"/>
    <n v="0"/>
    <n v="0"/>
    <n v="0"/>
    <n v="0"/>
    <n v="1"/>
    <n v="0"/>
    <n v="0"/>
    <n v="1140"/>
    <n v="1124"/>
    <x v="0"/>
    <n v="7.3"/>
    <x v="0"/>
    <s v="No"/>
    <s v="No"/>
    <n v="16"/>
    <s v="Warm"/>
    <s v="Divorced"/>
    <x v="0"/>
    <x v="0"/>
  </r>
  <r>
    <n v="81698"/>
    <n v="0"/>
    <n v="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37"/>
    <n v="2644"/>
    <n v="0"/>
    <n v="0"/>
    <n v="1"/>
    <n v="0"/>
    <n v="0"/>
    <n v="1"/>
    <n v="0"/>
    <n v="0"/>
    <n v="0"/>
    <n v="0"/>
    <n v="1059"/>
    <n v="1014"/>
    <x v="1"/>
    <n v="7.2"/>
    <x v="0"/>
    <s v="No"/>
    <s v="Yes"/>
    <n v="16"/>
    <s v="Active"/>
    <s v="Single"/>
    <x v="4"/>
    <x v="1"/>
  </r>
  <r>
    <n v="54466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47"/>
    <n v="2299"/>
    <n v="0"/>
    <n v="0"/>
    <n v="1"/>
    <n v="0"/>
    <n v="0"/>
    <n v="0"/>
    <n v="0"/>
    <n v="0"/>
    <n v="0"/>
    <n v="1"/>
    <n v="16"/>
    <n v="16"/>
    <x v="0"/>
    <n v="6.3"/>
    <x v="1"/>
    <s v="Yes"/>
    <s v="No"/>
    <n v="4"/>
    <s v="Warm"/>
    <s v="Single"/>
    <x v="1"/>
    <x v="0"/>
  </r>
  <r>
    <n v="98777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0"/>
    <n v="2291"/>
    <n v="0"/>
    <n v="0"/>
    <n v="1"/>
    <n v="0"/>
    <n v="0"/>
    <n v="0"/>
    <n v="0"/>
    <n v="0"/>
    <n v="1"/>
    <n v="0"/>
    <n v="1970"/>
    <n v="1932"/>
    <x v="1"/>
    <n v="6.3"/>
    <x v="0"/>
    <s v="No"/>
    <s v="Yes"/>
    <n v="19"/>
    <s v="Active"/>
    <s v="Single"/>
    <x v="2"/>
    <x v="1"/>
  </r>
  <r>
    <n v="16269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36"/>
    <n v="2462"/>
    <n v="0"/>
    <n v="0"/>
    <n v="1"/>
    <n v="0"/>
    <n v="0"/>
    <n v="0"/>
    <n v="0"/>
    <n v="0"/>
    <n v="0"/>
    <n v="1"/>
    <n v="44"/>
    <n v="44"/>
    <x v="0"/>
    <n v="6.7"/>
    <x v="1"/>
    <s v="Yes"/>
    <s v="No"/>
    <n v="9"/>
    <s v="Warm"/>
    <s v="Single"/>
    <x v="1"/>
    <x v="0"/>
  </r>
  <r>
    <n v="71819"/>
    <n v="0"/>
    <n v="1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49"/>
    <n v="2464"/>
    <n v="0"/>
    <n v="0"/>
    <n v="0"/>
    <n v="1"/>
    <n v="0"/>
    <n v="0"/>
    <n v="0"/>
    <n v="1"/>
    <n v="0"/>
    <n v="0"/>
    <n v="1406"/>
    <n v="1238"/>
    <x v="2"/>
    <n v="6.8"/>
    <x v="0"/>
    <s v="Yes"/>
    <s v="Yes"/>
    <n v="14"/>
    <s v="Warm"/>
    <s v="Together"/>
    <x v="0"/>
    <x v="1"/>
  </r>
  <r>
    <n v="33569"/>
    <n v="1"/>
    <n v="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37"/>
    <n v="2415"/>
    <n v="0"/>
    <n v="1"/>
    <n v="0"/>
    <n v="0"/>
    <n v="0"/>
    <n v="0"/>
    <n v="0"/>
    <n v="0"/>
    <n v="0"/>
    <n v="1"/>
    <n v="39"/>
    <n v="15"/>
    <x v="1"/>
    <n v="6.6"/>
    <x v="1"/>
    <s v="Yes"/>
    <s v="Yes"/>
    <n v="5"/>
    <s v="Active"/>
    <s v="Married"/>
    <x v="1"/>
    <x v="1"/>
  </r>
  <r>
    <n v="36262"/>
    <n v="0"/>
    <n v="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37"/>
    <n v="2441"/>
    <n v="0"/>
    <n v="1"/>
    <n v="0"/>
    <n v="0"/>
    <n v="0"/>
    <n v="0"/>
    <n v="0"/>
    <n v="0"/>
    <n v="1"/>
    <n v="0"/>
    <n v="273"/>
    <n v="120"/>
    <x v="1"/>
    <n v="6.7"/>
    <x v="1"/>
    <s v="No"/>
    <s v="Yes"/>
    <n v="12"/>
    <s v="Active"/>
    <s v="Married"/>
    <x v="2"/>
    <x v="1"/>
  </r>
  <r>
    <n v="22634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4"/>
    <n v="2688"/>
    <n v="0"/>
    <n v="0"/>
    <n v="0"/>
    <n v="1"/>
    <n v="0"/>
    <n v="0"/>
    <n v="1"/>
    <n v="0"/>
    <n v="0"/>
    <n v="0"/>
    <n v="50"/>
    <n v="4"/>
    <x v="0"/>
    <n v="7.4"/>
    <x v="1"/>
    <s v="No"/>
    <s v="No"/>
    <n v="6"/>
    <s v="Warm"/>
    <s v="Together"/>
    <x v="3"/>
    <x v="0"/>
  </r>
  <r>
    <n v="47025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2"/>
    <n v="2449"/>
    <n v="0"/>
    <n v="1"/>
    <n v="0"/>
    <n v="0"/>
    <n v="0"/>
    <n v="1"/>
    <n v="0"/>
    <n v="0"/>
    <n v="0"/>
    <n v="0"/>
    <n v="606"/>
    <n v="577"/>
    <x v="0"/>
    <n v="6.7"/>
    <x v="2"/>
    <s v="Yes"/>
    <s v="No"/>
    <n v="23"/>
    <s v="Inactive"/>
    <s v="Married"/>
    <x v="4"/>
    <x v="0"/>
  </r>
  <r>
    <n v="70566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2"/>
    <n v="2425"/>
    <n v="0"/>
    <n v="0"/>
    <n v="1"/>
    <n v="0"/>
    <n v="0"/>
    <n v="0"/>
    <n v="0"/>
    <n v="1"/>
    <n v="0"/>
    <n v="0"/>
    <n v="736"/>
    <n v="715"/>
    <x v="0"/>
    <n v="6.6"/>
    <x v="2"/>
    <s v="Yes"/>
    <s v="No"/>
    <n v="22"/>
    <s v="Active"/>
    <s v="Single"/>
    <x v="0"/>
    <x v="0"/>
  </r>
  <r>
    <n v="31605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1"/>
    <n v="2743"/>
    <n v="0"/>
    <n v="1"/>
    <n v="0"/>
    <n v="0"/>
    <n v="0"/>
    <n v="0"/>
    <n v="0"/>
    <n v="0"/>
    <n v="0"/>
    <n v="1"/>
    <n v="119"/>
    <n v="113"/>
    <x v="0"/>
    <n v="7.5"/>
    <x v="1"/>
    <s v="Yes"/>
    <s v="No"/>
    <n v="9"/>
    <s v="Active"/>
    <s v="Married"/>
    <x v="1"/>
    <x v="0"/>
  </r>
  <r>
    <n v="52034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47"/>
    <n v="2567"/>
    <n v="1"/>
    <n v="0"/>
    <n v="0"/>
    <n v="0"/>
    <n v="0"/>
    <n v="0"/>
    <n v="0"/>
    <n v="0"/>
    <n v="1"/>
    <n v="0"/>
    <n v="259"/>
    <n v="186"/>
    <x v="0"/>
    <n v="7"/>
    <x v="1"/>
    <s v="Yes"/>
    <s v="No"/>
    <n v="16"/>
    <s v="Warm"/>
    <s v="Divorced"/>
    <x v="2"/>
    <x v="0"/>
  </r>
  <r>
    <n v="48526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1"/>
    <n v="2346"/>
    <n v="0"/>
    <n v="0"/>
    <n v="1"/>
    <n v="0"/>
    <n v="0"/>
    <n v="0"/>
    <n v="0"/>
    <n v="1"/>
    <n v="0"/>
    <n v="0"/>
    <n v="126"/>
    <n v="117"/>
    <x v="0"/>
    <n v="6.4"/>
    <x v="1"/>
    <s v="Yes"/>
    <s v="No"/>
    <n v="8"/>
    <s v="Warm"/>
    <s v="Single"/>
    <x v="0"/>
    <x v="0"/>
  </r>
  <r>
    <n v="46734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66"/>
    <n v="2747"/>
    <n v="0"/>
    <n v="1"/>
    <n v="0"/>
    <n v="0"/>
    <n v="0"/>
    <n v="0"/>
    <n v="0"/>
    <n v="1"/>
    <n v="0"/>
    <n v="0"/>
    <n v="301"/>
    <n v="272"/>
    <x v="0"/>
    <n v="7.5"/>
    <x v="1"/>
    <s v="Yes"/>
    <s v="No"/>
    <n v="14"/>
    <s v="Warm"/>
    <s v="Married"/>
    <x v="0"/>
    <x v="0"/>
  </r>
  <r>
    <n v="39552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58"/>
    <n v="2717"/>
    <n v="1"/>
    <n v="0"/>
    <n v="0"/>
    <n v="0"/>
    <n v="0"/>
    <n v="0"/>
    <n v="0"/>
    <n v="1"/>
    <n v="0"/>
    <n v="0"/>
    <n v="343"/>
    <n v="302"/>
    <x v="0"/>
    <n v="7.4"/>
    <x v="1"/>
    <s v="Yes"/>
    <s v="No"/>
    <n v="20"/>
    <s v="Warm"/>
    <s v="Divorced"/>
    <x v="0"/>
    <x v="0"/>
  </r>
  <r>
    <n v="86358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54"/>
    <n v="2849"/>
    <n v="0"/>
    <n v="0"/>
    <n v="1"/>
    <n v="0"/>
    <n v="0"/>
    <n v="0"/>
    <n v="0"/>
    <n v="1"/>
    <n v="0"/>
    <n v="0"/>
    <n v="1627"/>
    <n v="1532"/>
    <x v="0"/>
    <n v="7.8"/>
    <x v="0"/>
    <s v="Yes"/>
    <s v="No"/>
    <n v="18"/>
    <s v="Warm"/>
    <s v="Single"/>
    <x v="0"/>
    <x v="0"/>
  </r>
  <r>
    <n v="46931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3"/>
    <n v="2225"/>
    <n v="0"/>
    <n v="0"/>
    <n v="0"/>
    <n v="1"/>
    <n v="0"/>
    <n v="0"/>
    <n v="0"/>
    <n v="1"/>
    <n v="0"/>
    <n v="0"/>
    <n v="62"/>
    <n v="46"/>
    <x v="0"/>
    <n v="6.1"/>
    <x v="1"/>
    <s v="Yes"/>
    <s v="No"/>
    <n v="7"/>
    <s v="Inactive"/>
    <s v="Together"/>
    <x v="0"/>
    <x v="0"/>
  </r>
  <r>
    <n v="16581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35"/>
    <n v="2692"/>
    <n v="0"/>
    <n v="0"/>
    <n v="1"/>
    <n v="0"/>
    <n v="0"/>
    <n v="0"/>
    <n v="1"/>
    <n v="0"/>
    <n v="0"/>
    <n v="0"/>
    <n v="13"/>
    <n v="2"/>
    <x v="0"/>
    <n v="7.4"/>
    <x v="1"/>
    <s v="No"/>
    <s v="No"/>
    <n v="4"/>
    <s v="Warm"/>
    <s v="Single"/>
    <x v="3"/>
    <x v="0"/>
  </r>
  <r>
    <n v="63998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68"/>
    <n v="2350"/>
    <n v="1"/>
    <n v="0"/>
    <n v="0"/>
    <n v="0"/>
    <n v="0"/>
    <n v="1"/>
    <n v="0"/>
    <n v="0"/>
    <n v="0"/>
    <n v="0"/>
    <n v="1056"/>
    <n v="944"/>
    <x v="0"/>
    <n v="6.4"/>
    <x v="0"/>
    <s v="No"/>
    <s v="No"/>
    <n v="25"/>
    <s v="Warm"/>
    <s v="Divorced"/>
    <x v="4"/>
    <x v="0"/>
  </r>
  <r>
    <n v="67381"/>
    <n v="0"/>
    <n v="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69"/>
    <n v="2689"/>
    <n v="0"/>
    <n v="1"/>
    <n v="0"/>
    <n v="0"/>
    <n v="0"/>
    <n v="0"/>
    <n v="0"/>
    <n v="0"/>
    <n v="1"/>
    <n v="0"/>
    <n v="887"/>
    <n v="817"/>
    <x v="1"/>
    <n v="7.4"/>
    <x v="2"/>
    <s v="Yes"/>
    <s v="Yes"/>
    <n v="17"/>
    <s v="Warm"/>
    <s v="Married"/>
    <x v="2"/>
    <x v="1"/>
  </r>
  <r>
    <n v="25930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3"/>
    <n v="2421"/>
    <n v="0"/>
    <n v="0"/>
    <n v="1"/>
    <n v="0"/>
    <n v="0"/>
    <n v="0"/>
    <n v="0"/>
    <n v="1"/>
    <n v="0"/>
    <n v="0"/>
    <n v="11"/>
    <n v="7"/>
    <x v="0"/>
    <n v="6.6"/>
    <x v="1"/>
    <s v="Yes"/>
    <s v="No"/>
    <n v="4"/>
    <s v="Warm"/>
    <s v="Single"/>
    <x v="0"/>
    <x v="0"/>
  </r>
  <r>
    <n v="42693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2"/>
    <n v="2181"/>
    <n v="0"/>
    <n v="1"/>
    <n v="0"/>
    <n v="0"/>
    <n v="0"/>
    <n v="0"/>
    <n v="0"/>
    <n v="1"/>
    <n v="0"/>
    <n v="0"/>
    <n v="41"/>
    <n v="25"/>
    <x v="0"/>
    <n v="6"/>
    <x v="1"/>
    <s v="Yes"/>
    <s v="No"/>
    <n v="5"/>
    <s v="Active"/>
    <s v="Married"/>
    <x v="0"/>
    <x v="0"/>
  </r>
  <r>
    <n v="85606"/>
    <n v="0"/>
    <n v="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44"/>
    <n v="2753"/>
    <n v="0"/>
    <n v="0"/>
    <n v="0"/>
    <n v="1"/>
    <n v="0"/>
    <n v="0"/>
    <n v="0"/>
    <n v="1"/>
    <n v="0"/>
    <n v="0"/>
    <n v="1872"/>
    <n v="1788"/>
    <x v="1"/>
    <n v="7.5"/>
    <x v="0"/>
    <s v="Yes"/>
    <s v="Yes"/>
    <n v="24"/>
    <s v="Warm"/>
    <s v="Together"/>
    <x v="0"/>
    <x v="1"/>
  </r>
  <r>
    <n v="72903"/>
    <n v="0"/>
    <n v="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35"/>
    <n v="2402"/>
    <n v="0"/>
    <n v="0"/>
    <n v="1"/>
    <n v="0"/>
    <n v="0"/>
    <n v="0"/>
    <n v="0"/>
    <n v="1"/>
    <n v="0"/>
    <n v="0"/>
    <n v="1974"/>
    <n v="1935"/>
    <x v="3"/>
    <n v="6.6"/>
    <x v="0"/>
    <s v="No"/>
    <s v="Yes"/>
    <n v="21"/>
    <s v="Warm"/>
    <s v="Single"/>
    <x v="0"/>
    <x v="1"/>
  </r>
  <r>
    <n v="49669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46"/>
    <n v="2195"/>
    <n v="0"/>
    <n v="0"/>
    <n v="0"/>
    <n v="1"/>
    <n v="0"/>
    <n v="1"/>
    <n v="0"/>
    <n v="0"/>
    <n v="0"/>
    <n v="0"/>
    <n v="297"/>
    <n v="268"/>
    <x v="0"/>
    <n v="6"/>
    <x v="1"/>
    <s v="Yes"/>
    <s v="No"/>
    <n v="14"/>
    <s v="Inactive"/>
    <s v="Together"/>
    <x v="4"/>
    <x v="0"/>
  </r>
  <r>
    <n v="36778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2"/>
    <n v="2852"/>
    <n v="0"/>
    <n v="1"/>
    <n v="0"/>
    <n v="0"/>
    <n v="0"/>
    <n v="0"/>
    <n v="0"/>
    <n v="0"/>
    <n v="0"/>
    <n v="1"/>
    <n v="73"/>
    <n v="69"/>
    <x v="0"/>
    <n v="7.8"/>
    <x v="1"/>
    <s v="Yes"/>
    <s v="No"/>
    <n v="9"/>
    <s v="Warm"/>
    <s v="Married"/>
    <x v="1"/>
    <x v="0"/>
  </r>
  <r>
    <n v="85696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58"/>
    <n v="2581"/>
    <n v="1"/>
    <n v="0"/>
    <n v="0"/>
    <n v="0"/>
    <n v="0"/>
    <n v="0"/>
    <n v="0"/>
    <n v="0"/>
    <n v="0"/>
    <n v="1"/>
    <n v="1301"/>
    <n v="1289"/>
    <x v="0"/>
    <n v="7.1"/>
    <x v="0"/>
    <s v="No"/>
    <s v="No"/>
    <n v="20"/>
    <s v="Warm"/>
    <s v="Divorced"/>
    <x v="1"/>
    <x v="0"/>
  </r>
  <r>
    <n v="10979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1"/>
    <n v="2197"/>
    <n v="1"/>
    <n v="0"/>
    <n v="0"/>
    <n v="0"/>
    <n v="0"/>
    <n v="0"/>
    <n v="0"/>
    <n v="0"/>
    <n v="1"/>
    <n v="0"/>
    <n v="26"/>
    <n v="22"/>
    <x v="0"/>
    <n v="6"/>
    <x v="1"/>
    <s v="No"/>
    <s v="No"/>
    <n v="8"/>
    <s v="Warm"/>
    <s v="Divorced"/>
    <x v="2"/>
    <x v="0"/>
  </r>
  <r>
    <n v="49678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59"/>
    <n v="2671"/>
    <n v="0"/>
    <n v="1"/>
    <n v="0"/>
    <n v="0"/>
    <n v="0"/>
    <n v="0"/>
    <n v="0"/>
    <n v="1"/>
    <n v="0"/>
    <n v="0"/>
    <n v="295"/>
    <n v="275"/>
    <x v="0"/>
    <n v="7.3"/>
    <x v="1"/>
    <s v="Yes"/>
    <s v="No"/>
    <n v="14"/>
    <s v="Warm"/>
    <s v="Married"/>
    <x v="0"/>
    <x v="0"/>
  </r>
  <r>
    <n v="56129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7"/>
    <n v="2533"/>
    <n v="0"/>
    <n v="0"/>
    <n v="0"/>
    <n v="1"/>
    <n v="0"/>
    <n v="0"/>
    <n v="0"/>
    <n v="0"/>
    <n v="1"/>
    <n v="0"/>
    <n v="612"/>
    <n v="564"/>
    <x v="0"/>
    <n v="6.9"/>
    <x v="2"/>
    <s v="Yes"/>
    <s v="No"/>
    <n v="22"/>
    <s v="Warm"/>
    <s v="Together"/>
    <x v="2"/>
    <x v="0"/>
  </r>
  <r>
    <n v="37155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1"/>
    <n v="2673"/>
    <n v="0"/>
    <n v="1"/>
    <n v="0"/>
    <n v="0"/>
    <n v="0"/>
    <n v="0"/>
    <n v="0"/>
    <n v="1"/>
    <n v="0"/>
    <n v="0"/>
    <n v="71"/>
    <n v="68"/>
    <x v="0"/>
    <n v="7.3"/>
    <x v="1"/>
    <s v="Yes"/>
    <s v="No"/>
    <n v="7"/>
    <s v="Warm"/>
    <s v="Married"/>
    <x v="0"/>
    <x v="0"/>
  </r>
  <r>
    <n v="21282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2"/>
    <n v="2208"/>
    <n v="1"/>
    <n v="0"/>
    <n v="0"/>
    <n v="0"/>
    <n v="0"/>
    <n v="1"/>
    <n v="0"/>
    <n v="0"/>
    <n v="0"/>
    <n v="0"/>
    <n v="26"/>
    <n v="6"/>
    <x v="0"/>
    <n v="6"/>
    <x v="1"/>
    <s v="Yes"/>
    <s v="No"/>
    <n v="7"/>
    <s v="Warm"/>
    <s v="Divorced"/>
    <x v="4"/>
    <x v="0"/>
  </r>
  <r>
    <n v="33419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58"/>
    <n v="2475"/>
    <n v="0"/>
    <n v="0"/>
    <n v="1"/>
    <n v="0"/>
    <n v="0"/>
    <n v="0"/>
    <n v="0"/>
    <n v="0"/>
    <n v="0"/>
    <n v="1"/>
    <n v="68"/>
    <n v="50"/>
    <x v="0"/>
    <n v="6.8"/>
    <x v="1"/>
    <s v="Yes"/>
    <s v="No"/>
    <n v="8"/>
    <s v="Warm"/>
    <s v="Single"/>
    <x v="1"/>
    <x v="0"/>
  </r>
  <r>
    <n v="63285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75"/>
    <n v="2395"/>
    <n v="0"/>
    <n v="0"/>
    <n v="0"/>
    <n v="0"/>
    <n v="1"/>
    <n v="0"/>
    <n v="0"/>
    <n v="1"/>
    <n v="0"/>
    <n v="0"/>
    <n v="969"/>
    <n v="835"/>
    <x v="0"/>
    <n v="6.6"/>
    <x v="2"/>
    <s v="No"/>
    <s v="No"/>
    <n v="25"/>
    <s v="Warm"/>
    <s v="Widow"/>
    <x v="0"/>
    <x v="0"/>
  </r>
  <r>
    <n v="21255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46"/>
    <n v="2318"/>
    <n v="0"/>
    <n v="0"/>
    <n v="0"/>
    <n v="1"/>
    <n v="0"/>
    <n v="0"/>
    <n v="0"/>
    <n v="0"/>
    <n v="1"/>
    <n v="0"/>
    <n v="58"/>
    <n v="55"/>
    <x v="0"/>
    <n v="6.4"/>
    <x v="1"/>
    <s v="Yes"/>
    <s v="No"/>
    <n v="11"/>
    <s v="Warm"/>
    <s v="Together"/>
    <x v="2"/>
    <x v="0"/>
  </r>
  <r>
    <n v="42162"/>
    <n v="1"/>
    <n v="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39"/>
    <n v="2381"/>
    <n v="0"/>
    <n v="0"/>
    <n v="0"/>
    <n v="1"/>
    <n v="0"/>
    <n v="0"/>
    <n v="0"/>
    <n v="1"/>
    <n v="0"/>
    <n v="0"/>
    <n v="118"/>
    <n v="91"/>
    <x v="1"/>
    <n v="6.5"/>
    <x v="1"/>
    <s v="Yes"/>
    <s v="Yes"/>
    <n v="9"/>
    <s v="Warm"/>
    <s v="Together"/>
    <x v="0"/>
    <x v="1"/>
  </r>
  <r>
    <n v="54450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4"/>
    <n v="2812"/>
    <n v="0"/>
    <n v="0"/>
    <n v="0"/>
    <n v="1"/>
    <n v="0"/>
    <n v="0"/>
    <n v="0"/>
    <n v="1"/>
    <n v="0"/>
    <n v="0"/>
    <n v="652"/>
    <n v="620"/>
    <x v="0"/>
    <n v="7.7"/>
    <x v="2"/>
    <s v="Yes"/>
    <s v="No"/>
    <n v="31"/>
    <s v="Active"/>
    <s v="Together"/>
    <x v="0"/>
    <x v="0"/>
  </r>
  <r>
    <n v="57744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66"/>
    <n v="2388"/>
    <n v="0"/>
    <n v="1"/>
    <n v="0"/>
    <n v="0"/>
    <n v="0"/>
    <n v="0"/>
    <n v="0"/>
    <n v="0"/>
    <n v="0"/>
    <n v="1"/>
    <n v="392"/>
    <n v="373"/>
    <x v="0"/>
    <n v="6.5"/>
    <x v="1"/>
    <s v="Yes"/>
    <s v="No"/>
    <n v="16"/>
    <s v="Inactive"/>
    <s v="Married"/>
    <x v="1"/>
    <x v="0"/>
  </r>
  <r>
    <n v="26576"/>
    <n v="1"/>
    <n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34"/>
    <n v="2783"/>
    <n v="0"/>
    <n v="0"/>
    <n v="1"/>
    <n v="0"/>
    <n v="0"/>
    <n v="0"/>
    <n v="0"/>
    <n v="1"/>
    <n v="0"/>
    <n v="0"/>
    <n v="18"/>
    <n v="9"/>
    <x v="1"/>
    <n v="7.6"/>
    <x v="1"/>
    <s v="Yes"/>
    <s v="Yes"/>
    <n v="4"/>
    <s v="Warm"/>
    <s v="Single"/>
    <x v="0"/>
    <x v="1"/>
  </r>
  <r>
    <n v="57513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77"/>
    <n v="2517"/>
    <n v="0"/>
    <n v="0"/>
    <n v="0"/>
    <n v="0"/>
    <n v="1"/>
    <n v="0"/>
    <n v="0"/>
    <n v="0"/>
    <n v="0"/>
    <n v="1"/>
    <n v="1030"/>
    <n v="1000"/>
    <x v="0"/>
    <n v="6.9"/>
    <x v="0"/>
    <s v="No"/>
    <s v="No"/>
    <n v="27"/>
    <s v="Warm"/>
    <s v="Widow"/>
    <x v="1"/>
    <x v="0"/>
  </r>
  <r>
    <n v="68142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56"/>
    <n v="2828"/>
    <n v="0"/>
    <n v="0"/>
    <n v="0"/>
    <n v="1"/>
    <n v="0"/>
    <n v="0"/>
    <n v="0"/>
    <n v="1"/>
    <n v="0"/>
    <n v="0"/>
    <n v="1422"/>
    <n v="1385"/>
    <x v="0"/>
    <n v="7.7"/>
    <x v="0"/>
    <s v="Yes"/>
    <s v="No"/>
    <n v="24"/>
    <s v="Inactive"/>
    <s v="Together"/>
    <x v="0"/>
    <x v="0"/>
  </r>
  <r>
    <n v="7500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1"/>
    <n v="2828"/>
    <n v="0"/>
    <n v="1"/>
    <n v="0"/>
    <n v="0"/>
    <n v="0"/>
    <n v="0"/>
    <n v="0"/>
    <n v="1"/>
    <n v="0"/>
    <n v="0"/>
    <n v="13"/>
    <n v="8"/>
    <x v="0"/>
    <n v="7.7"/>
    <x v="1"/>
    <s v="Yes"/>
    <s v="No"/>
    <n v="4"/>
    <s v="Warm"/>
    <s v="Married"/>
    <x v="0"/>
    <x v="0"/>
  </r>
  <r>
    <n v="83145"/>
    <n v="0"/>
    <n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46"/>
    <n v="2804"/>
    <n v="0"/>
    <n v="0"/>
    <n v="0"/>
    <n v="1"/>
    <n v="0"/>
    <n v="0"/>
    <n v="0"/>
    <n v="1"/>
    <n v="0"/>
    <n v="0"/>
    <n v="1719"/>
    <n v="1605"/>
    <x v="1"/>
    <n v="7.7"/>
    <x v="0"/>
    <s v="No"/>
    <s v="Yes"/>
    <n v="26"/>
    <s v="Active"/>
    <s v="Together"/>
    <x v="0"/>
    <x v="1"/>
  </r>
  <r>
    <n v="54197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0"/>
    <n v="2246"/>
    <n v="0"/>
    <n v="1"/>
    <n v="0"/>
    <n v="0"/>
    <n v="0"/>
    <n v="0"/>
    <n v="0"/>
    <n v="0"/>
    <n v="1"/>
    <n v="0"/>
    <n v="224"/>
    <n v="211"/>
    <x v="0"/>
    <n v="6.2"/>
    <x v="1"/>
    <s v="Yes"/>
    <s v="No"/>
    <n v="12"/>
    <s v="Active"/>
    <s v="Married"/>
    <x v="2"/>
    <x v="0"/>
  </r>
  <r>
    <n v="23091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57"/>
    <n v="2191"/>
    <n v="0"/>
    <n v="0"/>
    <n v="1"/>
    <n v="0"/>
    <n v="0"/>
    <n v="0"/>
    <n v="0"/>
    <n v="0"/>
    <n v="0"/>
    <n v="1"/>
    <n v="46"/>
    <n v="44"/>
    <x v="0"/>
    <n v="6"/>
    <x v="1"/>
    <s v="Yes"/>
    <s v="No"/>
    <n v="10"/>
    <s v="Inactive"/>
    <s v="Single"/>
    <x v="1"/>
    <x v="0"/>
  </r>
  <r>
    <n v="46049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44"/>
    <n v="2502"/>
    <n v="0"/>
    <n v="1"/>
    <n v="0"/>
    <n v="0"/>
    <n v="0"/>
    <n v="0"/>
    <n v="0"/>
    <n v="1"/>
    <n v="0"/>
    <n v="0"/>
    <n v="496"/>
    <n v="477"/>
    <x v="0"/>
    <n v="6.9"/>
    <x v="1"/>
    <s v="Yes"/>
    <s v="No"/>
    <n v="26"/>
    <s v="Active"/>
    <s v="Married"/>
    <x v="0"/>
    <x v="0"/>
  </r>
  <r>
    <n v="56715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46"/>
    <n v="2730"/>
    <n v="0"/>
    <n v="0"/>
    <n v="0"/>
    <n v="1"/>
    <n v="0"/>
    <n v="0"/>
    <n v="0"/>
    <n v="1"/>
    <n v="0"/>
    <n v="0"/>
    <n v="1011"/>
    <n v="1002"/>
    <x v="0"/>
    <n v="7.5"/>
    <x v="0"/>
    <s v="No"/>
    <s v="No"/>
    <n v="15"/>
    <s v="Warm"/>
    <s v="Together"/>
    <x v="0"/>
    <x v="0"/>
  </r>
  <r>
    <n v="79410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59"/>
    <n v="2190"/>
    <n v="0"/>
    <n v="1"/>
    <n v="0"/>
    <n v="0"/>
    <n v="0"/>
    <n v="0"/>
    <n v="0"/>
    <n v="1"/>
    <n v="0"/>
    <n v="0"/>
    <n v="1357"/>
    <n v="1344"/>
    <x v="0"/>
    <n v="6"/>
    <x v="0"/>
    <s v="No"/>
    <s v="No"/>
    <n v="11"/>
    <s v="Active"/>
    <s v="Married"/>
    <x v="0"/>
    <x v="0"/>
  </r>
  <r>
    <n v="57304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69"/>
    <n v="2634"/>
    <n v="0"/>
    <n v="1"/>
    <n v="0"/>
    <n v="0"/>
    <n v="0"/>
    <n v="0"/>
    <n v="0"/>
    <n v="1"/>
    <n v="0"/>
    <n v="0"/>
    <n v="920"/>
    <n v="814"/>
    <x v="0"/>
    <n v="7.2"/>
    <x v="2"/>
    <s v="Yes"/>
    <s v="No"/>
    <n v="25"/>
    <s v="Warm"/>
    <s v="Married"/>
    <x v="0"/>
    <x v="0"/>
  </r>
  <r>
    <n v="44375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55"/>
    <n v="2257"/>
    <n v="0"/>
    <n v="1"/>
    <n v="0"/>
    <n v="0"/>
    <n v="0"/>
    <n v="0"/>
    <n v="0"/>
    <n v="1"/>
    <n v="0"/>
    <n v="0"/>
    <n v="260"/>
    <n v="219"/>
    <x v="0"/>
    <n v="6.2"/>
    <x v="1"/>
    <s v="Yes"/>
    <s v="No"/>
    <n v="12"/>
    <s v="Warm"/>
    <s v="Married"/>
    <x v="0"/>
    <x v="0"/>
  </r>
  <r>
    <n v="54450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4"/>
    <n v="2812"/>
    <n v="0"/>
    <n v="0"/>
    <n v="0"/>
    <n v="1"/>
    <n v="0"/>
    <n v="0"/>
    <n v="0"/>
    <n v="1"/>
    <n v="0"/>
    <n v="0"/>
    <n v="652"/>
    <n v="620"/>
    <x v="0"/>
    <n v="7.7"/>
    <x v="2"/>
    <s v="Yes"/>
    <s v="No"/>
    <n v="31"/>
    <s v="Active"/>
    <s v="Together"/>
    <x v="0"/>
    <x v="0"/>
  </r>
  <r>
    <n v="59594"/>
    <n v="0"/>
    <n v="1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55"/>
    <n v="2776"/>
    <n v="0"/>
    <n v="1"/>
    <n v="0"/>
    <n v="0"/>
    <n v="0"/>
    <n v="0"/>
    <n v="0"/>
    <n v="1"/>
    <n v="0"/>
    <n v="0"/>
    <n v="490"/>
    <n v="481"/>
    <x v="1"/>
    <n v="7.6"/>
    <x v="1"/>
    <s v="Yes"/>
    <s v="Yes"/>
    <n v="17"/>
    <s v="Warm"/>
    <s v="Married"/>
    <x v="0"/>
    <x v="1"/>
  </r>
  <r>
    <n v="80685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26"/>
    <n v="2835"/>
    <n v="0"/>
    <n v="0"/>
    <n v="0"/>
    <n v="1"/>
    <n v="0"/>
    <n v="0"/>
    <n v="0"/>
    <n v="1"/>
    <n v="0"/>
    <n v="0"/>
    <n v="950"/>
    <n v="896"/>
    <x v="0"/>
    <n v="7.8"/>
    <x v="2"/>
    <s v="No"/>
    <s v="No"/>
    <n v="21"/>
    <s v="Warm"/>
    <s v="Together"/>
    <x v="0"/>
    <x v="0"/>
  </r>
  <r>
    <n v="40344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46"/>
    <n v="2418"/>
    <n v="0"/>
    <n v="1"/>
    <n v="0"/>
    <n v="0"/>
    <n v="0"/>
    <n v="0"/>
    <n v="0"/>
    <n v="0"/>
    <n v="0"/>
    <n v="1"/>
    <n v="216"/>
    <n v="214"/>
    <x v="0"/>
    <n v="6.6"/>
    <x v="1"/>
    <s v="Yes"/>
    <s v="No"/>
    <n v="12"/>
    <s v="Warm"/>
    <s v="Married"/>
    <x v="1"/>
    <x v="0"/>
  </r>
  <r>
    <n v="62710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48"/>
    <n v="2561"/>
    <n v="0"/>
    <n v="1"/>
    <n v="0"/>
    <n v="0"/>
    <n v="0"/>
    <n v="0"/>
    <n v="0"/>
    <n v="1"/>
    <n v="0"/>
    <n v="0"/>
    <n v="595"/>
    <n v="584"/>
    <x v="0"/>
    <n v="7"/>
    <x v="2"/>
    <s v="Yes"/>
    <s v="No"/>
    <n v="22"/>
    <s v="Warm"/>
    <s v="Married"/>
    <x v="0"/>
    <x v="0"/>
  </r>
  <r>
    <n v="48985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2"/>
    <n v="2518"/>
    <n v="0"/>
    <n v="1"/>
    <n v="0"/>
    <n v="0"/>
    <n v="0"/>
    <n v="1"/>
    <n v="0"/>
    <n v="0"/>
    <n v="0"/>
    <n v="0"/>
    <n v="67"/>
    <n v="59"/>
    <x v="0"/>
    <n v="6.9"/>
    <x v="1"/>
    <s v="Yes"/>
    <s v="No"/>
    <n v="6"/>
    <s v="Active"/>
    <s v="Married"/>
    <x v="4"/>
    <x v="0"/>
  </r>
  <r>
    <n v="35322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2"/>
    <n v="2835"/>
    <n v="0"/>
    <n v="0"/>
    <n v="0"/>
    <n v="1"/>
    <n v="0"/>
    <n v="0"/>
    <n v="0"/>
    <n v="1"/>
    <n v="0"/>
    <n v="0"/>
    <n v="93"/>
    <n v="80"/>
    <x v="0"/>
    <n v="7.8"/>
    <x v="1"/>
    <s v="Yes"/>
    <s v="No"/>
    <n v="9"/>
    <s v="Warm"/>
    <s v="Together"/>
    <x v="0"/>
    <x v="0"/>
  </r>
  <r>
    <n v="77142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2"/>
    <n v="2555"/>
    <n v="0"/>
    <n v="1"/>
    <n v="0"/>
    <n v="0"/>
    <n v="0"/>
    <n v="0"/>
    <n v="0"/>
    <n v="1"/>
    <n v="0"/>
    <n v="0"/>
    <n v="893"/>
    <n v="796"/>
    <x v="0"/>
    <n v="7"/>
    <x v="2"/>
    <s v="No"/>
    <s v="No"/>
    <n v="17"/>
    <s v="Warm"/>
    <s v="Married"/>
    <x v="0"/>
    <x v="0"/>
  </r>
  <r>
    <n v="81657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1"/>
    <n v="2317"/>
    <n v="0"/>
    <n v="0"/>
    <n v="1"/>
    <n v="0"/>
    <n v="0"/>
    <n v="0"/>
    <n v="0"/>
    <n v="1"/>
    <n v="0"/>
    <n v="0"/>
    <n v="1047"/>
    <n v="997"/>
    <x v="0"/>
    <n v="6.3"/>
    <x v="0"/>
    <s v="No"/>
    <s v="No"/>
    <n v="16"/>
    <s v="Warm"/>
    <s v="Single"/>
    <x v="0"/>
    <x v="0"/>
  </r>
  <r>
    <n v="14421"/>
    <n v="0"/>
    <n v="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24"/>
    <n v="2291"/>
    <n v="0"/>
    <n v="1"/>
    <n v="0"/>
    <n v="0"/>
    <n v="0"/>
    <n v="0"/>
    <n v="1"/>
    <n v="0"/>
    <n v="0"/>
    <n v="0"/>
    <n v="8"/>
    <n v="0"/>
    <x v="1"/>
    <n v="6.3"/>
    <x v="1"/>
    <s v="No"/>
    <s v="Yes"/>
    <n v="4"/>
    <s v="Warm"/>
    <s v="Married"/>
    <x v="3"/>
    <x v="1"/>
  </r>
  <r>
    <n v="20130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46"/>
    <n v="2263"/>
    <n v="0"/>
    <n v="1"/>
    <n v="0"/>
    <n v="0"/>
    <n v="0"/>
    <n v="1"/>
    <n v="0"/>
    <n v="0"/>
    <n v="0"/>
    <n v="0"/>
    <n v="22"/>
    <n v="10"/>
    <x v="0"/>
    <n v="6.2"/>
    <x v="1"/>
    <s v="No"/>
    <s v="No"/>
    <n v="5"/>
    <s v="Inactive"/>
    <s v="Married"/>
    <x v="4"/>
    <x v="0"/>
  </r>
  <r>
    <n v="74214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0"/>
    <n v="2831"/>
    <n v="0"/>
    <n v="1"/>
    <n v="0"/>
    <n v="0"/>
    <n v="0"/>
    <n v="0"/>
    <n v="0"/>
    <n v="0"/>
    <n v="0"/>
    <n v="1"/>
    <n v="1678"/>
    <n v="1645"/>
    <x v="0"/>
    <n v="7.8"/>
    <x v="0"/>
    <s v="No"/>
    <s v="No"/>
    <n v="16"/>
    <s v="Active"/>
    <s v="Married"/>
    <x v="1"/>
    <x v="0"/>
  </r>
  <r>
    <n v="66726"/>
    <n v="1"/>
    <n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3"/>
    <n v="2327"/>
    <n v="0"/>
    <n v="1"/>
    <n v="0"/>
    <n v="0"/>
    <n v="0"/>
    <n v="0"/>
    <n v="0"/>
    <n v="0"/>
    <n v="1"/>
    <n v="0"/>
    <n v="391"/>
    <n v="344"/>
    <x v="1"/>
    <n v="6.4"/>
    <x v="1"/>
    <s v="Yes"/>
    <s v="Yes"/>
    <n v="17"/>
    <s v="Warm"/>
    <s v="Married"/>
    <x v="2"/>
    <x v="1"/>
  </r>
  <r>
    <n v="23724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1"/>
    <n v="2696"/>
    <n v="0"/>
    <n v="0"/>
    <n v="0"/>
    <n v="1"/>
    <n v="0"/>
    <n v="0"/>
    <n v="1"/>
    <n v="0"/>
    <n v="0"/>
    <n v="0"/>
    <n v="61"/>
    <n v="47"/>
    <x v="0"/>
    <n v="7.4"/>
    <x v="1"/>
    <s v="Yes"/>
    <s v="No"/>
    <n v="7"/>
    <s v="Warm"/>
    <s v="Together"/>
    <x v="3"/>
    <x v="0"/>
  </r>
  <r>
    <n v="47353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0"/>
    <n v="2387"/>
    <n v="0"/>
    <n v="1"/>
    <n v="0"/>
    <n v="0"/>
    <n v="0"/>
    <n v="0"/>
    <n v="0"/>
    <n v="0"/>
    <n v="1"/>
    <n v="0"/>
    <n v="221"/>
    <n v="217"/>
    <x v="0"/>
    <n v="6.5"/>
    <x v="1"/>
    <s v="Yes"/>
    <s v="No"/>
    <n v="13"/>
    <s v="Inactive"/>
    <s v="Married"/>
    <x v="2"/>
    <x v="0"/>
  </r>
  <r>
    <n v="33444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68"/>
    <n v="2762"/>
    <n v="0"/>
    <n v="1"/>
    <n v="0"/>
    <n v="0"/>
    <n v="0"/>
    <n v="0"/>
    <n v="0"/>
    <n v="0"/>
    <n v="1"/>
    <n v="0"/>
    <n v="16"/>
    <n v="14"/>
    <x v="0"/>
    <n v="7.6"/>
    <x v="1"/>
    <s v="Yes"/>
    <s v="No"/>
    <n v="4"/>
    <s v="Active"/>
    <s v="Married"/>
    <x v="2"/>
    <x v="0"/>
  </r>
  <r>
    <n v="54386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39"/>
    <n v="2567"/>
    <n v="0"/>
    <n v="1"/>
    <n v="0"/>
    <n v="0"/>
    <n v="0"/>
    <n v="0"/>
    <n v="0"/>
    <n v="1"/>
    <n v="0"/>
    <n v="0"/>
    <n v="445"/>
    <n v="420"/>
    <x v="0"/>
    <n v="7"/>
    <x v="1"/>
    <s v="Yes"/>
    <s v="No"/>
    <n v="17"/>
    <s v="Active"/>
    <s v="Married"/>
    <x v="0"/>
    <x v="0"/>
  </r>
  <r>
    <n v="28510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39"/>
    <n v="2601"/>
    <n v="1"/>
    <n v="0"/>
    <n v="0"/>
    <n v="0"/>
    <n v="0"/>
    <n v="0"/>
    <n v="0"/>
    <n v="1"/>
    <n v="0"/>
    <n v="0"/>
    <n v="72"/>
    <n v="53"/>
    <x v="0"/>
    <n v="7.1"/>
    <x v="1"/>
    <s v="Yes"/>
    <s v="No"/>
    <n v="9"/>
    <s v="Warm"/>
    <s v="Divorced"/>
    <x v="0"/>
    <x v="0"/>
  </r>
  <r>
    <n v="90638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29"/>
    <n v="2295"/>
    <n v="0"/>
    <n v="0"/>
    <n v="1"/>
    <n v="0"/>
    <n v="0"/>
    <n v="0"/>
    <n v="0"/>
    <n v="0"/>
    <n v="1"/>
    <n v="0"/>
    <n v="2429"/>
    <n v="2333"/>
    <x v="1"/>
    <n v="6.3"/>
    <x v="0"/>
    <s v="No"/>
    <s v="Yes"/>
    <n v="18"/>
    <s v="Active"/>
    <s v="Single"/>
    <x v="2"/>
    <x v="1"/>
  </r>
  <r>
    <n v="48070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0"/>
    <n v="2691"/>
    <n v="0"/>
    <n v="0"/>
    <n v="0"/>
    <n v="1"/>
    <n v="0"/>
    <n v="0"/>
    <n v="0"/>
    <n v="1"/>
    <n v="0"/>
    <n v="0"/>
    <n v="485"/>
    <n v="466"/>
    <x v="0"/>
    <n v="7.4"/>
    <x v="1"/>
    <s v="Yes"/>
    <s v="No"/>
    <n v="19"/>
    <s v="Warm"/>
    <s v="Together"/>
    <x v="0"/>
    <x v="0"/>
  </r>
  <r>
    <n v="43140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3"/>
    <n v="2699"/>
    <n v="0"/>
    <n v="1"/>
    <n v="0"/>
    <n v="0"/>
    <n v="0"/>
    <n v="0"/>
    <n v="0"/>
    <n v="1"/>
    <n v="0"/>
    <n v="0"/>
    <n v="224"/>
    <n v="213"/>
    <x v="0"/>
    <n v="7.4"/>
    <x v="1"/>
    <s v="Yes"/>
    <s v="No"/>
    <n v="11"/>
    <s v="Warm"/>
    <s v="Married"/>
    <x v="0"/>
    <x v="0"/>
  </r>
  <r>
    <n v="54959"/>
    <n v="0"/>
    <n v="1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59"/>
    <n v="2685"/>
    <n v="1"/>
    <n v="0"/>
    <n v="0"/>
    <n v="0"/>
    <n v="0"/>
    <n v="0"/>
    <n v="0"/>
    <n v="0"/>
    <n v="0"/>
    <n v="1"/>
    <n v="1208"/>
    <n v="1184"/>
    <x v="1"/>
    <n v="7.4"/>
    <x v="0"/>
    <s v="Yes"/>
    <s v="Yes"/>
    <n v="21"/>
    <s v="Warm"/>
    <s v="Divorced"/>
    <x v="1"/>
    <x v="1"/>
  </r>
  <r>
    <n v="15056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2"/>
    <n v="2581"/>
    <n v="0"/>
    <n v="0"/>
    <n v="1"/>
    <n v="0"/>
    <n v="0"/>
    <n v="0"/>
    <n v="1"/>
    <n v="0"/>
    <n v="0"/>
    <n v="0"/>
    <n v="48"/>
    <n v="8"/>
    <x v="0"/>
    <n v="7.1"/>
    <x v="1"/>
    <s v="Yes"/>
    <s v="No"/>
    <n v="12"/>
    <s v="Warm"/>
    <s v="Single"/>
    <x v="3"/>
    <x v="0"/>
  </r>
  <r>
    <n v="26954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49"/>
    <n v="2211"/>
    <n v="0"/>
    <n v="0"/>
    <n v="1"/>
    <n v="0"/>
    <n v="0"/>
    <n v="0"/>
    <n v="0"/>
    <n v="1"/>
    <n v="0"/>
    <n v="0"/>
    <n v="16"/>
    <n v="15"/>
    <x v="0"/>
    <n v="6.1"/>
    <x v="1"/>
    <s v="Yes"/>
    <s v="No"/>
    <n v="4"/>
    <s v="Active"/>
    <s v="Single"/>
    <x v="0"/>
    <x v="0"/>
  </r>
  <r>
    <n v="22327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35"/>
    <n v="2490"/>
    <n v="0"/>
    <n v="0"/>
    <n v="1"/>
    <n v="0"/>
    <n v="0"/>
    <n v="0"/>
    <n v="0"/>
    <n v="1"/>
    <n v="0"/>
    <n v="0"/>
    <n v="19"/>
    <n v="14"/>
    <x v="0"/>
    <n v="6.8"/>
    <x v="1"/>
    <s v="Yes"/>
    <s v="No"/>
    <n v="5"/>
    <s v="Inactive"/>
    <s v="Single"/>
    <x v="0"/>
    <x v="0"/>
  </r>
  <r>
    <n v="44393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55"/>
    <n v="2470"/>
    <n v="0"/>
    <n v="1"/>
    <n v="0"/>
    <n v="0"/>
    <n v="0"/>
    <n v="0"/>
    <n v="0"/>
    <n v="1"/>
    <n v="0"/>
    <n v="0"/>
    <n v="50"/>
    <n v="40"/>
    <x v="0"/>
    <n v="6.8"/>
    <x v="1"/>
    <s v="Yes"/>
    <s v="No"/>
    <n v="7"/>
    <s v="Warm"/>
    <s v="Married"/>
    <x v="0"/>
    <x v="0"/>
  </r>
  <r>
    <n v="62000"/>
    <n v="0"/>
    <n v="1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68"/>
    <n v="2467"/>
    <n v="0"/>
    <n v="0"/>
    <n v="1"/>
    <n v="0"/>
    <n v="0"/>
    <n v="0"/>
    <n v="0"/>
    <n v="0"/>
    <n v="0"/>
    <n v="1"/>
    <n v="1000"/>
    <n v="980"/>
    <x v="1"/>
    <n v="6.8"/>
    <x v="0"/>
    <s v="Yes"/>
    <s v="Yes"/>
    <n v="26"/>
    <s v="Active"/>
    <s v="Single"/>
    <x v="1"/>
    <x v="1"/>
  </r>
  <r>
    <n v="31497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58"/>
    <n v="2729"/>
    <n v="0"/>
    <n v="0"/>
    <n v="0"/>
    <n v="1"/>
    <n v="0"/>
    <n v="0"/>
    <n v="0"/>
    <n v="0"/>
    <n v="0"/>
    <n v="1"/>
    <n v="151"/>
    <n v="147"/>
    <x v="0"/>
    <n v="7.5"/>
    <x v="1"/>
    <s v="Yes"/>
    <s v="No"/>
    <n v="10"/>
    <s v="Active"/>
    <s v="Together"/>
    <x v="1"/>
    <x v="0"/>
  </r>
  <r>
    <n v="45894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46"/>
    <n v="2281"/>
    <n v="0"/>
    <n v="1"/>
    <n v="0"/>
    <n v="0"/>
    <n v="0"/>
    <n v="1"/>
    <n v="0"/>
    <n v="0"/>
    <n v="0"/>
    <n v="0"/>
    <n v="38"/>
    <n v="25"/>
    <x v="0"/>
    <n v="6.2"/>
    <x v="1"/>
    <s v="Yes"/>
    <s v="No"/>
    <n v="5"/>
    <s v="Active"/>
    <s v="Married"/>
    <x v="4"/>
    <x v="0"/>
  </r>
  <r>
    <n v="78579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0"/>
    <n v="2713"/>
    <n v="1"/>
    <n v="0"/>
    <n v="0"/>
    <n v="0"/>
    <n v="0"/>
    <n v="0"/>
    <n v="0"/>
    <n v="0"/>
    <n v="1"/>
    <n v="0"/>
    <n v="1713"/>
    <n v="1614"/>
    <x v="0"/>
    <n v="7.4"/>
    <x v="0"/>
    <s v="No"/>
    <s v="No"/>
    <n v="16"/>
    <s v="Warm"/>
    <s v="Divorced"/>
    <x v="2"/>
    <x v="0"/>
  </r>
  <r>
    <n v="67369"/>
    <n v="0"/>
    <n v="1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1"/>
    <n v="2748"/>
    <n v="0"/>
    <n v="0"/>
    <n v="0"/>
    <n v="0"/>
    <n v="1"/>
    <n v="0"/>
    <n v="0"/>
    <n v="0"/>
    <n v="1"/>
    <n v="0"/>
    <n v="1419"/>
    <n v="1377"/>
    <x v="2"/>
    <n v="7.5"/>
    <x v="0"/>
    <s v="Yes"/>
    <s v="Yes"/>
    <n v="25"/>
    <s v="Warm"/>
    <s v="Widow"/>
    <x v="2"/>
    <x v="1"/>
  </r>
  <r>
    <n v="58401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0"/>
    <n v="2229"/>
    <n v="1"/>
    <n v="0"/>
    <n v="0"/>
    <n v="0"/>
    <n v="0"/>
    <n v="0"/>
    <n v="0"/>
    <n v="1"/>
    <n v="0"/>
    <n v="0"/>
    <n v="67"/>
    <n v="38"/>
    <x v="0"/>
    <n v="6.1"/>
    <x v="1"/>
    <s v="Yes"/>
    <s v="No"/>
    <n v="6"/>
    <s v="Warm"/>
    <s v="Divorced"/>
    <x v="0"/>
    <x v="0"/>
  </r>
  <r>
    <n v="62307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68"/>
    <n v="2291"/>
    <n v="0"/>
    <n v="0"/>
    <n v="1"/>
    <n v="0"/>
    <n v="0"/>
    <n v="0"/>
    <n v="0"/>
    <n v="1"/>
    <n v="0"/>
    <n v="0"/>
    <n v="150"/>
    <n v="140"/>
    <x v="0"/>
    <n v="6.3"/>
    <x v="1"/>
    <s v="Yes"/>
    <s v="No"/>
    <n v="9"/>
    <s v="Inactive"/>
    <s v="Single"/>
    <x v="0"/>
    <x v="0"/>
  </r>
  <r>
    <n v="43641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1"/>
    <n v="2592"/>
    <n v="0"/>
    <n v="1"/>
    <n v="0"/>
    <n v="0"/>
    <n v="0"/>
    <n v="0"/>
    <n v="0"/>
    <n v="0"/>
    <n v="1"/>
    <n v="0"/>
    <n v="116"/>
    <n v="93"/>
    <x v="0"/>
    <n v="7.1"/>
    <x v="1"/>
    <s v="Yes"/>
    <s v="No"/>
    <n v="10"/>
    <s v="Warm"/>
    <s v="Married"/>
    <x v="2"/>
    <x v="0"/>
  </r>
  <r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2"/>
    <n v="2593"/>
    <n v="1"/>
    <n v="0"/>
    <n v="0"/>
    <n v="0"/>
    <n v="0"/>
    <n v="0"/>
    <n v="0"/>
    <n v="0"/>
    <n v="1"/>
    <n v="0"/>
    <n v="777"/>
    <n v="646"/>
    <x v="0"/>
    <n v="7.1"/>
    <x v="2"/>
    <s v="Yes"/>
    <s v="No"/>
    <n v="22"/>
    <s v="Warm"/>
    <s v="Divorced"/>
    <x v="2"/>
    <x v="0"/>
  </r>
  <r>
    <n v="46891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5"/>
    <n v="2460"/>
    <n v="0"/>
    <n v="1"/>
    <n v="0"/>
    <n v="0"/>
    <n v="0"/>
    <n v="1"/>
    <n v="0"/>
    <n v="0"/>
    <n v="0"/>
    <n v="0"/>
    <n v="122"/>
    <n v="61"/>
    <x v="0"/>
    <n v="6.7"/>
    <x v="1"/>
    <s v="Yes"/>
    <s v="No"/>
    <n v="8"/>
    <s v="Inactive"/>
    <s v="Married"/>
    <x v="4"/>
    <x v="0"/>
  </r>
  <r>
    <n v="70091"/>
    <n v="1"/>
    <n v="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1"/>
    <n v="2614"/>
    <n v="0"/>
    <n v="1"/>
    <n v="0"/>
    <n v="0"/>
    <n v="0"/>
    <n v="0"/>
    <n v="0"/>
    <n v="0"/>
    <n v="1"/>
    <n v="0"/>
    <n v="1150"/>
    <n v="1139"/>
    <x v="1"/>
    <n v="7.2"/>
    <x v="0"/>
    <s v="Yes"/>
    <s v="Yes"/>
    <n v="19"/>
    <s v="Active"/>
    <s v="Married"/>
    <x v="2"/>
    <x v="1"/>
  </r>
  <r>
    <n v="78075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48"/>
    <n v="2244"/>
    <n v="0"/>
    <n v="1"/>
    <n v="0"/>
    <n v="0"/>
    <n v="0"/>
    <n v="0"/>
    <n v="0"/>
    <n v="0"/>
    <n v="0"/>
    <n v="1"/>
    <n v="908"/>
    <n v="828"/>
    <x v="0"/>
    <n v="6.1"/>
    <x v="2"/>
    <s v="No"/>
    <s v="No"/>
    <n v="14"/>
    <s v="Warm"/>
    <s v="Married"/>
    <x v="1"/>
    <x v="0"/>
  </r>
  <r>
    <n v="59184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59"/>
    <n v="2817"/>
    <n v="0"/>
    <n v="0"/>
    <n v="0"/>
    <n v="0"/>
    <n v="1"/>
    <n v="1"/>
    <n v="0"/>
    <n v="0"/>
    <n v="0"/>
    <n v="0"/>
    <n v="1006"/>
    <n v="940"/>
    <x v="0"/>
    <n v="7.7"/>
    <x v="0"/>
    <s v="Yes"/>
    <s v="No"/>
    <n v="27"/>
    <s v="Active"/>
    <s v="Widow"/>
    <x v="4"/>
    <x v="0"/>
  </r>
  <r>
    <n v="54809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3"/>
    <n v="2450"/>
    <n v="0"/>
    <n v="1"/>
    <n v="0"/>
    <n v="0"/>
    <n v="0"/>
    <n v="0"/>
    <n v="0"/>
    <n v="1"/>
    <n v="0"/>
    <n v="0"/>
    <n v="152"/>
    <n v="130"/>
    <x v="0"/>
    <n v="6.7"/>
    <x v="1"/>
    <s v="Yes"/>
    <s v="No"/>
    <n v="12"/>
    <s v="Active"/>
    <s v="Married"/>
    <x v="0"/>
    <x v="0"/>
  </r>
  <r>
    <n v="58113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1"/>
    <n v="2679"/>
    <n v="0"/>
    <n v="1"/>
    <n v="0"/>
    <n v="0"/>
    <n v="0"/>
    <n v="0"/>
    <n v="0"/>
    <n v="1"/>
    <n v="0"/>
    <n v="0"/>
    <n v="674"/>
    <n v="590"/>
    <x v="0"/>
    <n v="7.3"/>
    <x v="2"/>
    <s v="Yes"/>
    <s v="No"/>
    <n v="22"/>
    <s v="Warm"/>
    <s v="Married"/>
    <x v="0"/>
    <x v="0"/>
  </r>
  <r>
    <n v="51412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2"/>
    <n v="2339"/>
    <n v="0"/>
    <n v="1"/>
    <n v="0"/>
    <n v="0"/>
    <n v="0"/>
    <n v="0"/>
    <n v="0"/>
    <n v="0"/>
    <n v="1"/>
    <n v="0"/>
    <n v="181"/>
    <n v="167"/>
    <x v="0"/>
    <n v="6.4"/>
    <x v="1"/>
    <s v="Yes"/>
    <s v="No"/>
    <n v="11"/>
    <s v="Warm"/>
    <s v="Married"/>
    <x v="2"/>
    <x v="0"/>
  </r>
  <r>
    <n v="15287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1"/>
    <n v="2786"/>
    <n v="1"/>
    <n v="0"/>
    <n v="0"/>
    <n v="0"/>
    <n v="0"/>
    <n v="0"/>
    <n v="0"/>
    <n v="1"/>
    <n v="0"/>
    <n v="0"/>
    <n v="18"/>
    <n v="5"/>
    <x v="1"/>
    <n v="7.6"/>
    <x v="1"/>
    <s v="Yes"/>
    <s v="Yes"/>
    <n v="6"/>
    <s v="Warm"/>
    <s v="Divorced"/>
    <x v="0"/>
    <x v="1"/>
  </r>
  <r>
    <n v="66636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3"/>
    <n v="2475"/>
    <n v="0"/>
    <n v="0"/>
    <n v="0"/>
    <n v="1"/>
    <n v="0"/>
    <n v="0"/>
    <n v="0"/>
    <n v="0"/>
    <n v="1"/>
    <n v="0"/>
    <n v="1084"/>
    <n v="1084"/>
    <x v="0"/>
    <n v="6.8"/>
    <x v="0"/>
    <s v="No"/>
    <s v="No"/>
    <n v="17"/>
    <s v="Warm"/>
    <s v="Together"/>
    <x v="2"/>
    <x v="0"/>
  </r>
  <r>
    <n v="50965"/>
    <n v="0"/>
    <n v="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4"/>
    <n v="2653"/>
    <n v="0"/>
    <n v="1"/>
    <n v="0"/>
    <n v="0"/>
    <n v="0"/>
    <n v="0"/>
    <n v="0"/>
    <n v="0"/>
    <n v="1"/>
    <n v="0"/>
    <n v="656"/>
    <n v="627"/>
    <x v="1"/>
    <n v="7.3"/>
    <x v="2"/>
    <s v="Yes"/>
    <s v="Yes"/>
    <n v="22"/>
    <s v="Warm"/>
    <s v="Married"/>
    <x v="2"/>
    <x v="1"/>
  </r>
  <r>
    <n v="84618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5"/>
    <n v="2378"/>
    <n v="0"/>
    <n v="1"/>
    <n v="0"/>
    <n v="0"/>
    <n v="0"/>
    <n v="0"/>
    <n v="0"/>
    <n v="0"/>
    <n v="0"/>
    <n v="1"/>
    <n v="1672"/>
    <n v="1672"/>
    <x v="1"/>
    <n v="6.5"/>
    <x v="0"/>
    <s v="No"/>
    <s v="Yes"/>
    <n v="26"/>
    <s v="Inactive"/>
    <s v="Married"/>
    <x v="1"/>
    <x v="1"/>
  </r>
  <r>
    <n v="1835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0"/>
    <n v="2402"/>
    <n v="0"/>
    <n v="1"/>
    <n v="0"/>
    <n v="0"/>
    <n v="0"/>
    <n v="0"/>
    <n v="0"/>
    <n v="1"/>
    <n v="0"/>
    <n v="0"/>
    <n v="36"/>
    <n v="29"/>
    <x v="0"/>
    <n v="6.6"/>
    <x v="1"/>
    <s v="No"/>
    <s v="No"/>
    <n v="6"/>
    <s v="Active"/>
    <s v="Married"/>
    <x v="0"/>
    <x v="0"/>
  </r>
  <r>
    <n v="40451"/>
    <n v="0"/>
    <n v="2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3"/>
    <n v="2292"/>
    <n v="0"/>
    <n v="0"/>
    <n v="0"/>
    <n v="1"/>
    <n v="0"/>
    <n v="0"/>
    <n v="0"/>
    <n v="0"/>
    <n v="0"/>
    <n v="1"/>
    <n v="39"/>
    <n v="29"/>
    <x v="1"/>
    <n v="6.3"/>
    <x v="1"/>
    <s v="Yes"/>
    <s v="Yes"/>
    <n v="5"/>
    <s v="Warm"/>
    <s v="Together"/>
    <x v="1"/>
    <x v="1"/>
  </r>
  <r>
    <n v="36317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55"/>
    <n v="2562"/>
    <n v="0"/>
    <n v="0"/>
    <n v="0"/>
    <n v="1"/>
    <n v="0"/>
    <n v="0"/>
    <n v="0"/>
    <n v="1"/>
    <n v="0"/>
    <n v="0"/>
    <n v="120"/>
    <n v="107"/>
    <x v="0"/>
    <n v="7"/>
    <x v="1"/>
    <s v="Yes"/>
    <s v="No"/>
    <n v="9"/>
    <s v="Warm"/>
    <s v="Together"/>
    <x v="0"/>
    <x v="0"/>
  </r>
  <r>
    <n v="42213"/>
    <n v="0"/>
    <n v="1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3"/>
    <n v="2419"/>
    <n v="0"/>
    <n v="0"/>
    <n v="0"/>
    <n v="1"/>
    <n v="0"/>
    <n v="0"/>
    <n v="0"/>
    <n v="1"/>
    <n v="0"/>
    <n v="0"/>
    <n v="343"/>
    <n v="323"/>
    <x v="1"/>
    <n v="6.6"/>
    <x v="1"/>
    <s v="Yes"/>
    <s v="Yes"/>
    <n v="15"/>
    <s v="Inactive"/>
    <s v="Together"/>
    <x v="0"/>
    <x v="1"/>
  </r>
  <r>
    <n v="65748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65"/>
    <n v="2599"/>
    <n v="0"/>
    <n v="0"/>
    <n v="0"/>
    <n v="1"/>
    <n v="0"/>
    <n v="0"/>
    <n v="0"/>
    <n v="1"/>
    <n v="0"/>
    <n v="0"/>
    <n v="511"/>
    <n v="477"/>
    <x v="0"/>
    <n v="7.1"/>
    <x v="2"/>
    <s v="Yes"/>
    <s v="No"/>
    <n v="18"/>
    <s v="Warm"/>
    <s v="Together"/>
    <x v="0"/>
    <x v="0"/>
  </r>
  <r>
    <n v="77044"/>
    <n v="0"/>
    <n v="1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48"/>
    <n v="2404"/>
    <n v="0"/>
    <n v="0"/>
    <n v="0"/>
    <n v="1"/>
    <n v="0"/>
    <n v="0"/>
    <n v="0"/>
    <n v="1"/>
    <n v="0"/>
    <n v="0"/>
    <n v="989"/>
    <n v="913"/>
    <x v="1"/>
    <n v="6.6"/>
    <x v="2"/>
    <s v="Yes"/>
    <s v="Yes"/>
    <n v="31"/>
    <s v="Active"/>
    <s v="Together"/>
    <x v="0"/>
    <x v="1"/>
  </r>
  <r>
    <n v="74918"/>
    <n v="0"/>
    <n v="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1"/>
    <n v="2633"/>
    <n v="0"/>
    <n v="0"/>
    <n v="0"/>
    <n v="1"/>
    <n v="0"/>
    <n v="0"/>
    <n v="0"/>
    <n v="1"/>
    <n v="0"/>
    <n v="0"/>
    <n v="1988"/>
    <n v="1929"/>
    <x v="1"/>
    <n v="7.2"/>
    <x v="0"/>
    <s v="No"/>
    <s v="Yes"/>
    <n v="21"/>
    <s v="Warm"/>
    <s v="Together"/>
    <x v="0"/>
    <x v="1"/>
  </r>
  <r>
    <n v="56721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48"/>
    <n v="2765"/>
    <n v="0"/>
    <n v="1"/>
    <n v="0"/>
    <n v="0"/>
    <n v="0"/>
    <n v="0"/>
    <n v="0"/>
    <n v="1"/>
    <n v="0"/>
    <n v="0"/>
    <n v="221"/>
    <n v="146"/>
    <x v="0"/>
    <n v="7.6"/>
    <x v="1"/>
    <s v="Yes"/>
    <s v="No"/>
    <n v="15"/>
    <s v="Warm"/>
    <s v="Married"/>
    <x v="0"/>
    <x v="0"/>
  </r>
  <r>
    <n v="42160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45"/>
    <n v="2525"/>
    <n v="0"/>
    <n v="0"/>
    <n v="1"/>
    <n v="0"/>
    <n v="0"/>
    <n v="0"/>
    <n v="0"/>
    <n v="1"/>
    <n v="0"/>
    <n v="0"/>
    <n v="120"/>
    <n v="100"/>
    <x v="0"/>
    <n v="6.9"/>
    <x v="1"/>
    <s v="Yes"/>
    <s v="No"/>
    <n v="11"/>
    <s v="Active"/>
    <s v="Single"/>
    <x v="0"/>
    <x v="0"/>
  </r>
  <r>
    <n v="61559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5"/>
    <n v="2506"/>
    <n v="0"/>
    <n v="0"/>
    <n v="1"/>
    <n v="0"/>
    <n v="0"/>
    <n v="0"/>
    <n v="0"/>
    <n v="1"/>
    <n v="0"/>
    <n v="0"/>
    <n v="496"/>
    <n v="462"/>
    <x v="0"/>
    <n v="6.9"/>
    <x v="1"/>
    <s v="Yes"/>
    <s v="No"/>
    <n v="17"/>
    <s v="Active"/>
    <s v="Single"/>
    <x v="0"/>
    <x v="0"/>
  </r>
  <r>
    <n v="33629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57"/>
    <n v="2849"/>
    <n v="0"/>
    <n v="0"/>
    <n v="0"/>
    <n v="1"/>
    <n v="0"/>
    <n v="0"/>
    <n v="0"/>
    <n v="0"/>
    <n v="0"/>
    <n v="1"/>
    <n v="148"/>
    <n v="144"/>
    <x v="0"/>
    <n v="7.8"/>
    <x v="1"/>
    <s v="Yes"/>
    <s v="No"/>
    <n v="13"/>
    <s v="Warm"/>
    <s v="Together"/>
    <x v="1"/>
    <x v="0"/>
  </r>
  <r>
    <n v="6868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29"/>
    <n v="2425"/>
    <n v="0"/>
    <n v="0"/>
    <n v="0"/>
    <n v="1"/>
    <n v="0"/>
    <n v="0"/>
    <n v="0"/>
    <n v="0"/>
    <n v="0"/>
    <n v="1"/>
    <n v="1553"/>
    <n v="1508"/>
    <x v="0"/>
    <n v="6.6"/>
    <x v="0"/>
    <s v="No"/>
    <s v="No"/>
    <n v="24"/>
    <s v="Warm"/>
    <s v="Together"/>
    <x v="1"/>
    <x v="0"/>
  </r>
  <r>
    <n v="34377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57"/>
    <n v="2685"/>
    <n v="0"/>
    <n v="0"/>
    <n v="1"/>
    <n v="0"/>
    <n v="0"/>
    <n v="0"/>
    <n v="0"/>
    <n v="1"/>
    <n v="0"/>
    <n v="0"/>
    <n v="88"/>
    <n v="62"/>
    <x v="0"/>
    <n v="7.4"/>
    <x v="1"/>
    <s v="Yes"/>
    <s v="No"/>
    <n v="8"/>
    <s v="Warm"/>
    <s v="Single"/>
    <x v="0"/>
    <x v="0"/>
  </r>
  <r>
    <n v="8940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34"/>
    <n v="2835"/>
    <n v="0"/>
    <n v="0"/>
    <n v="1"/>
    <n v="0"/>
    <n v="0"/>
    <n v="0"/>
    <n v="1"/>
    <n v="0"/>
    <n v="0"/>
    <n v="0"/>
    <n v="59"/>
    <n v="17"/>
    <x v="0"/>
    <n v="7.8"/>
    <x v="1"/>
    <s v="Yes"/>
    <s v="No"/>
    <n v="10"/>
    <s v="Active"/>
    <s v="Single"/>
    <x v="3"/>
    <x v="0"/>
  </r>
  <r>
    <n v="26228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47"/>
    <n v="2439"/>
    <n v="0"/>
    <n v="1"/>
    <n v="0"/>
    <n v="0"/>
    <n v="0"/>
    <n v="0"/>
    <n v="0"/>
    <n v="1"/>
    <n v="0"/>
    <n v="0"/>
    <n v="16"/>
    <n v="7"/>
    <x v="0"/>
    <n v="6.7"/>
    <x v="1"/>
    <s v="Yes"/>
    <s v="No"/>
    <n v="4"/>
    <s v="Warm"/>
    <s v="Married"/>
    <x v="0"/>
    <x v="0"/>
  </r>
  <r>
    <n v="77297"/>
    <n v="0"/>
    <n v="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3"/>
    <n v="2678"/>
    <n v="1"/>
    <n v="0"/>
    <n v="0"/>
    <n v="0"/>
    <n v="0"/>
    <n v="1"/>
    <n v="0"/>
    <n v="0"/>
    <n v="0"/>
    <n v="0"/>
    <n v="748"/>
    <n v="707"/>
    <x v="1"/>
    <n v="7.3"/>
    <x v="2"/>
    <s v="No"/>
    <s v="Yes"/>
    <n v="22"/>
    <s v="Warm"/>
    <s v="Divorced"/>
    <x v="4"/>
    <x v="1"/>
  </r>
  <r>
    <n v="40211"/>
    <n v="1"/>
    <n v="1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39"/>
    <n v="2493"/>
    <n v="0"/>
    <n v="1"/>
    <n v="0"/>
    <n v="0"/>
    <n v="0"/>
    <n v="0"/>
    <n v="0"/>
    <n v="1"/>
    <n v="0"/>
    <n v="0"/>
    <n v="62"/>
    <n v="37"/>
    <x v="1"/>
    <n v="6.8"/>
    <x v="1"/>
    <s v="Yes"/>
    <s v="Yes"/>
    <n v="7"/>
    <s v="Active"/>
    <s v="Married"/>
    <x v="0"/>
    <x v="1"/>
  </r>
  <r>
    <n v="33438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2"/>
    <n v="2439"/>
    <n v="0"/>
    <n v="0"/>
    <n v="0"/>
    <n v="0"/>
    <n v="1"/>
    <n v="0"/>
    <n v="0"/>
    <n v="0"/>
    <n v="0"/>
    <n v="1"/>
    <n v="84"/>
    <n v="78"/>
    <x v="0"/>
    <n v="6.7"/>
    <x v="1"/>
    <s v="Yes"/>
    <s v="No"/>
    <n v="11"/>
    <s v="Warm"/>
    <s v="Widow"/>
    <x v="1"/>
    <x v="0"/>
  </r>
  <r>
    <n v="75032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1"/>
    <n v="2586"/>
    <n v="0"/>
    <n v="1"/>
    <n v="0"/>
    <n v="0"/>
    <n v="0"/>
    <n v="0"/>
    <n v="0"/>
    <n v="0"/>
    <n v="0"/>
    <n v="1"/>
    <n v="1203"/>
    <n v="1191"/>
    <x v="0"/>
    <n v="7.1"/>
    <x v="0"/>
    <s v="Yes"/>
    <s v="No"/>
    <n v="20"/>
    <s v="Warm"/>
    <s v="Married"/>
    <x v="1"/>
    <x v="0"/>
  </r>
  <r>
    <n v="61284"/>
    <n v="0"/>
    <n v="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65"/>
    <n v="2419"/>
    <n v="0"/>
    <n v="0"/>
    <n v="1"/>
    <n v="0"/>
    <n v="0"/>
    <n v="0"/>
    <n v="0"/>
    <n v="0"/>
    <n v="0"/>
    <n v="1"/>
    <n v="766"/>
    <n v="721"/>
    <x v="1"/>
    <n v="6.6"/>
    <x v="2"/>
    <s v="No"/>
    <s v="Yes"/>
    <n v="22"/>
    <s v="Warm"/>
    <s v="Single"/>
    <x v="1"/>
    <x v="1"/>
  </r>
  <r>
    <n v="22518"/>
    <n v="1"/>
    <n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34"/>
    <n v="2774"/>
    <n v="0"/>
    <n v="1"/>
    <n v="0"/>
    <n v="0"/>
    <n v="0"/>
    <n v="0"/>
    <n v="0"/>
    <n v="1"/>
    <n v="0"/>
    <n v="0"/>
    <n v="34"/>
    <n v="7"/>
    <x v="1"/>
    <n v="7.6"/>
    <x v="1"/>
    <s v="Yes"/>
    <s v="Yes"/>
    <n v="7"/>
    <s v="Warm"/>
    <s v="Married"/>
    <x v="0"/>
    <x v="1"/>
  </r>
  <r>
    <n v="54730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5"/>
    <n v="2477"/>
    <n v="0"/>
    <n v="1"/>
    <n v="0"/>
    <n v="0"/>
    <n v="0"/>
    <n v="0"/>
    <n v="0"/>
    <n v="0"/>
    <n v="1"/>
    <n v="0"/>
    <n v="349"/>
    <n v="293"/>
    <x v="0"/>
    <n v="6.8"/>
    <x v="1"/>
    <s v="Yes"/>
    <s v="No"/>
    <n v="18"/>
    <s v="Warm"/>
    <s v="Married"/>
    <x v="2"/>
    <x v="0"/>
  </r>
  <r>
    <n v="3845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5"/>
    <n v="2250"/>
    <n v="0"/>
    <n v="1"/>
    <n v="0"/>
    <n v="0"/>
    <n v="0"/>
    <n v="0"/>
    <n v="0"/>
    <n v="0"/>
    <n v="1"/>
    <n v="0"/>
    <n v="70"/>
    <n v="68"/>
    <x v="0"/>
    <n v="6.2"/>
    <x v="1"/>
    <s v="Yes"/>
    <s v="No"/>
    <n v="9"/>
    <s v="Warm"/>
    <s v="Married"/>
    <x v="2"/>
    <x v="0"/>
  </r>
  <r>
    <n v="44421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49"/>
    <n v="2658"/>
    <n v="1"/>
    <n v="0"/>
    <n v="0"/>
    <n v="0"/>
    <n v="0"/>
    <n v="0"/>
    <n v="0"/>
    <n v="1"/>
    <n v="0"/>
    <n v="0"/>
    <n v="182"/>
    <n v="175"/>
    <x v="0"/>
    <n v="7.3"/>
    <x v="1"/>
    <s v="Yes"/>
    <s v="No"/>
    <n v="14"/>
    <s v="Warm"/>
    <s v="Divorced"/>
    <x v="0"/>
    <x v="0"/>
  </r>
  <r>
    <n v="38197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34"/>
    <n v="2524"/>
    <n v="0"/>
    <n v="0"/>
    <n v="0"/>
    <n v="1"/>
    <n v="0"/>
    <n v="0"/>
    <n v="0"/>
    <n v="0"/>
    <n v="0"/>
    <n v="1"/>
    <n v="37"/>
    <n v="34"/>
    <x v="0"/>
    <n v="6.9"/>
    <x v="1"/>
    <s v="Yes"/>
    <s v="No"/>
    <n v="5"/>
    <s v="Warm"/>
    <s v="Together"/>
    <x v="1"/>
    <x v="0"/>
  </r>
  <r>
    <n v="41986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2"/>
    <n v="2299"/>
    <n v="1"/>
    <n v="0"/>
    <n v="0"/>
    <n v="0"/>
    <n v="0"/>
    <n v="0"/>
    <n v="0"/>
    <n v="1"/>
    <n v="0"/>
    <n v="0"/>
    <n v="51"/>
    <n v="39"/>
    <x v="0"/>
    <n v="6.3"/>
    <x v="1"/>
    <s v="Yes"/>
    <s v="No"/>
    <n v="10"/>
    <s v="Active"/>
    <s v="Divorced"/>
    <x v="0"/>
    <x v="0"/>
  </r>
  <r>
    <n v="2842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37"/>
    <n v="2624"/>
    <n v="0"/>
    <n v="0"/>
    <n v="0"/>
    <n v="1"/>
    <n v="0"/>
    <n v="0"/>
    <n v="0"/>
    <n v="1"/>
    <n v="0"/>
    <n v="0"/>
    <n v="46"/>
    <n v="40"/>
    <x v="0"/>
    <n v="7.2"/>
    <x v="1"/>
    <s v="Yes"/>
    <s v="No"/>
    <n v="7"/>
    <s v="Warm"/>
    <s v="Together"/>
    <x v="0"/>
    <x v="0"/>
  </r>
  <r>
    <n v="37395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44"/>
    <n v="2217"/>
    <n v="0"/>
    <n v="0"/>
    <n v="0"/>
    <n v="1"/>
    <n v="0"/>
    <n v="0"/>
    <n v="0"/>
    <n v="0"/>
    <n v="0"/>
    <n v="1"/>
    <n v="28"/>
    <n v="17"/>
    <x v="0"/>
    <n v="6.1"/>
    <x v="1"/>
    <s v="Yes"/>
    <s v="No"/>
    <n v="5"/>
    <s v="Warm"/>
    <s v="Together"/>
    <x v="1"/>
    <x v="0"/>
  </r>
  <r>
    <n v="64722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49"/>
    <n v="2193"/>
    <n v="0"/>
    <n v="1"/>
    <n v="0"/>
    <n v="0"/>
    <n v="0"/>
    <n v="0"/>
    <n v="0"/>
    <n v="1"/>
    <n v="0"/>
    <n v="0"/>
    <n v="790"/>
    <n v="775"/>
    <x v="0"/>
    <n v="6"/>
    <x v="2"/>
    <s v="Yes"/>
    <s v="No"/>
    <n v="25"/>
    <s v="Warm"/>
    <s v="Married"/>
    <x v="0"/>
    <x v="0"/>
  </r>
  <r>
    <n v="55249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64"/>
    <n v="2232"/>
    <n v="0"/>
    <n v="0"/>
    <n v="0"/>
    <n v="1"/>
    <n v="0"/>
    <n v="0"/>
    <n v="0"/>
    <n v="0"/>
    <n v="1"/>
    <n v="0"/>
    <n v="119"/>
    <n v="108"/>
    <x v="0"/>
    <n v="6.1"/>
    <x v="1"/>
    <s v="Yes"/>
    <s v="No"/>
    <n v="8"/>
    <s v="Warm"/>
    <s v="Together"/>
    <x v="2"/>
    <x v="0"/>
  </r>
  <r>
    <n v="84906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48"/>
    <n v="2427"/>
    <n v="0"/>
    <n v="0"/>
    <n v="0"/>
    <n v="1"/>
    <n v="0"/>
    <n v="0"/>
    <n v="0"/>
    <n v="1"/>
    <n v="0"/>
    <n v="0"/>
    <n v="1555"/>
    <n v="1479"/>
    <x v="3"/>
    <n v="6.6"/>
    <x v="0"/>
    <s v="No"/>
    <s v="Yes"/>
    <n v="24"/>
    <s v="Inactive"/>
    <s v="Together"/>
    <x v="0"/>
    <x v="1"/>
  </r>
  <r>
    <n v="2869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1"/>
    <n v="2519"/>
    <n v="0"/>
    <n v="1"/>
    <n v="0"/>
    <n v="0"/>
    <n v="0"/>
    <n v="0"/>
    <n v="0"/>
    <n v="1"/>
    <n v="0"/>
    <n v="0"/>
    <n v="30"/>
    <n v="26"/>
    <x v="0"/>
    <n v="6.9"/>
    <x v="1"/>
    <s v="Yes"/>
    <s v="No"/>
    <n v="5"/>
    <s v="Warm"/>
    <s v="Married"/>
    <x v="0"/>
    <x v="0"/>
  </r>
  <r>
    <n v="44213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68"/>
    <n v="2371"/>
    <n v="0"/>
    <n v="0"/>
    <n v="1"/>
    <n v="0"/>
    <n v="0"/>
    <n v="0"/>
    <n v="0"/>
    <n v="1"/>
    <n v="0"/>
    <n v="0"/>
    <n v="145"/>
    <n v="138"/>
    <x v="0"/>
    <n v="6.5"/>
    <x v="1"/>
    <s v="Yes"/>
    <s v="No"/>
    <n v="12"/>
    <s v="Warm"/>
    <s v="Single"/>
    <x v="0"/>
    <x v="0"/>
  </r>
  <r>
    <n v="25707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36"/>
    <n v="2321"/>
    <n v="0"/>
    <n v="0"/>
    <n v="1"/>
    <n v="0"/>
    <n v="0"/>
    <n v="0"/>
    <n v="1"/>
    <n v="0"/>
    <n v="0"/>
    <n v="0"/>
    <n v="18"/>
    <n v="15"/>
    <x v="0"/>
    <n v="6.4"/>
    <x v="1"/>
    <s v="Yes"/>
    <s v="No"/>
    <n v="5"/>
    <s v="Active"/>
    <s v="Single"/>
    <x v="3"/>
    <x v="0"/>
  </r>
  <r>
    <n v="59062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3"/>
    <n v="2428"/>
    <n v="0"/>
    <n v="1"/>
    <n v="0"/>
    <n v="0"/>
    <n v="0"/>
    <n v="0"/>
    <n v="0"/>
    <n v="0"/>
    <n v="0"/>
    <n v="1"/>
    <n v="62"/>
    <n v="53"/>
    <x v="0"/>
    <n v="6.7"/>
    <x v="1"/>
    <s v="Yes"/>
    <s v="No"/>
    <n v="7"/>
    <s v="Warm"/>
    <s v="Married"/>
    <x v="1"/>
    <x v="0"/>
  </r>
  <r>
    <n v="76624"/>
    <n v="0"/>
    <n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58"/>
    <n v="2195"/>
    <n v="0"/>
    <n v="0"/>
    <n v="1"/>
    <n v="0"/>
    <n v="0"/>
    <n v="0"/>
    <n v="0"/>
    <n v="1"/>
    <n v="0"/>
    <n v="0"/>
    <n v="833"/>
    <n v="767"/>
    <x v="1"/>
    <n v="6"/>
    <x v="2"/>
    <s v="Yes"/>
    <s v="Yes"/>
    <n v="23"/>
    <s v="Warm"/>
    <s v="Single"/>
    <x v="0"/>
    <x v="1"/>
  </r>
  <r>
    <n v="66000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3"/>
    <n v="2229"/>
    <n v="0"/>
    <n v="0"/>
    <n v="0"/>
    <n v="1"/>
    <n v="0"/>
    <n v="0"/>
    <n v="0"/>
    <n v="0"/>
    <n v="1"/>
    <n v="0"/>
    <n v="666"/>
    <n v="621"/>
    <x v="0"/>
    <n v="6.1"/>
    <x v="2"/>
    <s v="No"/>
    <s v="No"/>
    <n v="10"/>
    <s v="Warm"/>
    <s v="Together"/>
    <x v="2"/>
    <x v="0"/>
  </r>
  <r>
    <n v="27683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2"/>
    <n v="2853"/>
    <n v="0"/>
    <n v="0"/>
    <n v="0"/>
    <n v="1"/>
    <n v="0"/>
    <n v="0"/>
    <n v="0"/>
    <n v="0"/>
    <n v="0"/>
    <n v="1"/>
    <n v="306"/>
    <n v="261"/>
    <x v="0"/>
    <n v="7.8"/>
    <x v="1"/>
    <s v="Yes"/>
    <s v="No"/>
    <n v="16"/>
    <s v="Warm"/>
    <s v="Together"/>
    <x v="1"/>
    <x v="0"/>
  </r>
  <r>
    <n v="1730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49"/>
    <n v="2201"/>
    <n v="1"/>
    <n v="0"/>
    <n v="0"/>
    <n v="0"/>
    <n v="0"/>
    <n v="0"/>
    <n v="0"/>
    <n v="1"/>
    <n v="0"/>
    <n v="0"/>
    <n v="7"/>
    <n v="6"/>
    <x v="0"/>
    <n v="6"/>
    <x v="1"/>
    <s v="No"/>
    <s v="No"/>
    <n v="15"/>
    <s v="Warm"/>
    <s v="Divorced"/>
    <x v="0"/>
    <x v="0"/>
  </r>
  <r>
    <n v="7500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28"/>
    <n v="2732"/>
    <n v="0"/>
    <n v="0"/>
    <n v="1"/>
    <n v="0"/>
    <n v="0"/>
    <n v="0"/>
    <n v="1"/>
    <n v="0"/>
    <n v="0"/>
    <n v="0"/>
    <n v="79"/>
    <n v="39"/>
    <x v="0"/>
    <n v="7.5"/>
    <x v="1"/>
    <s v="Yes"/>
    <s v="No"/>
    <n v="11"/>
    <s v="Warm"/>
    <s v="Single"/>
    <x v="3"/>
    <x v="0"/>
  </r>
  <r>
    <n v="40521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2"/>
    <n v="2609"/>
    <n v="0"/>
    <n v="0"/>
    <n v="0"/>
    <n v="1"/>
    <n v="0"/>
    <n v="0"/>
    <n v="0"/>
    <n v="1"/>
    <n v="0"/>
    <n v="0"/>
    <n v="17"/>
    <n v="13"/>
    <x v="0"/>
    <n v="7.1"/>
    <x v="1"/>
    <s v="Yes"/>
    <s v="No"/>
    <n v="4"/>
    <s v="Warm"/>
    <s v="Together"/>
    <x v="0"/>
    <x v="0"/>
  </r>
  <r>
    <n v="20427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7"/>
    <n v="2256"/>
    <n v="0"/>
    <n v="0"/>
    <n v="0"/>
    <n v="1"/>
    <n v="0"/>
    <n v="0"/>
    <n v="0"/>
    <n v="0"/>
    <n v="0"/>
    <n v="1"/>
    <n v="9"/>
    <n v="8"/>
    <x v="0"/>
    <n v="6.2"/>
    <x v="1"/>
    <s v="Yes"/>
    <s v="No"/>
    <n v="4"/>
    <s v="Warm"/>
    <s v="Together"/>
    <x v="1"/>
    <x v="0"/>
  </r>
  <r>
    <n v="65106"/>
    <n v="0"/>
    <n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45"/>
    <n v="2195"/>
    <n v="0"/>
    <n v="1"/>
    <n v="0"/>
    <n v="0"/>
    <n v="0"/>
    <n v="0"/>
    <n v="0"/>
    <n v="1"/>
    <n v="0"/>
    <n v="0"/>
    <n v="954"/>
    <n v="935"/>
    <x v="1"/>
    <n v="6"/>
    <x v="2"/>
    <s v="Yes"/>
    <s v="Yes"/>
    <n v="27"/>
    <s v="Warm"/>
    <s v="Married"/>
    <x v="0"/>
    <x v="1"/>
  </r>
  <r>
    <n v="69969"/>
    <n v="0"/>
    <n v="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55"/>
    <n v="2465"/>
    <n v="0"/>
    <n v="1"/>
    <n v="0"/>
    <n v="0"/>
    <n v="0"/>
    <n v="0"/>
    <n v="0"/>
    <n v="0"/>
    <n v="0"/>
    <n v="1"/>
    <n v="1492"/>
    <n v="1448"/>
    <x v="2"/>
    <n v="6.8"/>
    <x v="0"/>
    <s v="No"/>
    <s v="Yes"/>
    <n v="13"/>
    <s v="Warm"/>
    <s v="Married"/>
    <x v="1"/>
    <x v="1"/>
  </r>
  <r>
    <n v="67433"/>
    <n v="0"/>
    <n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68"/>
    <n v="2507"/>
    <n v="0"/>
    <n v="1"/>
    <n v="0"/>
    <n v="0"/>
    <n v="0"/>
    <n v="0"/>
    <n v="0"/>
    <n v="1"/>
    <n v="0"/>
    <n v="0"/>
    <n v="962"/>
    <n v="932"/>
    <x v="1"/>
    <n v="6.9"/>
    <x v="2"/>
    <s v="Yes"/>
    <s v="Yes"/>
    <n v="28"/>
    <s v="Warm"/>
    <s v="Married"/>
    <x v="0"/>
    <x v="1"/>
  </r>
  <r>
    <n v="77766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3"/>
    <n v="2651"/>
    <n v="0"/>
    <n v="1"/>
    <n v="0"/>
    <n v="0"/>
    <n v="0"/>
    <n v="0"/>
    <n v="0"/>
    <n v="0"/>
    <n v="0"/>
    <n v="1"/>
    <n v="1502"/>
    <n v="1475"/>
    <x v="1"/>
    <n v="7.3"/>
    <x v="0"/>
    <s v="Yes"/>
    <s v="Yes"/>
    <n v="34"/>
    <s v="Inactive"/>
    <s v="Married"/>
    <x v="1"/>
    <x v="1"/>
  </r>
  <r>
    <n v="74716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48"/>
    <n v="2449"/>
    <n v="0"/>
    <n v="1"/>
    <n v="0"/>
    <n v="0"/>
    <n v="0"/>
    <n v="0"/>
    <n v="0"/>
    <n v="1"/>
    <n v="0"/>
    <n v="0"/>
    <n v="789"/>
    <n v="718"/>
    <x v="0"/>
    <n v="6.7"/>
    <x v="2"/>
    <s v="Yes"/>
    <s v="No"/>
    <n v="17"/>
    <s v="Inactive"/>
    <s v="Married"/>
    <x v="0"/>
    <x v="0"/>
  </r>
  <r>
    <n v="68118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57"/>
    <n v="2413"/>
    <n v="1"/>
    <n v="0"/>
    <n v="0"/>
    <n v="0"/>
    <n v="0"/>
    <n v="0"/>
    <n v="0"/>
    <n v="1"/>
    <n v="0"/>
    <n v="0"/>
    <n v="774"/>
    <n v="620"/>
    <x v="0"/>
    <n v="6.6"/>
    <x v="2"/>
    <s v="Yes"/>
    <s v="No"/>
    <n v="23"/>
    <s v="Warm"/>
    <s v="Divorced"/>
    <x v="0"/>
    <x v="0"/>
  </r>
  <r>
    <n v="55158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0"/>
    <n v="2858"/>
    <n v="0"/>
    <n v="1"/>
    <n v="0"/>
    <n v="0"/>
    <n v="0"/>
    <n v="0"/>
    <n v="0"/>
    <n v="0"/>
    <n v="0"/>
    <n v="1"/>
    <n v="395"/>
    <n v="372"/>
    <x v="0"/>
    <n v="7.8"/>
    <x v="1"/>
    <s v="Yes"/>
    <s v="No"/>
    <n v="18"/>
    <s v="Warm"/>
    <s v="Married"/>
    <x v="1"/>
    <x v="0"/>
  </r>
  <r>
    <n v="62972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65"/>
    <n v="2854"/>
    <n v="0"/>
    <n v="1"/>
    <n v="0"/>
    <n v="0"/>
    <n v="0"/>
    <n v="1"/>
    <n v="0"/>
    <n v="0"/>
    <n v="0"/>
    <n v="0"/>
    <n v="395"/>
    <n v="203"/>
    <x v="0"/>
    <n v="7.8"/>
    <x v="1"/>
    <s v="Yes"/>
    <s v="No"/>
    <n v="16"/>
    <s v="Warm"/>
    <s v="Married"/>
    <x v="4"/>
    <x v="0"/>
  </r>
  <r>
    <n v="74190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45"/>
    <n v="2207"/>
    <n v="0"/>
    <n v="1"/>
    <n v="0"/>
    <n v="0"/>
    <n v="0"/>
    <n v="0"/>
    <n v="0"/>
    <n v="1"/>
    <n v="0"/>
    <n v="0"/>
    <n v="577"/>
    <n v="513"/>
    <x v="0"/>
    <n v="6"/>
    <x v="2"/>
    <s v="Yes"/>
    <s v="No"/>
    <n v="19"/>
    <s v="Warm"/>
    <s v="Married"/>
    <x v="0"/>
    <x v="0"/>
  </r>
  <r>
    <n v="39356"/>
    <n v="1"/>
    <n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44"/>
    <n v="2261"/>
    <n v="0"/>
    <n v="1"/>
    <n v="0"/>
    <n v="0"/>
    <n v="0"/>
    <n v="0"/>
    <n v="0"/>
    <n v="1"/>
    <n v="0"/>
    <n v="0"/>
    <n v="17"/>
    <n v="11"/>
    <x v="1"/>
    <n v="6.2"/>
    <x v="1"/>
    <s v="Yes"/>
    <s v="Yes"/>
    <n v="4"/>
    <s v="Active"/>
    <s v="Married"/>
    <x v="0"/>
    <x v="1"/>
  </r>
  <r>
    <n v="76653"/>
    <n v="0"/>
    <n v="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1"/>
    <n v="2476"/>
    <n v="0"/>
    <n v="0"/>
    <n v="0"/>
    <n v="1"/>
    <n v="0"/>
    <n v="0"/>
    <n v="0"/>
    <n v="1"/>
    <n v="0"/>
    <n v="0"/>
    <n v="2153"/>
    <n v="2027"/>
    <x v="2"/>
    <n v="6.8"/>
    <x v="0"/>
    <s v="No"/>
    <s v="Yes"/>
    <n v="23"/>
    <s v="Inactive"/>
    <s v="Together"/>
    <x v="0"/>
    <x v="1"/>
  </r>
  <r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7"/>
    <n v="2200"/>
    <n v="1"/>
    <n v="0"/>
    <n v="0"/>
    <n v="0"/>
    <n v="0"/>
    <n v="0"/>
    <n v="0"/>
    <n v="0"/>
    <n v="0"/>
    <n v="1"/>
    <n v="29"/>
    <n v="9"/>
    <x v="1"/>
    <n v="6"/>
    <x v="1"/>
    <s v="Yes"/>
    <s v="Yes"/>
    <n v="6"/>
    <s v="Warm"/>
    <s v="Divorced"/>
    <x v="1"/>
    <x v="1"/>
  </r>
  <r>
    <n v="90687"/>
    <n v="0"/>
    <n v="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37"/>
    <n v="2562"/>
    <n v="1"/>
    <n v="0"/>
    <n v="0"/>
    <n v="0"/>
    <n v="0"/>
    <n v="0"/>
    <n v="0"/>
    <n v="0"/>
    <n v="0"/>
    <n v="1"/>
    <n v="1728"/>
    <n v="1677"/>
    <x v="1"/>
    <n v="7"/>
    <x v="0"/>
    <s v="No"/>
    <s v="Yes"/>
    <n v="17"/>
    <s v="Inactive"/>
    <s v="Divorced"/>
    <x v="1"/>
    <x v="1"/>
  </r>
  <r>
    <n v="73450"/>
    <n v="0"/>
    <n v="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38"/>
    <n v="2365"/>
    <n v="0"/>
    <n v="0"/>
    <n v="0"/>
    <n v="1"/>
    <n v="0"/>
    <n v="0"/>
    <n v="0"/>
    <n v="0"/>
    <n v="1"/>
    <n v="0"/>
    <n v="1767"/>
    <n v="1730"/>
    <x v="2"/>
    <n v="6.5"/>
    <x v="0"/>
    <s v="No"/>
    <s v="Yes"/>
    <n v="27"/>
    <s v="Warm"/>
    <s v="Together"/>
    <x v="2"/>
    <x v="1"/>
  </r>
  <r>
    <n v="31454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0"/>
    <n v="2517"/>
    <n v="0"/>
    <n v="1"/>
    <n v="0"/>
    <n v="0"/>
    <n v="0"/>
    <n v="0"/>
    <n v="0"/>
    <n v="1"/>
    <n v="0"/>
    <n v="0"/>
    <n v="39"/>
    <n v="30"/>
    <x v="0"/>
    <n v="6.9"/>
    <x v="1"/>
    <s v="Yes"/>
    <s v="No"/>
    <n v="8"/>
    <s v="Warm"/>
    <s v="Married"/>
    <x v="0"/>
    <x v="0"/>
  </r>
  <r>
    <n v="47139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68"/>
    <n v="2274"/>
    <n v="0"/>
    <n v="0"/>
    <n v="1"/>
    <n v="0"/>
    <n v="0"/>
    <n v="0"/>
    <n v="0"/>
    <n v="1"/>
    <n v="0"/>
    <n v="0"/>
    <n v="60"/>
    <n v="37"/>
    <x v="0"/>
    <n v="6.2"/>
    <x v="1"/>
    <s v="Yes"/>
    <s v="No"/>
    <n v="7"/>
    <s v="Active"/>
    <s v="Single"/>
    <x v="0"/>
    <x v="0"/>
  </r>
  <r>
    <n v="83829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5"/>
    <n v="2423"/>
    <n v="1"/>
    <n v="0"/>
    <n v="0"/>
    <n v="0"/>
    <n v="0"/>
    <n v="0"/>
    <n v="0"/>
    <n v="1"/>
    <n v="0"/>
    <n v="0"/>
    <n v="1835"/>
    <n v="1808"/>
    <x v="3"/>
    <n v="6.6"/>
    <x v="0"/>
    <s v="No"/>
    <s v="Yes"/>
    <n v="17"/>
    <s v="Warm"/>
    <s v="Divorced"/>
    <x v="0"/>
    <x v="1"/>
  </r>
  <r>
    <n v="53378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57"/>
    <n v="2802"/>
    <n v="0"/>
    <n v="1"/>
    <n v="0"/>
    <n v="0"/>
    <n v="0"/>
    <n v="0"/>
    <n v="0"/>
    <n v="0"/>
    <n v="0"/>
    <n v="1"/>
    <n v="661"/>
    <n v="529"/>
    <x v="0"/>
    <n v="7.7"/>
    <x v="2"/>
    <s v="Yes"/>
    <s v="No"/>
    <n v="29"/>
    <s v="Warm"/>
    <s v="Married"/>
    <x v="1"/>
    <x v="0"/>
  </r>
  <r>
    <n v="19656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0"/>
    <n v="2665"/>
    <n v="0"/>
    <n v="0"/>
    <n v="0"/>
    <n v="1"/>
    <n v="0"/>
    <n v="0"/>
    <n v="0"/>
    <n v="1"/>
    <n v="0"/>
    <n v="0"/>
    <n v="52"/>
    <n v="20"/>
    <x v="0"/>
    <n v="7.3"/>
    <x v="1"/>
    <s v="Yes"/>
    <s v="No"/>
    <n v="9"/>
    <s v="Inactive"/>
    <s v="Together"/>
    <x v="0"/>
    <x v="0"/>
  </r>
  <r>
    <n v="45579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2"/>
    <n v="2472"/>
    <n v="0"/>
    <n v="1"/>
    <n v="0"/>
    <n v="0"/>
    <n v="0"/>
    <n v="0"/>
    <n v="0"/>
    <n v="0"/>
    <n v="0"/>
    <n v="1"/>
    <n v="182"/>
    <n v="181"/>
    <x v="0"/>
    <n v="6.8"/>
    <x v="1"/>
    <s v="Yes"/>
    <s v="No"/>
    <n v="10"/>
    <s v="Active"/>
    <s v="Married"/>
    <x v="1"/>
    <x v="0"/>
  </r>
  <r>
    <n v="85485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2"/>
    <n v="2167"/>
    <n v="0"/>
    <n v="0"/>
    <n v="1"/>
    <n v="0"/>
    <n v="0"/>
    <n v="1"/>
    <n v="0"/>
    <n v="0"/>
    <n v="0"/>
    <n v="0"/>
    <n v="1329"/>
    <n v="1275"/>
    <x v="0"/>
    <n v="5.9"/>
    <x v="0"/>
    <s v="No"/>
    <s v="No"/>
    <n v="19"/>
    <s v="Warm"/>
    <s v="Single"/>
    <x v="4"/>
    <x v="0"/>
  </r>
  <r>
    <n v="55956"/>
    <n v="0"/>
    <n v="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76"/>
    <n v="2242"/>
    <n v="0"/>
    <n v="1"/>
    <n v="0"/>
    <n v="0"/>
    <n v="0"/>
    <n v="0"/>
    <n v="0"/>
    <n v="1"/>
    <n v="0"/>
    <n v="0"/>
    <n v="961"/>
    <n v="923"/>
    <x v="1"/>
    <n v="6.1"/>
    <x v="2"/>
    <s v="No"/>
    <s v="Yes"/>
    <n v="16"/>
    <s v="Active"/>
    <s v="Married"/>
    <x v="0"/>
    <x v="1"/>
  </r>
  <r>
    <n v="64191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57"/>
    <n v="2682"/>
    <n v="0"/>
    <n v="0"/>
    <n v="1"/>
    <n v="0"/>
    <n v="0"/>
    <n v="0"/>
    <n v="0"/>
    <n v="0"/>
    <n v="1"/>
    <n v="0"/>
    <n v="810"/>
    <n v="795"/>
    <x v="0"/>
    <n v="7.3"/>
    <x v="2"/>
    <s v="Yes"/>
    <s v="No"/>
    <n v="24"/>
    <s v="Active"/>
    <s v="Single"/>
    <x v="2"/>
    <x v="0"/>
  </r>
  <r>
    <n v="38808"/>
    <n v="1"/>
    <n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48"/>
    <n v="2831"/>
    <n v="0"/>
    <n v="0"/>
    <n v="1"/>
    <n v="0"/>
    <n v="0"/>
    <n v="0"/>
    <n v="0"/>
    <n v="1"/>
    <n v="0"/>
    <n v="0"/>
    <n v="216"/>
    <n v="186"/>
    <x v="1"/>
    <n v="7.8"/>
    <x v="1"/>
    <s v="Yes"/>
    <s v="Yes"/>
    <n v="14"/>
    <s v="Active"/>
    <s v="Single"/>
    <x v="0"/>
    <x v="1"/>
  </r>
  <r>
    <n v="57183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54"/>
    <n v="2626"/>
    <n v="0"/>
    <n v="1"/>
    <n v="0"/>
    <n v="0"/>
    <n v="0"/>
    <n v="0"/>
    <n v="0"/>
    <n v="0"/>
    <n v="1"/>
    <n v="0"/>
    <n v="540"/>
    <n v="470"/>
    <x v="0"/>
    <n v="7.2"/>
    <x v="2"/>
    <s v="Yes"/>
    <s v="No"/>
    <n v="25"/>
    <s v="Warm"/>
    <s v="Married"/>
    <x v="2"/>
    <x v="0"/>
  </r>
  <r>
    <n v="23748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2"/>
    <n v="2744"/>
    <n v="1"/>
    <n v="0"/>
    <n v="0"/>
    <n v="0"/>
    <n v="0"/>
    <n v="0"/>
    <n v="0"/>
    <n v="0"/>
    <n v="1"/>
    <n v="0"/>
    <n v="68"/>
    <n v="60"/>
    <x v="0"/>
    <n v="7.5"/>
    <x v="1"/>
    <s v="Yes"/>
    <s v="No"/>
    <n v="9"/>
    <s v="Inactive"/>
    <s v="Divorced"/>
    <x v="2"/>
    <x v="0"/>
  </r>
  <r>
    <n v="66303"/>
    <n v="0"/>
    <n v="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49"/>
    <n v="2647"/>
    <n v="0"/>
    <n v="1"/>
    <n v="0"/>
    <n v="0"/>
    <n v="0"/>
    <n v="0"/>
    <n v="0"/>
    <n v="1"/>
    <n v="0"/>
    <n v="0"/>
    <n v="1226"/>
    <n v="1166"/>
    <x v="1"/>
    <n v="7.3"/>
    <x v="0"/>
    <s v="Yes"/>
    <s v="Yes"/>
    <n v="22"/>
    <s v="Warm"/>
    <s v="Married"/>
    <x v="0"/>
    <x v="1"/>
  </r>
  <r>
    <n v="37368"/>
    <n v="1"/>
    <n v="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45"/>
    <n v="2354"/>
    <n v="0"/>
    <n v="1"/>
    <n v="0"/>
    <n v="0"/>
    <n v="0"/>
    <n v="0"/>
    <n v="0"/>
    <n v="0"/>
    <n v="1"/>
    <n v="0"/>
    <n v="20"/>
    <n v="10"/>
    <x v="1"/>
    <n v="6.4"/>
    <x v="1"/>
    <s v="Yes"/>
    <s v="Yes"/>
    <n v="4"/>
    <s v="Active"/>
    <s v="Married"/>
    <x v="2"/>
    <x v="1"/>
  </r>
  <r>
    <n v="40800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56"/>
    <n v="2703"/>
    <n v="0"/>
    <n v="1"/>
    <n v="0"/>
    <n v="0"/>
    <n v="0"/>
    <n v="0"/>
    <n v="0"/>
    <n v="1"/>
    <n v="0"/>
    <n v="0"/>
    <n v="89"/>
    <n v="79"/>
    <x v="0"/>
    <n v="7.4"/>
    <x v="1"/>
    <s v="Yes"/>
    <s v="No"/>
    <n v="8"/>
    <s v="Warm"/>
    <s v="Married"/>
    <x v="0"/>
    <x v="0"/>
  </r>
  <r>
    <n v="71847"/>
    <n v="0"/>
    <n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2"/>
    <n v="2805"/>
    <n v="1"/>
    <n v="0"/>
    <n v="0"/>
    <n v="0"/>
    <n v="0"/>
    <n v="0"/>
    <n v="0"/>
    <n v="1"/>
    <n v="0"/>
    <n v="0"/>
    <n v="982"/>
    <n v="772"/>
    <x v="1"/>
    <n v="7.7"/>
    <x v="2"/>
    <s v="No"/>
    <s v="Yes"/>
    <n v="22"/>
    <s v="Inactive"/>
    <s v="Divorced"/>
    <x v="0"/>
    <x v="1"/>
  </r>
  <r>
    <n v="46149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45"/>
    <n v="2371"/>
    <n v="0"/>
    <n v="1"/>
    <n v="0"/>
    <n v="0"/>
    <n v="0"/>
    <n v="0"/>
    <n v="0"/>
    <n v="1"/>
    <n v="0"/>
    <n v="0"/>
    <n v="335"/>
    <n v="308"/>
    <x v="0"/>
    <n v="6.5"/>
    <x v="1"/>
    <s v="Yes"/>
    <s v="No"/>
    <n v="18"/>
    <s v="Warm"/>
    <s v="Married"/>
    <x v="0"/>
    <x v="0"/>
  </r>
  <r>
    <n v="78687"/>
    <n v="0"/>
    <n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37"/>
    <n v="2848"/>
    <n v="0"/>
    <n v="0"/>
    <n v="0"/>
    <n v="1"/>
    <n v="0"/>
    <n v="0"/>
    <n v="0"/>
    <n v="1"/>
    <n v="0"/>
    <n v="0"/>
    <n v="1889"/>
    <n v="1648"/>
    <x v="1"/>
    <n v="7.8"/>
    <x v="0"/>
    <s v="No"/>
    <s v="Yes"/>
    <n v="19"/>
    <s v="Active"/>
    <s v="Together"/>
    <x v="0"/>
    <x v="1"/>
  </r>
  <r>
    <n v="49118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49"/>
    <n v="2839"/>
    <n v="1"/>
    <n v="0"/>
    <n v="0"/>
    <n v="0"/>
    <n v="0"/>
    <n v="1"/>
    <n v="0"/>
    <n v="0"/>
    <n v="0"/>
    <n v="0"/>
    <n v="1110"/>
    <n v="991"/>
    <x v="2"/>
    <n v="7.8"/>
    <x v="0"/>
    <s v="No"/>
    <s v="Yes"/>
    <n v="28"/>
    <s v="Warm"/>
    <s v="Divorced"/>
    <x v="4"/>
    <x v="1"/>
  </r>
  <r>
    <n v="37633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3"/>
    <n v="2806"/>
    <n v="0"/>
    <n v="1"/>
    <n v="0"/>
    <n v="0"/>
    <n v="0"/>
    <n v="0"/>
    <n v="0"/>
    <n v="0"/>
    <n v="0"/>
    <n v="1"/>
    <n v="37"/>
    <n v="36"/>
    <x v="0"/>
    <n v="7.7"/>
    <x v="1"/>
    <s v="Yes"/>
    <s v="No"/>
    <n v="6"/>
    <s v="Warm"/>
    <s v="Married"/>
    <x v="1"/>
    <x v="0"/>
  </r>
  <r>
    <n v="39767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69"/>
    <n v="2502"/>
    <n v="0"/>
    <n v="0"/>
    <n v="0"/>
    <n v="1"/>
    <n v="0"/>
    <n v="0"/>
    <n v="0"/>
    <n v="0"/>
    <n v="1"/>
    <n v="0"/>
    <n v="438"/>
    <n v="391"/>
    <x v="0"/>
    <n v="6.9"/>
    <x v="1"/>
    <s v="No"/>
    <s v="No"/>
    <n v="17"/>
    <s v="Active"/>
    <s v="Together"/>
    <x v="2"/>
    <x v="0"/>
  </r>
  <r>
    <n v="26997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69"/>
    <n v="2760"/>
    <n v="0"/>
    <n v="1"/>
    <n v="0"/>
    <n v="0"/>
    <n v="0"/>
    <n v="0"/>
    <n v="1"/>
    <n v="0"/>
    <n v="0"/>
    <n v="0"/>
    <n v="290"/>
    <n v="146"/>
    <x v="0"/>
    <n v="7.6"/>
    <x v="1"/>
    <s v="No"/>
    <s v="No"/>
    <n v="13"/>
    <s v="Warm"/>
    <s v="Married"/>
    <x v="3"/>
    <x v="0"/>
  </r>
  <r>
    <n v="33986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0"/>
    <n v="2631"/>
    <n v="1"/>
    <n v="0"/>
    <n v="0"/>
    <n v="0"/>
    <n v="0"/>
    <n v="0"/>
    <n v="0"/>
    <n v="1"/>
    <n v="0"/>
    <n v="0"/>
    <n v="39"/>
    <n v="34"/>
    <x v="0"/>
    <n v="7.2"/>
    <x v="1"/>
    <s v="Yes"/>
    <s v="No"/>
    <n v="5"/>
    <s v="Warm"/>
    <s v="Divorced"/>
    <x v="0"/>
    <x v="0"/>
  </r>
  <r>
    <n v="57091"/>
    <n v="0"/>
    <n v="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48"/>
    <n v="2742"/>
    <n v="0"/>
    <n v="1"/>
    <n v="0"/>
    <n v="0"/>
    <n v="0"/>
    <n v="0"/>
    <n v="0"/>
    <n v="0"/>
    <n v="0"/>
    <n v="1"/>
    <n v="492"/>
    <n v="488"/>
    <x v="1"/>
    <n v="7.5"/>
    <x v="1"/>
    <s v="Yes"/>
    <s v="Yes"/>
    <n v="18"/>
    <s v="Warm"/>
    <s v="Married"/>
    <x v="1"/>
    <x v="1"/>
  </r>
  <r>
    <n v="46831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1"/>
    <n v="2545"/>
    <n v="0"/>
    <n v="1"/>
    <n v="0"/>
    <n v="0"/>
    <n v="0"/>
    <n v="1"/>
    <n v="0"/>
    <n v="0"/>
    <n v="0"/>
    <n v="0"/>
    <n v="44"/>
    <n v="10"/>
    <x v="0"/>
    <n v="7"/>
    <x v="1"/>
    <s v="Yes"/>
    <s v="No"/>
    <n v="7"/>
    <s v="Warm"/>
    <s v="Married"/>
    <x v="4"/>
    <x v="0"/>
  </r>
  <r>
    <n v="83151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48"/>
    <n v="2663"/>
    <n v="0"/>
    <n v="1"/>
    <n v="0"/>
    <n v="0"/>
    <n v="0"/>
    <n v="0"/>
    <n v="0"/>
    <n v="0"/>
    <n v="1"/>
    <n v="0"/>
    <n v="2136"/>
    <n v="1926"/>
    <x v="3"/>
    <n v="7.3"/>
    <x v="0"/>
    <s v="No"/>
    <s v="Yes"/>
    <n v="23"/>
    <s v="Warm"/>
    <s v="Married"/>
    <x v="2"/>
    <x v="1"/>
  </r>
  <r>
    <n v="52531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49"/>
    <n v="2705"/>
    <n v="0"/>
    <n v="1"/>
    <n v="0"/>
    <n v="0"/>
    <n v="0"/>
    <n v="0"/>
    <n v="0"/>
    <n v="1"/>
    <n v="0"/>
    <n v="0"/>
    <n v="669"/>
    <n v="544"/>
    <x v="0"/>
    <n v="7.4"/>
    <x v="2"/>
    <s v="No"/>
    <s v="No"/>
    <n v="21"/>
    <s v="Warm"/>
    <s v="Married"/>
    <x v="0"/>
    <x v="0"/>
  </r>
  <r>
    <n v="15759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64"/>
    <n v="2456"/>
    <n v="0"/>
    <n v="1"/>
    <n v="0"/>
    <n v="0"/>
    <n v="0"/>
    <n v="0"/>
    <n v="0"/>
    <n v="1"/>
    <n v="0"/>
    <n v="0"/>
    <n v="14"/>
    <n v="11"/>
    <x v="0"/>
    <n v="6.7"/>
    <x v="1"/>
    <s v="No"/>
    <s v="No"/>
    <n v="4"/>
    <s v="Active"/>
    <s v="Married"/>
    <x v="0"/>
    <x v="0"/>
  </r>
  <r>
    <n v="2280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49"/>
    <n v="2492"/>
    <n v="0"/>
    <n v="0"/>
    <n v="1"/>
    <n v="0"/>
    <n v="0"/>
    <n v="0"/>
    <n v="0"/>
    <n v="1"/>
    <n v="0"/>
    <n v="0"/>
    <n v="25"/>
    <n v="24"/>
    <x v="0"/>
    <n v="6.8"/>
    <x v="1"/>
    <s v="Yes"/>
    <s v="No"/>
    <n v="5"/>
    <s v="Warm"/>
    <s v="Single"/>
    <x v="0"/>
    <x v="0"/>
  </r>
  <r>
    <n v="43050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47"/>
    <n v="2262"/>
    <n v="0"/>
    <n v="1"/>
    <n v="0"/>
    <n v="0"/>
    <n v="0"/>
    <n v="1"/>
    <n v="0"/>
    <n v="0"/>
    <n v="0"/>
    <n v="0"/>
    <n v="68"/>
    <n v="60"/>
    <x v="0"/>
    <n v="6.2"/>
    <x v="1"/>
    <s v="Yes"/>
    <s v="No"/>
    <n v="8"/>
    <s v="Active"/>
    <s v="Married"/>
    <x v="4"/>
    <x v="0"/>
  </r>
  <r>
    <n v="42997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3"/>
    <n v="2363"/>
    <n v="0"/>
    <n v="0"/>
    <n v="1"/>
    <n v="0"/>
    <n v="0"/>
    <n v="0"/>
    <n v="0"/>
    <n v="0"/>
    <n v="0"/>
    <n v="1"/>
    <n v="10"/>
    <n v="5"/>
    <x v="0"/>
    <n v="6.5"/>
    <x v="1"/>
    <s v="Yes"/>
    <s v="No"/>
    <n v="4"/>
    <s v="Inactive"/>
    <s v="Single"/>
    <x v="1"/>
    <x v="0"/>
  </r>
  <r>
    <n v="4891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57"/>
    <n v="2237"/>
    <n v="0"/>
    <n v="0"/>
    <n v="1"/>
    <n v="0"/>
    <n v="0"/>
    <n v="0"/>
    <n v="0"/>
    <n v="0"/>
    <n v="0"/>
    <n v="1"/>
    <n v="61"/>
    <n v="60"/>
    <x v="0"/>
    <n v="6.1"/>
    <x v="1"/>
    <s v="Yes"/>
    <s v="No"/>
    <n v="7"/>
    <s v="Active"/>
    <s v="Single"/>
    <x v="1"/>
    <x v="0"/>
  </r>
  <r>
    <n v="60033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66"/>
    <n v="2251"/>
    <n v="0"/>
    <n v="0"/>
    <n v="0"/>
    <n v="1"/>
    <n v="0"/>
    <n v="0"/>
    <n v="0"/>
    <n v="0"/>
    <n v="1"/>
    <n v="0"/>
    <n v="150"/>
    <n v="102"/>
    <x v="0"/>
    <n v="6.2"/>
    <x v="1"/>
    <s v="Yes"/>
    <s v="No"/>
    <n v="10"/>
    <s v="Active"/>
    <s v="Together"/>
    <x v="2"/>
    <x v="0"/>
  </r>
  <r>
    <n v="34043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2"/>
    <n v="2406"/>
    <n v="0"/>
    <n v="0"/>
    <n v="0"/>
    <n v="1"/>
    <n v="0"/>
    <n v="0"/>
    <n v="0"/>
    <n v="0"/>
    <n v="0"/>
    <n v="1"/>
    <n v="39"/>
    <n v="29"/>
    <x v="0"/>
    <n v="6.6"/>
    <x v="1"/>
    <s v="Yes"/>
    <s v="No"/>
    <n v="5"/>
    <s v="Inactive"/>
    <s v="Together"/>
    <x v="1"/>
    <x v="0"/>
  </r>
  <r>
    <n v="57811"/>
    <n v="0"/>
    <n v="1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54"/>
    <n v="2529"/>
    <n v="0"/>
    <n v="0"/>
    <n v="0"/>
    <n v="1"/>
    <n v="0"/>
    <n v="0"/>
    <n v="0"/>
    <n v="1"/>
    <n v="0"/>
    <n v="0"/>
    <n v="724"/>
    <n v="646"/>
    <x v="1"/>
    <n v="6.9"/>
    <x v="2"/>
    <s v="Yes"/>
    <s v="Yes"/>
    <n v="25"/>
    <s v="Warm"/>
    <s v="Together"/>
    <x v="0"/>
    <x v="1"/>
  </r>
  <r>
    <n v="78569"/>
    <n v="0"/>
    <n v="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74"/>
    <n v="2289"/>
    <n v="0"/>
    <n v="1"/>
    <n v="0"/>
    <n v="0"/>
    <n v="0"/>
    <n v="0"/>
    <n v="0"/>
    <n v="1"/>
    <n v="0"/>
    <n v="0"/>
    <n v="1641"/>
    <n v="1546"/>
    <x v="1"/>
    <n v="6.3"/>
    <x v="0"/>
    <s v="No"/>
    <s v="Yes"/>
    <n v="15"/>
    <s v="Active"/>
    <s v="Married"/>
    <x v="0"/>
    <x v="1"/>
  </r>
  <r>
    <n v="7500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2"/>
    <n v="2708"/>
    <n v="0"/>
    <n v="0"/>
    <n v="1"/>
    <n v="0"/>
    <n v="0"/>
    <n v="0"/>
    <n v="0"/>
    <n v="1"/>
    <n v="0"/>
    <n v="0"/>
    <n v="32"/>
    <n v="7"/>
    <x v="0"/>
    <n v="7.4"/>
    <x v="1"/>
    <s v="Yes"/>
    <s v="No"/>
    <n v="10"/>
    <s v="Active"/>
    <s v="Single"/>
    <x v="0"/>
    <x v="0"/>
  </r>
  <r>
    <n v="94384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67"/>
    <n v="2641"/>
    <n v="0"/>
    <n v="0"/>
    <n v="0"/>
    <n v="1"/>
    <n v="0"/>
    <n v="0"/>
    <n v="0"/>
    <n v="1"/>
    <n v="0"/>
    <n v="0"/>
    <n v="2130"/>
    <n v="1958"/>
    <x v="3"/>
    <n v="7.2"/>
    <x v="0"/>
    <s v="No"/>
    <s v="Yes"/>
    <n v="18"/>
    <s v="Warm"/>
    <s v="Together"/>
    <x v="0"/>
    <x v="1"/>
  </r>
  <r>
    <n v="23148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5"/>
    <n v="2290"/>
    <n v="0"/>
    <n v="1"/>
    <n v="0"/>
    <n v="0"/>
    <n v="0"/>
    <n v="1"/>
    <n v="0"/>
    <n v="0"/>
    <n v="0"/>
    <n v="0"/>
    <n v="27"/>
    <n v="17"/>
    <x v="0"/>
    <n v="6.3"/>
    <x v="1"/>
    <s v="No"/>
    <s v="No"/>
    <n v="6"/>
    <s v="Warm"/>
    <s v="Married"/>
    <x v="4"/>
    <x v="0"/>
  </r>
  <r>
    <n v="44267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0"/>
    <n v="2648"/>
    <n v="1"/>
    <n v="0"/>
    <n v="0"/>
    <n v="0"/>
    <n v="0"/>
    <n v="0"/>
    <n v="0"/>
    <n v="1"/>
    <n v="0"/>
    <n v="0"/>
    <n v="261"/>
    <n v="212"/>
    <x v="0"/>
    <n v="7.3"/>
    <x v="1"/>
    <s v="Yes"/>
    <s v="No"/>
    <n v="16"/>
    <s v="Warm"/>
    <s v="Divorced"/>
    <x v="0"/>
    <x v="0"/>
  </r>
  <r>
    <n v="71626"/>
    <n v="0"/>
    <n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1"/>
    <n v="2764"/>
    <n v="0"/>
    <n v="1"/>
    <n v="0"/>
    <n v="0"/>
    <n v="0"/>
    <n v="0"/>
    <n v="0"/>
    <n v="1"/>
    <n v="0"/>
    <n v="0"/>
    <n v="1233"/>
    <n v="1161"/>
    <x v="1"/>
    <n v="7.6"/>
    <x v="0"/>
    <s v="No"/>
    <s v="Yes"/>
    <n v="19"/>
    <s v="Inactive"/>
    <s v="Married"/>
    <x v="0"/>
    <x v="1"/>
  </r>
  <r>
    <n v="60894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54"/>
    <n v="2525"/>
    <n v="0"/>
    <n v="0"/>
    <n v="0"/>
    <n v="1"/>
    <n v="0"/>
    <n v="0"/>
    <n v="0"/>
    <n v="1"/>
    <n v="0"/>
    <n v="0"/>
    <n v="778"/>
    <n v="724"/>
    <x v="0"/>
    <n v="6.9"/>
    <x v="2"/>
    <s v="Yes"/>
    <s v="No"/>
    <n v="26"/>
    <s v="Warm"/>
    <s v="Together"/>
    <x v="0"/>
    <x v="0"/>
  </r>
  <r>
    <n v="50200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4"/>
    <n v="2611"/>
    <n v="0"/>
    <n v="0"/>
    <n v="0"/>
    <n v="1"/>
    <n v="0"/>
    <n v="0"/>
    <n v="0"/>
    <n v="1"/>
    <n v="0"/>
    <n v="0"/>
    <n v="337"/>
    <n v="273"/>
    <x v="0"/>
    <n v="7.2"/>
    <x v="1"/>
    <s v="Yes"/>
    <s v="No"/>
    <n v="19"/>
    <s v="Warm"/>
    <s v="Together"/>
    <x v="0"/>
    <x v="0"/>
  </r>
  <r>
    <n v="81051"/>
    <n v="0"/>
    <n v="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55"/>
    <n v="2196"/>
    <n v="0"/>
    <n v="1"/>
    <n v="0"/>
    <n v="0"/>
    <n v="0"/>
    <n v="0"/>
    <n v="0"/>
    <n v="0"/>
    <n v="0"/>
    <n v="1"/>
    <n v="1487"/>
    <n v="1473"/>
    <x v="2"/>
    <n v="6"/>
    <x v="0"/>
    <s v="No"/>
    <s v="Yes"/>
    <n v="23"/>
    <s v="Warm"/>
    <s v="Married"/>
    <x v="1"/>
    <x v="1"/>
  </r>
  <r>
    <n v="65169"/>
    <n v="0"/>
    <n v="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38"/>
    <n v="2325"/>
    <n v="0"/>
    <n v="1"/>
    <n v="0"/>
    <n v="0"/>
    <n v="0"/>
    <n v="0"/>
    <n v="0"/>
    <n v="1"/>
    <n v="0"/>
    <n v="0"/>
    <n v="1143"/>
    <n v="1097"/>
    <x v="4"/>
    <n v="6.4"/>
    <x v="0"/>
    <s v="No"/>
    <s v="Yes"/>
    <n v="28"/>
    <s v="Active"/>
    <s v="Married"/>
    <x v="0"/>
    <x v="1"/>
  </r>
  <r>
    <n v="59868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48"/>
    <n v="2501"/>
    <n v="0"/>
    <n v="0"/>
    <n v="0"/>
    <n v="1"/>
    <n v="0"/>
    <n v="0"/>
    <n v="0"/>
    <n v="1"/>
    <n v="0"/>
    <n v="0"/>
    <n v="1040"/>
    <n v="886"/>
    <x v="0"/>
    <n v="6.9"/>
    <x v="0"/>
    <s v="Yes"/>
    <s v="No"/>
    <n v="32"/>
    <s v="Warm"/>
    <s v="Together"/>
    <x v="0"/>
    <x v="0"/>
  </r>
  <r>
    <n v="65695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0"/>
    <n v="2308"/>
    <n v="0"/>
    <n v="1"/>
    <n v="0"/>
    <n v="0"/>
    <n v="0"/>
    <n v="0"/>
    <n v="0"/>
    <n v="0"/>
    <n v="0"/>
    <n v="1"/>
    <n v="650"/>
    <n v="644"/>
    <x v="0"/>
    <n v="6.3"/>
    <x v="2"/>
    <s v="Yes"/>
    <s v="No"/>
    <n v="21"/>
    <s v="Warm"/>
    <s v="Married"/>
    <x v="1"/>
    <x v="0"/>
  </r>
  <r>
    <n v="64857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4"/>
    <n v="2742"/>
    <n v="0"/>
    <n v="0"/>
    <n v="1"/>
    <n v="0"/>
    <n v="0"/>
    <n v="0"/>
    <n v="0"/>
    <n v="0"/>
    <n v="1"/>
    <n v="0"/>
    <n v="1497"/>
    <n v="1454"/>
    <x v="0"/>
    <n v="7.5"/>
    <x v="0"/>
    <s v="No"/>
    <s v="No"/>
    <n v="23"/>
    <s v="Warm"/>
    <s v="Single"/>
    <x v="2"/>
    <x v="0"/>
  </r>
  <r>
    <n v="45143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5"/>
    <n v="2466"/>
    <n v="0"/>
    <n v="0"/>
    <n v="0"/>
    <n v="1"/>
    <n v="0"/>
    <n v="0"/>
    <n v="0"/>
    <n v="0"/>
    <n v="1"/>
    <n v="0"/>
    <n v="297"/>
    <n v="283"/>
    <x v="0"/>
    <n v="6.8"/>
    <x v="1"/>
    <s v="Yes"/>
    <s v="No"/>
    <n v="15"/>
    <s v="Warm"/>
    <s v="Together"/>
    <x v="2"/>
    <x v="0"/>
  </r>
  <r>
    <n v="74805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65"/>
    <n v="2394"/>
    <n v="0"/>
    <n v="0"/>
    <n v="0"/>
    <n v="1"/>
    <n v="0"/>
    <n v="1"/>
    <n v="0"/>
    <n v="0"/>
    <n v="0"/>
    <n v="0"/>
    <n v="783"/>
    <n v="746"/>
    <x v="0"/>
    <n v="6.6"/>
    <x v="2"/>
    <s v="Yes"/>
    <s v="No"/>
    <n v="26"/>
    <s v="Active"/>
    <s v="Together"/>
    <x v="4"/>
    <x v="0"/>
  </r>
  <r>
    <n v="59060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1"/>
    <n v="2328"/>
    <n v="0"/>
    <n v="1"/>
    <n v="0"/>
    <n v="0"/>
    <n v="0"/>
    <n v="1"/>
    <n v="0"/>
    <n v="0"/>
    <n v="0"/>
    <n v="0"/>
    <n v="262"/>
    <n v="250"/>
    <x v="0"/>
    <n v="6.4"/>
    <x v="1"/>
    <s v="Yes"/>
    <s v="No"/>
    <n v="14"/>
    <s v="Warm"/>
    <s v="Married"/>
    <x v="4"/>
    <x v="0"/>
  </r>
  <r>
    <n v="27238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58"/>
    <n v="2594"/>
    <n v="0"/>
    <n v="0"/>
    <n v="1"/>
    <n v="0"/>
    <n v="0"/>
    <n v="0"/>
    <n v="0"/>
    <n v="0"/>
    <n v="0"/>
    <n v="1"/>
    <n v="54"/>
    <n v="51"/>
    <x v="0"/>
    <n v="7.1"/>
    <x v="1"/>
    <s v="Yes"/>
    <s v="No"/>
    <n v="9"/>
    <s v="Warm"/>
    <s v="Single"/>
    <x v="1"/>
    <x v="0"/>
  </r>
  <r>
    <n v="47009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55"/>
    <n v="2430"/>
    <n v="0"/>
    <n v="0"/>
    <n v="0"/>
    <n v="1"/>
    <n v="0"/>
    <n v="0"/>
    <n v="0"/>
    <n v="1"/>
    <n v="0"/>
    <n v="0"/>
    <n v="358"/>
    <n v="268"/>
    <x v="0"/>
    <n v="6.7"/>
    <x v="1"/>
    <s v="Yes"/>
    <s v="No"/>
    <n v="17"/>
    <s v="Warm"/>
    <s v="Together"/>
    <x v="0"/>
    <x v="0"/>
  </r>
  <r>
    <n v="46094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47"/>
    <n v="2178"/>
    <n v="0"/>
    <n v="1"/>
    <n v="0"/>
    <n v="0"/>
    <n v="0"/>
    <n v="1"/>
    <n v="0"/>
    <n v="0"/>
    <n v="0"/>
    <n v="0"/>
    <n v="39"/>
    <n v="34"/>
    <x v="0"/>
    <n v="6"/>
    <x v="1"/>
    <s v="Yes"/>
    <s v="No"/>
    <n v="5"/>
    <s v="Warm"/>
    <s v="Married"/>
    <x v="4"/>
    <x v="0"/>
  </r>
  <r>
    <n v="40321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48"/>
    <n v="2494"/>
    <n v="0"/>
    <n v="1"/>
    <n v="0"/>
    <n v="0"/>
    <n v="0"/>
    <n v="0"/>
    <n v="0"/>
    <n v="1"/>
    <n v="0"/>
    <n v="0"/>
    <n v="75"/>
    <n v="48"/>
    <x v="0"/>
    <n v="6.8"/>
    <x v="1"/>
    <s v="Yes"/>
    <s v="No"/>
    <n v="8"/>
    <s v="Warm"/>
    <s v="Married"/>
    <x v="0"/>
    <x v="0"/>
  </r>
  <r>
    <n v="37235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36"/>
    <n v="2307"/>
    <n v="0"/>
    <n v="0"/>
    <n v="0"/>
    <n v="1"/>
    <n v="0"/>
    <n v="0"/>
    <n v="0"/>
    <n v="1"/>
    <n v="0"/>
    <n v="0"/>
    <n v="41"/>
    <n v="21"/>
    <x v="0"/>
    <n v="6.3"/>
    <x v="1"/>
    <s v="Yes"/>
    <s v="No"/>
    <n v="5"/>
    <s v="Warm"/>
    <s v="Together"/>
    <x v="0"/>
    <x v="0"/>
  </r>
  <r>
    <n v="81843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0"/>
    <n v="2592"/>
    <n v="0"/>
    <n v="1"/>
    <n v="0"/>
    <n v="0"/>
    <n v="0"/>
    <n v="0"/>
    <n v="0"/>
    <n v="0"/>
    <n v="1"/>
    <n v="0"/>
    <n v="1505"/>
    <n v="1367"/>
    <x v="0"/>
    <n v="7.1"/>
    <x v="0"/>
    <s v="No"/>
    <s v="No"/>
    <n v="27"/>
    <s v="Active"/>
    <s v="Married"/>
    <x v="2"/>
    <x v="0"/>
  </r>
  <r>
    <n v="46692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2"/>
    <n v="2547"/>
    <n v="0"/>
    <n v="0"/>
    <n v="0"/>
    <n v="1"/>
    <n v="0"/>
    <n v="0"/>
    <n v="0"/>
    <n v="0"/>
    <n v="1"/>
    <n v="0"/>
    <n v="309"/>
    <n v="221"/>
    <x v="0"/>
    <n v="7"/>
    <x v="1"/>
    <s v="Yes"/>
    <s v="No"/>
    <n v="15"/>
    <s v="Warm"/>
    <s v="Together"/>
    <x v="2"/>
    <x v="0"/>
  </r>
  <r>
    <n v="77382"/>
    <n v="0"/>
    <n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2"/>
    <n v="2332"/>
    <n v="0"/>
    <n v="0"/>
    <n v="0"/>
    <n v="1"/>
    <n v="0"/>
    <n v="0"/>
    <n v="0"/>
    <n v="1"/>
    <n v="0"/>
    <n v="0"/>
    <n v="987"/>
    <n v="853"/>
    <x v="1"/>
    <n v="6.4"/>
    <x v="2"/>
    <s v="Yes"/>
    <s v="Yes"/>
    <n v="26"/>
    <s v="Warm"/>
    <s v="Together"/>
    <x v="0"/>
    <x v="1"/>
  </r>
  <r>
    <n v="37774"/>
    <n v="2"/>
    <n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3"/>
    <n v="2823"/>
    <n v="0"/>
    <n v="0"/>
    <n v="1"/>
    <n v="0"/>
    <n v="0"/>
    <n v="0"/>
    <n v="0"/>
    <n v="1"/>
    <n v="0"/>
    <n v="0"/>
    <n v="297"/>
    <n v="121"/>
    <x v="1"/>
    <n v="7.7"/>
    <x v="1"/>
    <s v="Yes"/>
    <s v="Yes"/>
    <n v="16"/>
    <s v="Active"/>
    <s v="Single"/>
    <x v="0"/>
    <x v="1"/>
  </r>
  <r>
    <n v="18393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46"/>
    <n v="2251"/>
    <n v="0"/>
    <n v="1"/>
    <n v="0"/>
    <n v="0"/>
    <n v="0"/>
    <n v="0"/>
    <n v="1"/>
    <n v="0"/>
    <n v="0"/>
    <n v="0"/>
    <n v="46"/>
    <n v="42"/>
    <x v="0"/>
    <n v="6.2"/>
    <x v="1"/>
    <s v="Yes"/>
    <s v="No"/>
    <n v="8"/>
    <s v="Active"/>
    <s v="Married"/>
    <x v="3"/>
    <x v="0"/>
  </r>
  <r>
    <n v="72828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58"/>
    <n v="2659"/>
    <n v="0"/>
    <n v="1"/>
    <n v="0"/>
    <n v="0"/>
    <n v="0"/>
    <n v="0"/>
    <n v="0"/>
    <n v="0"/>
    <n v="1"/>
    <n v="0"/>
    <n v="1473"/>
    <n v="1268"/>
    <x v="0"/>
    <n v="7.3"/>
    <x v="0"/>
    <s v="Yes"/>
    <s v="No"/>
    <n v="28"/>
    <s v="Active"/>
    <s v="Married"/>
    <x v="2"/>
    <x v="0"/>
  </r>
  <r>
    <n v="24711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38"/>
    <n v="2231"/>
    <n v="0"/>
    <n v="1"/>
    <n v="0"/>
    <n v="0"/>
    <n v="0"/>
    <n v="0"/>
    <n v="0"/>
    <n v="1"/>
    <n v="0"/>
    <n v="0"/>
    <n v="51"/>
    <n v="44"/>
    <x v="0"/>
    <n v="6.1"/>
    <x v="1"/>
    <s v="No"/>
    <s v="No"/>
    <n v="7"/>
    <s v="Warm"/>
    <s v="Married"/>
    <x v="0"/>
    <x v="0"/>
  </r>
  <r>
    <n v="45503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45"/>
    <n v="2436"/>
    <n v="0"/>
    <n v="1"/>
    <n v="0"/>
    <n v="0"/>
    <n v="0"/>
    <n v="0"/>
    <n v="0"/>
    <n v="0"/>
    <n v="0"/>
    <n v="1"/>
    <n v="152"/>
    <n v="134"/>
    <x v="0"/>
    <n v="6.7"/>
    <x v="1"/>
    <s v="Yes"/>
    <s v="No"/>
    <n v="9"/>
    <s v="Warm"/>
    <s v="Married"/>
    <x v="1"/>
    <x v="0"/>
  </r>
  <r>
    <n v="6560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38"/>
    <n v="2358"/>
    <n v="0"/>
    <n v="0"/>
    <n v="1"/>
    <n v="0"/>
    <n v="0"/>
    <n v="0"/>
    <n v="0"/>
    <n v="0"/>
    <n v="1"/>
    <n v="0"/>
    <n v="111"/>
    <n v="-151"/>
    <x v="0"/>
    <n v="6.5"/>
    <x v="1"/>
    <s v="No"/>
    <s v="No"/>
    <n v="2"/>
    <s v="Active"/>
    <s v="Single"/>
    <x v="2"/>
    <x v="0"/>
  </r>
  <r>
    <n v="71604"/>
    <n v="0"/>
    <n v="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75"/>
    <n v="2383"/>
    <n v="0"/>
    <n v="0"/>
    <n v="0"/>
    <n v="1"/>
    <n v="0"/>
    <n v="0"/>
    <n v="0"/>
    <n v="0"/>
    <n v="0"/>
    <n v="1"/>
    <n v="1099"/>
    <n v="1002"/>
    <x v="1"/>
    <n v="6.5"/>
    <x v="0"/>
    <s v="No"/>
    <s v="Yes"/>
    <n v="17"/>
    <s v="Active"/>
    <s v="Together"/>
    <x v="1"/>
    <x v="1"/>
  </r>
  <r>
    <n v="27244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1"/>
    <n v="2273"/>
    <n v="0"/>
    <n v="1"/>
    <n v="0"/>
    <n v="0"/>
    <n v="0"/>
    <n v="0"/>
    <n v="0"/>
    <n v="1"/>
    <n v="0"/>
    <n v="0"/>
    <n v="55"/>
    <n v="9"/>
    <x v="0"/>
    <n v="6.2"/>
    <x v="1"/>
    <s v="Yes"/>
    <s v="No"/>
    <n v="8"/>
    <s v="Warm"/>
    <s v="Married"/>
    <x v="0"/>
    <x v="0"/>
  </r>
  <r>
    <n v="48752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1"/>
    <n v="2723"/>
    <n v="0"/>
    <n v="1"/>
    <n v="0"/>
    <n v="0"/>
    <n v="0"/>
    <n v="0"/>
    <n v="0"/>
    <n v="1"/>
    <n v="0"/>
    <n v="0"/>
    <n v="316"/>
    <n v="316"/>
    <x v="0"/>
    <n v="7.5"/>
    <x v="1"/>
    <s v="Yes"/>
    <s v="No"/>
    <n v="17"/>
    <s v="Active"/>
    <s v="Married"/>
    <x v="0"/>
    <x v="0"/>
  </r>
  <r>
    <n v="71434"/>
    <n v="0"/>
    <n v="1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58"/>
    <n v="2443"/>
    <n v="0"/>
    <n v="1"/>
    <n v="0"/>
    <n v="0"/>
    <n v="0"/>
    <n v="0"/>
    <n v="0"/>
    <n v="1"/>
    <n v="0"/>
    <n v="0"/>
    <n v="1232"/>
    <n v="1064"/>
    <x v="2"/>
    <n v="6.7"/>
    <x v="0"/>
    <s v="Yes"/>
    <s v="Yes"/>
    <n v="21"/>
    <s v="Active"/>
    <s v="Married"/>
    <x v="0"/>
    <x v="1"/>
  </r>
  <r>
    <n v="90842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2"/>
    <n v="2494"/>
    <n v="0"/>
    <n v="0"/>
    <n v="1"/>
    <n v="0"/>
    <n v="0"/>
    <n v="0"/>
    <n v="0"/>
    <n v="1"/>
    <n v="0"/>
    <n v="0"/>
    <n v="1331"/>
    <n v="1238"/>
    <x v="0"/>
    <n v="6.8"/>
    <x v="0"/>
    <s v="No"/>
    <s v="No"/>
    <n v="27"/>
    <s v="Warm"/>
    <s v="Single"/>
    <x v="0"/>
    <x v="0"/>
  </r>
  <r>
    <n v="88097"/>
    <n v="1"/>
    <n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2"/>
    <n v="2839"/>
    <n v="0"/>
    <n v="1"/>
    <n v="0"/>
    <n v="0"/>
    <n v="0"/>
    <n v="0"/>
    <n v="0"/>
    <n v="0"/>
    <n v="1"/>
    <n v="0"/>
    <n v="769"/>
    <n v="694"/>
    <x v="3"/>
    <n v="7.8"/>
    <x v="2"/>
    <s v="Yes"/>
    <s v="Yes"/>
    <n v="20"/>
    <s v="Active"/>
    <s v="Married"/>
    <x v="2"/>
    <x v="1"/>
  </r>
  <r>
    <n v="51948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45"/>
    <n v="2444"/>
    <n v="0"/>
    <n v="1"/>
    <n v="0"/>
    <n v="0"/>
    <n v="0"/>
    <n v="0"/>
    <n v="0"/>
    <n v="1"/>
    <n v="0"/>
    <n v="0"/>
    <n v="270"/>
    <n v="229"/>
    <x v="0"/>
    <n v="6.7"/>
    <x v="1"/>
    <s v="Yes"/>
    <s v="No"/>
    <n v="13"/>
    <s v="Warm"/>
    <s v="Married"/>
    <x v="0"/>
    <x v="0"/>
  </r>
  <r>
    <n v="71853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38"/>
    <n v="2576"/>
    <n v="0"/>
    <n v="0"/>
    <n v="0"/>
    <n v="1"/>
    <n v="0"/>
    <n v="0"/>
    <n v="0"/>
    <n v="1"/>
    <n v="0"/>
    <n v="0"/>
    <n v="1117"/>
    <n v="1085"/>
    <x v="0"/>
    <n v="7.1"/>
    <x v="0"/>
    <s v="No"/>
    <s v="No"/>
    <n v="17"/>
    <s v="Active"/>
    <s v="Together"/>
    <x v="0"/>
    <x v="0"/>
  </r>
  <r>
    <n v="35876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37"/>
    <n v="2229"/>
    <n v="0"/>
    <n v="1"/>
    <n v="0"/>
    <n v="0"/>
    <n v="0"/>
    <n v="0"/>
    <n v="0"/>
    <n v="0"/>
    <n v="1"/>
    <n v="0"/>
    <n v="115"/>
    <n v="101"/>
    <x v="0"/>
    <n v="6.1"/>
    <x v="1"/>
    <s v="No"/>
    <s v="No"/>
    <n v="8"/>
    <s v="Active"/>
    <s v="Married"/>
    <x v="2"/>
    <x v="0"/>
  </r>
  <r>
    <n v="40049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68"/>
    <n v="2415"/>
    <n v="0"/>
    <n v="0"/>
    <n v="0"/>
    <n v="0"/>
    <n v="1"/>
    <n v="0"/>
    <n v="0"/>
    <n v="1"/>
    <n v="0"/>
    <n v="0"/>
    <n v="29"/>
    <n v="26"/>
    <x v="0"/>
    <n v="6.6"/>
    <x v="1"/>
    <s v="Yes"/>
    <s v="No"/>
    <n v="5"/>
    <s v="Active"/>
    <s v="Widow"/>
    <x v="0"/>
    <x v="0"/>
  </r>
  <r>
    <n v="39660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38"/>
    <n v="2849"/>
    <n v="0"/>
    <n v="0"/>
    <n v="1"/>
    <n v="0"/>
    <n v="0"/>
    <n v="0"/>
    <n v="0"/>
    <n v="1"/>
    <n v="0"/>
    <n v="0"/>
    <n v="263"/>
    <n v="227"/>
    <x v="0"/>
    <n v="7.8"/>
    <x v="1"/>
    <s v="Yes"/>
    <s v="No"/>
    <n v="14"/>
    <s v="Warm"/>
    <s v="Single"/>
    <x v="0"/>
    <x v="0"/>
  </r>
  <r>
    <n v="50127"/>
    <n v="0"/>
    <n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58"/>
    <n v="2190"/>
    <n v="0"/>
    <n v="0"/>
    <n v="0"/>
    <n v="1"/>
    <n v="0"/>
    <n v="0"/>
    <n v="0"/>
    <n v="1"/>
    <n v="0"/>
    <n v="0"/>
    <n v="305"/>
    <n v="290"/>
    <x v="1"/>
    <n v="6"/>
    <x v="1"/>
    <s v="Yes"/>
    <s v="Yes"/>
    <n v="13"/>
    <s v="Warm"/>
    <s v="Together"/>
    <x v="0"/>
    <x v="1"/>
  </r>
  <r>
    <n v="43263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3"/>
    <n v="2744"/>
    <n v="0"/>
    <n v="1"/>
    <n v="0"/>
    <n v="0"/>
    <n v="0"/>
    <n v="0"/>
    <n v="0"/>
    <n v="0"/>
    <n v="1"/>
    <n v="0"/>
    <n v="339"/>
    <n v="237"/>
    <x v="0"/>
    <n v="7.5"/>
    <x v="1"/>
    <s v="Yes"/>
    <s v="No"/>
    <n v="16"/>
    <s v="Active"/>
    <s v="Married"/>
    <x v="2"/>
    <x v="0"/>
  </r>
  <r>
    <n v="62845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1"/>
    <n v="2795"/>
    <n v="0"/>
    <n v="1"/>
    <n v="0"/>
    <n v="0"/>
    <n v="0"/>
    <n v="0"/>
    <n v="0"/>
    <n v="0"/>
    <n v="1"/>
    <n v="0"/>
    <n v="1144"/>
    <n v="1110"/>
    <x v="1"/>
    <n v="7.7"/>
    <x v="0"/>
    <s v="Yes"/>
    <s v="Yes"/>
    <n v="28"/>
    <s v="Active"/>
    <s v="Married"/>
    <x v="2"/>
    <x v="1"/>
  </r>
  <r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0"/>
    <n v="2657"/>
    <n v="0"/>
    <n v="1"/>
    <n v="0"/>
    <n v="0"/>
    <n v="0"/>
    <n v="0"/>
    <n v="0"/>
    <n v="1"/>
    <n v="0"/>
    <n v="0"/>
    <n v="67"/>
    <n v="49"/>
    <x v="0"/>
    <n v="7.3"/>
    <x v="1"/>
    <s v="No"/>
    <s v="No"/>
    <n v="6"/>
    <s v="Active"/>
    <s v="Married"/>
    <x v="0"/>
    <x v="0"/>
  </r>
  <r>
    <n v="24367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38"/>
    <n v="2625"/>
    <n v="0"/>
    <n v="0"/>
    <n v="1"/>
    <n v="0"/>
    <n v="0"/>
    <n v="0"/>
    <n v="1"/>
    <n v="0"/>
    <n v="0"/>
    <n v="0"/>
    <n v="19"/>
    <n v="14"/>
    <x v="0"/>
    <n v="7.2"/>
    <x v="1"/>
    <s v="Yes"/>
    <s v="No"/>
    <n v="4"/>
    <s v="Warm"/>
    <s v="Single"/>
    <x v="3"/>
    <x v="0"/>
  </r>
  <r>
    <n v="33249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5"/>
    <n v="2653"/>
    <n v="0"/>
    <n v="0"/>
    <n v="1"/>
    <n v="0"/>
    <n v="0"/>
    <n v="0"/>
    <n v="0"/>
    <n v="1"/>
    <n v="0"/>
    <n v="0"/>
    <n v="70"/>
    <n v="28"/>
    <x v="0"/>
    <n v="7.3"/>
    <x v="1"/>
    <s v="Yes"/>
    <s v="No"/>
    <n v="8"/>
    <s v="Active"/>
    <s v="Single"/>
    <x v="0"/>
    <x v="0"/>
  </r>
  <r>
    <n v="26887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1"/>
    <n v="2663"/>
    <n v="0"/>
    <n v="1"/>
    <n v="0"/>
    <n v="0"/>
    <n v="0"/>
    <n v="1"/>
    <n v="0"/>
    <n v="0"/>
    <n v="0"/>
    <n v="0"/>
    <n v="24"/>
    <n v="18"/>
    <x v="0"/>
    <n v="7.3"/>
    <x v="1"/>
    <s v="Yes"/>
    <s v="No"/>
    <n v="5"/>
    <s v="Active"/>
    <s v="Married"/>
    <x v="4"/>
    <x v="0"/>
  </r>
  <r>
    <n v="50150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37"/>
    <n v="2533"/>
    <n v="0"/>
    <n v="1"/>
    <n v="0"/>
    <n v="0"/>
    <n v="0"/>
    <n v="0"/>
    <n v="0"/>
    <n v="0"/>
    <n v="0"/>
    <n v="1"/>
    <n v="399"/>
    <n v="388"/>
    <x v="0"/>
    <n v="6.9"/>
    <x v="1"/>
    <s v="No"/>
    <s v="No"/>
    <n v="16"/>
    <s v="Warm"/>
    <s v="Married"/>
    <x v="1"/>
    <x v="0"/>
  </r>
  <r>
    <n v="62061"/>
    <n v="0"/>
    <n v="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44"/>
    <n v="2461"/>
    <n v="0"/>
    <n v="0"/>
    <n v="0"/>
    <n v="1"/>
    <n v="0"/>
    <n v="0"/>
    <n v="0"/>
    <n v="1"/>
    <n v="0"/>
    <n v="0"/>
    <n v="762"/>
    <n v="724"/>
    <x v="1"/>
    <n v="6.7"/>
    <x v="2"/>
    <s v="Yes"/>
    <s v="Yes"/>
    <n v="24"/>
    <s v="Active"/>
    <s v="Together"/>
    <x v="0"/>
    <x v="1"/>
  </r>
  <r>
    <n v="85696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58"/>
    <n v="2581"/>
    <n v="1"/>
    <n v="0"/>
    <n v="0"/>
    <n v="0"/>
    <n v="0"/>
    <n v="0"/>
    <n v="0"/>
    <n v="0"/>
    <n v="0"/>
    <n v="1"/>
    <n v="1301"/>
    <n v="1289"/>
    <x v="0"/>
    <n v="7.1"/>
    <x v="0"/>
    <s v="No"/>
    <s v="No"/>
    <n v="20"/>
    <s v="Warm"/>
    <s v="Divorced"/>
    <x v="1"/>
    <x v="0"/>
  </r>
  <r>
    <n v="76542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64"/>
    <n v="2615"/>
    <n v="0"/>
    <n v="0"/>
    <n v="0"/>
    <n v="1"/>
    <n v="0"/>
    <n v="0"/>
    <n v="0"/>
    <n v="0"/>
    <n v="0"/>
    <n v="1"/>
    <n v="1469"/>
    <n v="1455"/>
    <x v="0"/>
    <n v="7.2"/>
    <x v="0"/>
    <s v="No"/>
    <s v="No"/>
    <n v="23"/>
    <s v="Inactive"/>
    <s v="Together"/>
    <x v="1"/>
    <x v="0"/>
  </r>
  <r>
    <n v="70515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27"/>
    <n v="2410"/>
    <n v="0"/>
    <n v="0"/>
    <n v="1"/>
    <n v="0"/>
    <n v="0"/>
    <n v="0"/>
    <n v="0"/>
    <n v="1"/>
    <n v="0"/>
    <n v="0"/>
    <n v="1118"/>
    <n v="978"/>
    <x v="0"/>
    <n v="6.6"/>
    <x v="0"/>
    <s v="No"/>
    <s v="No"/>
    <n v="17"/>
    <s v="Active"/>
    <s v="Single"/>
    <x v="0"/>
    <x v="0"/>
  </r>
  <r>
    <n v="18227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3"/>
    <n v="2757"/>
    <n v="0"/>
    <n v="0"/>
    <n v="0"/>
    <n v="1"/>
    <n v="0"/>
    <n v="0"/>
    <n v="0"/>
    <n v="1"/>
    <n v="0"/>
    <n v="0"/>
    <n v="17"/>
    <n v="6"/>
    <x v="0"/>
    <n v="7.6"/>
    <x v="1"/>
    <s v="Yes"/>
    <s v="No"/>
    <n v="4"/>
    <s v="Active"/>
    <s v="Together"/>
    <x v="0"/>
    <x v="0"/>
  </r>
  <r>
    <n v="69139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5"/>
    <n v="2312"/>
    <n v="0"/>
    <n v="1"/>
    <n v="0"/>
    <n v="0"/>
    <n v="0"/>
    <n v="0"/>
    <n v="0"/>
    <n v="1"/>
    <n v="0"/>
    <n v="0"/>
    <n v="221"/>
    <n v="215"/>
    <x v="0"/>
    <n v="6.3"/>
    <x v="1"/>
    <s v="Yes"/>
    <s v="No"/>
    <n v="11"/>
    <s v="Active"/>
    <s v="Married"/>
    <x v="0"/>
    <x v="0"/>
  </r>
  <r>
    <n v="69109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38"/>
    <n v="2756"/>
    <n v="0"/>
    <n v="1"/>
    <n v="0"/>
    <n v="0"/>
    <n v="0"/>
    <n v="0"/>
    <n v="0"/>
    <n v="1"/>
    <n v="0"/>
    <n v="0"/>
    <n v="1460"/>
    <n v="1365"/>
    <x v="1"/>
    <n v="7.6"/>
    <x v="0"/>
    <s v="No"/>
    <s v="Yes"/>
    <n v="20"/>
    <s v="Active"/>
    <s v="Married"/>
    <x v="0"/>
    <x v="1"/>
  </r>
  <r>
    <n v="69627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58"/>
    <n v="2628"/>
    <n v="0"/>
    <n v="0"/>
    <n v="1"/>
    <n v="0"/>
    <n v="0"/>
    <n v="0"/>
    <n v="0"/>
    <n v="1"/>
    <n v="0"/>
    <n v="0"/>
    <n v="808"/>
    <n v="755"/>
    <x v="0"/>
    <n v="7.2"/>
    <x v="2"/>
    <s v="Yes"/>
    <s v="No"/>
    <n v="23"/>
    <s v="Warm"/>
    <s v="Single"/>
    <x v="0"/>
    <x v="0"/>
  </r>
  <r>
    <n v="38136"/>
    <n v="1"/>
    <n v="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2"/>
    <n v="2592"/>
    <n v="0"/>
    <n v="1"/>
    <n v="0"/>
    <n v="0"/>
    <n v="0"/>
    <n v="0"/>
    <n v="0"/>
    <n v="1"/>
    <n v="0"/>
    <n v="0"/>
    <n v="70"/>
    <n v="37"/>
    <x v="1"/>
    <n v="7.1"/>
    <x v="1"/>
    <s v="Yes"/>
    <s v="Yes"/>
    <n v="8"/>
    <s v="Warm"/>
    <s v="Married"/>
    <x v="0"/>
    <x v="1"/>
  </r>
  <r>
    <n v="62159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74"/>
    <n v="2221"/>
    <n v="0"/>
    <n v="0"/>
    <n v="1"/>
    <n v="0"/>
    <n v="0"/>
    <n v="0"/>
    <n v="0"/>
    <n v="0"/>
    <n v="0"/>
    <n v="1"/>
    <n v="605"/>
    <n v="576"/>
    <x v="0"/>
    <n v="6.1"/>
    <x v="2"/>
    <s v="No"/>
    <s v="No"/>
    <n v="19"/>
    <s v="Warm"/>
    <s v="Single"/>
    <x v="1"/>
    <x v="0"/>
  </r>
  <r>
    <n v="80695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57"/>
    <n v="2341"/>
    <n v="0"/>
    <n v="0"/>
    <n v="1"/>
    <n v="0"/>
    <n v="0"/>
    <n v="0"/>
    <n v="0"/>
    <n v="1"/>
    <n v="0"/>
    <n v="0"/>
    <n v="1900"/>
    <n v="1882"/>
    <x v="0"/>
    <n v="6.4"/>
    <x v="0"/>
    <s v="No"/>
    <s v="No"/>
    <n v="19"/>
    <s v="Warm"/>
    <s v="Single"/>
    <x v="0"/>
    <x v="0"/>
  </r>
  <r>
    <n v="33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49"/>
    <n v="2427"/>
    <n v="0"/>
    <n v="0"/>
    <n v="1"/>
    <n v="0"/>
    <n v="0"/>
    <n v="0"/>
    <n v="0"/>
    <n v="0"/>
    <n v="1"/>
    <n v="0"/>
    <n v="119"/>
    <n v="107"/>
    <x v="0"/>
    <n v="6.6"/>
    <x v="1"/>
    <s v="Yes"/>
    <s v="No"/>
    <n v="10"/>
    <s v="Warm"/>
    <s v="Single"/>
    <x v="2"/>
    <x v="0"/>
  </r>
  <r>
    <n v="58554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2"/>
    <n v="2800"/>
    <n v="0"/>
    <n v="0"/>
    <n v="0"/>
    <n v="1"/>
    <n v="0"/>
    <n v="0"/>
    <n v="0"/>
    <n v="1"/>
    <n v="0"/>
    <n v="0"/>
    <n v="498"/>
    <n v="410"/>
    <x v="0"/>
    <n v="7.7"/>
    <x v="1"/>
    <s v="Yes"/>
    <s v="No"/>
    <n v="22"/>
    <s v="Warm"/>
    <s v="Together"/>
    <x v="0"/>
    <x v="0"/>
  </r>
  <r>
    <n v="17256"/>
    <n v="1"/>
    <n v="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28"/>
    <n v="2377"/>
    <n v="0"/>
    <n v="1"/>
    <n v="0"/>
    <n v="0"/>
    <n v="0"/>
    <n v="0"/>
    <n v="1"/>
    <n v="0"/>
    <n v="0"/>
    <n v="0"/>
    <n v="40"/>
    <n v="18"/>
    <x v="1"/>
    <n v="6.5"/>
    <x v="1"/>
    <s v="Yes"/>
    <s v="Yes"/>
    <n v="7"/>
    <s v="Active"/>
    <s v="Married"/>
    <x v="3"/>
    <x v="1"/>
  </r>
  <r>
    <n v="53034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46"/>
    <n v="2554"/>
    <n v="1"/>
    <n v="0"/>
    <n v="0"/>
    <n v="0"/>
    <n v="0"/>
    <n v="0"/>
    <n v="0"/>
    <n v="1"/>
    <n v="0"/>
    <n v="0"/>
    <n v="397"/>
    <n v="347"/>
    <x v="0"/>
    <n v="7"/>
    <x v="1"/>
    <s v="Yes"/>
    <s v="No"/>
    <n v="22"/>
    <s v="Active"/>
    <s v="Divorced"/>
    <x v="0"/>
    <x v="0"/>
  </r>
  <r>
    <n v="52203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0"/>
    <n v="2857"/>
    <n v="0"/>
    <n v="0"/>
    <n v="0"/>
    <n v="1"/>
    <n v="0"/>
    <n v="1"/>
    <n v="0"/>
    <n v="0"/>
    <n v="0"/>
    <n v="0"/>
    <n v="911"/>
    <n v="883"/>
    <x v="0"/>
    <n v="7.8"/>
    <x v="2"/>
    <s v="No"/>
    <s v="No"/>
    <n v="27"/>
    <s v="Warm"/>
    <s v="Together"/>
    <x v="4"/>
    <x v="0"/>
  </r>
  <r>
    <n v="59601"/>
    <n v="0"/>
    <n v="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3"/>
    <n v="2498"/>
    <n v="1"/>
    <n v="0"/>
    <n v="0"/>
    <n v="0"/>
    <n v="0"/>
    <n v="1"/>
    <n v="0"/>
    <n v="0"/>
    <n v="0"/>
    <n v="0"/>
    <n v="774"/>
    <n v="751"/>
    <x v="1"/>
    <n v="6.8"/>
    <x v="2"/>
    <s v="Yes"/>
    <s v="Yes"/>
    <n v="15"/>
    <s v="Active"/>
    <s v="Divorced"/>
    <x v="4"/>
    <x v="1"/>
  </r>
  <r>
    <n v="75154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2"/>
    <n v="2822"/>
    <n v="0"/>
    <n v="0"/>
    <n v="1"/>
    <n v="0"/>
    <n v="0"/>
    <n v="0"/>
    <n v="0"/>
    <n v="0"/>
    <n v="1"/>
    <n v="0"/>
    <n v="1061"/>
    <n v="979"/>
    <x v="0"/>
    <n v="7.7"/>
    <x v="0"/>
    <s v="Yes"/>
    <s v="No"/>
    <n v="16"/>
    <s v="Warm"/>
    <s v="Single"/>
    <x v="2"/>
    <x v="0"/>
  </r>
  <r>
    <n v="47025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4"/>
    <n v="2393"/>
    <n v="0"/>
    <n v="0"/>
    <n v="1"/>
    <n v="0"/>
    <n v="0"/>
    <n v="0"/>
    <n v="0"/>
    <n v="1"/>
    <n v="0"/>
    <n v="0"/>
    <n v="389"/>
    <n v="363"/>
    <x v="0"/>
    <n v="6.6"/>
    <x v="1"/>
    <s v="Yes"/>
    <s v="No"/>
    <n v="17"/>
    <s v="Warm"/>
    <s v="Single"/>
    <x v="0"/>
    <x v="0"/>
  </r>
  <r>
    <n v="37971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47"/>
    <n v="2375"/>
    <n v="0"/>
    <n v="1"/>
    <n v="0"/>
    <n v="0"/>
    <n v="0"/>
    <n v="0"/>
    <n v="0"/>
    <n v="1"/>
    <n v="0"/>
    <n v="0"/>
    <n v="23"/>
    <n v="16"/>
    <x v="0"/>
    <n v="6.5"/>
    <x v="1"/>
    <s v="Yes"/>
    <s v="No"/>
    <n v="5"/>
    <s v="Inactive"/>
    <s v="Married"/>
    <x v="0"/>
    <x v="0"/>
  </r>
  <r>
    <n v="41335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2"/>
    <n v="2344"/>
    <n v="1"/>
    <n v="0"/>
    <n v="0"/>
    <n v="0"/>
    <n v="0"/>
    <n v="0"/>
    <n v="0"/>
    <n v="0"/>
    <n v="1"/>
    <n v="0"/>
    <n v="182"/>
    <n v="177"/>
    <x v="0"/>
    <n v="6.4"/>
    <x v="1"/>
    <s v="Yes"/>
    <s v="No"/>
    <n v="12"/>
    <s v="Active"/>
    <s v="Divorced"/>
    <x v="2"/>
    <x v="0"/>
  </r>
  <r>
    <n v="67267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2"/>
    <n v="2206"/>
    <n v="0"/>
    <n v="1"/>
    <n v="0"/>
    <n v="0"/>
    <n v="0"/>
    <n v="0"/>
    <n v="0"/>
    <n v="1"/>
    <n v="0"/>
    <n v="0"/>
    <n v="221"/>
    <n v="191"/>
    <x v="0"/>
    <n v="6"/>
    <x v="1"/>
    <s v="Yes"/>
    <s v="No"/>
    <n v="11"/>
    <s v="Active"/>
    <s v="Married"/>
    <x v="0"/>
    <x v="0"/>
  </r>
  <r>
    <n v="57338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45"/>
    <n v="2220"/>
    <n v="0"/>
    <n v="0"/>
    <n v="1"/>
    <n v="0"/>
    <n v="0"/>
    <n v="0"/>
    <n v="0"/>
    <n v="1"/>
    <n v="0"/>
    <n v="0"/>
    <n v="220"/>
    <n v="203"/>
    <x v="0"/>
    <n v="6.1"/>
    <x v="1"/>
    <s v="Yes"/>
    <s v="No"/>
    <n v="12"/>
    <s v="Inactive"/>
    <s v="Single"/>
    <x v="0"/>
    <x v="0"/>
  </r>
  <r>
    <n v="50523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0"/>
    <n v="2345"/>
    <n v="0"/>
    <n v="0"/>
    <n v="0"/>
    <n v="1"/>
    <n v="0"/>
    <n v="1"/>
    <n v="0"/>
    <n v="0"/>
    <n v="0"/>
    <n v="0"/>
    <n v="90"/>
    <n v="89"/>
    <x v="0"/>
    <n v="6.4"/>
    <x v="1"/>
    <s v="Yes"/>
    <s v="No"/>
    <n v="8"/>
    <s v="Warm"/>
    <s v="Together"/>
    <x v="4"/>
    <x v="0"/>
  </r>
  <r>
    <n v="35791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5"/>
    <n v="2578"/>
    <n v="0"/>
    <n v="0"/>
    <n v="1"/>
    <n v="0"/>
    <n v="0"/>
    <n v="0"/>
    <n v="0"/>
    <n v="0"/>
    <n v="1"/>
    <n v="0"/>
    <n v="32"/>
    <n v="29"/>
    <x v="0"/>
    <n v="7.1"/>
    <x v="1"/>
    <s v="Yes"/>
    <s v="No"/>
    <n v="6"/>
    <s v="Inactive"/>
    <s v="Single"/>
    <x v="2"/>
    <x v="0"/>
  </r>
  <r>
    <n v="5061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0"/>
    <n v="2792"/>
    <n v="1"/>
    <n v="0"/>
    <n v="0"/>
    <n v="0"/>
    <n v="0"/>
    <n v="0"/>
    <n v="0"/>
    <n v="0"/>
    <n v="0"/>
    <n v="1"/>
    <n v="489"/>
    <n v="485"/>
    <x v="1"/>
    <n v="7.6"/>
    <x v="1"/>
    <s v="Yes"/>
    <s v="Yes"/>
    <n v="22"/>
    <s v="Inactive"/>
    <s v="Divorced"/>
    <x v="1"/>
    <x v="1"/>
  </r>
  <r>
    <n v="56242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1"/>
    <n v="2642"/>
    <n v="0"/>
    <n v="1"/>
    <n v="0"/>
    <n v="0"/>
    <n v="0"/>
    <n v="0"/>
    <n v="0"/>
    <n v="0"/>
    <n v="0"/>
    <n v="1"/>
    <n v="883"/>
    <n v="795"/>
    <x v="0"/>
    <n v="7.2"/>
    <x v="2"/>
    <s v="Yes"/>
    <s v="No"/>
    <n v="28"/>
    <s v="Warm"/>
    <s v="Married"/>
    <x v="1"/>
    <x v="0"/>
  </r>
  <r>
    <n v="48904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0"/>
    <n v="2733"/>
    <n v="0"/>
    <n v="0"/>
    <n v="1"/>
    <n v="0"/>
    <n v="0"/>
    <n v="0"/>
    <n v="0"/>
    <n v="1"/>
    <n v="0"/>
    <n v="0"/>
    <n v="344"/>
    <n v="317"/>
    <x v="0"/>
    <n v="7.5"/>
    <x v="1"/>
    <s v="Yes"/>
    <s v="No"/>
    <n v="17"/>
    <s v="Active"/>
    <s v="Single"/>
    <x v="0"/>
    <x v="0"/>
  </r>
  <r>
    <n v="56243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45"/>
    <n v="2340"/>
    <n v="0"/>
    <n v="0"/>
    <n v="1"/>
    <n v="0"/>
    <n v="0"/>
    <n v="0"/>
    <n v="0"/>
    <n v="1"/>
    <n v="0"/>
    <n v="0"/>
    <n v="389"/>
    <n v="382"/>
    <x v="0"/>
    <n v="6.4"/>
    <x v="1"/>
    <s v="Yes"/>
    <s v="No"/>
    <n v="20"/>
    <s v="Active"/>
    <s v="Single"/>
    <x v="0"/>
    <x v="0"/>
  </r>
  <r>
    <n v="21355"/>
    <n v="1"/>
    <n v="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35"/>
    <n v="2472"/>
    <n v="0"/>
    <n v="1"/>
    <n v="0"/>
    <n v="0"/>
    <n v="0"/>
    <n v="0"/>
    <n v="0"/>
    <n v="1"/>
    <n v="0"/>
    <n v="0"/>
    <n v="37"/>
    <n v="6"/>
    <x v="1"/>
    <n v="6.8"/>
    <x v="1"/>
    <s v="Yes"/>
    <s v="Yes"/>
    <n v="7"/>
    <s v="Active"/>
    <s v="Married"/>
    <x v="0"/>
    <x v="1"/>
  </r>
  <r>
    <n v="57420"/>
    <n v="0"/>
    <n v="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49"/>
    <n v="2528"/>
    <n v="0"/>
    <n v="0"/>
    <n v="0"/>
    <n v="1"/>
    <n v="0"/>
    <n v="0"/>
    <n v="0"/>
    <n v="0"/>
    <n v="1"/>
    <n v="0"/>
    <n v="298"/>
    <n v="274"/>
    <x v="1"/>
    <n v="6.9"/>
    <x v="1"/>
    <s v="Yes"/>
    <s v="Yes"/>
    <n v="15"/>
    <s v="Active"/>
    <s v="Together"/>
    <x v="2"/>
    <x v="1"/>
  </r>
  <r>
    <n v="46390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65"/>
    <n v="2214"/>
    <n v="1"/>
    <n v="0"/>
    <n v="0"/>
    <n v="0"/>
    <n v="0"/>
    <n v="0"/>
    <n v="0"/>
    <n v="0"/>
    <n v="1"/>
    <n v="0"/>
    <n v="184"/>
    <n v="146"/>
    <x v="0"/>
    <n v="6.1"/>
    <x v="1"/>
    <s v="Yes"/>
    <s v="No"/>
    <n v="10"/>
    <s v="Warm"/>
    <s v="Divorced"/>
    <x v="2"/>
    <x v="0"/>
  </r>
  <r>
    <n v="54342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64"/>
    <n v="2520"/>
    <n v="0"/>
    <n v="0"/>
    <n v="0"/>
    <n v="1"/>
    <n v="0"/>
    <n v="1"/>
    <n v="0"/>
    <n v="0"/>
    <n v="0"/>
    <n v="0"/>
    <n v="149"/>
    <n v="121"/>
    <x v="0"/>
    <n v="6.9"/>
    <x v="1"/>
    <s v="Yes"/>
    <s v="No"/>
    <n v="12"/>
    <s v="Warm"/>
    <s v="Together"/>
    <x v="4"/>
    <x v="0"/>
  </r>
  <r>
    <n v="20895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47"/>
    <n v="2790"/>
    <n v="0"/>
    <n v="1"/>
    <n v="0"/>
    <n v="0"/>
    <n v="0"/>
    <n v="0"/>
    <n v="0"/>
    <n v="1"/>
    <n v="0"/>
    <n v="0"/>
    <n v="41"/>
    <n v="37"/>
    <x v="0"/>
    <n v="7.6"/>
    <x v="1"/>
    <s v="Yes"/>
    <s v="No"/>
    <n v="6"/>
    <s v="Active"/>
    <s v="Married"/>
    <x v="0"/>
    <x v="0"/>
  </r>
  <r>
    <n v="92344"/>
    <n v="0"/>
    <n v="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2"/>
    <n v="2324"/>
    <n v="0"/>
    <n v="1"/>
    <n v="0"/>
    <n v="0"/>
    <n v="0"/>
    <n v="0"/>
    <n v="0"/>
    <n v="1"/>
    <n v="0"/>
    <n v="0"/>
    <n v="1780"/>
    <n v="1661"/>
    <x v="2"/>
    <n v="6.4"/>
    <x v="0"/>
    <s v="No"/>
    <s v="Yes"/>
    <n v="20"/>
    <s v="Active"/>
    <s v="Married"/>
    <x v="0"/>
    <x v="1"/>
  </r>
  <r>
    <n v="26907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4"/>
    <n v="2472"/>
    <n v="0"/>
    <n v="0"/>
    <n v="0"/>
    <n v="1"/>
    <n v="0"/>
    <n v="1"/>
    <n v="0"/>
    <n v="0"/>
    <n v="0"/>
    <n v="0"/>
    <n v="20"/>
    <n v="18"/>
    <x v="0"/>
    <n v="6.8"/>
    <x v="1"/>
    <s v="Yes"/>
    <s v="No"/>
    <n v="6"/>
    <s v="Active"/>
    <s v="Together"/>
    <x v="4"/>
    <x v="0"/>
  </r>
  <r>
    <n v="44964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0"/>
    <n v="2719"/>
    <n v="0"/>
    <n v="0"/>
    <n v="0"/>
    <n v="1"/>
    <n v="0"/>
    <n v="0"/>
    <n v="0"/>
    <n v="1"/>
    <n v="0"/>
    <n v="0"/>
    <n v="39"/>
    <n v="37"/>
    <x v="0"/>
    <n v="7.4"/>
    <x v="1"/>
    <s v="Yes"/>
    <s v="No"/>
    <n v="5"/>
    <s v="Warm"/>
    <s v="Together"/>
    <x v="0"/>
    <x v="0"/>
  </r>
  <r>
    <n v="75507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1"/>
    <n v="2217"/>
    <n v="0"/>
    <n v="0"/>
    <n v="0"/>
    <n v="1"/>
    <n v="0"/>
    <n v="0"/>
    <n v="0"/>
    <n v="1"/>
    <n v="0"/>
    <n v="0"/>
    <n v="1360"/>
    <n v="1280"/>
    <x v="0"/>
    <n v="6.1"/>
    <x v="0"/>
    <s v="No"/>
    <s v="No"/>
    <n v="21"/>
    <s v="Warm"/>
    <s v="Together"/>
    <x v="0"/>
    <x v="0"/>
  </r>
  <r>
    <n v="53761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48"/>
    <n v="2420"/>
    <n v="0"/>
    <n v="1"/>
    <n v="0"/>
    <n v="0"/>
    <n v="0"/>
    <n v="0"/>
    <n v="0"/>
    <n v="0"/>
    <n v="1"/>
    <n v="0"/>
    <n v="254"/>
    <n v="183"/>
    <x v="0"/>
    <n v="6.6"/>
    <x v="1"/>
    <s v="Yes"/>
    <s v="No"/>
    <n v="17"/>
    <s v="Active"/>
    <s v="Married"/>
    <x v="2"/>
    <x v="0"/>
  </r>
  <r>
    <n v="22682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47"/>
    <n v="2428"/>
    <n v="0"/>
    <n v="0"/>
    <n v="0"/>
    <n v="1"/>
    <n v="0"/>
    <n v="0"/>
    <n v="0"/>
    <n v="1"/>
    <n v="0"/>
    <n v="0"/>
    <n v="59"/>
    <n v="23"/>
    <x v="0"/>
    <n v="6.7"/>
    <x v="1"/>
    <s v="Yes"/>
    <s v="No"/>
    <n v="10"/>
    <s v="Warm"/>
    <s v="Together"/>
    <x v="0"/>
    <x v="0"/>
  </r>
  <r>
    <n v="38887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8"/>
    <n v="2278"/>
    <n v="0"/>
    <n v="0"/>
    <n v="0"/>
    <n v="1"/>
    <n v="0"/>
    <n v="0"/>
    <n v="0"/>
    <n v="0"/>
    <n v="0"/>
    <n v="1"/>
    <n v="39"/>
    <n v="36"/>
    <x v="0"/>
    <n v="6.2"/>
    <x v="1"/>
    <s v="Yes"/>
    <s v="No"/>
    <n v="5"/>
    <s v="Active"/>
    <s v="Together"/>
    <x v="1"/>
    <x v="0"/>
  </r>
  <r>
    <n v="41658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45"/>
    <n v="2756"/>
    <n v="0"/>
    <n v="0"/>
    <n v="1"/>
    <n v="0"/>
    <n v="0"/>
    <n v="1"/>
    <n v="0"/>
    <n v="0"/>
    <n v="0"/>
    <n v="0"/>
    <n v="43"/>
    <n v="14"/>
    <x v="0"/>
    <n v="7.6"/>
    <x v="1"/>
    <s v="Yes"/>
    <s v="No"/>
    <n v="6"/>
    <s v="Active"/>
    <s v="Single"/>
    <x v="4"/>
    <x v="0"/>
  </r>
  <r>
    <n v="29791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48"/>
    <n v="2204"/>
    <n v="0"/>
    <n v="1"/>
    <n v="0"/>
    <n v="0"/>
    <n v="0"/>
    <n v="0"/>
    <n v="0"/>
    <n v="0"/>
    <n v="0"/>
    <n v="1"/>
    <n v="20"/>
    <n v="20"/>
    <x v="0"/>
    <n v="6"/>
    <x v="1"/>
    <s v="Yes"/>
    <s v="No"/>
    <n v="7"/>
    <s v="Active"/>
    <s v="Married"/>
    <x v="1"/>
    <x v="0"/>
  </r>
  <r>
    <n v="63915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64"/>
    <n v="2493"/>
    <n v="0"/>
    <n v="1"/>
    <n v="0"/>
    <n v="0"/>
    <n v="0"/>
    <n v="0"/>
    <n v="0"/>
    <n v="0"/>
    <n v="1"/>
    <n v="0"/>
    <n v="774"/>
    <n v="759"/>
    <x v="0"/>
    <n v="6.8"/>
    <x v="2"/>
    <s v="Yes"/>
    <s v="No"/>
    <n v="23"/>
    <s v="Active"/>
    <s v="Married"/>
    <x v="2"/>
    <x v="0"/>
  </r>
  <r>
    <n v="39996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46"/>
    <n v="2197"/>
    <n v="1"/>
    <n v="0"/>
    <n v="0"/>
    <n v="0"/>
    <n v="0"/>
    <n v="0"/>
    <n v="0"/>
    <n v="1"/>
    <n v="0"/>
    <n v="0"/>
    <n v="14"/>
    <n v="13"/>
    <x v="0"/>
    <n v="6"/>
    <x v="1"/>
    <s v="Yes"/>
    <s v="No"/>
    <n v="4"/>
    <s v="Warm"/>
    <s v="Divorced"/>
    <x v="0"/>
    <x v="0"/>
  </r>
  <r>
    <n v="26759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48"/>
    <n v="2301"/>
    <n v="1"/>
    <n v="0"/>
    <n v="0"/>
    <n v="0"/>
    <n v="0"/>
    <n v="0"/>
    <n v="0"/>
    <n v="1"/>
    <n v="0"/>
    <n v="0"/>
    <n v="57"/>
    <n v="55"/>
    <x v="0"/>
    <n v="6.3"/>
    <x v="1"/>
    <s v="Yes"/>
    <s v="No"/>
    <n v="8"/>
    <s v="Warm"/>
    <s v="Divorced"/>
    <x v="0"/>
    <x v="0"/>
  </r>
  <r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2"/>
    <n v="2593"/>
    <n v="1"/>
    <n v="0"/>
    <n v="0"/>
    <n v="0"/>
    <n v="0"/>
    <n v="0"/>
    <n v="0"/>
    <n v="0"/>
    <n v="1"/>
    <n v="0"/>
    <n v="777"/>
    <n v="646"/>
    <x v="0"/>
    <n v="7.1"/>
    <x v="2"/>
    <s v="Yes"/>
    <s v="No"/>
    <n v="22"/>
    <s v="Warm"/>
    <s v="Divorced"/>
    <x v="2"/>
    <x v="0"/>
  </r>
  <r>
    <n v="51039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1"/>
    <n v="2725"/>
    <n v="0"/>
    <n v="1"/>
    <n v="0"/>
    <n v="0"/>
    <n v="0"/>
    <n v="0"/>
    <n v="0"/>
    <n v="0"/>
    <n v="0"/>
    <n v="1"/>
    <n v="308"/>
    <n v="199"/>
    <x v="0"/>
    <n v="7.5"/>
    <x v="1"/>
    <s v="Yes"/>
    <s v="No"/>
    <n v="14"/>
    <s v="Active"/>
    <s v="Married"/>
    <x v="1"/>
    <x v="0"/>
  </r>
  <r>
    <n v="60544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59"/>
    <n v="2832"/>
    <n v="0"/>
    <n v="1"/>
    <n v="0"/>
    <n v="0"/>
    <n v="0"/>
    <n v="0"/>
    <n v="0"/>
    <n v="1"/>
    <n v="0"/>
    <n v="0"/>
    <n v="254"/>
    <n v="219"/>
    <x v="0"/>
    <n v="7.8"/>
    <x v="1"/>
    <s v="Yes"/>
    <s v="No"/>
    <n v="15"/>
    <s v="Inactive"/>
    <s v="Married"/>
    <x v="0"/>
    <x v="0"/>
  </r>
  <r>
    <n v="65685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48"/>
    <n v="2251"/>
    <n v="0"/>
    <n v="1"/>
    <n v="0"/>
    <n v="0"/>
    <n v="0"/>
    <n v="0"/>
    <n v="0"/>
    <n v="1"/>
    <n v="0"/>
    <n v="0"/>
    <n v="712"/>
    <n v="655"/>
    <x v="0"/>
    <n v="6.2"/>
    <x v="2"/>
    <s v="Yes"/>
    <s v="No"/>
    <n v="21"/>
    <s v="Warm"/>
    <s v="Married"/>
    <x v="0"/>
    <x v="0"/>
  </r>
  <r>
    <n v="37716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67"/>
    <n v="2228"/>
    <n v="0"/>
    <n v="1"/>
    <n v="0"/>
    <n v="0"/>
    <n v="0"/>
    <n v="0"/>
    <n v="0"/>
    <n v="1"/>
    <n v="0"/>
    <n v="0"/>
    <n v="147"/>
    <n v="106"/>
    <x v="0"/>
    <n v="6.1"/>
    <x v="1"/>
    <s v="Yes"/>
    <s v="No"/>
    <n v="10"/>
    <s v="Active"/>
    <s v="Married"/>
    <x v="0"/>
    <x v="0"/>
  </r>
  <r>
    <n v="36864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3"/>
    <n v="2844"/>
    <n v="0"/>
    <n v="0"/>
    <n v="1"/>
    <n v="0"/>
    <n v="0"/>
    <n v="0"/>
    <n v="0"/>
    <n v="1"/>
    <n v="0"/>
    <n v="0"/>
    <n v="265"/>
    <n v="176"/>
    <x v="0"/>
    <n v="7.8"/>
    <x v="1"/>
    <s v="Yes"/>
    <s v="No"/>
    <n v="14"/>
    <s v="Warm"/>
    <s v="Single"/>
    <x v="0"/>
    <x v="0"/>
  </r>
  <r>
    <n v="44511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0"/>
    <n v="2784"/>
    <n v="0"/>
    <n v="1"/>
    <n v="0"/>
    <n v="0"/>
    <n v="0"/>
    <n v="0"/>
    <n v="0"/>
    <n v="0"/>
    <n v="1"/>
    <n v="0"/>
    <n v="713"/>
    <n v="699"/>
    <x v="0"/>
    <n v="7.6"/>
    <x v="2"/>
    <s v="Yes"/>
    <s v="No"/>
    <n v="26"/>
    <s v="Warm"/>
    <s v="Married"/>
    <x v="2"/>
    <x v="0"/>
  </r>
  <r>
    <n v="36947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3"/>
    <n v="2850"/>
    <n v="0"/>
    <n v="1"/>
    <n v="0"/>
    <n v="0"/>
    <n v="0"/>
    <n v="0"/>
    <n v="0"/>
    <n v="0"/>
    <n v="0"/>
    <n v="1"/>
    <n v="117"/>
    <n v="88"/>
    <x v="0"/>
    <n v="7.8"/>
    <x v="1"/>
    <s v="Yes"/>
    <s v="No"/>
    <n v="11"/>
    <s v="Warm"/>
    <s v="Married"/>
    <x v="1"/>
    <x v="0"/>
  </r>
  <r>
    <n v="47352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69"/>
    <n v="2603"/>
    <n v="0"/>
    <n v="0"/>
    <n v="0"/>
    <n v="1"/>
    <n v="0"/>
    <n v="0"/>
    <n v="0"/>
    <n v="0"/>
    <n v="1"/>
    <n v="0"/>
    <n v="304"/>
    <n v="289"/>
    <x v="0"/>
    <n v="7.1"/>
    <x v="1"/>
    <s v="Yes"/>
    <s v="No"/>
    <n v="16"/>
    <s v="Warm"/>
    <s v="Together"/>
    <x v="2"/>
    <x v="0"/>
  </r>
  <r>
    <n v="67087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67"/>
    <n v="2353"/>
    <n v="0"/>
    <n v="1"/>
    <n v="0"/>
    <n v="0"/>
    <n v="0"/>
    <n v="0"/>
    <n v="0"/>
    <n v="0"/>
    <n v="1"/>
    <n v="0"/>
    <n v="751"/>
    <n v="708"/>
    <x v="0"/>
    <n v="6.4"/>
    <x v="2"/>
    <s v="Yes"/>
    <s v="No"/>
    <n v="22"/>
    <s v="Warm"/>
    <s v="Married"/>
    <x v="2"/>
    <x v="0"/>
  </r>
  <r>
    <n v="57045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0"/>
    <n v="2818"/>
    <n v="0"/>
    <n v="1"/>
    <n v="0"/>
    <n v="0"/>
    <n v="0"/>
    <n v="0"/>
    <n v="0"/>
    <n v="1"/>
    <n v="0"/>
    <n v="0"/>
    <n v="437"/>
    <n v="420"/>
    <x v="0"/>
    <n v="7.7"/>
    <x v="1"/>
    <s v="Yes"/>
    <s v="No"/>
    <n v="18"/>
    <s v="Warm"/>
    <s v="Married"/>
    <x v="0"/>
    <x v="0"/>
  </r>
  <r>
    <n v="36957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67"/>
    <n v="2820"/>
    <n v="1"/>
    <n v="0"/>
    <n v="0"/>
    <n v="0"/>
    <n v="0"/>
    <n v="0"/>
    <n v="0"/>
    <n v="0"/>
    <n v="0"/>
    <n v="1"/>
    <n v="121"/>
    <n v="90"/>
    <x v="0"/>
    <n v="7.7"/>
    <x v="1"/>
    <s v="Yes"/>
    <s v="No"/>
    <n v="11"/>
    <s v="Warm"/>
    <s v="Divorced"/>
    <x v="1"/>
    <x v="0"/>
  </r>
  <r>
    <n v="69389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3"/>
    <n v="2798"/>
    <n v="0"/>
    <n v="1"/>
    <n v="0"/>
    <n v="0"/>
    <n v="0"/>
    <n v="0"/>
    <n v="0"/>
    <n v="0"/>
    <n v="0"/>
    <n v="1"/>
    <n v="782"/>
    <n v="767"/>
    <x v="0"/>
    <n v="7.7"/>
    <x v="2"/>
    <s v="Yes"/>
    <s v="No"/>
    <n v="22"/>
    <s v="Active"/>
    <s v="Married"/>
    <x v="1"/>
    <x v="0"/>
  </r>
  <r>
    <n v="80134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48"/>
    <n v="2564"/>
    <n v="0"/>
    <n v="1"/>
    <n v="0"/>
    <n v="0"/>
    <n v="0"/>
    <n v="0"/>
    <n v="0"/>
    <n v="1"/>
    <n v="0"/>
    <n v="0"/>
    <n v="1610"/>
    <n v="1530"/>
    <x v="3"/>
    <n v="7"/>
    <x v="0"/>
    <s v="Yes"/>
    <s v="Yes"/>
    <n v="16"/>
    <s v="Warm"/>
    <s v="Married"/>
    <x v="0"/>
    <x v="1"/>
  </r>
  <r>
    <n v="4314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1"/>
    <n v="2290"/>
    <n v="0"/>
    <n v="1"/>
    <n v="0"/>
    <n v="0"/>
    <n v="0"/>
    <n v="0"/>
    <n v="0"/>
    <n v="0"/>
    <n v="1"/>
    <n v="0"/>
    <n v="16"/>
    <n v="12"/>
    <x v="0"/>
    <n v="6.3"/>
    <x v="1"/>
    <s v="Yes"/>
    <s v="No"/>
    <n v="4"/>
    <s v="Warm"/>
    <s v="Married"/>
    <x v="2"/>
    <x v="0"/>
  </r>
  <r>
    <n v="80589"/>
    <n v="0"/>
    <n v="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76"/>
    <n v="2317"/>
    <n v="0"/>
    <n v="1"/>
    <n v="0"/>
    <n v="0"/>
    <n v="0"/>
    <n v="0"/>
    <n v="0"/>
    <n v="1"/>
    <n v="0"/>
    <n v="0"/>
    <n v="1402"/>
    <n v="1376"/>
    <x v="1"/>
    <n v="6.3"/>
    <x v="0"/>
    <s v="No"/>
    <s v="Yes"/>
    <n v="21"/>
    <s v="Active"/>
    <s v="Married"/>
    <x v="0"/>
    <x v="1"/>
  </r>
  <r>
    <n v="34412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0"/>
    <n v="2660"/>
    <n v="0"/>
    <n v="0"/>
    <n v="1"/>
    <n v="0"/>
    <n v="0"/>
    <n v="0"/>
    <n v="0"/>
    <n v="1"/>
    <n v="0"/>
    <n v="0"/>
    <n v="154"/>
    <n v="99"/>
    <x v="0"/>
    <n v="7.3"/>
    <x v="1"/>
    <s v="Yes"/>
    <s v="No"/>
    <n v="11"/>
    <s v="Warm"/>
    <s v="Single"/>
    <x v="0"/>
    <x v="0"/>
  </r>
  <r>
    <n v="57537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1"/>
    <n v="2543"/>
    <n v="0"/>
    <n v="0"/>
    <n v="1"/>
    <n v="0"/>
    <n v="0"/>
    <n v="0"/>
    <n v="0"/>
    <n v="1"/>
    <n v="0"/>
    <n v="0"/>
    <n v="445"/>
    <n v="345"/>
    <x v="0"/>
    <n v="7"/>
    <x v="1"/>
    <s v="Yes"/>
    <s v="No"/>
    <n v="19"/>
    <s v="Warm"/>
    <s v="Single"/>
    <x v="0"/>
    <x v="0"/>
  </r>
  <r>
    <n v="22634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4"/>
    <n v="2688"/>
    <n v="0"/>
    <n v="0"/>
    <n v="0"/>
    <n v="1"/>
    <n v="0"/>
    <n v="0"/>
    <n v="1"/>
    <n v="0"/>
    <n v="0"/>
    <n v="0"/>
    <n v="50"/>
    <n v="4"/>
    <x v="0"/>
    <n v="7.4"/>
    <x v="1"/>
    <s v="No"/>
    <s v="No"/>
    <n v="6"/>
    <s v="Warm"/>
    <s v="Together"/>
    <x v="3"/>
    <x v="0"/>
  </r>
  <r>
    <n v="51315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2"/>
    <n v="2285"/>
    <n v="0"/>
    <n v="0"/>
    <n v="0"/>
    <n v="1"/>
    <n v="0"/>
    <n v="0"/>
    <n v="0"/>
    <n v="1"/>
    <n v="0"/>
    <n v="0"/>
    <n v="181"/>
    <n v="140"/>
    <x v="0"/>
    <n v="6.3"/>
    <x v="1"/>
    <s v="No"/>
    <s v="No"/>
    <n v="10"/>
    <s v="Warm"/>
    <s v="Together"/>
    <x v="0"/>
    <x v="0"/>
  </r>
  <r>
    <n v="36026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48"/>
    <n v="2264"/>
    <n v="0"/>
    <n v="1"/>
    <n v="0"/>
    <n v="0"/>
    <n v="0"/>
    <n v="0"/>
    <n v="0"/>
    <n v="1"/>
    <n v="0"/>
    <n v="0"/>
    <n v="44"/>
    <n v="27"/>
    <x v="0"/>
    <n v="6.2"/>
    <x v="1"/>
    <s v="Yes"/>
    <s v="No"/>
    <n v="7"/>
    <s v="Warm"/>
    <s v="Married"/>
    <x v="0"/>
    <x v="0"/>
  </r>
  <r>
    <n v="24639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47"/>
    <n v="2311"/>
    <n v="0"/>
    <n v="1"/>
    <n v="0"/>
    <n v="0"/>
    <n v="0"/>
    <n v="0"/>
    <n v="0"/>
    <n v="1"/>
    <n v="0"/>
    <n v="0"/>
    <n v="43"/>
    <n v="42"/>
    <x v="0"/>
    <n v="6.3"/>
    <x v="1"/>
    <s v="Yes"/>
    <s v="No"/>
    <n v="9"/>
    <s v="Active"/>
    <s v="Married"/>
    <x v="0"/>
    <x v="0"/>
  </r>
  <r>
    <n v="34578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48"/>
    <n v="2238"/>
    <n v="0"/>
    <n v="0"/>
    <n v="0"/>
    <n v="1"/>
    <n v="0"/>
    <n v="0"/>
    <n v="0"/>
    <n v="0"/>
    <n v="0"/>
    <n v="1"/>
    <n v="8"/>
    <n v="8"/>
    <x v="0"/>
    <n v="6.1"/>
    <x v="1"/>
    <s v="Yes"/>
    <s v="No"/>
    <n v="4"/>
    <s v="Active"/>
    <s v="Together"/>
    <x v="1"/>
    <x v="0"/>
  </r>
  <r>
    <n v="65704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48"/>
    <n v="2418"/>
    <n v="0"/>
    <n v="0"/>
    <n v="1"/>
    <n v="0"/>
    <n v="0"/>
    <n v="1"/>
    <n v="0"/>
    <n v="0"/>
    <n v="0"/>
    <n v="0"/>
    <n v="571"/>
    <n v="325"/>
    <x v="0"/>
    <n v="6.6"/>
    <x v="2"/>
    <s v="No"/>
    <s v="No"/>
    <n v="23"/>
    <s v="Active"/>
    <s v="Single"/>
    <x v="4"/>
    <x v="0"/>
  </r>
  <r>
    <n v="63810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4"/>
    <n v="2754"/>
    <n v="0"/>
    <n v="0"/>
    <n v="1"/>
    <n v="0"/>
    <n v="0"/>
    <n v="0"/>
    <n v="0"/>
    <n v="1"/>
    <n v="0"/>
    <n v="0"/>
    <n v="1270"/>
    <n v="1169"/>
    <x v="1"/>
    <n v="7.5"/>
    <x v="0"/>
    <s v="Yes"/>
    <s v="Yes"/>
    <n v="23"/>
    <s v="Warm"/>
    <s v="Single"/>
    <x v="0"/>
    <x v="1"/>
  </r>
  <r>
    <n v="54132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1"/>
    <n v="2292"/>
    <n v="0"/>
    <n v="0"/>
    <n v="0"/>
    <n v="1"/>
    <n v="0"/>
    <n v="0"/>
    <n v="0"/>
    <n v="0"/>
    <n v="0"/>
    <n v="1"/>
    <n v="39"/>
    <n v="36"/>
    <x v="0"/>
    <n v="6.3"/>
    <x v="1"/>
    <s v="Yes"/>
    <s v="No"/>
    <n v="5"/>
    <s v="Warm"/>
    <s v="Together"/>
    <x v="1"/>
    <x v="0"/>
  </r>
  <r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1"/>
    <n v="2707"/>
    <n v="0"/>
    <n v="1"/>
    <n v="0"/>
    <n v="0"/>
    <n v="0"/>
    <n v="0"/>
    <n v="0"/>
    <n v="1"/>
    <n v="0"/>
    <n v="0"/>
    <n v="41"/>
    <n v="22"/>
    <x v="0"/>
    <n v="7.4"/>
    <x v="1"/>
    <s v="No"/>
    <s v="No"/>
    <n v="5"/>
    <s v="Warm"/>
    <s v="Married"/>
    <x v="0"/>
    <x v="0"/>
  </r>
  <r>
    <n v="28164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0"/>
    <n v="2580"/>
    <n v="0"/>
    <n v="1"/>
    <n v="0"/>
    <n v="0"/>
    <n v="0"/>
    <n v="0"/>
    <n v="0"/>
    <n v="1"/>
    <n v="0"/>
    <n v="0"/>
    <n v="66"/>
    <n v="54"/>
    <x v="0"/>
    <n v="7.1"/>
    <x v="1"/>
    <s v="Yes"/>
    <s v="No"/>
    <n v="9"/>
    <s v="Active"/>
    <s v="Married"/>
    <x v="0"/>
    <x v="0"/>
  </r>
  <r>
    <n v="34596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46"/>
    <n v="2601"/>
    <n v="0"/>
    <n v="1"/>
    <n v="0"/>
    <n v="0"/>
    <n v="0"/>
    <n v="0"/>
    <n v="0"/>
    <n v="0"/>
    <n v="0"/>
    <n v="1"/>
    <n v="16"/>
    <n v="9"/>
    <x v="0"/>
    <n v="7.1"/>
    <x v="1"/>
    <s v="Yes"/>
    <s v="No"/>
    <n v="4"/>
    <s v="Warm"/>
    <s v="Married"/>
    <x v="1"/>
    <x v="0"/>
  </r>
  <r>
    <n v="43269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n v="2445"/>
    <n v="0"/>
    <n v="1"/>
    <n v="0"/>
    <n v="0"/>
    <n v="0"/>
    <n v="0"/>
    <n v="0"/>
    <n v="0"/>
    <n v="0"/>
    <n v="1"/>
    <n v="18"/>
    <n v="17"/>
    <x v="0"/>
    <n v="6.7"/>
    <x v="1"/>
    <s v="Yes"/>
    <s v="No"/>
    <n v="4"/>
    <s v="Warm"/>
    <s v="Married"/>
    <x v="1"/>
    <x v="0"/>
  </r>
  <r>
    <n v="38741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2"/>
    <n v="2250"/>
    <n v="0"/>
    <n v="0"/>
    <n v="1"/>
    <n v="0"/>
    <n v="0"/>
    <n v="1"/>
    <n v="0"/>
    <n v="0"/>
    <n v="0"/>
    <n v="0"/>
    <n v="48"/>
    <n v="35"/>
    <x v="0"/>
    <n v="6.2"/>
    <x v="1"/>
    <s v="Yes"/>
    <s v="No"/>
    <n v="7"/>
    <s v="Warm"/>
    <s v="Single"/>
    <x v="4"/>
    <x v="0"/>
  </r>
  <r>
    <n v="31907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48"/>
    <n v="2641"/>
    <n v="0"/>
    <n v="0"/>
    <n v="1"/>
    <n v="0"/>
    <n v="0"/>
    <n v="0"/>
    <n v="0"/>
    <n v="1"/>
    <n v="0"/>
    <n v="0"/>
    <n v="375"/>
    <n v="301"/>
    <x v="0"/>
    <n v="7.2"/>
    <x v="1"/>
    <s v="No"/>
    <s v="No"/>
    <n v="14"/>
    <s v="Warm"/>
    <s v="Single"/>
    <x v="0"/>
    <x v="0"/>
  </r>
  <r>
    <n v="27100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2609"/>
    <n v="0"/>
    <n v="1"/>
    <n v="0"/>
    <n v="0"/>
    <n v="0"/>
    <n v="0"/>
    <n v="0"/>
    <n v="0"/>
    <n v="1"/>
    <n v="0"/>
    <n v="27"/>
    <n v="17"/>
    <x v="0"/>
    <n v="7.1"/>
    <x v="1"/>
    <s v="Yes"/>
    <s v="No"/>
    <n v="5"/>
    <s v="Warm"/>
    <s v="Married"/>
    <x v="2"/>
    <x v="0"/>
  </r>
  <r>
    <n v="31163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47"/>
    <n v="2295"/>
    <n v="1"/>
    <n v="0"/>
    <n v="0"/>
    <n v="0"/>
    <n v="0"/>
    <n v="1"/>
    <n v="0"/>
    <n v="0"/>
    <n v="0"/>
    <n v="0"/>
    <n v="28"/>
    <n v="18"/>
    <x v="0"/>
    <n v="6.3"/>
    <x v="1"/>
    <s v="Yes"/>
    <s v="No"/>
    <n v="5"/>
    <s v="Warm"/>
    <s v="Divorced"/>
    <x v="4"/>
    <x v="0"/>
  </r>
  <r>
    <n v="92533"/>
    <n v="0"/>
    <n v="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35"/>
    <n v="2351"/>
    <n v="0"/>
    <n v="1"/>
    <n v="0"/>
    <n v="0"/>
    <n v="0"/>
    <n v="0"/>
    <n v="0"/>
    <n v="1"/>
    <n v="0"/>
    <n v="0"/>
    <n v="1089"/>
    <n v="1047"/>
    <x v="2"/>
    <n v="6.4"/>
    <x v="0"/>
    <s v="No"/>
    <s v="Yes"/>
    <n v="23"/>
    <s v="Warm"/>
    <s v="Married"/>
    <x v="0"/>
    <x v="1"/>
  </r>
  <r>
    <n v="34853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47"/>
    <n v="2347"/>
    <n v="0"/>
    <n v="0"/>
    <n v="1"/>
    <n v="0"/>
    <n v="0"/>
    <n v="0"/>
    <n v="0"/>
    <n v="1"/>
    <n v="0"/>
    <n v="0"/>
    <n v="32"/>
    <n v="30"/>
    <x v="0"/>
    <n v="6.4"/>
    <x v="1"/>
    <s v="Yes"/>
    <s v="No"/>
    <n v="7"/>
    <s v="Warm"/>
    <s v="Single"/>
    <x v="0"/>
    <x v="0"/>
  </r>
  <r>
    <n v="70844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3"/>
    <n v="2401"/>
    <n v="1"/>
    <n v="0"/>
    <n v="0"/>
    <n v="0"/>
    <n v="0"/>
    <n v="0"/>
    <n v="0"/>
    <n v="1"/>
    <n v="0"/>
    <n v="0"/>
    <n v="292"/>
    <n v="290"/>
    <x v="0"/>
    <n v="6.6"/>
    <x v="1"/>
    <s v="Yes"/>
    <s v="No"/>
    <n v="17"/>
    <s v="Active"/>
    <s v="Divorced"/>
    <x v="0"/>
    <x v="0"/>
  </r>
  <r>
    <n v="31086"/>
    <n v="1"/>
    <n v="1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1"/>
    <n v="2580"/>
    <n v="0"/>
    <n v="1"/>
    <n v="0"/>
    <n v="0"/>
    <n v="0"/>
    <n v="1"/>
    <n v="0"/>
    <n v="0"/>
    <n v="0"/>
    <n v="0"/>
    <n v="32"/>
    <n v="16"/>
    <x v="1"/>
    <n v="7.1"/>
    <x v="1"/>
    <s v="Yes"/>
    <s v="Yes"/>
    <n v="6"/>
    <s v="Warm"/>
    <s v="Married"/>
    <x v="4"/>
    <x v="1"/>
  </r>
  <r>
    <n v="60544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59"/>
    <n v="2832"/>
    <n v="0"/>
    <n v="1"/>
    <n v="0"/>
    <n v="0"/>
    <n v="0"/>
    <n v="0"/>
    <n v="0"/>
    <n v="1"/>
    <n v="0"/>
    <n v="0"/>
    <n v="254"/>
    <n v="219"/>
    <x v="0"/>
    <n v="7.8"/>
    <x v="1"/>
    <s v="Yes"/>
    <s v="No"/>
    <n v="15"/>
    <s v="Inactive"/>
    <s v="Married"/>
    <x v="0"/>
    <x v="0"/>
  </r>
  <r>
    <n v="20491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4"/>
    <n v="2679"/>
    <n v="0"/>
    <n v="0"/>
    <n v="0"/>
    <n v="1"/>
    <n v="0"/>
    <n v="1"/>
    <n v="0"/>
    <n v="0"/>
    <n v="0"/>
    <n v="0"/>
    <n v="20"/>
    <n v="10"/>
    <x v="0"/>
    <n v="7.3"/>
    <x v="1"/>
    <s v="No"/>
    <s v="No"/>
    <n v="4"/>
    <s v="Active"/>
    <s v="Together"/>
    <x v="4"/>
    <x v="0"/>
  </r>
  <r>
    <n v="42523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56"/>
    <n v="2226"/>
    <n v="0"/>
    <n v="1"/>
    <n v="0"/>
    <n v="0"/>
    <n v="0"/>
    <n v="0"/>
    <n v="0"/>
    <n v="1"/>
    <n v="0"/>
    <n v="0"/>
    <n v="90"/>
    <n v="55"/>
    <x v="0"/>
    <n v="6.1"/>
    <x v="1"/>
    <s v="No"/>
    <s v="No"/>
    <n v="7"/>
    <s v="Inactive"/>
    <s v="Married"/>
    <x v="0"/>
    <x v="0"/>
  </r>
  <r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37"/>
    <n v="2659"/>
    <n v="0"/>
    <n v="1"/>
    <n v="0"/>
    <n v="0"/>
    <n v="0"/>
    <n v="0"/>
    <n v="0"/>
    <n v="1"/>
    <n v="0"/>
    <n v="0"/>
    <n v="120"/>
    <n v="84"/>
    <x v="0"/>
    <n v="7.3"/>
    <x v="1"/>
    <s v="Yes"/>
    <s v="No"/>
    <n v="9"/>
    <s v="Active"/>
    <s v="Married"/>
    <x v="0"/>
    <x v="0"/>
  </r>
  <r>
    <n v="33402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68"/>
    <n v="2505"/>
    <n v="0"/>
    <n v="0"/>
    <n v="0"/>
    <n v="1"/>
    <n v="0"/>
    <n v="0"/>
    <n v="0"/>
    <n v="1"/>
    <n v="0"/>
    <n v="0"/>
    <n v="62"/>
    <n v="54"/>
    <x v="0"/>
    <n v="6.9"/>
    <x v="1"/>
    <s v="Yes"/>
    <s v="No"/>
    <n v="9"/>
    <s v="Warm"/>
    <s v="Together"/>
    <x v="0"/>
    <x v="0"/>
  </r>
  <r>
    <n v="36408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1"/>
    <n v="2440"/>
    <n v="0"/>
    <n v="1"/>
    <n v="0"/>
    <n v="0"/>
    <n v="0"/>
    <n v="0"/>
    <n v="0"/>
    <n v="0"/>
    <n v="1"/>
    <n v="0"/>
    <n v="19"/>
    <n v="16"/>
    <x v="0"/>
    <n v="6.7"/>
    <x v="1"/>
    <s v="Yes"/>
    <s v="No"/>
    <n v="4"/>
    <s v="Active"/>
    <s v="Married"/>
    <x v="2"/>
    <x v="0"/>
  </r>
  <r>
    <n v="21645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1"/>
    <n v="2823"/>
    <n v="0"/>
    <n v="0"/>
    <n v="0"/>
    <n v="1"/>
    <n v="0"/>
    <n v="0"/>
    <n v="0"/>
    <n v="1"/>
    <n v="0"/>
    <n v="0"/>
    <n v="46"/>
    <n v="27"/>
    <x v="0"/>
    <n v="7.7"/>
    <x v="1"/>
    <s v="Yes"/>
    <s v="No"/>
    <n v="9"/>
    <s v="Warm"/>
    <s v="Together"/>
    <x v="0"/>
    <x v="0"/>
  </r>
  <r>
    <n v="78427"/>
    <n v="0"/>
    <n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2"/>
    <n v="2772"/>
    <n v="0"/>
    <n v="0"/>
    <n v="0"/>
    <n v="0"/>
    <n v="1"/>
    <n v="0"/>
    <n v="0"/>
    <n v="0"/>
    <n v="1"/>
    <n v="0"/>
    <n v="1792"/>
    <n v="1654"/>
    <x v="1"/>
    <n v="7.6"/>
    <x v="0"/>
    <s v="No"/>
    <s v="Yes"/>
    <n v="23"/>
    <s v="Warm"/>
    <s v="Widow"/>
    <x v="2"/>
    <x v="1"/>
  </r>
  <r>
    <n v="82657"/>
    <n v="0"/>
    <n v="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74"/>
    <n v="2434"/>
    <n v="0"/>
    <n v="0"/>
    <n v="0"/>
    <n v="1"/>
    <n v="0"/>
    <n v="0"/>
    <n v="0"/>
    <n v="1"/>
    <n v="0"/>
    <n v="0"/>
    <n v="2157"/>
    <n v="2031"/>
    <x v="2"/>
    <n v="6.7"/>
    <x v="0"/>
    <s v="No"/>
    <s v="Yes"/>
    <n v="23"/>
    <s v="Warm"/>
    <s v="Together"/>
    <x v="0"/>
    <x v="1"/>
  </r>
  <r>
    <n v="51876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2"/>
    <n v="2416"/>
    <n v="0"/>
    <n v="1"/>
    <n v="0"/>
    <n v="0"/>
    <n v="0"/>
    <n v="0"/>
    <n v="0"/>
    <n v="1"/>
    <n v="0"/>
    <n v="0"/>
    <n v="304"/>
    <n v="298"/>
    <x v="0"/>
    <n v="6.6"/>
    <x v="1"/>
    <s v="No"/>
    <s v="No"/>
    <n v="13"/>
    <s v="Warm"/>
    <s v="Married"/>
    <x v="0"/>
    <x v="0"/>
  </r>
  <r>
    <n v="78041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49"/>
    <n v="2719"/>
    <n v="0"/>
    <n v="1"/>
    <n v="0"/>
    <n v="0"/>
    <n v="0"/>
    <n v="1"/>
    <n v="0"/>
    <n v="0"/>
    <n v="0"/>
    <n v="0"/>
    <n v="1302"/>
    <n v="1285"/>
    <x v="0"/>
    <n v="7.4"/>
    <x v="0"/>
    <s v="No"/>
    <s v="No"/>
    <n v="18"/>
    <s v="Inactive"/>
    <s v="Married"/>
    <x v="4"/>
    <x v="0"/>
  </r>
  <r>
    <n v="52852"/>
    <n v="0"/>
    <n v="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3"/>
    <n v="2734"/>
    <n v="0"/>
    <n v="1"/>
    <n v="0"/>
    <n v="0"/>
    <n v="0"/>
    <n v="0"/>
    <n v="0"/>
    <n v="1"/>
    <n v="0"/>
    <n v="0"/>
    <n v="832"/>
    <n v="785"/>
    <x v="1"/>
    <n v="7.5"/>
    <x v="2"/>
    <s v="Yes"/>
    <s v="Yes"/>
    <n v="26"/>
    <s v="Inactive"/>
    <s v="Married"/>
    <x v="0"/>
    <x v="1"/>
  </r>
  <r>
    <n v="70038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38"/>
    <n v="2406"/>
    <n v="0"/>
    <n v="0"/>
    <n v="0"/>
    <n v="1"/>
    <n v="0"/>
    <n v="0"/>
    <n v="0"/>
    <n v="0"/>
    <n v="0"/>
    <n v="1"/>
    <n v="1114"/>
    <n v="984"/>
    <x v="0"/>
    <n v="6.6"/>
    <x v="0"/>
    <s v="No"/>
    <s v="No"/>
    <n v="17"/>
    <s v="Warm"/>
    <s v="Together"/>
    <x v="1"/>
    <x v="0"/>
  </r>
  <r>
    <n v="69401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47"/>
    <n v="2257"/>
    <n v="0"/>
    <n v="0"/>
    <n v="0"/>
    <n v="1"/>
    <n v="0"/>
    <n v="1"/>
    <n v="0"/>
    <n v="0"/>
    <n v="0"/>
    <n v="0"/>
    <n v="651"/>
    <n v="612"/>
    <x v="0"/>
    <n v="6.2"/>
    <x v="2"/>
    <s v="Yes"/>
    <s v="No"/>
    <n v="17"/>
    <s v="Warm"/>
    <s v="Together"/>
    <x v="4"/>
    <x v="0"/>
  </r>
  <r>
    <n v="46053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48"/>
    <n v="2656"/>
    <n v="0"/>
    <n v="0"/>
    <n v="0"/>
    <n v="1"/>
    <n v="0"/>
    <n v="0"/>
    <n v="0"/>
    <n v="1"/>
    <n v="0"/>
    <n v="0"/>
    <n v="184"/>
    <n v="159"/>
    <x v="0"/>
    <n v="7.3"/>
    <x v="1"/>
    <s v="Yes"/>
    <s v="No"/>
    <n v="12"/>
    <s v="Warm"/>
    <s v="Together"/>
    <x v="0"/>
    <x v="0"/>
  </r>
  <r>
    <n v="77343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55"/>
    <n v="2179"/>
    <n v="0"/>
    <n v="1"/>
    <n v="0"/>
    <n v="0"/>
    <n v="0"/>
    <n v="0"/>
    <n v="0"/>
    <n v="1"/>
    <n v="0"/>
    <n v="0"/>
    <n v="1103"/>
    <n v="1072"/>
    <x v="0"/>
    <n v="6"/>
    <x v="0"/>
    <s v="No"/>
    <s v="No"/>
    <n v="17"/>
    <s v="Active"/>
    <s v="Married"/>
    <x v="0"/>
    <x v="0"/>
  </r>
  <r>
    <n v="73892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67"/>
    <n v="2387"/>
    <n v="0"/>
    <n v="0"/>
    <n v="1"/>
    <n v="0"/>
    <n v="0"/>
    <n v="0"/>
    <n v="0"/>
    <n v="1"/>
    <n v="0"/>
    <n v="0"/>
    <n v="1464"/>
    <n v="1421"/>
    <x v="0"/>
    <n v="6.5"/>
    <x v="0"/>
    <s v="No"/>
    <s v="No"/>
    <n v="23"/>
    <s v="Warm"/>
    <s v="Single"/>
    <x v="0"/>
    <x v="0"/>
  </r>
  <r>
    <n v="40304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3"/>
    <n v="2431"/>
    <n v="0"/>
    <n v="0"/>
    <n v="1"/>
    <n v="0"/>
    <n v="0"/>
    <n v="0"/>
    <n v="0"/>
    <n v="0"/>
    <n v="0"/>
    <n v="1"/>
    <n v="54"/>
    <n v="51"/>
    <x v="0"/>
    <n v="6.7"/>
    <x v="1"/>
    <s v="Yes"/>
    <s v="No"/>
    <n v="6"/>
    <s v="Warm"/>
    <s v="Single"/>
    <x v="1"/>
    <x v="0"/>
  </r>
  <r>
    <n v="32727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5"/>
    <n v="2829"/>
    <n v="0"/>
    <n v="0"/>
    <n v="0"/>
    <n v="1"/>
    <n v="0"/>
    <n v="0"/>
    <n v="0"/>
    <n v="0"/>
    <n v="0"/>
    <n v="1"/>
    <n v="459"/>
    <n v="389"/>
    <x v="0"/>
    <n v="7.8"/>
    <x v="1"/>
    <s v="No"/>
    <s v="No"/>
    <n v="17"/>
    <s v="Warm"/>
    <s v="Together"/>
    <x v="1"/>
    <x v="0"/>
  </r>
  <r>
    <n v="68695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1"/>
    <n v="2163"/>
    <n v="0"/>
    <n v="0"/>
    <n v="0"/>
    <n v="1"/>
    <n v="0"/>
    <n v="0"/>
    <n v="0"/>
    <n v="1"/>
    <n v="0"/>
    <n v="0"/>
    <n v="1051"/>
    <n v="1011"/>
    <x v="0"/>
    <n v="5.9"/>
    <x v="0"/>
    <s v="No"/>
    <s v="No"/>
    <n v="16"/>
    <s v="Active"/>
    <s v="Together"/>
    <x v="0"/>
    <x v="0"/>
  </r>
  <r>
    <n v="43300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49"/>
    <n v="2783"/>
    <n v="1"/>
    <n v="0"/>
    <n v="0"/>
    <n v="0"/>
    <n v="0"/>
    <n v="0"/>
    <n v="0"/>
    <n v="1"/>
    <n v="0"/>
    <n v="0"/>
    <n v="149"/>
    <n v="118"/>
    <x v="0"/>
    <n v="7.6"/>
    <x v="1"/>
    <s v="Yes"/>
    <s v="No"/>
    <n v="11"/>
    <s v="Warm"/>
    <s v="Divorced"/>
    <x v="0"/>
    <x v="0"/>
  </r>
  <r>
    <n v="26290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48"/>
    <n v="2692"/>
    <n v="0"/>
    <n v="0"/>
    <n v="0"/>
    <n v="1"/>
    <n v="0"/>
    <n v="0"/>
    <n v="0"/>
    <n v="1"/>
    <n v="0"/>
    <n v="0"/>
    <n v="55"/>
    <n v="33"/>
    <x v="0"/>
    <n v="7.4"/>
    <x v="1"/>
    <s v="Yes"/>
    <s v="No"/>
    <n v="10"/>
    <s v="Warm"/>
    <s v="Together"/>
    <x v="0"/>
    <x v="0"/>
  </r>
  <r>
    <n v="93790"/>
    <n v="0"/>
    <n v="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0"/>
    <n v="2296"/>
    <n v="0"/>
    <n v="0"/>
    <n v="1"/>
    <n v="0"/>
    <n v="0"/>
    <n v="0"/>
    <n v="0"/>
    <n v="1"/>
    <n v="0"/>
    <n v="0"/>
    <n v="2304"/>
    <n v="2259"/>
    <x v="3"/>
    <n v="6.3"/>
    <x v="0"/>
    <s v="No"/>
    <s v="Yes"/>
    <n v="25"/>
    <s v="Active"/>
    <s v="Single"/>
    <x v="0"/>
    <x v="1"/>
  </r>
  <r>
    <n v="38410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46"/>
    <n v="2812"/>
    <n v="0"/>
    <n v="1"/>
    <n v="0"/>
    <n v="0"/>
    <n v="0"/>
    <n v="0"/>
    <n v="0"/>
    <n v="0"/>
    <n v="0"/>
    <n v="1"/>
    <n v="520"/>
    <n v="506"/>
    <x v="0"/>
    <n v="7.7"/>
    <x v="2"/>
    <s v="No"/>
    <s v="No"/>
    <n v="18"/>
    <s v="Warm"/>
    <s v="Married"/>
    <x v="1"/>
    <x v="0"/>
  </r>
  <r>
    <n v="64866"/>
    <n v="0"/>
    <n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0"/>
    <n v="2313"/>
    <n v="0"/>
    <n v="0"/>
    <n v="0"/>
    <n v="0"/>
    <n v="1"/>
    <n v="0"/>
    <n v="0"/>
    <n v="0"/>
    <n v="1"/>
    <n v="0"/>
    <n v="546"/>
    <n v="536"/>
    <x v="1"/>
    <n v="6.3"/>
    <x v="2"/>
    <s v="Yes"/>
    <s v="Yes"/>
    <n v="21"/>
    <s v="Active"/>
    <s v="Widow"/>
    <x v="2"/>
    <x v="1"/>
  </r>
  <r>
    <n v="57957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1"/>
    <n v="2473"/>
    <n v="0"/>
    <n v="0"/>
    <n v="0"/>
    <n v="1"/>
    <n v="0"/>
    <n v="0"/>
    <n v="0"/>
    <n v="1"/>
    <n v="0"/>
    <n v="0"/>
    <n v="608"/>
    <n v="579"/>
    <x v="0"/>
    <n v="6.8"/>
    <x v="2"/>
    <s v="Yes"/>
    <s v="No"/>
    <n v="25"/>
    <s v="Active"/>
    <s v="Together"/>
    <x v="0"/>
    <x v="0"/>
  </r>
  <r>
    <n v="46015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5"/>
    <n v="2236"/>
    <n v="0"/>
    <n v="0"/>
    <n v="0"/>
    <n v="1"/>
    <n v="0"/>
    <n v="0"/>
    <n v="0"/>
    <n v="0"/>
    <n v="0"/>
    <n v="1"/>
    <n v="40"/>
    <n v="34"/>
    <x v="2"/>
    <n v="6.1"/>
    <x v="1"/>
    <s v="Yes"/>
    <s v="Yes"/>
    <n v="5"/>
    <s v="Active"/>
    <s v="Together"/>
    <x v="1"/>
    <x v="1"/>
  </r>
  <r>
    <n v="16531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2"/>
    <n v="2170"/>
    <n v="0"/>
    <n v="0"/>
    <n v="0"/>
    <n v="1"/>
    <n v="0"/>
    <n v="0"/>
    <n v="0"/>
    <n v="1"/>
    <n v="0"/>
    <n v="0"/>
    <n v="33"/>
    <n v="22"/>
    <x v="0"/>
    <n v="5.9"/>
    <x v="1"/>
    <s v="Yes"/>
    <s v="No"/>
    <n v="9"/>
    <s v="Warm"/>
    <s v="Together"/>
    <x v="0"/>
    <x v="0"/>
  </r>
  <r>
    <n v="28072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34"/>
    <n v="2515"/>
    <n v="0"/>
    <n v="1"/>
    <n v="0"/>
    <n v="0"/>
    <n v="0"/>
    <n v="0"/>
    <n v="0"/>
    <n v="0"/>
    <n v="1"/>
    <n v="0"/>
    <n v="42"/>
    <n v="37"/>
    <x v="0"/>
    <n v="6.9"/>
    <x v="1"/>
    <s v="Yes"/>
    <s v="No"/>
    <n v="5"/>
    <s v="Active"/>
    <s v="Married"/>
    <x v="2"/>
    <x v="0"/>
  </r>
  <r>
    <n v="49476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57"/>
    <n v="2533"/>
    <n v="1"/>
    <n v="0"/>
    <n v="0"/>
    <n v="0"/>
    <n v="0"/>
    <n v="0"/>
    <n v="0"/>
    <n v="0"/>
    <n v="1"/>
    <n v="0"/>
    <n v="599"/>
    <n v="403"/>
    <x v="0"/>
    <n v="6.9"/>
    <x v="2"/>
    <s v="Yes"/>
    <s v="No"/>
    <n v="22"/>
    <s v="Active"/>
    <s v="Divorced"/>
    <x v="2"/>
    <x v="0"/>
  </r>
  <r>
    <n v="50725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67"/>
    <n v="2660"/>
    <n v="0"/>
    <n v="1"/>
    <n v="0"/>
    <n v="0"/>
    <n v="0"/>
    <n v="0"/>
    <n v="0"/>
    <n v="1"/>
    <n v="0"/>
    <n v="0"/>
    <n v="538"/>
    <n v="490"/>
    <x v="0"/>
    <n v="7.3"/>
    <x v="2"/>
    <s v="Yes"/>
    <s v="No"/>
    <n v="21"/>
    <s v="Warm"/>
    <s v="Married"/>
    <x v="0"/>
    <x v="0"/>
  </r>
  <r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68"/>
    <n v="2572"/>
    <n v="0"/>
    <n v="0"/>
    <n v="0"/>
    <n v="1"/>
    <n v="0"/>
    <n v="0"/>
    <n v="0"/>
    <n v="1"/>
    <n v="0"/>
    <n v="0"/>
    <n v="1383"/>
    <n v="1192"/>
    <x v="1"/>
    <n v="7"/>
    <x v="0"/>
    <s v="No"/>
    <s v="Yes"/>
    <n v="20"/>
    <s v="Warm"/>
    <s v="Together"/>
    <x v="0"/>
    <x v="1"/>
  </r>
  <r>
    <n v="41145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0"/>
    <n v="2300"/>
    <n v="0"/>
    <n v="1"/>
    <n v="0"/>
    <n v="0"/>
    <n v="0"/>
    <n v="0"/>
    <n v="0"/>
    <n v="0"/>
    <n v="0"/>
    <n v="1"/>
    <n v="12"/>
    <n v="11"/>
    <x v="0"/>
    <n v="6.3"/>
    <x v="1"/>
    <s v="Yes"/>
    <s v="No"/>
    <n v="4"/>
    <s v="Active"/>
    <s v="Married"/>
    <x v="1"/>
    <x v="0"/>
  </r>
  <r>
    <n v="67419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0"/>
    <n v="2688"/>
    <n v="0"/>
    <n v="0"/>
    <n v="0"/>
    <n v="1"/>
    <n v="0"/>
    <n v="0"/>
    <n v="0"/>
    <n v="1"/>
    <n v="0"/>
    <n v="0"/>
    <n v="1429"/>
    <n v="1387"/>
    <x v="0"/>
    <n v="7.4"/>
    <x v="0"/>
    <s v="Yes"/>
    <s v="No"/>
    <n v="25"/>
    <s v="Active"/>
    <s v="Together"/>
    <x v="0"/>
    <x v="0"/>
  </r>
  <r>
    <n v="23162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0"/>
    <n v="2349"/>
    <n v="0"/>
    <n v="1"/>
    <n v="0"/>
    <n v="0"/>
    <n v="0"/>
    <n v="1"/>
    <n v="0"/>
    <n v="0"/>
    <n v="0"/>
    <n v="0"/>
    <n v="43"/>
    <n v="21"/>
    <x v="0"/>
    <n v="6.4"/>
    <x v="1"/>
    <s v="Yes"/>
    <s v="No"/>
    <n v="8"/>
    <s v="Warm"/>
    <s v="Married"/>
    <x v="4"/>
    <x v="0"/>
  </r>
  <r>
    <n v="34380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3"/>
    <n v="2582"/>
    <n v="0"/>
    <n v="1"/>
    <n v="0"/>
    <n v="0"/>
    <n v="0"/>
    <n v="0"/>
    <n v="0"/>
    <n v="1"/>
    <n v="0"/>
    <n v="0"/>
    <n v="151"/>
    <n v="127"/>
    <x v="0"/>
    <n v="7.1"/>
    <x v="1"/>
    <s v="Yes"/>
    <s v="No"/>
    <n v="12"/>
    <s v="Warm"/>
    <s v="Married"/>
    <x v="0"/>
    <x v="0"/>
  </r>
  <r>
    <n v="34704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54"/>
    <n v="2587"/>
    <n v="0"/>
    <n v="0"/>
    <n v="1"/>
    <n v="0"/>
    <n v="0"/>
    <n v="0"/>
    <n v="0"/>
    <n v="1"/>
    <n v="0"/>
    <n v="0"/>
    <n v="35"/>
    <n v="30"/>
    <x v="0"/>
    <n v="7.1"/>
    <x v="1"/>
    <s v="Yes"/>
    <s v="No"/>
    <n v="5"/>
    <s v="Warm"/>
    <s v="Single"/>
    <x v="0"/>
    <x v="0"/>
  </r>
  <r>
    <n v="94871"/>
    <n v="0"/>
    <n v="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1"/>
    <n v="2825"/>
    <n v="0"/>
    <n v="1"/>
    <n v="0"/>
    <n v="0"/>
    <n v="0"/>
    <n v="0"/>
    <n v="0"/>
    <n v="0"/>
    <n v="0"/>
    <n v="1"/>
    <n v="934"/>
    <n v="790"/>
    <x v="2"/>
    <n v="7.7"/>
    <x v="2"/>
    <s v="Yes"/>
    <s v="Yes"/>
    <n v="18"/>
    <s v="Inactive"/>
    <s v="Married"/>
    <x v="1"/>
    <x v="1"/>
  </r>
  <r>
    <n v="65148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2"/>
    <n v="2749"/>
    <n v="0"/>
    <n v="1"/>
    <n v="0"/>
    <n v="0"/>
    <n v="0"/>
    <n v="0"/>
    <n v="0"/>
    <n v="1"/>
    <n v="0"/>
    <n v="0"/>
    <n v="962"/>
    <n v="809"/>
    <x v="0"/>
    <n v="7.5"/>
    <x v="2"/>
    <s v="Yes"/>
    <s v="No"/>
    <n v="21"/>
    <s v="Active"/>
    <s v="Married"/>
    <x v="0"/>
    <x v="0"/>
  </r>
  <r>
    <n v="39898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66"/>
    <n v="2661"/>
    <n v="0"/>
    <n v="0"/>
    <n v="0"/>
    <n v="1"/>
    <n v="0"/>
    <n v="0"/>
    <n v="0"/>
    <n v="1"/>
    <n v="0"/>
    <n v="0"/>
    <n v="122"/>
    <n v="110"/>
    <x v="0"/>
    <n v="7.3"/>
    <x v="1"/>
    <s v="Yes"/>
    <s v="No"/>
    <n v="9"/>
    <s v="Active"/>
    <s v="Together"/>
    <x v="0"/>
    <x v="0"/>
  </r>
  <r>
    <n v="64857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4"/>
    <n v="2742"/>
    <n v="0"/>
    <n v="0"/>
    <n v="1"/>
    <n v="0"/>
    <n v="0"/>
    <n v="0"/>
    <n v="0"/>
    <n v="0"/>
    <n v="1"/>
    <n v="0"/>
    <n v="1497"/>
    <n v="1454"/>
    <x v="0"/>
    <n v="7.5"/>
    <x v="0"/>
    <s v="No"/>
    <s v="No"/>
    <n v="23"/>
    <s v="Warm"/>
    <s v="Single"/>
    <x v="2"/>
    <x v="0"/>
  </r>
  <r>
    <n v="59892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0"/>
    <n v="2398"/>
    <n v="0"/>
    <n v="1"/>
    <n v="0"/>
    <n v="0"/>
    <n v="0"/>
    <n v="0"/>
    <n v="0"/>
    <n v="0"/>
    <n v="0"/>
    <n v="1"/>
    <n v="87"/>
    <n v="87"/>
    <x v="0"/>
    <n v="6.6"/>
    <x v="1"/>
    <s v="Yes"/>
    <s v="No"/>
    <n v="7"/>
    <s v="Active"/>
    <s v="Married"/>
    <x v="1"/>
    <x v="0"/>
  </r>
  <r>
    <n v="41020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3"/>
    <n v="2403"/>
    <n v="0"/>
    <n v="0"/>
    <n v="1"/>
    <n v="0"/>
    <n v="0"/>
    <n v="0"/>
    <n v="0"/>
    <n v="0"/>
    <n v="1"/>
    <n v="0"/>
    <n v="181"/>
    <n v="145"/>
    <x v="0"/>
    <n v="6.6"/>
    <x v="1"/>
    <s v="No"/>
    <s v="No"/>
    <n v="10"/>
    <s v="Warm"/>
    <s v="Single"/>
    <x v="2"/>
    <x v="0"/>
  </r>
  <r>
    <n v="57072"/>
    <n v="0"/>
    <n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59"/>
    <n v="2315"/>
    <n v="0"/>
    <n v="1"/>
    <n v="0"/>
    <n v="0"/>
    <n v="0"/>
    <n v="0"/>
    <n v="0"/>
    <n v="0"/>
    <n v="0"/>
    <n v="1"/>
    <n v="1004"/>
    <n v="974"/>
    <x v="1"/>
    <n v="6.3"/>
    <x v="0"/>
    <s v="Yes"/>
    <s v="Yes"/>
    <n v="27"/>
    <s v="Warm"/>
    <s v="Married"/>
    <x v="1"/>
    <x v="1"/>
  </r>
  <r>
    <n v="60474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1"/>
    <n v="2613"/>
    <n v="0"/>
    <n v="0"/>
    <n v="1"/>
    <n v="0"/>
    <n v="0"/>
    <n v="0"/>
    <n v="0"/>
    <n v="1"/>
    <n v="0"/>
    <n v="0"/>
    <n v="1010"/>
    <n v="840"/>
    <x v="0"/>
    <n v="7.2"/>
    <x v="0"/>
    <s v="Yes"/>
    <s v="No"/>
    <n v="31"/>
    <s v="Active"/>
    <s v="Single"/>
    <x v="0"/>
    <x v="0"/>
  </r>
  <r>
    <n v="62807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0"/>
    <n v="2826"/>
    <n v="0"/>
    <n v="0"/>
    <n v="0"/>
    <n v="1"/>
    <n v="0"/>
    <n v="0"/>
    <n v="0"/>
    <n v="1"/>
    <n v="0"/>
    <n v="0"/>
    <n v="720"/>
    <n v="621"/>
    <x v="0"/>
    <n v="7.7"/>
    <x v="2"/>
    <s v="Yes"/>
    <s v="No"/>
    <n v="23"/>
    <s v="Warm"/>
    <s v="Together"/>
    <x v="0"/>
    <x v="0"/>
  </r>
  <r>
    <n v="19414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39"/>
    <n v="2415"/>
    <n v="0"/>
    <n v="0"/>
    <n v="0"/>
    <n v="1"/>
    <n v="0"/>
    <n v="1"/>
    <n v="0"/>
    <n v="0"/>
    <n v="0"/>
    <n v="0"/>
    <n v="25"/>
    <n v="18"/>
    <x v="0"/>
    <n v="6.6"/>
    <x v="1"/>
    <s v="Yes"/>
    <s v="No"/>
    <n v="5"/>
    <s v="Warm"/>
    <s v="Together"/>
    <x v="4"/>
    <x v="0"/>
  </r>
  <r>
    <n v="19107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0"/>
    <n v="2470"/>
    <n v="0"/>
    <n v="1"/>
    <n v="0"/>
    <n v="0"/>
    <n v="0"/>
    <n v="0"/>
    <n v="0"/>
    <n v="1"/>
    <n v="0"/>
    <n v="0"/>
    <n v="30"/>
    <n v="14"/>
    <x v="0"/>
    <n v="6.8"/>
    <x v="1"/>
    <s v="Yes"/>
    <s v="No"/>
    <n v="6"/>
    <s v="Warm"/>
    <s v="Married"/>
    <x v="0"/>
    <x v="0"/>
  </r>
  <r>
    <n v="75484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44"/>
    <n v="2855"/>
    <n v="0"/>
    <n v="0"/>
    <n v="0"/>
    <n v="1"/>
    <n v="0"/>
    <n v="1"/>
    <n v="0"/>
    <n v="0"/>
    <n v="0"/>
    <n v="0"/>
    <n v="1125"/>
    <n v="1091"/>
    <x v="0"/>
    <n v="7.8"/>
    <x v="0"/>
    <s v="Yes"/>
    <s v="No"/>
    <n v="18"/>
    <s v="Warm"/>
    <s v="Together"/>
    <x v="4"/>
    <x v="0"/>
  </r>
  <r>
    <n v="70379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44"/>
    <n v="2642"/>
    <n v="0"/>
    <n v="0"/>
    <n v="1"/>
    <n v="0"/>
    <n v="0"/>
    <n v="0"/>
    <n v="0"/>
    <n v="0"/>
    <n v="1"/>
    <n v="0"/>
    <n v="852"/>
    <n v="844"/>
    <x v="0"/>
    <n v="7.2"/>
    <x v="2"/>
    <s v="Yes"/>
    <s v="No"/>
    <n v="25"/>
    <s v="Warm"/>
    <s v="Single"/>
    <x v="2"/>
    <x v="0"/>
  </r>
  <r>
    <n v="79419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0"/>
    <n v="2166"/>
    <n v="0"/>
    <n v="0"/>
    <n v="0"/>
    <n v="1"/>
    <n v="0"/>
    <n v="0"/>
    <n v="0"/>
    <n v="0"/>
    <n v="1"/>
    <n v="0"/>
    <n v="1600"/>
    <n v="1569"/>
    <x v="0"/>
    <n v="5.9"/>
    <x v="0"/>
    <s v="No"/>
    <s v="No"/>
    <n v="15"/>
    <s v="Inactive"/>
    <s v="Together"/>
    <x v="2"/>
    <x v="0"/>
  </r>
  <r>
    <n v="64014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4"/>
    <n v="2178"/>
    <n v="0"/>
    <n v="0"/>
    <n v="0"/>
    <n v="1"/>
    <n v="0"/>
    <n v="0"/>
    <n v="0"/>
    <n v="0"/>
    <n v="0"/>
    <n v="1"/>
    <n v="436"/>
    <n v="428"/>
    <x v="1"/>
    <n v="6"/>
    <x v="1"/>
    <s v="Yes"/>
    <s v="Yes"/>
    <n v="22"/>
    <s v="Warm"/>
    <s v="Together"/>
    <x v="1"/>
    <x v="1"/>
  </r>
  <r>
    <n v="76998"/>
    <n v="0"/>
    <n v="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65"/>
    <n v="2693"/>
    <n v="0"/>
    <n v="1"/>
    <n v="0"/>
    <n v="0"/>
    <n v="0"/>
    <n v="0"/>
    <n v="0"/>
    <n v="1"/>
    <n v="0"/>
    <n v="0"/>
    <n v="1803"/>
    <n v="1696"/>
    <x v="1"/>
    <n v="7.4"/>
    <x v="0"/>
    <s v="Yes"/>
    <s v="Yes"/>
    <n v="29"/>
    <s v="Warm"/>
    <s v="Married"/>
    <x v="0"/>
    <x v="1"/>
  </r>
  <r>
    <n v="49854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48"/>
    <n v="2390"/>
    <n v="0"/>
    <n v="0"/>
    <n v="0"/>
    <n v="1"/>
    <n v="0"/>
    <n v="0"/>
    <n v="0"/>
    <n v="0"/>
    <n v="1"/>
    <n v="0"/>
    <n v="350"/>
    <n v="320"/>
    <x v="0"/>
    <n v="6.5"/>
    <x v="1"/>
    <s v="Yes"/>
    <s v="No"/>
    <n v="18"/>
    <s v="Warm"/>
    <s v="Together"/>
    <x v="2"/>
    <x v="0"/>
  </r>
  <r>
    <n v="60585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49"/>
    <n v="2529"/>
    <n v="0"/>
    <n v="1"/>
    <n v="0"/>
    <n v="0"/>
    <n v="0"/>
    <n v="0"/>
    <n v="0"/>
    <n v="0"/>
    <n v="0"/>
    <n v="1"/>
    <n v="715"/>
    <n v="694"/>
    <x v="0"/>
    <n v="6.9"/>
    <x v="2"/>
    <s v="Yes"/>
    <s v="No"/>
    <n v="30"/>
    <s v="Active"/>
    <s v="Married"/>
    <x v="1"/>
    <x v="0"/>
  </r>
  <r>
    <n v="42873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0"/>
    <n v="2683"/>
    <n v="1"/>
    <n v="0"/>
    <n v="0"/>
    <n v="0"/>
    <n v="0"/>
    <n v="0"/>
    <n v="0"/>
    <n v="0"/>
    <n v="0"/>
    <n v="1"/>
    <n v="254"/>
    <n v="239"/>
    <x v="0"/>
    <n v="7.4"/>
    <x v="1"/>
    <s v="Yes"/>
    <s v="No"/>
    <n v="15"/>
    <s v="Active"/>
    <s v="Divorced"/>
    <x v="1"/>
    <x v="0"/>
  </r>
  <r>
    <n v="87679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2"/>
    <n v="2496"/>
    <n v="0"/>
    <n v="0"/>
    <n v="0"/>
    <n v="1"/>
    <n v="0"/>
    <n v="0"/>
    <n v="0"/>
    <n v="1"/>
    <n v="0"/>
    <n v="0"/>
    <n v="2491"/>
    <n v="2458"/>
    <x v="3"/>
    <n v="6.8"/>
    <x v="0"/>
    <s v="No"/>
    <s v="Yes"/>
    <n v="29"/>
    <s v="Warm"/>
    <s v="Together"/>
    <x v="0"/>
    <x v="1"/>
  </r>
  <r>
    <n v="57867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2"/>
    <n v="2430"/>
    <n v="0"/>
    <n v="0"/>
    <n v="0"/>
    <n v="1"/>
    <n v="0"/>
    <n v="0"/>
    <n v="0"/>
    <n v="1"/>
    <n v="0"/>
    <n v="0"/>
    <n v="595"/>
    <n v="578"/>
    <x v="0"/>
    <n v="6.7"/>
    <x v="2"/>
    <s v="Yes"/>
    <s v="No"/>
    <n v="25"/>
    <s v="Warm"/>
    <s v="Together"/>
    <x v="0"/>
    <x v="0"/>
  </r>
  <r>
    <n v="35765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0"/>
    <n v="2359"/>
    <n v="0"/>
    <n v="1"/>
    <n v="0"/>
    <n v="0"/>
    <n v="0"/>
    <n v="0"/>
    <n v="0"/>
    <n v="1"/>
    <n v="0"/>
    <n v="0"/>
    <n v="60"/>
    <n v="45"/>
    <x v="0"/>
    <n v="6.5"/>
    <x v="1"/>
    <s v="Yes"/>
    <s v="No"/>
    <n v="8"/>
    <s v="Warm"/>
    <s v="Married"/>
    <x v="0"/>
    <x v="0"/>
  </r>
  <r>
    <n v="65492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1"/>
    <n v="2313"/>
    <n v="0"/>
    <n v="1"/>
    <n v="0"/>
    <n v="0"/>
    <n v="0"/>
    <n v="0"/>
    <n v="0"/>
    <n v="1"/>
    <n v="0"/>
    <n v="0"/>
    <n v="998"/>
    <n v="951"/>
    <x v="0"/>
    <n v="6.3"/>
    <x v="2"/>
    <s v="No"/>
    <s v="No"/>
    <n v="26"/>
    <s v="Warm"/>
    <s v="Married"/>
    <x v="0"/>
    <x v="0"/>
  </r>
  <r>
    <n v="32952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3"/>
    <n v="2369"/>
    <n v="1"/>
    <n v="0"/>
    <n v="0"/>
    <n v="0"/>
    <n v="0"/>
    <n v="0"/>
    <n v="0"/>
    <n v="1"/>
    <n v="0"/>
    <n v="0"/>
    <n v="54"/>
    <n v="53"/>
    <x v="0"/>
    <n v="6.5"/>
    <x v="1"/>
    <s v="Yes"/>
    <s v="No"/>
    <n v="6"/>
    <s v="Warm"/>
    <s v="Divorced"/>
    <x v="0"/>
    <x v="0"/>
  </r>
  <r>
    <n v="53374"/>
    <n v="0"/>
    <n v="1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1"/>
    <n v="2841"/>
    <n v="0"/>
    <n v="0"/>
    <n v="0"/>
    <n v="1"/>
    <n v="0"/>
    <n v="0"/>
    <n v="0"/>
    <n v="0"/>
    <n v="0"/>
    <n v="1"/>
    <n v="1030"/>
    <n v="996"/>
    <x v="1"/>
    <n v="7.8"/>
    <x v="0"/>
    <s v="Yes"/>
    <s v="Yes"/>
    <n v="21"/>
    <s v="Warm"/>
    <s v="Together"/>
    <x v="1"/>
    <x v="1"/>
  </r>
  <r>
    <n v="71706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1"/>
    <n v="2752"/>
    <n v="0"/>
    <n v="0"/>
    <n v="0"/>
    <n v="1"/>
    <n v="0"/>
    <n v="0"/>
    <n v="0"/>
    <n v="1"/>
    <n v="0"/>
    <n v="0"/>
    <n v="1429"/>
    <n v="1415"/>
    <x v="0"/>
    <n v="7.5"/>
    <x v="0"/>
    <s v="Yes"/>
    <s v="No"/>
    <n v="25"/>
    <s v="Active"/>
    <s v="Together"/>
    <x v="0"/>
    <x v="0"/>
  </r>
  <r>
    <n v="68487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2"/>
    <n v="2691"/>
    <n v="0"/>
    <n v="1"/>
    <n v="0"/>
    <n v="0"/>
    <n v="0"/>
    <n v="0"/>
    <n v="0"/>
    <n v="1"/>
    <n v="0"/>
    <n v="0"/>
    <n v="1277"/>
    <n v="1188"/>
    <x v="0"/>
    <n v="7.4"/>
    <x v="0"/>
    <s v="No"/>
    <s v="No"/>
    <n v="30"/>
    <s v="Warm"/>
    <s v="Married"/>
    <x v="0"/>
    <x v="0"/>
  </r>
  <r>
    <n v="53253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5"/>
    <n v="2662"/>
    <n v="0"/>
    <n v="0"/>
    <n v="0"/>
    <n v="1"/>
    <n v="0"/>
    <n v="0"/>
    <n v="0"/>
    <n v="0"/>
    <n v="1"/>
    <n v="0"/>
    <n v="311"/>
    <n v="186"/>
    <x v="0"/>
    <n v="7.3"/>
    <x v="1"/>
    <s v="Yes"/>
    <s v="No"/>
    <n v="19"/>
    <s v="Warm"/>
    <s v="Together"/>
    <x v="2"/>
    <x v="0"/>
  </r>
  <r>
    <n v="31163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47"/>
    <n v="2295"/>
    <n v="1"/>
    <n v="0"/>
    <n v="0"/>
    <n v="0"/>
    <n v="0"/>
    <n v="1"/>
    <n v="0"/>
    <n v="0"/>
    <n v="0"/>
    <n v="0"/>
    <n v="28"/>
    <n v="18"/>
    <x v="0"/>
    <n v="6.3"/>
    <x v="1"/>
    <s v="Yes"/>
    <s v="No"/>
    <n v="5"/>
    <s v="Warm"/>
    <s v="Divorced"/>
    <x v="4"/>
    <x v="0"/>
  </r>
  <r>
    <n v="42014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"/>
    <n v="2840"/>
    <n v="0"/>
    <n v="1"/>
    <n v="0"/>
    <n v="0"/>
    <n v="0"/>
    <n v="0"/>
    <n v="0"/>
    <n v="1"/>
    <n v="0"/>
    <n v="0"/>
    <n v="386"/>
    <n v="336"/>
    <x v="0"/>
    <n v="7.8"/>
    <x v="1"/>
    <s v="Yes"/>
    <s v="No"/>
    <n v="20"/>
    <s v="Warm"/>
    <s v="Married"/>
    <x v="0"/>
    <x v="0"/>
  </r>
  <r>
    <n v="54108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47"/>
    <n v="2760"/>
    <n v="0"/>
    <n v="1"/>
    <n v="0"/>
    <n v="0"/>
    <n v="0"/>
    <n v="0"/>
    <n v="0"/>
    <n v="0"/>
    <n v="1"/>
    <n v="0"/>
    <n v="650"/>
    <n v="553"/>
    <x v="0"/>
    <n v="7.6"/>
    <x v="2"/>
    <s v="Yes"/>
    <s v="No"/>
    <n v="32"/>
    <s v="Warm"/>
    <s v="Married"/>
    <x v="2"/>
    <x v="0"/>
  </r>
  <r>
    <n v="49667"/>
    <n v="0"/>
    <n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65"/>
    <n v="2837"/>
    <n v="0"/>
    <n v="0"/>
    <n v="1"/>
    <n v="0"/>
    <n v="0"/>
    <n v="0"/>
    <n v="0"/>
    <n v="0"/>
    <n v="0"/>
    <n v="1"/>
    <n v="1357"/>
    <n v="1318"/>
    <x v="1"/>
    <n v="7.8"/>
    <x v="0"/>
    <s v="No"/>
    <s v="Yes"/>
    <n v="22"/>
    <s v="Warm"/>
    <s v="Single"/>
    <x v="1"/>
    <x v="1"/>
  </r>
  <r>
    <n v="63206"/>
    <n v="0"/>
    <n v="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46"/>
    <n v="2260"/>
    <n v="0"/>
    <n v="1"/>
    <n v="0"/>
    <n v="0"/>
    <n v="0"/>
    <n v="0"/>
    <n v="0"/>
    <n v="0"/>
    <n v="1"/>
    <n v="0"/>
    <n v="902"/>
    <n v="876"/>
    <x v="1"/>
    <n v="6.2"/>
    <x v="2"/>
    <s v="No"/>
    <s v="Yes"/>
    <n v="14"/>
    <s v="Warm"/>
    <s v="Married"/>
    <x v="2"/>
    <x v="1"/>
  </r>
  <r>
    <n v="57136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48"/>
    <n v="2514"/>
    <n v="0"/>
    <n v="1"/>
    <n v="0"/>
    <n v="0"/>
    <n v="0"/>
    <n v="0"/>
    <n v="0"/>
    <n v="0"/>
    <n v="1"/>
    <n v="0"/>
    <n v="550"/>
    <n v="458"/>
    <x v="0"/>
    <n v="6.9"/>
    <x v="2"/>
    <s v="Yes"/>
    <s v="No"/>
    <n v="26"/>
    <s v="Warm"/>
    <s v="Married"/>
    <x v="2"/>
    <x v="0"/>
  </r>
  <r>
    <n v="46772"/>
    <n v="0"/>
    <n v="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45"/>
    <n v="2758"/>
    <n v="0"/>
    <n v="0"/>
    <n v="0"/>
    <n v="1"/>
    <n v="0"/>
    <n v="1"/>
    <n v="0"/>
    <n v="0"/>
    <n v="0"/>
    <n v="0"/>
    <n v="991"/>
    <n v="934"/>
    <x v="1"/>
    <n v="7.6"/>
    <x v="2"/>
    <s v="Yes"/>
    <s v="Yes"/>
    <n v="30"/>
    <s v="Warm"/>
    <s v="Together"/>
    <x v="4"/>
    <x v="1"/>
  </r>
  <r>
    <n v="78931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49"/>
    <n v="2406"/>
    <n v="0"/>
    <n v="1"/>
    <n v="0"/>
    <n v="0"/>
    <n v="0"/>
    <n v="0"/>
    <n v="0"/>
    <n v="0"/>
    <n v="0"/>
    <n v="1"/>
    <n v="908"/>
    <n v="873"/>
    <x v="0"/>
    <n v="6.6"/>
    <x v="2"/>
    <s v="No"/>
    <s v="No"/>
    <n v="24"/>
    <s v="Active"/>
    <s v="Married"/>
    <x v="1"/>
    <x v="0"/>
  </r>
  <r>
    <n v="53977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2"/>
    <n v="2545"/>
    <n v="0"/>
    <n v="0"/>
    <n v="0"/>
    <n v="1"/>
    <n v="0"/>
    <n v="0"/>
    <n v="0"/>
    <n v="1"/>
    <n v="0"/>
    <n v="0"/>
    <n v="825"/>
    <n v="743"/>
    <x v="0"/>
    <n v="7"/>
    <x v="2"/>
    <s v="Yes"/>
    <s v="No"/>
    <n v="27"/>
    <s v="Active"/>
    <s v="Together"/>
    <x v="0"/>
    <x v="0"/>
  </r>
  <r>
    <n v="8421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2"/>
    <n v="2306"/>
    <n v="0"/>
    <n v="1"/>
    <n v="0"/>
    <n v="0"/>
    <n v="0"/>
    <n v="0"/>
    <n v="0"/>
    <n v="1"/>
    <n v="0"/>
    <n v="0"/>
    <n v="1153"/>
    <n v="1108"/>
    <x v="0"/>
    <n v="6.3"/>
    <x v="0"/>
    <s v="No"/>
    <s v="No"/>
    <n v="18"/>
    <s v="Active"/>
    <s v="Married"/>
    <x v="0"/>
    <x v="0"/>
  </r>
  <r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5"/>
    <n v="2839"/>
    <n v="0"/>
    <n v="0"/>
    <n v="1"/>
    <n v="0"/>
    <n v="0"/>
    <n v="0"/>
    <n v="0"/>
    <n v="0"/>
    <n v="1"/>
    <n v="0"/>
    <n v="84"/>
    <n v="48"/>
    <x v="0"/>
    <n v="7.8"/>
    <x v="1"/>
    <s v="Yes"/>
    <s v="No"/>
    <n v="11"/>
    <s v="Warm"/>
    <s v="Single"/>
    <x v="2"/>
    <x v="0"/>
  </r>
  <r>
    <n v="73538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55"/>
    <n v="2740"/>
    <n v="0"/>
    <n v="1"/>
    <n v="0"/>
    <n v="0"/>
    <n v="0"/>
    <n v="0"/>
    <n v="0"/>
    <n v="1"/>
    <n v="0"/>
    <n v="0"/>
    <n v="1551"/>
    <n v="1444"/>
    <x v="0"/>
    <n v="7.5"/>
    <x v="0"/>
    <s v="Yes"/>
    <s v="No"/>
    <n v="26"/>
    <s v="Inactive"/>
    <s v="Married"/>
    <x v="0"/>
    <x v="0"/>
  </r>
  <r>
    <n v="79529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34"/>
    <n v="2222"/>
    <n v="0"/>
    <n v="1"/>
    <n v="0"/>
    <n v="0"/>
    <n v="0"/>
    <n v="0"/>
    <n v="0"/>
    <n v="1"/>
    <n v="0"/>
    <n v="0"/>
    <n v="1441"/>
    <n v="1244"/>
    <x v="0"/>
    <n v="6.1"/>
    <x v="0"/>
    <s v="No"/>
    <s v="No"/>
    <n v="22"/>
    <s v="Active"/>
    <s v="Married"/>
    <x v="0"/>
    <x v="0"/>
  </r>
  <r>
    <n v="20981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3"/>
    <n v="2584"/>
    <n v="0"/>
    <n v="0"/>
    <n v="0"/>
    <n v="1"/>
    <n v="0"/>
    <n v="1"/>
    <n v="0"/>
    <n v="0"/>
    <n v="0"/>
    <n v="0"/>
    <n v="43"/>
    <n v="13"/>
    <x v="0"/>
    <n v="7.1"/>
    <x v="1"/>
    <s v="No"/>
    <s v="No"/>
    <n v="7"/>
    <s v="Active"/>
    <s v="Together"/>
    <x v="4"/>
    <x v="0"/>
  </r>
  <r>
    <n v="51766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0"/>
    <n v="2269"/>
    <n v="0"/>
    <n v="0"/>
    <n v="1"/>
    <n v="0"/>
    <n v="0"/>
    <n v="0"/>
    <n v="0"/>
    <n v="1"/>
    <n v="0"/>
    <n v="0"/>
    <n v="224"/>
    <n v="173"/>
    <x v="0"/>
    <n v="6.2"/>
    <x v="1"/>
    <s v="Yes"/>
    <s v="No"/>
    <n v="12"/>
    <s v="Warm"/>
    <s v="Single"/>
    <x v="0"/>
    <x v="0"/>
  </r>
  <r>
    <n v="55759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58"/>
    <n v="2737"/>
    <n v="0"/>
    <n v="1"/>
    <n v="0"/>
    <n v="0"/>
    <n v="0"/>
    <n v="0"/>
    <n v="0"/>
    <n v="1"/>
    <n v="0"/>
    <n v="0"/>
    <n v="777"/>
    <n v="700"/>
    <x v="0"/>
    <n v="7.5"/>
    <x v="2"/>
    <s v="Yes"/>
    <s v="No"/>
    <n v="26"/>
    <s v="Warm"/>
    <s v="Married"/>
    <x v="0"/>
    <x v="0"/>
  </r>
  <r>
    <n v="33039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2"/>
    <n v="2452"/>
    <n v="0"/>
    <n v="1"/>
    <n v="0"/>
    <n v="0"/>
    <n v="0"/>
    <n v="0"/>
    <n v="0"/>
    <n v="1"/>
    <n v="0"/>
    <n v="0"/>
    <n v="66"/>
    <n v="54"/>
    <x v="0"/>
    <n v="6.7"/>
    <x v="1"/>
    <s v="Yes"/>
    <s v="No"/>
    <n v="7"/>
    <s v="Active"/>
    <s v="Married"/>
    <x v="0"/>
    <x v="0"/>
  </r>
  <r>
    <n v="37787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48"/>
    <n v="2441"/>
    <n v="0"/>
    <n v="1"/>
    <n v="0"/>
    <n v="0"/>
    <n v="0"/>
    <n v="0"/>
    <n v="0"/>
    <n v="0"/>
    <n v="1"/>
    <n v="0"/>
    <n v="88"/>
    <n v="70"/>
    <x v="0"/>
    <n v="6.7"/>
    <x v="1"/>
    <s v="Yes"/>
    <s v="No"/>
    <n v="7"/>
    <s v="Warm"/>
    <s v="Married"/>
    <x v="2"/>
    <x v="0"/>
  </r>
  <r>
    <n v="27242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0"/>
    <n v="2754"/>
    <n v="0"/>
    <n v="0"/>
    <n v="1"/>
    <n v="0"/>
    <n v="0"/>
    <n v="0"/>
    <n v="0"/>
    <n v="1"/>
    <n v="0"/>
    <n v="0"/>
    <n v="67"/>
    <n v="28"/>
    <x v="0"/>
    <n v="7.5"/>
    <x v="1"/>
    <s v="Yes"/>
    <s v="No"/>
    <n v="7"/>
    <s v="Active"/>
    <s v="Single"/>
    <x v="0"/>
    <x v="0"/>
  </r>
  <r>
    <n v="87188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37"/>
    <n v="2550"/>
    <n v="0"/>
    <n v="0"/>
    <n v="1"/>
    <n v="0"/>
    <n v="0"/>
    <n v="0"/>
    <n v="0"/>
    <n v="0"/>
    <n v="0"/>
    <n v="1"/>
    <n v="1868"/>
    <n v="1813"/>
    <x v="0"/>
    <n v="7"/>
    <x v="0"/>
    <s v="No"/>
    <s v="No"/>
    <n v="19"/>
    <s v="Warm"/>
    <s v="Single"/>
    <x v="1"/>
    <x v="0"/>
  </r>
  <r>
    <n v="69930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49"/>
    <n v="2558"/>
    <n v="0"/>
    <n v="0"/>
    <n v="0"/>
    <n v="1"/>
    <n v="0"/>
    <n v="0"/>
    <n v="0"/>
    <n v="1"/>
    <n v="0"/>
    <n v="0"/>
    <n v="1466"/>
    <n v="1270"/>
    <x v="0"/>
    <n v="7"/>
    <x v="0"/>
    <s v="No"/>
    <s v="No"/>
    <n v="22"/>
    <s v="Active"/>
    <s v="Together"/>
    <x v="0"/>
    <x v="0"/>
  </r>
  <r>
    <n v="37697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4"/>
    <n v="2301"/>
    <n v="0"/>
    <n v="0"/>
    <n v="1"/>
    <n v="0"/>
    <n v="0"/>
    <n v="0"/>
    <n v="0"/>
    <n v="1"/>
    <n v="0"/>
    <n v="0"/>
    <n v="76"/>
    <n v="68"/>
    <x v="0"/>
    <n v="6.3"/>
    <x v="1"/>
    <s v="Yes"/>
    <s v="No"/>
    <n v="7"/>
    <s v="Warm"/>
    <s v="Single"/>
    <x v="0"/>
    <x v="0"/>
  </r>
  <r>
    <n v="37401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7"/>
    <n v="2213"/>
    <n v="0"/>
    <n v="1"/>
    <n v="0"/>
    <n v="0"/>
    <n v="0"/>
    <n v="0"/>
    <n v="0"/>
    <n v="0"/>
    <n v="0"/>
    <n v="1"/>
    <n v="45"/>
    <n v="42"/>
    <x v="0"/>
    <n v="6.1"/>
    <x v="1"/>
    <s v="Yes"/>
    <s v="No"/>
    <n v="7"/>
    <s v="Active"/>
    <s v="Married"/>
    <x v="1"/>
    <x v="0"/>
  </r>
  <r>
    <n v="3502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47"/>
    <n v="2601"/>
    <n v="0"/>
    <n v="0"/>
    <n v="1"/>
    <n v="0"/>
    <n v="0"/>
    <n v="0"/>
    <n v="0"/>
    <n v="1"/>
    <n v="0"/>
    <n v="0"/>
    <n v="4"/>
    <n v="3"/>
    <x v="0"/>
    <n v="7.1"/>
    <x v="1"/>
    <s v="Yes"/>
    <s v="No"/>
    <n v="0"/>
    <s v="Warm"/>
    <s v="Single"/>
    <x v="0"/>
    <x v="0"/>
  </r>
  <r>
    <n v="58597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44"/>
    <n v="2745"/>
    <n v="0"/>
    <n v="1"/>
    <n v="0"/>
    <n v="0"/>
    <n v="0"/>
    <n v="0"/>
    <n v="0"/>
    <n v="1"/>
    <n v="0"/>
    <n v="0"/>
    <n v="712"/>
    <n v="691"/>
    <x v="0"/>
    <n v="7.5"/>
    <x v="2"/>
    <s v="Yes"/>
    <s v="No"/>
    <n v="32"/>
    <s v="Active"/>
    <s v="Married"/>
    <x v="0"/>
    <x v="0"/>
  </r>
  <r>
    <n v="82032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2"/>
    <n v="2244"/>
    <n v="0"/>
    <n v="0"/>
    <n v="0"/>
    <n v="0"/>
    <n v="1"/>
    <n v="0"/>
    <n v="0"/>
    <n v="0"/>
    <n v="0"/>
    <n v="1"/>
    <n v="1177"/>
    <n v="1120"/>
    <x v="0"/>
    <n v="6.1"/>
    <x v="0"/>
    <s v="No"/>
    <s v="No"/>
    <n v="17"/>
    <s v="Warm"/>
    <s v="Widow"/>
    <x v="1"/>
    <x v="0"/>
  </r>
  <r>
    <n v="28087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2"/>
    <n v="2724"/>
    <n v="0"/>
    <n v="0"/>
    <n v="0"/>
    <n v="1"/>
    <n v="0"/>
    <n v="0"/>
    <n v="0"/>
    <n v="1"/>
    <n v="0"/>
    <n v="0"/>
    <n v="91"/>
    <n v="70"/>
    <x v="0"/>
    <n v="7.5"/>
    <x v="1"/>
    <s v="Yes"/>
    <s v="No"/>
    <n v="9"/>
    <s v="Warm"/>
    <s v="Together"/>
    <x v="0"/>
    <x v="0"/>
  </r>
  <r>
    <n v="74004"/>
    <n v="0"/>
    <n v="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3"/>
    <n v="2284"/>
    <n v="0"/>
    <n v="0"/>
    <n v="1"/>
    <n v="0"/>
    <n v="0"/>
    <n v="0"/>
    <n v="0"/>
    <n v="0"/>
    <n v="0"/>
    <n v="1"/>
    <n v="1610"/>
    <n v="1562"/>
    <x v="2"/>
    <n v="6.3"/>
    <x v="0"/>
    <s v="No"/>
    <s v="Yes"/>
    <n v="15"/>
    <s v="Active"/>
    <s v="Single"/>
    <x v="1"/>
    <x v="1"/>
  </r>
  <r>
    <n v="19740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0"/>
    <n v="2621"/>
    <n v="0"/>
    <n v="0"/>
    <n v="0"/>
    <n v="1"/>
    <n v="0"/>
    <n v="0"/>
    <n v="0"/>
    <n v="1"/>
    <n v="0"/>
    <n v="0"/>
    <n v="35"/>
    <n v="15"/>
    <x v="0"/>
    <n v="7.2"/>
    <x v="1"/>
    <s v="Yes"/>
    <s v="No"/>
    <n v="7"/>
    <s v="Warm"/>
    <s v="Together"/>
    <x v="0"/>
    <x v="0"/>
  </r>
  <r>
    <n v="57036"/>
    <n v="0"/>
    <n v="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45"/>
    <n v="2724"/>
    <n v="0"/>
    <n v="1"/>
    <n v="0"/>
    <n v="0"/>
    <n v="0"/>
    <n v="1"/>
    <n v="0"/>
    <n v="0"/>
    <n v="0"/>
    <n v="0"/>
    <n v="1466"/>
    <n v="1419"/>
    <x v="1"/>
    <n v="7.5"/>
    <x v="0"/>
    <s v="Yes"/>
    <s v="Yes"/>
    <n v="26"/>
    <s v="Warm"/>
    <s v="Married"/>
    <x v="4"/>
    <x v="1"/>
  </r>
  <r>
    <n v="53083"/>
    <n v="1"/>
    <n v="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2"/>
    <n v="2569"/>
    <n v="0"/>
    <n v="0"/>
    <n v="0"/>
    <n v="1"/>
    <n v="0"/>
    <n v="1"/>
    <n v="0"/>
    <n v="0"/>
    <n v="0"/>
    <n v="0"/>
    <n v="258"/>
    <n v="245"/>
    <x v="1"/>
    <n v="7"/>
    <x v="1"/>
    <s v="Yes"/>
    <s v="Yes"/>
    <n v="17"/>
    <s v="Warm"/>
    <s v="Together"/>
    <x v="4"/>
    <x v="1"/>
  </r>
  <r>
    <n v="69283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45"/>
    <n v="2174"/>
    <n v="0"/>
    <n v="1"/>
    <n v="0"/>
    <n v="0"/>
    <n v="0"/>
    <n v="0"/>
    <n v="0"/>
    <n v="0"/>
    <n v="0"/>
    <n v="1"/>
    <n v="896"/>
    <n v="888"/>
    <x v="0"/>
    <n v="6"/>
    <x v="2"/>
    <s v="Yes"/>
    <s v="No"/>
    <n v="27"/>
    <s v="Warm"/>
    <s v="Married"/>
    <x v="1"/>
    <x v="0"/>
  </r>
  <r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45"/>
    <n v="2839"/>
    <n v="0"/>
    <n v="0"/>
    <n v="1"/>
    <n v="0"/>
    <n v="0"/>
    <n v="0"/>
    <n v="0"/>
    <n v="0"/>
    <n v="1"/>
    <n v="0"/>
    <n v="84"/>
    <n v="48"/>
    <x v="0"/>
    <n v="7.8"/>
    <x v="1"/>
    <s v="Yes"/>
    <s v="No"/>
    <n v="11"/>
    <s v="Warm"/>
    <s v="Single"/>
    <x v="2"/>
    <x v="0"/>
  </r>
  <r>
    <n v="23331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2"/>
    <n v="2822"/>
    <n v="0"/>
    <n v="1"/>
    <n v="0"/>
    <n v="0"/>
    <n v="0"/>
    <n v="1"/>
    <n v="0"/>
    <n v="0"/>
    <n v="0"/>
    <n v="0"/>
    <n v="58"/>
    <n v="13"/>
    <x v="0"/>
    <n v="7.7"/>
    <x v="1"/>
    <s v="Yes"/>
    <s v="No"/>
    <n v="8"/>
    <s v="Inactive"/>
    <s v="Married"/>
    <x v="4"/>
    <x v="0"/>
  </r>
  <r>
    <n v="23331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2"/>
    <n v="2791"/>
    <n v="0"/>
    <n v="0"/>
    <n v="1"/>
    <n v="0"/>
    <n v="0"/>
    <n v="1"/>
    <n v="0"/>
    <n v="0"/>
    <n v="0"/>
    <n v="0"/>
    <n v="264"/>
    <n v="259"/>
    <x v="0"/>
    <n v="7.6"/>
    <x v="1"/>
    <s v="Yes"/>
    <s v="No"/>
    <n v="17"/>
    <s v="Inactive"/>
    <s v="Single"/>
    <x v="4"/>
    <x v="0"/>
  </r>
  <r>
    <n v="9255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1"/>
    <n v="2350"/>
    <n v="0"/>
    <n v="0"/>
    <n v="1"/>
    <n v="0"/>
    <n v="0"/>
    <n v="0"/>
    <n v="0"/>
    <n v="1"/>
    <n v="0"/>
    <n v="0"/>
    <n v="18"/>
    <n v="14"/>
    <x v="0"/>
    <n v="6.4"/>
    <x v="1"/>
    <s v="Yes"/>
    <s v="No"/>
    <n v="5"/>
    <s v="Inactive"/>
    <s v="Single"/>
    <x v="0"/>
    <x v="0"/>
  </r>
  <r>
    <n v="67786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1"/>
    <n v="2363"/>
    <n v="0"/>
    <n v="0"/>
    <n v="0"/>
    <n v="0"/>
    <n v="1"/>
    <n v="0"/>
    <n v="0"/>
    <n v="0"/>
    <n v="0"/>
    <n v="1"/>
    <n v="1054"/>
    <n v="952"/>
    <x v="0"/>
    <n v="6.5"/>
    <x v="0"/>
    <s v="No"/>
    <s v="No"/>
    <n v="16"/>
    <s v="Active"/>
    <s v="Widow"/>
    <x v="1"/>
    <x v="0"/>
  </r>
  <r>
    <n v="71969"/>
    <n v="0"/>
    <n v="1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49"/>
    <n v="2780"/>
    <n v="0"/>
    <n v="1"/>
    <n v="0"/>
    <n v="0"/>
    <n v="0"/>
    <n v="0"/>
    <n v="0"/>
    <n v="0"/>
    <n v="0"/>
    <n v="1"/>
    <n v="1076"/>
    <n v="1066"/>
    <x v="1"/>
    <n v="7.6"/>
    <x v="0"/>
    <s v="Yes"/>
    <s v="Yes"/>
    <n v="19"/>
    <s v="Warm"/>
    <s v="Married"/>
    <x v="1"/>
    <x v="1"/>
  </r>
  <r>
    <n v="59235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3"/>
    <n v="2692"/>
    <n v="0"/>
    <n v="0"/>
    <n v="1"/>
    <n v="0"/>
    <n v="0"/>
    <n v="0"/>
    <n v="0"/>
    <n v="0"/>
    <n v="1"/>
    <n v="0"/>
    <n v="1037"/>
    <n v="946"/>
    <x v="0"/>
    <n v="7.4"/>
    <x v="0"/>
    <s v="Yes"/>
    <s v="No"/>
    <n v="28"/>
    <s v="Active"/>
    <s v="Single"/>
    <x v="2"/>
    <x v="0"/>
  </r>
  <r>
    <n v="31928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1"/>
    <n v="2252"/>
    <n v="0"/>
    <n v="0"/>
    <n v="0"/>
    <n v="1"/>
    <n v="0"/>
    <n v="0"/>
    <n v="0"/>
    <n v="1"/>
    <n v="0"/>
    <n v="0"/>
    <n v="67"/>
    <n v="62"/>
    <x v="0"/>
    <n v="6.2"/>
    <x v="1"/>
    <s v="Yes"/>
    <s v="No"/>
    <n v="9"/>
    <s v="Active"/>
    <s v="Together"/>
    <x v="0"/>
    <x v="0"/>
  </r>
  <r>
    <n v="74881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59"/>
    <n v="2637"/>
    <n v="0"/>
    <n v="0"/>
    <n v="0"/>
    <n v="1"/>
    <n v="0"/>
    <n v="0"/>
    <n v="0"/>
    <n v="0"/>
    <n v="1"/>
    <n v="0"/>
    <n v="910"/>
    <n v="856"/>
    <x v="0"/>
    <n v="7.2"/>
    <x v="2"/>
    <s v="Yes"/>
    <s v="No"/>
    <n v="27"/>
    <s v="Warm"/>
    <s v="Together"/>
    <x v="2"/>
    <x v="0"/>
  </r>
  <r>
    <n v="65819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2"/>
    <n v="2736"/>
    <n v="0"/>
    <n v="1"/>
    <n v="0"/>
    <n v="0"/>
    <n v="0"/>
    <n v="0"/>
    <n v="0"/>
    <n v="1"/>
    <n v="0"/>
    <n v="0"/>
    <n v="1320"/>
    <n v="1257"/>
    <x v="0"/>
    <n v="7.5"/>
    <x v="0"/>
    <s v="No"/>
    <s v="No"/>
    <n v="20"/>
    <s v="Inactive"/>
    <s v="Married"/>
    <x v="0"/>
    <x v="0"/>
  </r>
  <r>
    <n v="51411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67"/>
    <n v="2558"/>
    <n v="0"/>
    <n v="0"/>
    <n v="1"/>
    <n v="0"/>
    <n v="0"/>
    <n v="0"/>
    <n v="0"/>
    <n v="0"/>
    <n v="0"/>
    <n v="1"/>
    <n v="17"/>
    <n v="16"/>
    <x v="0"/>
    <n v="7"/>
    <x v="1"/>
    <s v="Yes"/>
    <s v="No"/>
    <n v="4"/>
    <s v="Warm"/>
    <s v="Single"/>
    <x v="1"/>
    <x v="0"/>
  </r>
  <r>
    <n v="51983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56"/>
    <n v="2826"/>
    <n v="1"/>
    <n v="0"/>
    <n v="0"/>
    <n v="0"/>
    <n v="0"/>
    <n v="0"/>
    <n v="0"/>
    <n v="1"/>
    <n v="0"/>
    <n v="0"/>
    <n v="763"/>
    <n v="733"/>
    <x v="0"/>
    <n v="7.7"/>
    <x v="2"/>
    <s v="Yes"/>
    <s v="No"/>
    <n v="24"/>
    <s v="Inactive"/>
    <s v="Divorced"/>
    <x v="0"/>
    <x v="0"/>
  </r>
  <r>
    <n v="42386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4"/>
    <n v="2691"/>
    <n v="0"/>
    <n v="0"/>
    <n v="0"/>
    <n v="1"/>
    <n v="0"/>
    <n v="0"/>
    <n v="0"/>
    <n v="0"/>
    <n v="1"/>
    <n v="0"/>
    <n v="89"/>
    <n v="78"/>
    <x v="0"/>
    <n v="7.4"/>
    <x v="1"/>
    <s v="Yes"/>
    <s v="No"/>
    <n v="7"/>
    <s v="Warm"/>
    <s v="Together"/>
    <x v="2"/>
    <x v="0"/>
  </r>
  <r>
    <n v="30390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3"/>
    <n v="2459"/>
    <n v="0"/>
    <n v="1"/>
    <n v="0"/>
    <n v="0"/>
    <n v="0"/>
    <n v="1"/>
    <n v="0"/>
    <n v="0"/>
    <n v="0"/>
    <n v="0"/>
    <n v="60"/>
    <n v="40"/>
    <x v="0"/>
    <n v="6.7"/>
    <x v="1"/>
    <s v="No"/>
    <s v="No"/>
    <n v="6"/>
    <s v="Active"/>
    <s v="Married"/>
    <x v="4"/>
    <x v="0"/>
  </r>
  <r>
    <n v="3098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57"/>
    <n v="2756"/>
    <n v="0"/>
    <n v="0"/>
    <n v="1"/>
    <n v="0"/>
    <n v="0"/>
    <n v="0"/>
    <n v="0"/>
    <n v="1"/>
    <n v="0"/>
    <n v="0"/>
    <n v="118"/>
    <n v="69"/>
    <x v="0"/>
    <n v="7.6"/>
    <x v="1"/>
    <s v="No"/>
    <s v="No"/>
    <n v="8"/>
    <s v="Warm"/>
    <s v="Single"/>
    <x v="0"/>
    <x v="0"/>
  </r>
  <r>
    <n v="66033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3"/>
    <n v="2684"/>
    <n v="0"/>
    <n v="0"/>
    <n v="0"/>
    <n v="0"/>
    <n v="1"/>
    <n v="0"/>
    <n v="0"/>
    <n v="1"/>
    <n v="0"/>
    <n v="0"/>
    <n v="612"/>
    <n v="547"/>
    <x v="0"/>
    <n v="7.4"/>
    <x v="2"/>
    <s v="Yes"/>
    <s v="No"/>
    <n v="20"/>
    <s v="Warm"/>
    <s v="Widow"/>
    <x v="0"/>
    <x v="0"/>
  </r>
  <r>
    <n v="37284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5"/>
    <n v="2616"/>
    <n v="0"/>
    <n v="1"/>
    <n v="0"/>
    <n v="0"/>
    <n v="0"/>
    <n v="1"/>
    <n v="0"/>
    <n v="0"/>
    <n v="0"/>
    <n v="0"/>
    <n v="17"/>
    <n v="11"/>
    <x v="0"/>
    <n v="7.2"/>
    <x v="1"/>
    <s v="Yes"/>
    <s v="No"/>
    <n v="4"/>
    <s v="Warm"/>
    <s v="Married"/>
    <x v="4"/>
    <x v="0"/>
  </r>
  <r>
    <n v="57530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69"/>
    <n v="2419"/>
    <n v="1"/>
    <n v="0"/>
    <n v="0"/>
    <n v="0"/>
    <n v="0"/>
    <n v="0"/>
    <n v="0"/>
    <n v="0"/>
    <n v="1"/>
    <n v="0"/>
    <n v="91"/>
    <n v="90"/>
    <x v="0"/>
    <n v="6.6"/>
    <x v="1"/>
    <s v="Yes"/>
    <s v="No"/>
    <n v="7"/>
    <s v="Warm"/>
    <s v="Divorced"/>
    <x v="2"/>
    <x v="0"/>
  </r>
  <r>
    <n v="76800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55"/>
    <n v="2272"/>
    <n v="0"/>
    <n v="1"/>
    <n v="0"/>
    <n v="0"/>
    <n v="0"/>
    <n v="1"/>
    <n v="0"/>
    <n v="0"/>
    <n v="0"/>
    <n v="0"/>
    <n v="560"/>
    <n v="479"/>
    <x v="0"/>
    <n v="6.2"/>
    <x v="2"/>
    <s v="No"/>
    <s v="No"/>
    <n v="16"/>
    <s v="Warm"/>
    <s v="Married"/>
    <x v="4"/>
    <x v="0"/>
  </r>
  <r>
    <n v="63943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64"/>
    <n v="2824"/>
    <n v="0"/>
    <n v="1"/>
    <n v="0"/>
    <n v="0"/>
    <n v="0"/>
    <n v="0"/>
    <n v="0"/>
    <n v="1"/>
    <n v="0"/>
    <n v="0"/>
    <n v="1085"/>
    <n v="1064"/>
    <x v="0"/>
    <n v="7.7"/>
    <x v="0"/>
    <s v="Yes"/>
    <s v="No"/>
    <n v="17"/>
    <s v="Warm"/>
    <s v="Married"/>
    <x v="0"/>
    <x v="0"/>
  </r>
  <r>
    <n v="76081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58"/>
    <n v="2196"/>
    <n v="0"/>
    <n v="0"/>
    <n v="0"/>
    <n v="1"/>
    <n v="0"/>
    <n v="0"/>
    <n v="0"/>
    <n v="1"/>
    <n v="0"/>
    <n v="0"/>
    <n v="833"/>
    <n v="633"/>
    <x v="1"/>
    <n v="6"/>
    <x v="2"/>
    <s v="No"/>
    <s v="Yes"/>
    <n v="14"/>
    <s v="Warm"/>
    <s v="Together"/>
    <x v="0"/>
    <x v="1"/>
  </r>
  <r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46"/>
    <n v="2845"/>
    <n v="0"/>
    <n v="1"/>
    <n v="0"/>
    <n v="0"/>
    <n v="0"/>
    <n v="0"/>
    <n v="0"/>
    <n v="1"/>
    <n v="0"/>
    <n v="0"/>
    <n v="1163"/>
    <n v="1152"/>
    <x v="0"/>
    <n v="7.8"/>
    <x v="0"/>
    <s v="Yes"/>
    <s v="No"/>
    <n v="32"/>
    <s v="Warm"/>
    <s v="Married"/>
    <x v="0"/>
    <x v="0"/>
  </r>
  <r>
    <n v="37054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3"/>
    <n v="2446"/>
    <n v="0"/>
    <n v="1"/>
    <n v="0"/>
    <n v="0"/>
    <n v="0"/>
    <n v="0"/>
    <n v="0"/>
    <n v="0"/>
    <n v="1"/>
    <n v="0"/>
    <n v="20"/>
    <n v="15"/>
    <x v="0"/>
    <n v="6.7"/>
    <x v="1"/>
    <s v="Yes"/>
    <s v="No"/>
    <n v="6"/>
    <s v="Warm"/>
    <s v="Married"/>
    <x v="2"/>
    <x v="0"/>
  </r>
  <r>
    <n v="47175"/>
    <n v="1"/>
    <n v="1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58"/>
    <n v="2768"/>
    <n v="0"/>
    <n v="0"/>
    <n v="0"/>
    <n v="1"/>
    <n v="0"/>
    <n v="0"/>
    <n v="0"/>
    <n v="0"/>
    <n v="1"/>
    <n v="0"/>
    <n v="221"/>
    <n v="202"/>
    <x v="1"/>
    <n v="7.6"/>
    <x v="1"/>
    <s v="Yes"/>
    <s v="Yes"/>
    <n v="17"/>
    <s v="Warm"/>
    <s v="Together"/>
    <x v="2"/>
    <x v="1"/>
  </r>
  <r>
    <n v="31859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44"/>
    <n v="2539"/>
    <n v="1"/>
    <n v="0"/>
    <n v="0"/>
    <n v="0"/>
    <n v="0"/>
    <n v="0"/>
    <n v="0"/>
    <n v="1"/>
    <n v="0"/>
    <n v="0"/>
    <n v="15"/>
    <n v="10"/>
    <x v="0"/>
    <n v="7"/>
    <x v="1"/>
    <s v="Yes"/>
    <s v="No"/>
    <n v="4"/>
    <s v="Warm"/>
    <s v="Divorced"/>
    <x v="0"/>
    <x v="0"/>
  </r>
  <r>
    <n v="27215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59"/>
    <n v="2681"/>
    <n v="1"/>
    <n v="0"/>
    <n v="0"/>
    <n v="0"/>
    <n v="0"/>
    <n v="0"/>
    <n v="0"/>
    <n v="1"/>
    <n v="0"/>
    <n v="0"/>
    <n v="74"/>
    <n v="46"/>
    <x v="0"/>
    <n v="7.3"/>
    <x v="1"/>
    <s v="Yes"/>
    <s v="No"/>
    <n v="11"/>
    <s v="Warm"/>
    <s v="Divorced"/>
    <x v="0"/>
    <x v="0"/>
  </r>
  <r>
    <n v="70179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4"/>
    <n v="2502"/>
    <n v="1"/>
    <n v="0"/>
    <n v="0"/>
    <n v="0"/>
    <n v="0"/>
    <n v="0"/>
    <n v="0"/>
    <n v="0"/>
    <n v="0"/>
    <n v="1"/>
    <n v="901"/>
    <n v="768"/>
    <x v="0"/>
    <n v="6.9"/>
    <x v="2"/>
    <s v="Yes"/>
    <s v="No"/>
    <n v="26"/>
    <s v="Active"/>
    <s v="Divorced"/>
    <x v="1"/>
    <x v="0"/>
  </r>
  <r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37"/>
    <n v="2659"/>
    <n v="0"/>
    <n v="1"/>
    <n v="0"/>
    <n v="0"/>
    <n v="0"/>
    <n v="0"/>
    <n v="0"/>
    <n v="1"/>
    <n v="0"/>
    <n v="0"/>
    <n v="120"/>
    <n v="84"/>
    <x v="0"/>
    <n v="7.3"/>
    <x v="1"/>
    <s v="Yes"/>
    <s v="No"/>
    <n v="9"/>
    <s v="Active"/>
    <s v="Married"/>
    <x v="0"/>
    <x v="0"/>
  </r>
  <r>
    <n v="49681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4"/>
    <n v="2396"/>
    <n v="0"/>
    <n v="1"/>
    <n v="0"/>
    <n v="0"/>
    <n v="0"/>
    <n v="0"/>
    <n v="0"/>
    <n v="0"/>
    <n v="1"/>
    <n v="0"/>
    <n v="437"/>
    <n v="416"/>
    <x v="0"/>
    <n v="6.6"/>
    <x v="1"/>
    <s v="Yes"/>
    <s v="No"/>
    <n v="21"/>
    <s v="Warm"/>
    <s v="Married"/>
    <x v="2"/>
    <x v="0"/>
  </r>
  <r>
    <n v="24645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2"/>
    <n v="2764"/>
    <n v="0"/>
    <n v="1"/>
    <n v="0"/>
    <n v="0"/>
    <n v="0"/>
    <n v="0"/>
    <n v="0"/>
    <n v="1"/>
    <n v="0"/>
    <n v="0"/>
    <n v="17"/>
    <n v="17"/>
    <x v="0"/>
    <n v="7.6"/>
    <x v="1"/>
    <s v="Yes"/>
    <s v="No"/>
    <n v="4"/>
    <s v="Active"/>
    <s v="Married"/>
    <x v="0"/>
    <x v="0"/>
  </r>
  <r>
    <n v="79865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66"/>
    <n v="2170"/>
    <n v="1"/>
    <n v="0"/>
    <n v="0"/>
    <n v="0"/>
    <n v="0"/>
    <n v="0"/>
    <n v="0"/>
    <n v="1"/>
    <n v="0"/>
    <n v="0"/>
    <n v="754"/>
    <n v="716"/>
    <x v="0"/>
    <n v="5.9"/>
    <x v="2"/>
    <s v="Yes"/>
    <s v="No"/>
    <n v="21"/>
    <s v="Active"/>
    <s v="Divorced"/>
    <x v="0"/>
    <x v="0"/>
  </r>
  <r>
    <n v="4432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35"/>
    <n v="2172"/>
    <n v="0"/>
    <n v="1"/>
    <n v="0"/>
    <n v="0"/>
    <n v="0"/>
    <n v="0"/>
    <n v="0"/>
    <n v="1"/>
    <n v="0"/>
    <n v="0"/>
    <n v="89"/>
    <n v="86"/>
    <x v="0"/>
    <n v="6"/>
    <x v="1"/>
    <s v="Yes"/>
    <s v="No"/>
    <n v="8"/>
    <s v="Active"/>
    <s v="Married"/>
    <x v="0"/>
    <x v="0"/>
  </r>
  <r>
    <n v="47958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68"/>
    <n v="2685"/>
    <n v="0"/>
    <n v="0"/>
    <n v="1"/>
    <n v="0"/>
    <n v="0"/>
    <n v="0"/>
    <n v="0"/>
    <n v="1"/>
    <n v="0"/>
    <n v="0"/>
    <n v="385"/>
    <n v="363"/>
    <x v="0"/>
    <n v="7.4"/>
    <x v="1"/>
    <s v="Yes"/>
    <s v="No"/>
    <n v="16"/>
    <s v="Active"/>
    <s v="Single"/>
    <x v="0"/>
    <x v="0"/>
  </r>
  <r>
    <n v="63972"/>
    <n v="0"/>
    <n v="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56"/>
    <n v="2733"/>
    <n v="0"/>
    <n v="0"/>
    <n v="1"/>
    <n v="0"/>
    <n v="0"/>
    <n v="0"/>
    <n v="0"/>
    <n v="0"/>
    <n v="1"/>
    <n v="0"/>
    <n v="1257"/>
    <n v="1245"/>
    <x v="1"/>
    <n v="7.5"/>
    <x v="0"/>
    <s v="Yes"/>
    <s v="Yes"/>
    <n v="23"/>
    <s v="Inactive"/>
    <s v="Single"/>
    <x v="2"/>
    <x v="1"/>
  </r>
  <r>
    <n v="75315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66"/>
    <n v="2234"/>
    <n v="0"/>
    <n v="0"/>
    <n v="0"/>
    <n v="1"/>
    <n v="0"/>
    <n v="0"/>
    <n v="0"/>
    <n v="1"/>
    <n v="0"/>
    <n v="0"/>
    <n v="810"/>
    <n v="779"/>
    <x v="0"/>
    <n v="6.1"/>
    <x v="2"/>
    <s v="Yes"/>
    <s v="No"/>
    <n v="23"/>
    <s v="Active"/>
    <s v="Together"/>
    <x v="0"/>
    <x v="0"/>
  </r>
  <r>
    <n v="55517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0"/>
    <n v="2799"/>
    <n v="0"/>
    <n v="1"/>
    <n v="0"/>
    <n v="0"/>
    <n v="0"/>
    <n v="0"/>
    <n v="0"/>
    <n v="0"/>
    <n v="0"/>
    <n v="1"/>
    <n v="597"/>
    <n v="561"/>
    <x v="0"/>
    <n v="7.7"/>
    <x v="2"/>
    <s v="Yes"/>
    <s v="No"/>
    <n v="23"/>
    <s v="Warm"/>
    <s v="Married"/>
    <x v="1"/>
    <x v="0"/>
  </r>
  <r>
    <n v="75283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3"/>
    <n v="2618"/>
    <n v="0"/>
    <n v="1"/>
    <n v="0"/>
    <n v="0"/>
    <n v="0"/>
    <n v="0"/>
    <n v="0"/>
    <n v="0"/>
    <n v="0"/>
    <n v="1"/>
    <n v="953"/>
    <n v="887"/>
    <x v="0"/>
    <n v="7.2"/>
    <x v="2"/>
    <s v="Yes"/>
    <s v="No"/>
    <n v="25"/>
    <s v="Active"/>
    <s v="Married"/>
    <x v="1"/>
    <x v="0"/>
  </r>
  <r>
    <n v="82800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4"/>
    <n v="2741"/>
    <n v="0"/>
    <n v="0"/>
    <n v="1"/>
    <n v="0"/>
    <n v="0"/>
    <n v="0"/>
    <n v="0"/>
    <n v="0"/>
    <n v="0"/>
    <n v="1"/>
    <n v="1270"/>
    <n v="1225"/>
    <x v="2"/>
    <n v="7.5"/>
    <x v="0"/>
    <s v="No"/>
    <s v="Yes"/>
    <n v="26"/>
    <s v="Active"/>
    <s v="Single"/>
    <x v="1"/>
    <x v="1"/>
  </r>
  <r>
    <n v="38998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66"/>
    <n v="2762"/>
    <n v="0"/>
    <n v="1"/>
    <n v="0"/>
    <n v="0"/>
    <n v="0"/>
    <n v="0"/>
    <n v="0"/>
    <n v="1"/>
    <n v="0"/>
    <n v="0"/>
    <n v="49"/>
    <n v="44"/>
    <x v="0"/>
    <n v="7.6"/>
    <x v="1"/>
    <s v="Yes"/>
    <s v="No"/>
    <n v="8"/>
    <s v="Inactive"/>
    <s v="Married"/>
    <x v="0"/>
    <x v="0"/>
  </r>
  <r>
    <n v="90638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29"/>
    <n v="2295"/>
    <n v="0"/>
    <n v="0"/>
    <n v="1"/>
    <n v="0"/>
    <n v="0"/>
    <n v="0"/>
    <n v="0"/>
    <n v="0"/>
    <n v="1"/>
    <n v="0"/>
    <n v="2429"/>
    <n v="2333"/>
    <x v="1"/>
    <n v="6.3"/>
    <x v="0"/>
    <s v="No"/>
    <s v="Yes"/>
    <n v="18"/>
    <s v="Active"/>
    <s v="Single"/>
    <x v="2"/>
    <x v="1"/>
  </r>
  <r>
    <n v="27161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34"/>
    <n v="2403"/>
    <n v="0"/>
    <n v="1"/>
    <n v="0"/>
    <n v="0"/>
    <n v="0"/>
    <n v="0"/>
    <n v="0"/>
    <n v="0"/>
    <n v="1"/>
    <n v="0"/>
    <n v="41"/>
    <n v="30"/>
    <x v="0"/>
    <n v="6.6"/>
    <x v="1"/>
    <s v="Yes"/>
    <s v="No"/>
    <n v="5"/>
    <s v="Warm"/>
    <s v="Married"/>
    <x v="2"/>
    <x v="0"/>
  </r>
  <r>
    <n v="42014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"/>
    <n v="2840"/>
    <n v="0"/>
    <n v="1"/>
    <n v="0"/>
    <n v="0"/>
    <n v="0"/>
    <n v="0"/>
    <n v="0"/>
    <n v="1"/>
    <n v="0"/>
    <n v="0"/>
    <n v="386"/>
    <n v="336"/>
    <x v="0"/>
    <n v="7.8"/>
    <x v="1"/>
    <s v="Yes"/>
    <s v="No"/>
    <n v="20"/>
    <s v="Warm"/>
    <s v="Married"/>
    <x v="0"/>
    <x v="0"/>
  </r>
  <r>
    <n v="38201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0"/>
    <n v="2616"/>
    <n v="0"/>
    <n v="0"/>
    <n v="0"/>
    <n v="1"/>
    <n v="0"/>
    <n v="0"/>
    <n v="0"/>
    <n v="0"/>
    <n v="0"/>
    <n v="1"/>
    <n v="256"/>
    <n v="244"/>
    <x v="0"/>
    <n v="7.2"/>
    <x v="1"/>
    <s v="Yes"/>
    <s v="No"/>
    <n v="15"/>
    <s v="Active"/>
    <s v="Together"/>
    <x v="1"/>
    <x v="0"/>
  </r>
  <r>
    <n v="45203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38"/>
    <n v="2257"/>
    <n v="0"/>
    <n v="0"/>
    <n v="0"/>
    <n v="1"/>
    <n v="0"/>
    <n v="0"/>
    <n v="0"/>
    <n v="1"/>
    <n v="0"/>
    <n v="0"/>
    <n v="123"/>
    <n v="99"/>
    <x v="0"/>
    <n v="6.2"/>
    <x v="1"/>
    <s v="Yes"/>
    <s v="No"/>
    <n v="8"/>
    <s v="Active"/>
    <s v="Together"/>
    <x v="0"/>
    <x v="0"/>
  </r>
  <r>
    <n v="81574"/>
    <n v="0"/>
    <n v="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3"/>
    <n v="2221"/>
    <n v="0"/>
    <n v="0"/>
    <n v="0"/>
    <n v="1"/>
    <n v="0"/>
    <n v="0"/>
    <n v="0"/>
    <n v="0"/>
    <n v="0"/>
    <n v="1"/>
    <n v="1798"/>
    <n v="1798"/>
    <x v="2"/>
    <n v="6.1"/>
    <x v="0"/>
    <s v="No"/>
    <s v="Yes"/>
    <n v="18"/>
    <s v="Warm"/>
    <s v="Together"/>
    <x v="1"/>
    <x v="1"/>
  </r>
  <r>
    <n v="34935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28"/>
    <n v="2532"/>
    <n v="0"/>
    <n v="1"/>
    <n v="0"/>
    <n v="0"/>
    <n v="0"/>
    <n v="0"/>
    <n v="0"/>
    <n v="1"/>
    <n v="0"/>
    <n v="0"/>
    <n v="117"/>
    <n v="97"/>
    <x v="0"/>
    <n v="6.9"/>
    <x v="1"/>
    <s v="No"/>
    <s v="No"/>
    <n v="8"/>
    <s v="Warm"/>
    <s v="Married"/>
    <x v="0"/>
    <x v="0"/>
  </r>
  <r>
    <n v="60482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44"/>
    <n v="2681"/>
    <n v="0"/>
    <n v="0"/>
    <n v="1"/>
    <n v="0"/>
    <n v="0"/>
    <n v="0"/>
    <n v="0"/>
    <n v="0"/>
    <n v="1"/>
    <n v="0"/>
    <n v="483"/>
    <n v="459"/>
    <x v="0"/>
    <n v="7.3"/>
    <x v="1"/>
    <s v="Yes"/>
    <s v="No"/>
    <n v="17"/>
    <s v="Warm"/>
    <s v="Single"/>
    <x v="2"/>
    <x v="0"/>
  </r>
  <r>
    <n v="34633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64"/>
    <n v="2316"/>
    <n v="0"/>
    <n v="0"/>
    <n v="0"/>
    <n v="1"/>
    <n v="0"/>
    <n v="0"/>
    <n v="0"/>
    <n v="1"/>
    <n v="0"/>
    <n v="0"/>
    <n v="14"/>
    <n v="13"/>
    <x v="0"/>
    <n v="6.3"/>
    <x v="1"/>
    <s v="Yes"/>
    <s v="No"/>
    <n v="4"/>
    <s v="Warm"/>
    <s v="Together"/>
    <x v="0"/>
    <x v="0"/>
  </r>
  <r>
    <n v="78093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3"/>
    <n v="2359"/>
    <n v="0"/>
    <n v="0"/>
    <n v="0"/>
    <n v="1"/>
    <n v="0"/>
    <n v="0"/>
    <n v="0"/>
    <n v="0"/>
    <n v="1"/>
    <n v="0"/>
    <n v="1095"/>
    <n v="1085"/>
    <x v="0"/>
    <n v="6.5"/>
    <x v="0"/>
    <s v="No"/>
    <s v="No"/>
    <n v="17"/>
    <s v="Warm"/>
    <s v="Together"/>
    <x v="2"/>
    <x v="0"/>
  </r>
  <r>
    <n v="82460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0"/>
    <n v="2368"/>
    <n v="1"/>
    <n v="0"/>
    <n v="0"/>
    <n v="0"/>
    <n v="0"/>
    <n v="0"/>
    <n v="0"/>
    <n v="1"/>
    <n v="0"/>
    <n v="0"/>
    <n v="959"/>
    <n v="944"/>
    <x v="0"/>
    <n v="6.5"/>
    <x v="2"/>
    <s v="No"/>
    <s v="No"/>
    <n v="15"/>
    <s v="Warm"/>
    <s v="Divorced"/>
    <x v="0"/>
    <x v="0"/>
  </r>
  <r>
    <n v="45903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54"/>
    <n v="2226"/>
    <n v="0"/>
    <n v="0"/>
    <n v="0"/>
    <n v="1"/>
    <n v="0"/>
    <n v="0"/>
    <n v="0"/>
    <n v="0"/>
    <n v="1"/>
    <n v="0"/>
    <n v="63"/>
    <n v="60"/>
    <x v="0"/>
    <n v="6.1"/>
    <x v="1"/>
    <s v="Yes"/>
    <s v="No"/>
    <n v="8"/>
    <s v="Warm"/>
    <s v="Together"/>
    <x v="2"/>
    <x v="0"/>
  </r>
  <r>
    <n v="81361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3"/>
    <n v="2283"/>
    <n v="1"/>
    <n v="0"/>
    <n v="0"/>
    <n v="0"/>
    <n v="0"/>
    <n v="0"/>
    <n v="0"/>
    <n v="1"/>
    <n v="0"/>
    <n v="0"/>
    <n v="702"/>
    <n v="626"/>
    <x v="0"/>
    <n v="6.3"/>
    <x v="2"/>
    <s v="No"/>
    <s v="No"/>
    <n v="27"/>
    <s v="Active"/>
    <s v="Divorced"/>
    <x v="0"/>
    <x v="0"/>
  </r>
  <r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7"/>
    <n v="2200"/>
    <n v="1"/>
    <n v="0"/>
    <n v="0"/>
    <n v="0"/>
    <n v="0"/>
    <n v="0"/>
    <n v="0"/>
    <n v="0"/>
    <n v="0"/>
    <n v="1"/>
    <n v="29"/>
    <n v="9"/>
    <x v="1"/>
    <n v="6"/>
    <x v="1"/>
    <s v="Yes"/>
    <s v="Yes"/>
    <n v="6"/>
    <s v="Warm"/>
    <s v="Divorced"/>
    <x v="1"/>
    <x v="1"/>
  </r>
  <r>
    <n v="40442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68"/>
    <n v="2838"/>
    <n v="0"/>
    <n v="0"/>
    <n v="0"/>
    <n v="1"/>
    <n v="0"/>
    <n v="0"/>
    <n v="0"/>
    <n v="0"/>
    <n v="1"/>
    <n v="0"/>
    <n v="156"/>
    <n v="143"/>
    <x v="0"/>
    <n v="7.8"/>
    <x v="1"/>
    <s v="Yes"/>
    <s v="No"/>
    <n v="12"/>
    <s v="Warm"/>
    <s v="Together"/>
    <x v="2"/>
    <x v="0"/>
  </r>
  <r>
    <n v="61482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55"/>
    <n v="2161"/>
    <n v="0"/>
    <n v="1"/>
    <n v="0"/>
    <n v="0"/>
    <n v="0"/>
    <n v="0"/>
    <n v="0"/>
    <n v="1"/>
    <n v="0"/>
    <n v="0"/>
    <n v="256"/>
    <n v="213"/>
    <x v="0"/>
    <n v="5.9"/>
    <x v="1"/>
    <s v="No"/>
    <s v="No"/>
    <n v="12"/>
    <s v="Warm"/>
    <s v="Married"/>
    <x v="0"/>
    <x v="0"/>
  </r>
  <r>
    <n v="34968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0"/>
    <n v="2604"/>
    <n v="0"/>
    <n v="1"/>
    <n v="0"/>
    <n v="0"/>
    <n v="0"/>
    <n v="0"/>
    <n v="0"/>
    <n v="1"/>
    <n v="0"/>
    <n v="0"/>
    <n v="219"/>
    <n v="217"/>
    <x v="0"/>
    <n v="7.1"/>
    <x v="1"/>
    <s v="Yes"/>
    <s v="No"/>
    <n v="17"/>
    <s v="Active"/>
    <s v="Married"/>
    <x v="0"/>
    <x v="0"/>
  </r>
  <r>
    <n v="75794"/>
    <n v="0"/>
    <n v="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3"/>
    <n v="2346"/>
    <n v="0"/>
    <n v="1"/>
    <n v="0"/>
    <n v="0"/>
    <n v="0"/>
    <n v="0"/>
    <n v="0"/>
    <n v="1"/>
    <n v="0"/>
    <n v="0"/>
    <n v="1634"/>
    <n v="1586"/>
    <x v="1"/>
    <n v="6.4"/>
    <x v="0"/>
    <s v="No"/>
    <s v="Yes"/>
    <n v="25"/>
    <s v="Warm"/>
    <s v="Married"/>
    <x v="0"/>
    <x v="1"/>
  </r>
  <r>
    <n v="31497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58"/>
    <n v="2729"/>
    <n v="0"/>
    <n v="0"/>
    <n v="0"/>
    <n v="1"/>
    <n v="0"/>
    <n v="0"/>
    <n v="0"/>
    <n v="0"/>
    <n v="0"/>
    <n v="1"/>
    <n v="151"/>
    <n v="147"/>
    <x v="0"/>
    <n v="7.5"/>
    <x v="1"/>
    <s v="Yes"/>
    <s v="No"/>
    <n v="10"/>
    <s v="Active"/>
    <s v="Together"/>
    <x v="1"/>
    <x v="0"/>
  </r>
  <r>
    <n v="74268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65"/>
    <n v="2659"/>
    <n v="0"/>
    <n v="1"/>
    <n v="0"/>
    <n v="0"/>
    <n v="0"/>
    <n v="0"/>
    <n v="0"/>
    <n v="1"/>
    <n v="0"/>
    <n v="0"/>
    <n v="851"/>
    <n v="810"/>
    <x v="0"/>
    <n v="7.3"/>
    <x v="2"/>
    <s v="No"/>
    <s v="No"/>
    <n v="13"/>
    <s v="Warm"/>
    <s v="Married"/>
    <x v="0"/>
    <x v="0"/>
  </r>
  <r>
    <n v="13724"/>
    <n v="1"/>
    <n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2"/>
    <n v="2826"/>
    <n v="0"/>
    <n v="0"/>
    <n v="0"/>
    <n v="1"/>
    <n v="0"/>
    <n v="0"/>
    <n v="1"/>
    <n v="0"/>
    <n v="0"/>
    <n v="0"/>
    <n v="31"/>
    <n v="4"/>
    <x v="1"/>
    <n v="7.7"/>
    <x v="1"/>
    <s v="Yes"/>
    <s v="Yes"/>
    <n v="5"/>
    <s v="Warm"/>
    <s v="Together"/>
    <x v="3"/>
    <x v="1"/>
  </r>
  <r>
    <n v="45143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5"/>
    <n v="2466"/>
    <n v="0"/>
    <n v="0"/>
    <n v="0"/>
    <n v="1"/>
    <n v="0"/>
    <n v="0"/>
    <n v="0"/>
    <n v="0"/>
    <n v="1"/>
    <n v="0"/>
    <n v="297"/>
    <n v="283"/>
    <x v="0"/>
    <n v="6.8"/>
    <x v="1"/>
    <s v="Yes"/>
    <s v="No"/>
    <n v="15"/>
    <s v="Warm"/>
    <s v="Together"/>
    <x v="2"/>
    <x v="0"/>
  </r>
  <r>
    <n v="52569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3"/>
    <n v="2244"/>
    <n v="0"/>
    <n v="0"/>
    <n v="1"/>
    <n v="0"/>
    <n v="0"/>
    <n v="0"/>
    <n v="0"/>
    <n v="0"/>
    <n v="0"/>
    <n v="1"/>
    <n v="88"/>
    <n v="81"/>
    <x v="0"/>
    <n v="6.1"/>
    <x v="1"/>
    <s v="Yes"/>
    <s v="No"/>
    <n v="7"/>
    <s v="Warm"/>
    <s v="Single"/>
    <x v="1"/>
    <x v="0"/>
  </r>
  <r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7"/>
    <n v="2778"/>
    <n v="0"/>
    <n v="0"/>
    <n v="1"/>
    <n v="0"/>
    <n v="0"/>
    <n v="0"/>
    <n v="0"/>
    <n v="0"/>
    <n v="0"/>
    <n v="1"/>
    <n v="382"/>
    <n v="340"/>
    <x v="0"/>
    <n v="7.6"/>
    <x v="1"/>
    <s v="Yes"/>
    <s v="No"/>
    <n v="19"/>
    <s v="Active"/>
    <s v="Single"/>
    <x v="1"/>
    <x v="0"/>
  </r>
  <r>
    <n v="17144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0"/>
    <n v="2293"/>
    <n v="0"/>
    <n v="0"/>
    <n v="0"/>
    <n v="1"/>
    <n v="0"/>
    <n v="0"/>
    <n v="0"/>
    <n v="0"/>
    <n v="1"/>
    <n v="0"/>
    <n v="41"/>
    <n v="35"/>
    <x v="0"/>
    <n v="6.3"/>
    <x v="1"/>
    <s v="Yes"/>
    <s v="No"/>
    <n v="12"/>
    <s v="Inactive"/>
    <s v="Together"/>
    <x v="2"/>
    <x v="0"/>
  </r>
  <r>
    <n v="36108"/>
    <n v="1"/>
    <n v="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36"/>
    <n v="2416"/>
    <n v="0"/>
    <n v="0"/>
    <n v="1"/>
    <n v="0"/>
    <n v="0"/>
    <n v="0"/>
    <n v="0"/>
    <n v="1"/>
    <n v="0"/>
    <n v="0"/>
    <n v="292"/>
    <n v="245"/>
    <x v="1"/>
    <n v="6.6"/>
    <x v="1"/>
    <s v="Yes"/>
    <s v="Yes"/>
    <n v="15"/>
    <s v="Warm"/>
    <s v="Single"/>
    <x v="0"/>
    <x v="1"/>
  </r>
  <r>
    <n v="76445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49"/>
    <n v="2798"/>
    <n v="0"/>
    <n v="1"/>
    <n v="0"/>
    <n v="0"/>
    <n v="0"/>
    <n v="0"/>
    <n v="0"/>
    <n v="1"/>
    <n v="0"/>
    <n v="0"/>
    <n v="1375"/>
    <n v="1340"/>
    <x v="0"/>
    <n v="7.7"/>
    <x v="0"/>
    <s v="Yes"/>
    <s v="No"/>
    <n v="21"/>
    <s v="Active"/>
    <s v="Married"/>
    <x v="0"/>
    <x v="0"/>
  </r>
  <r>
    <n v="36663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45"/>
    <n v="2224"/>
    <n v="0"/>
    <n v="1"/>
    <n v="0"/>
    <n v="0"/>
    <n v="0"/>
    <n v="0"/>
    <n v="0"/>
    <n v="0"/>
    <n v="0"/>
    <n v="1"/>
    <n v="30"/>
    <n v="25"/>
    <x v="0"/>
    <n v="6.1"/>
    <x v="1"/>
    <s v="Yes"/>
    <s v="No"/>
    <n v="6"/>
    <s v="Warm"/>
    <s v="Married"/>
    <x v="1"/>
    <x v="0"/>
  </r>
  <r>
    <n v="53843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5"/>
    <n v="2526"/>
    <n v="0"/>
    <n v="1"/>
    <n v="0"/>
    <n v="0"/>
    <n v="0"/>
    <n v="0"/>
    <n v="0"/>
    <n v="0"/>
    <n v="1"/>
    <n v="0"/>
    <n v="489"/>
    <n v="416"/>
    <x v="0"/>
    <n v="6.9"/>
    <x v="1"/>
    <s v="Yes"/>
    <s v="No"/>
    <n v="20"/>
    <s v="Warm"/>
    <s v="Married"/>
    <x v="2"/>
    <x v="0"/>
  </r>
  <r>
    <n v="90226"/>
    <n v="0"/>
    <n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64"/>
    <n v="2800"/>
    <n v="0"/>
    <n v="1"/>
    <n v="0"/>
    <n v="0"/>
    <n v="0"/>
    <n v="0"/>
    <n v="0"/>
    <n v="0"/>
    <n v="1"/>
    <n v="0"/>
    <n v="2244"/>
    <n v="2136"/>
    <x v="1"/>
    <n v="7.7"/>
    <x v="0"/>
    <s v="No"/>
    <s v="Yes"/>
    <n v="24"/>
    <s v="Active"/>
    <s v="Married"/>
    <x v="2"/>
    <x v="1"/>
  </r>
  <r>
    <n v="70638"/>
    <n v="0"/>
    <n v="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65"/>
    <n v="2552"/>
    <n v="1"/>
    <n v="0"/>
    <n v="0"/>
    <n v="0"/>
    <n v="0"/>
    <n v="0"/>
    <n v="0"/>
    <n v="0"/>
    <n v="1"/>
    <n v="0"/>
    <n v="1271"/>
    <n v="1208"/>
    <x v="1"/>
    <n v="7"/>
    <x v="0"/>
    <s v="No"/>
    <s v="Yes"/>
    <n v="20"/>
    <s v="Warm"/>
    <s v="Divorced"/>
    <x v="2"/>
    <x v="1"/>
  </r>
  <r>
    <n v="4451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0"/>
    <n v="2462"/>
    <n v="0"/>
    <n v="0"/>
    <n v="0"/>
    <n v="1"/>
    <n v="0"/>
    <n v="0"/>
    <n v="0"/>
    <n v="1"/>
    <n v="0"/>
    <n v="0"/>
    <n v="30"/>
    <n v="28"/>
    <x v="0"/>
    <n v="6.7"/>
    <x v="1"/>
    <s v="Yes"/>
    <s v="No"/>
    <n v="6"/>
    <s v="Warm"/>
    <s v="Together"/>
    <x v="0"/>
    <x v="0"/>
  </r>
  <r>
    <n v="27116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59"/>
    <n v="2278"/>
    <n v="0"/>
    <n v="1"/>
    <n v="0"/>
    <n v="0"/>
    <n v="0"/>
    <n v="0"/>
    <n v="0"/>
    <n v="1"/>
    <n v="0"/>
    <n v="0"/>
    <n v="38"/>
    <n v="35"/>
    <x v="0"/>
    <n v="6.2"/>
    <x v="1"/>
    <s v="Yes"/>
    <s v="No"/>
    <n v="7"/>
    <s v="Warm"/>
    <s v="Married"/>
    <x v="0"/>
    <x v="0"/>
  </r>
  <r>
    <n v="54072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57"/>
    <n v="2496"/>
    <n v="0"/>
    <n v="1"/>
    <n v="0"/>
    <n v="0"/>
    <n v="0"/>
    <n v="0"/>
    <n v="0"/>
    <n v="0"/>
    <n v="0"/>
    <n v="1"/>
    <n v="39"/>
    <n v="39"/>
    <x v="0"/>
    <n v="6.8"/>
    <x v="1"/>
    <s v="Yes"/>
    <s v="No"/>
    <n v="5"/>
    <s v="Warm"/>
    <s v="Married"/>
    <x v="1"/>
    <x v="0"/>
  </r>
  <r>
    <n v="71855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3"/>
    <n v="2688"/>
    <n v="0"/>
    <n v="1"/>
    <n v="0"/>
    <n v="0"/>
    <n v="0"/>
    <n v="0"/>
    <n v="0"/>
    <n v="1"/>
    <n v="0"/>
    <n v="0"/>
    <n v="1113"/>
    <n v="1085"/>
    <x v="0"/>
    <n v="7.4"/>
    <x v="0"/>
    <s v="Yes"/>
    <s v="No"/>
    <n v="25"/>
    <s v="Warm"/>
    <s v="Married"/>
    <x v="0"/>
    <x v="0"/>
  </r>
  <r>
    <n v="51250"/>
    <n v="1"/>
    <n v="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0"/>
    <n v="2615"/>
    <n v="0"/>
    <n v="0"/>
    <n v="1"/>
    <n v="0"/>
    <n v="0"/>
    <n v="1"/>
    <n v="0"/>
    <n v="0"/>
    <n v="0"/>
    <n v="0"/>
    <n v="670"/>
    <n v="630"/>
    <x v="1"/>
    <n v="7.2"/>
    <x v="2"/>
    <s v="Yes"/>
    <s v="Yes"/>
    <n v="24"/>
    <s v="Active"/>
    <s v="Single"/>
    <x v="4"/>
    <x v="1"/>
  </r>
  <r>
    <n v="60432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47"/>
    <n v="2271"/>
    <n v="0"/>
    <n v="1"/>
    <n v="0"/>
    <n v="0"/>
    <n v="0"/>
    <n v="0"/>
    <n v="0"/>
    <n v="0"/>
    <n v="1"/>
    <n v="0"/>
    <n v="390"/>
    <n v="379"/>
    <x v="0"/>
    <n v="6.2"/>
    <x v="1"/>
    <s v="Yes"/>
    <s v="No"/>
    <n v="19"/>
    <s v="Warm"/>
    <s v="Married"/>
    <x v="2"/>
    <x v="0"/>
  </r>
  <r>
    <n v="65526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6"/>
    <n v="2238"/>
    <n v="0"/>
    <n v="1"/>
    <n v="0"/>
    <n v="0"/>
    <n v="0"/>
    <n v="0"/>
    <n v="0"/>
    <n v="0"/>
    <n v="0"/>
    <n v="1"/>
    <n v="497"/>
    <n v="488"/>
    <x v="0"/>
    <n v="6.1"/>
    <x v="1"/>
    <s v="Yes"/>
    <s v="No"/>
    <n v="17"/>
    <s v="Active"/>
    <s v="Married"/>
    <x v="1"/>
    <x v="0"/>
  </r>
  <r>
    <n v="68655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2"/>
    <n v="2847"/>
    <n v="0"/>
    <n v="0"/>
    <n v="1"/>
    <n v="0"/>
    <n v="0"/>
    <n v="0"/>
    <n v="0"/>
    <n v="1"/>
    <n v="0"/>
    <n v="0"/>
    <n v="1500"/>
    <n v="1462"/>
    <x v="0"/>
    <n v="7.8"/>
    <x v="0"/>
    <s v="No"/>
    <s v="No"/>
    <n v="21"/>
    <s v="Inactive"/>
    <s v="Single"/>
    <x v="0"/>
    <x v="0"/>
  </r>
  <r>
    <n v="12393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2"/>
    <n v="2731"/>
    <n v="0"/>
    <n v="1"/>
    <n v="0"/>
    <n v="0"/>
    <n v="0"/>
    <n v="1"/>
    <n v="0"/>
    <n v="0"/>
    <n v="0"/>
    <n v="0"/>
    <n v="44"/>
    <n v="31"/>
    <x v="0"/>
    <n v="7.5"/>
    <x v="1"/>
    <s v="No"/>
    <s v="No"/>
    <n v="6"/>
    <s v="Warm"/>
    <s v="Married"/>
    <x v="4"/>
    <x v="0"/>
  </r>
  <r>
    <n v="64509"/>
    <n v="0"/>
    <n v="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0"/>
    <n v="2475"/>
    <n v="0"/>
    <n v="0"/>
    <n v="1"/>
    <n v="0"/>
    <n v="0"/>
    <n v="0"/>
    <n v="0"/>
    <n v="1"/>
    <n v="0"/>
    <n v="0"/>
    <n v="1645"/>
    <n v="1568"/>
    <x v="1"/>
    <n v="6.8"/>
    <x v="0"/>
    <s v="No"/>
    <s v="Yes"/>
    <n v="19"/>
    <s v="Active"/>
    <s v="Single"/>
    <x v="0"/>
    <x v="1"/>
  </r>
  <r>
    <n v="33955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45"/>
    <n v="2483"/>
    <n v="0"/>
    <n v="0"/>
    <n v="1"/>
    <n v="0"/>
    <n v="0"/>
    <n v="0"/>
    <n v="0"/>
    <n v="1"/>
    <n v="0"/>
    <n v="0"/>
    <n v="260"/>
    <n v="250"/>
    <x v="0"/>
    <n v="6.8"/>
    <x v="1"/>
    <s v="Yes"/>
    <s v="No"/>
    <n v="15"/>
    <s v="Inactive"/>
    <s v="Single"/>
    <x v="0"/>
    <x v="0"/>
  </r>
  <r>
    <n v="3135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3"/>
    <n v="2341"/>
    <n v="0"/>
    <n v="1"/>
    <n v="0"/>
    <n v="0"/>
    <n v="0"/>
    <n v="0"/>
    <n v="0"/>
    <n v="1"/>
    <n v="0"/>
    <n v="0"/>
    <n v="24"/>
    <n v="17"/>
    <x v="0"/>
    <n v="6.4"/>
    <x v="1"/>
    <s v="Yes"/>
    <s v="No"/>
    <n v="6"/>
    <s v="Active"/>
    <s v="Married"/>
    <x v="0"/>
    <x v="0"/>
  </r>
  <r>
    <n v="55434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36"/>
    <n v="2426"/>
    <n v="0"/>
    <n v="1"/>
    <n v="0"/>
    <n v="0"/>
    <n v="0"/>
    <n v="0"/>
    <n v="0"/>
    <n v="1"/>
    <n v="0"/>
    <n v="0"/>
    <n v="806"/>
    <n v="730"/>
    <x v="0"/>
    <n v="6.6"/>
    <x v="2"/>
    <s v="Yes"/>
    <s v="No"/>
    <n v="24"/>
    <s v="Active"/>
    <s v="Married"/>
    <x v="0"/>
    <x v="0"/>
  </r>
  <r>
    <n v="28359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37"/>
    <n v="2404"/>
    <n v="0"/>
    <n v="0"/>
    <n v="0"/>
    <n v="1"/>
    <n v="0"/>
    <n v="0"/>
    <n v="0"/>
    <n v="1"/>
    <n v="0"/>
    <n v="0"/>
    <n v="14"/>
    <n v="12"/>
    <x v="0"/>
    <n v="6.6"/>
    <x v="1"/>
    <s v="Yes"/>
    <s v="No"/>
    <n v="4"/>
    <s v="Warm"/>
    <s v="Together"/>
    <x v="0"/>
    <x v="0"/>
  </r>
  <r>
    <n v="57100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3"/>
    <n v="2201"/>
    <n v="0"/>
    <n v="0"/>
    <n v="1"/>
    <n v="0"/>
    <n v="0"/>
    <n v="0"/>
    <n v="0"/>
    <n v="1"/>
    <n v="0"/>
    <n v="0"/>
    <n v="294"/>
    <n v="277"/>
    <x v="0"/>
    <n v="6"/>
    <x v="1"/>
    <s v="Yes"/>
    <s v="No"/>
    <n v="14"/>
    <s v="Active"/>
    <s v="Single"/>
    <x v="0"/>
    <x v="0"/>
  </r>
  <r>
    <n v="69139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5"/>
    <n v="2312"/>
    <n v="0"/>
    <n v="1"/>
    <n v="0"/>
    <n v="0"/>
    <n v="0"/>
    <n v="0"/>
    <n v="0"/>
    <n v="1"/>
    <n v="0"/>
    <n v="0"/>
    <n v="221"/>
    <n v="215"/>
    <x v="0"/>
    <n v="6.3"/>
    <x v="1"/>
    <s v="Yes"/>
    <s v="No"/>
    <n v="11"/>
    <s v="Active"/>
    <s v="Married"/>
    <x v="0"/>
    <x v="0"/>
  </r>
  <r>
    <n v="52973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64"/>
    <n v="2757"/>
    <n v="0"/>
    <n v="1"/>
    <n v="0"/>
    <n v="0"/>
    <n v="0"/>
    <n v="0"/>
    <n v="0"/>
    <n v="0"/>
    <n v="1"/>
    <n v="0"/>
    <n v="953"/>
    <n v="754"/>
    <x v="0"/>
    <n v="7.6"/>
    <x v="2"/>
    <s v="Yes"/>
    <s v="No"/>
    <n v="31"/>
    <s v="Inactive"/>
    <s v="Married"/>
    <x v="2"/>
    <x v="0"/>
  </r>
  <r>
    <n v="51717"/>
    <n v="0"/>
    <n v="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55"/>
    <n v="2472"/>
    <n v="0"/>
    <n v="0"/>
    <n v="0"/>
    <n v="1"/>
    <n v="0"/>
    <n v="0"/>
    <n v="0"/>
    <n v="0"/>
    <n v="0"/>
    <n v="1"/>
    <n v="117"/>
    <n v="112"/>
    <x v="1"/>
    <n v="6.8"/>
    <x v="1"/>
    <s v="Yes"/>
    <s v="Yes"/>
    <n v="8"/>
    <s v="Warm"/>
    <s v="Together"/>
    <x v="1"/>
    <x v="1"/>
  </r>
  <r>
    <n v="18793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49"/>
    <n v="2692"/>
    <n v="0"/>
    <n v="1"/>
    <n v="0"/>
    <n v="0"/>
    <n v="0"/>
    <n v="0"/>
    <n v="0"/>
    <n v="1"/>
    <n v="0"/>
    <n v="0"/>
    <n v="57"/>
    <n v="37"/>
    <x v="0"/>
    <n v="7.4"/>
    <x v="1"/>
    <s v="Yes"/>
    <s v="No"/>
    <n v="9"/>
    <s v="Active"/>
    <s v="Married"/>
    <x v="0"/>
    <x v="0"/>
  </r>
  <r>
    <n v="66664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38"/>
    <n v="2801"/>
    <n v="0"/>
    <n v="0"/>
    <n v="0"/>
    <n v="1"/>
    <n v="0"/>
    <n v="1"/>
    <n v="0"/>
    <n v="0"/>
    <n v="0"/>
    <n v="0"/>
    <n v="1257"/>
    <n v="1225"/>
    <x v="0"/>
    <n v="7.7"/>
    <x v="0"/>
    <s v="No"/>
    <s v="No"/>
    <n v="19"/>
    <s v="Warm"/>
    <s v="Together"/>
    <x v="4"/>
    <x v="0"/>
  </r>
  <r>
    <n v="50664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1"/>
    <n v="2688"/>
    <n v="0"/>
    <n v="0"/>
    <n v="1"/>
    <n v="0"/>
    <n v="0"/>
    <n v="0"/>
    <n v="0"/>
    <n v="1"/>
    <n v="0"/>
    <n v="0"/>
    <n v="435"/>
    <n v="309"/>
    <x v="0"/>
    <n v="7.4"/>
    <x v="1"/>
    <s v="Yes"/>
    <s v="No"/>
    <n v="24"/>
    <s v="Warm"/>
    <s v="Single"/>
    <x v="0"/>
    <x v="0"/>
  </r>
  <r>
    <n v="54414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57"/>
    <n v="2681"/>
    <n v="0"/>
    <n v="0"/>
    <n v="0"/>
    <n v="1"/>
    <n v="0"/>
    <n v="0"/>
    <n v="0"/>
    <n v="1"/>
    <n v="0"/>
    <n v="0"/>
    <n v="193"/>
    <n v="175"/>
    <x v="0"/>
    <n v="7.3"/>
    <x v="1"/>
    <s v="Yes"/>
    <s v="No"/>
    <n v="13"/>
    <s v="Warm"/>
    <s v="Together"/>
    <x v="0"/>
    <x v="0"/>
  </r>
  <r>
    <n v="54549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68"/>
    <n v="2277"/>
    <n v="0"/>
    <n v="1"/>
    <n v="0"/>
    <n v="0"/>
    <n v="0"/>
    <n v="0"/>
    <n v="0"/>
    <n v="0"/>
    <n v="0"/>
    <n v="1"/>
    <n v="224"/>
    <n v="215"/>
    <x v="0"/>
    <n v="6.2"/>
    <x v="1"/>
    <s v="Yes"/>
    <s v="No"/>
    <n v="12"/>
    <s v="Active"/>
    <s v="Married"/>
    <x v="1"/>
    <x v="0"/>
  </r>
  <r>
    <n v="47111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49"/>
    <n v="2818"/>
    <n v="0"/>
    <n v="0"/>
    <n v="0"/>
    <n v="0"/>
    <n v="1"/>
    <n v="0"/>
    <n v="0"/>
    <n v="0"/>
    <n v="0"/>
    <n v="1"/>
    <n v="1051"/>
    <n v="1010"/>
    <x v="0"/>
    <n v="7.7"/>
    <x v="0"/>
    <s v="Yes"/>
    <s v="No"/>
    <n v="21"/>
    <s v="Warm"/>
    <s v="Widow"/>
    <x v="1"/>
    <x v="0"/>
  </r>
  <r>
    <n v="41003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57"/>
    <n v="2628"/>
    <n v="1"/>
    <n v="0"/>
    <n v="0"/>
    <n v="0"/>
    <n v="0"/>
    <n v="0"/>
    <n v="0"/>
    <n v="0"/>
    <n v="0"/>
    <n v="1"/>
    <n v="513"/>
    <n v="425"/>
    <x v="0"/>
    <n v="7.2"/>
    <x v="2"/>
    <s v="No"/>
    <s v="No"/>
    <n v="17"/>
    <s v="Active"/>
    <s v="Divorced"/>
    <x v="1"/>
    <x v="0"/>
  </r>
  <r>
    <n v="19444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38"/>
    <n v="2286"/>
    <n v="0"/>
    <n v="0"/>
    <n v="0"/>
    <n v="1"/>
    <n v="0"/>
    <n v="0"/>
    <n v="0"/>
    <n v="1"/>
    <n v="0"/>
    <n v="0"/>
    <n v="44"/>
    <n v="34"/>
    <x v="0"/>
    <n v="6.3"/>
    <x v="1"/>
    <s v="Yes"/>
    <s v="No"/>
    <n v="10"/>
    <s v="Active"/>
    <s v="Together"/>
    <x v="0"/>
    <x v="0"/>
  </r>
  <r>
    <n v="36301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44"/>
    <n v="2406"/>
    <n v="0"/>
    <n v="0"/>
    <n v="0"/>
    <n v="1"/>
    <n v="0"/>
    <n v="1"/>
    <n v="0"/>
    <n v="0"/>
    <n v="0"/>
    <n v="0"/>
    <n v="66"/>
    <n v="54"/>
    <x v="0"/>
    <n v="6.6"/>
    <x v="1"/>
    <s v="Yes"/>
    <s v="No"/>
    <n v="7"/>
    <s v="Warm"/>
    <s v="Together"/>
    <x v="4"/>
    <x v="0"/>
  </r>
  <r>
    <n v="73059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3"/>
    <n v="2461"/>
    <n v="0"/>
    <n v="0"/>
    <n v="0"/>
    <n v="1"/>
    <n v="0"/>
    <n v="0"/>
    <n v="0"/>
    <n v="0"/>
    <n v="0"/>
    <n v="1"/>
    <n v="1024"/>
    <n v="953"/>
    <x v="0"/>
    <n v="6.7"/>
    <x v="0"/>
    <s v="Yes"/>
    <s v="No"/>
    <n v="26"/>
    <s v="Warm"/>
    <s v="Together"/>
    <x v="1"/>
    <x v="0"/>
  </r>
  <r>
    <n v="42731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1"/>
    <n v="2410"/>
    <n v="0"/>
    <n v="0"/>
    <n v="0"/>
    <n v="1"/>
    <n v="0"/>
    <n v="0"/>
    <n v="0"/>
    <n v="0"/>
    <n v="0"/>
    <n v="1"/>
    <n v="220"/>
    <n v="196"/>
    <x v="0"/>
    <n v="6.6"/>
    <x v="1"/>
    <s v="Yes"/>
    <s v="No"/>
    <n v="13"/>
    <s v="Warm"/>
    <s v="Together"/>
    <x v="1"/>
    <x v="0"/>
  </r>
  <r>
    <n v="52854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1"/>
    <n v="2256"/>
    <n v="0"/>
    <n v="1"/>
    <n v="0"/>
    <n v="0"/>
    <n v="0"/>
    <n v="0"/>
    <n v="0"/>
    <n v="0"/>
    <n v="0"/>
    <n v="1"/>
    <n v="116"/>
    <n v="116"/>
    <x v="0"/>
    <n v="6.2"/>
    <x v="1"/>
    <s v="Yes"/>
    <s v="No"/>
    <n v="9"/>
    <s v="Warm"/>
    <s v="Married"/>
    <x v="1"/>
    <x v="0"/>
  </r>
  <r>
    <n v="22775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2"/>
    <n v="2534"/>
    <n v="0"/>
    <n v="0"/>
    <n v="0"/>
    <n v="1"/>
    <n v="0"/>
    <n v="0"/>
    <n v="0"/>
    <n v="1"/>
    <n v="0"/>
    <n v="0"/>
    <n v="14"/>
    <n v="13"/>
    <x v="0"/>
    <n v="6.9"/>
    <x v="1"/>
    <s v="Yes"/>
    <s v="No"/>
    <n v="4"/>
    <s v="Warm"/>
    <s v="Together"/>
    <x v="0"/>
    <x v="0"/>
  </r>
  <r>
    <n v="46681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2"/>
    <n v="2423"/>
    <n v="0"/>
    <n v="0"/>
    <n v="0"/>
    <n v="1"/>
    <n v="0"/>
    <n v="0"/>
    <n v="0"/>
    <n v="0"/>
    <n v="0"/>
    <n v="1"/>
    <n v="387"/>
    <n v="349"/>
    <x v="0"/>
    <n v="6.6"/>
    <x v="1"/>
    <s v="Yes"/>
    <s v="No"/>
    <n v="16"/>
    <s v="Warm"/>
    <s v="Together"/>
    <x v="1"/>
    <x v="0"/>
  </r>
  <r>
    <n v="59821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65"/>
    <n v="2602"/>
    <n v="0"/>
    <n v="1"/>
    <n v="0"/>
    <n v="0"/>
    <n v="0"/>
    <n v="0"/>
    <n v="0"/>
    <n v="0"/>
    <n v="0"/>
    <n v="1"/>
    <n v="699"/>
    <n v="664"/>
    <x v="0"/>
    <n v="7.1"/>
    <x v="2"/>
    <s v="Yes"/>
    <s v="No"/>
    <n v="26"/>
    <s v="Active"/>
    <s v="Married"/>
    <x v="1"/>
    <x v="0"/>
  </r>
  <r>
    <n v="50002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66"/>
    <n v="2536"/>
    <n v="1"/>
    <n v="0"/>
    <n v="0"/>
    <n v="0"/>
    <n v="0"/>
    <n v="0"/>
    <n v="0"/>
    <n v="1"/>
    <n v="0"/>
    <n v="0"/>
    <n v="556"/>
    <n v="474"/>
    <x v="0"/>
    <n v="6.9"/>
    <x v="2"/>
    <s v="Yes"/>
    <s v="No"/>
    <n v="19"/>
    <s v="Active"/>
    <s v="Divorced"/>
    <x v="0"/>
    <x v="0"/>
  </r>
  <r>
    <n v="69755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75"/>
    <n v="2429"/>
    <n v="0"/>
    <n v="1"/>
    <n v="0"/>
    <n v="0"/>
    <n v="0"/>
    <n v="0"/>
    <n v="0"/>
    <n v="1"/>
    <n v="0"/>
    <n v="0"/>
    <n v="801"/>
    <n v="708"/>
    <x v="0"/>
    <n v="6.7"/>
    <x v="2"/>
    <s v="No"/>
    <s v="No"/>
    <n v="22"/>
    <s v="Active"/>
    <s v="Married"/>
    <x v="0"/>
    <x v="0"/>
  </r>
  <r>
    <n v="44078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1"/>
    <n v="2169"/>
    <n v="0"/>
    <n v="1"/>
    <n v="0"/>
    <n v="0"/>
    <n v="0"/>
    <n v="0"/>
    <n v="0"/>
    <n v="1"/>
    <n v="0"/>
    <n v="0"/>
    <n v="37"/>
    <n v="33"/>
    <x v="0"/>
    <n v="5.9"/>
    <x v="1"/>
    <s v="Yes"/>
    <s v="No"/>
    <n v="7"/>
    <s v="Active"/>
    <s v="Married"/>
    <x v="0"/>
    <x v="0"/>
  </r>
  <r>
    <n v="30560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4"/>
    <n v="2526"/>
    <n v="0"/>
    <n v="0"/>
    <n v="0"/>
    <n v="1"/>
    <n v="0"/>
    <n v="0"/>
    <n v="0"/>
    <n v="0"/>
    <n v="1"/>
    <n v="0"/>
    <n v="24"/>
    <n v="17"/>
    <x v="0"/>
    <n v="6.9"/>
    <x v="1"/>
    <s v="Yes"/>
    <s v="No"/>
    <n v="5"/>
    <s v="Active"/>
    <s v="Together"/>
    <x v="2"/>
    <x v="0"/>
  </r>
  <r>
    <n v="35924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1"/>
    <n v="2257"/>
    <n v="0"/>
    <n v="0"/>
    <n v="0"/>
    <n v="1"/>
    <n v="0"/>
    <n v="0"/>
    <n v="0"/>
    <n v="0"/>
    <n v="1"/>
    <n v="0"/>
    <n v="27"/>
    <n v="20"/>
    <x v="0"/>
    <n v="6.2"/>
    <x v="1"/>
    <s v="Yes"/>
    <s v="No"/>
    <n v="5"/>
    <s v="Warm"/>
    <s v="Together"/>
    <x v="2"/>
    <x v="0"/>
  </r>
  <r>
    <n v="64140"/>
    <n v="0"/>
    <n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56"/>
    <n v="2438"/>
    <n v="1"/>
    <n v="0"/>
    <n v="0"/>
    <n v="0"/>
    <n v="0"/>
    <n v="0"/>
    <n v="0"/>
    <n v="0"/>
    <n v="0"/>
    <n v="1"/>
    <n v="1535"/>
    <n v="1320"/>
    <x v="3"/>
    <n v="6.7"/>
    <x v="0"/>
    <s v="Yes"/>
    <s v="Yes"/>
    <n v="18"/>
    <s v="Warm"/>
    <s v="Divorced"/>
    <x v="1"/>
    <x v="1"/>
  </r>
  <r>
    <n v="56386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39"/>
    <n v="2769"/>
    <n v="0"/>
    <n v="0"/>
    <n v="0"/>
    <n v="1"/>
    <n v="0"/>
    <n v="0"/>
    <n v="0"/>
    <n v="1"/>
    <n v="0"/>
    <n v="0"/>
    <n v="537"/>
    <n v="462"/>
    <x v="0"/>
    <n v="7.6"/>
    <x v="2"/>
    <s v="Yes"/>
    <s v="No"/>
    <n v="25"/>
    <s v="Warm"/>
    <s v="Together"/>
    <x v="0"/>
    <x v="0"/>
  </r>
  <r>
    <n v="24594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1"/>
    <n v="2360"/>
    <n v="0"/>
    <n v="0"/>
    <n v="0"/>
    <n v="1"/>
    <n v="0"/>
    <n v="0"/>
    <n v="1"/>
    <n v="0"/>
    <n v="0"/>
    <n v="0"/>
    <n v="20"/>
    <n v="11"/>
    <x v="0"/>
    <n v="6.5"/>
    <x v="1"/>
    <s v="Yes"/>
    <s v="No"/>
    <n v="5"/>
    <s v="Inactive"/>
    <s v="Together"/>
    <x v="3"/>
    <x v="0"/>
  </r>
  <r>
    <n v="75774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39"/>
    <n v="2217"/>
    <n v="0"/>
    <n v="0"/>
    <n v="0"/>
    <n v="1"/>
    <n v="0"/>
    <n v="1"/>
    <n v="0"/>
    <n v="0"/>
    <n v="0"/>
    <n v="0"/>
    <n v="767"/>
    <n v="711"/>
    <x v="0"/>
    <n v="6.1"/>
    <x v="2"/>
    <s v="Yes"/>
    <s v="No"/>
    <n v="21"/>
    <s v="Active"/>
    <s v="Together"/>
    <x v="4"/>
    <x v="0"/>
  </r>
  <r>
    <n v="39228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0"/>
    <n v="2574"/>
    <n v="1"/>
    <n v="0"/>
    <n v="0"/>
    <n v="0"/>
    <n v="0"/>
    <n v="0"/>
    <n v="0"/>
    <n v="0"/>
    <n v="1"/>
    <n v="0"/>
    <n v="17"/>
    <n v="14"/>
    <x v="0"/>
    <n v="7.1"/>
    <x v="1"/>
    <s v="No"/>
    <s v="No"/>
    <n v="4"/>
    <s v="Active"/>
    <s v="Divorced"/>
    <x v="2"/>
    <x v="0"/>
  </r>
  <r>
    <n v="58494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46"/>
    <n v="2358"/>
    <n v="0"/>
    <n v="1"/>
    <n v="0"/>
    <n v="0"/>
    <n v="0"/>
    <n v="0"/>
    <n v="0"/>
    <n v="0"/>
    <n v="1"/>
    <n v="0"/>
    <n v="377"/>
    <n v="358"/>
    <x v="0"/>
    <n v="6.5"/>
    <x v="1"/>
    <s v="Yes"/>
    <s v="No"/>
    <n v="16"/>
    <s v="Warm"/>
    <s v="Married"/>
    <x v="2"/>
    <x v="0"/>
  </r>
  <r>
    <n v="58684"/>
    <n v="0"/>
    <n v="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39"/>
    <n v="2172"/>
    <n v="0"/>
    <n v="0"/>
    <n v="1"/>
    <n v="0"/>
    <n v="0"/>
    <n v="0"/>
    <n v="0"/>
    <n v="1"/>
    <n v="0"/>
    <n v="0"/>
    <n v="728"/>
    <n v="643"/>
    <x v="1"/>
    <n v="6"/>
    <x v="2"/>
    <s v="No"/>
    <s v="Yes"/>
    <n v="21"/>
    <s v="Warm"/>
    <s v="Single"/>
    <x v="0"/>
    <x v="1"/>
  </r>
  <r>
    <n v="57136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3"/>
    <n v="2566"/>
    <n v="1"/>
    <n v="0"/>
    <n v="0"/>
    <n v="0"/>
    <n v="0"/>
    <n v="0"/>
    <n v="0"/>
    <n v="1"/>
    <n v="0"/>
    <n v="0"/>
    <n v="1052"/>
    <n v="925"/>
    <x v="0"/>
    <n v="7"/>
    <x v="0"/>
    <s v="No"/>
    <s v="No"/>
    <n v="20"/>
    <s v="Active"/>
    <s v="Divorced"/>
    <x v="0"/>
    <x v="0"/>
  </r>
  <r>
    <n v="56551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0"/>
    <n v="2212"/>
    <n v="0"/>
    <n v="0"/>
    <n v="0"/>
    <n v="0"/>
    <n v="1"/>
    <n v="0"/>
    <n v="0"/>
    <n v="0"/>
    <n v="0"/>
    <n v="1"/>
    <n v="122"/>
    <n v="106"/>
    <x v="0"/>
    <n v="6.1"/>
    <x v="1"/>
    <s v="Yes"/>
    <s v="No"/>
    <n v="10"/>
    <s v="Warm"/>
    <s v="Widow"/>
    <x v="1"/>
    <x v="0"/>
  </r>
  <r>
    <n v="22448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38"/>
    <n v="2282"/>
    <n v="0"/>
    <n v="1"/>
    <n v="0"/>
    <n v="0"/>
    <n v="0"/>
    <n v="0"/>
    <n v="0"/>
    <n v="1"/>
    <n v="0"/>
    <n v="0"/>
    <n v="37"/>
    <n v="19"/>
    <x v="0"/>
    <n v="6.3"/>
    <x v="1"/>
    <s v="Yes"/>
    <s v="No"/>
    <n v="9"/>
    <s v="Warm"/>
    <s v="Married"/>
    <x v="0"/>
    <x v="0"/>
  </r>
  <r>
    <n v="82014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59"/>
    <n v="2837"/>
    <n v="0"/>
    <n v="0"/>
    <n v="1"/>
    <n v="0"/>
    <n v="0"/>
    <n v="0"/>
    <n v="0"/>
    <n v="1"/>
    <n v="0"/>
    <n v="0"/>
    <n v="1480"/>
    <n v="1449"/>
    <x v="0"/>
    <n v="7.8"/>
    <x v="0"/>
    <s v="No"/>
    <s v="No"/>
    <n v="22"/>
    <s v="Warm"/>
    <s v="Single"/>
    <x v="0"/>
    <x v="0"/>
  </r>
  <r>
    <n v="34213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57"/>
    <n v="2819"/>
    <n v="0"/>
    <n v="0"/>
    <n v="0"/>
    <n v="0"/>
    <n v="1"/>
    <n v="0"/>
    <n v="0"/>
    <n v="1"/>
    <n v="0"/>
    <n v="0"/>
    <n v="91"/>
    <n v="65"/>
    <x v="0"/>
    <n v="7.7"/>
    <x v="1"/>
    <s v="Yes"/>
    <s v="No"/>
    <n v="9"/>
    <s v="Active"/>
    <s v="Widow"/>
    <x v="0"/>
    <x v="0"/>
  </r>
  <r>
    <n v="25358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3"/>
    <n v="2501"/>
    <n v="0"/>
    <n v="0"/>
    <n v="0"/>
    <n v="0"/>
    <n v="1"/>
    <n v="0"/>
    <n v="0"/>
    <n v="0"/>
    <n v="0"/>
    <n v="1"/>
    <n v="24"/>
    <n v="16"/>
    <x v="0"/>
    <n v="6.9"/>
    <x v="1"/>
    <s v="Yes"/>
    <s v="No"/>
    <n v="6"/>
    <s v="Warm"/>
    <s v="Widow"/>
    <x v="1"/>
    <x v="0"/>
  </r>
  <r>
    <n v="35544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2"/>
    <n v="2272"/>
    <n v="0"/>
    <n v="0"/>
    <n v="1"/>
    <n v="0"/>
    <n v="0"/>
    <n v="0"/>
    <n v="0"/>
    <n v="0"/>
    <n v="1"/>
    <n v="0"/>
    <n v="63"/>
    <n v="59"/>
    <x v="0"/>
    <n v="6.2"/>
    <x v="1"/>
    <s v="Yes"/>
    <s v="No"/>
    <n v="6"/>
    <s v="Warm"/>
    <s v="Single"/>
    <x v="2"/>
    <x v="0"/>
  </r>
  <r>
    <n v="36634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66"/>
    <n v="2556"/>
    <n v="0"/>
    <n v="0"/>
    <n v="0"/>
    <n v="1"/>
    <n v="0"/>
    <n v="0"/>
    <n v="0"/>
    <n v="0"/>
    <n v="1"/>
    <n v="0"/>
    <n v="305"/>
    <n v="275"/>
    <x v="0"/>
    <n v="7"/>
    <x v="1"/>
    <s v="Yes"/>
    <s v="No"/>
    <n v="15"/>
    <s v="Active"/>
    <s v="Together"/>
    <x v="2"/>
    <x v="0"/>
  </r>
  <r>
    <n v="62670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66"/>
    <n v="2306"/>
    <n v="0"/>
    <n v="1"/>
    <n v="0"/>
    <n v="0"/>
    <n v="0"/>
    <n v="0"/>
    <n v="0"/>
    <n v="0"/>
    <n v="0"/>
    <n v="1"/>
    <n v="787"/>
    <n v="749"/>
    <x v="0"/>
    <n v="6.3"/>
    <x v="2"/>
    <s v="Yes"/>
    <s v="No"/>
    <n v="22"/>
    <s v="Warm"/>
    <s v="Married"/>
    <x v="1"/>
    <x v="0"/>
  </r>
  <r>
    <n v="50334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48"/>
    <n v="2499"/>
    <n v="0"/>
    <n v="0"/>
    <n v="0"/>
    <n v="1"/>
    <n v="0"/>
    <n v="1"/>
    <n v="0"/>
    <n v="0"/>
    <n v="0"/>
    <n v="0"/>
    <n v="560"/>
    <n v="426"/>
    <x v="0"/>
    <n v="6.8"/>
    <x v="2"/>
    <s v="Yes"/>
    <s v="No"/>
    <n v="23"/>
    <s v="Active"/>
    <s v="Together"/>
    <x v="4"/>
    <x v="0"/>
  </r>
  <r>
    <n v="72066"/>
    <n v="0"/>
    <n v="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39"/>
    <n v="2165"/>
    <n v="0"/>
    <n v="0"/>
    <n v="1"/>
    <n v="0"/>
    <n v="0"/>
    <n v="0"/>
    <n v="0"/>
    <n v="1"/>
    <n v="0"/>
    <n v="0"/>
    <n v="1758"/>
    <n v="1724"/>
    <x v="2"/>
    <n v="5.9"/>
    <x v="0"/>
    <s v="No"/>
    <s v="Yes"/>
    <n v="17"/>
    <s v="Warm"/>
    <s v="Single"/>
    <x v="0"/>
    <x v="1"/>
  </r>
  <r>
    <n v="50729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2"/>
    <n v="2582"/>
    <n v="0"/>
    <n v="0"/>
    <n v="1"/>
    <n v="0"/>
    <n v="0"/>
    <n v="0"/>
    <n v="0"/>
    <n v="0"/>
    <n v="0"/>
    <n v="1"/>
    <n v="444"/>
    <n v="392"/>
    <x v="0"/>
    <n v="7.1"/>
    <x v="1"/>
    <s v="Yes"/>
    <s v="No"/>
    <n v="24"/>
    <s v="Warm"/>
    <s v="Single"/>
    <x v="1"/>
    <x v="0"/>
  </r>
  <r>
    <n v="34916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2"/>
    <n v="2569"/>
    <n v="0"/>
    <n v="0"/>
    <n v="0"/>
    <n v="1"/>
    <n v="0"/>
    <n v="0"/>
    <n v="0"/>
    <n v="1"/>
    <n v="0"/>
    <n v="0"/>
    <n v="189"/>
    <n v="147"/>
    <x v="0"/>
    <n v="7"/>
    <x v="1"/>
    <s v="Yes"/>
    <s v="No"/>
    <n v="13"/>
    <s v="Warm"/>
    <s v="Together"/>
    <x v="0"/>
    <x v="0"/>
  </r>
  <r>
    <n v="64892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44"/>
    <n v="2190"/>
    <n v="1"/>
    <n v="0"/>
    <n v="0"/>
    <n v="0"/>
    <n v="0"/>
    <n v="0"/>
    <n v="0"/>
    <n v="1"/>
    <n v="0"/>
    <n v="0"/>
    <n v="837"/>
    <n v="772"/>
    <x v="0"/>
    <n v="6"/>
    <x v="2"/>
    <s v="Yes"/>
    <s v="No"/>
    <n v="24"/>
    <s v="Warm"/>
    <s v="Divorced"/>
    <x v="0"/>
    <x v="0"/>
  </r>
  <r>
    <n v="4360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54"/>
    <n v="2329"/>
    <n v="0"/>
    <n v="0"/>
    <n v="1"/>
    <n v="0"/>
    <n v="0"/>
    <n v="0"/>
    <n v="0"/>
    <n v="1"/>
    <n v="0"/>
    <n v="0"/>
    <n v="49"/>
    <n v="30"/>
    <x v="0"/>
    <n v="6.4"/>
    <x v="1"/>
    <s v="Yes"/>
    <s v="No"/>
    <n v="9"/>
    <s v="Warm"/>
    <s v="Single"/>
    <x v="0"/>
    <x v="0"/>
  </r>
  <r>
    <n v="33996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1"/>
    <n v="2450"/>
    <n v="0"/>
    <n v="0"/>
    <n v="1"/>
    <n v="0"/>
    <n v="0"/>
    <n v="0"/>
    <n v="0"/>
    <n v="0"/>
    <n v="0"/>
    <n v="1"/>
    <n v="65"/>
    <n v="59"/>
    <x v="0"/>
    <n v="6.7"/>
    <x v="1"/>
    <s v="No"/>
    <s v="No"/>
    <n v="6"/>
    <s v="Warm"/>
    <s v="Single"/>
    <x v="1"/>
    <x v="0"/>
  </r>
  <r>
    <n v="41473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35"/>
    <n v="2534"/>
    <n v="0"/>
    <n v="0"/>
    <n v="1"/>
    <n v="0"/>
    <n v="0"/>
    <n v="1"/>
    <n v="0"/>
    <n v="0"/>
    <n v="0"/>
    <n v="0"/>
    <n v="67"/>
    <n v="58"/>
    <x v="0"/>
    <n v="6.9"/>
    <x v="1"/>
    <s v="Yes"/>
    <s v="No"/>
    <n v="6"/>
    <s v="Warm"/>
    <s v="Single"/>
    <x v="4"/>
    <x v="0"/>
  </r>
  <r>
    <n v="63246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3"/>
    <n v="2472"/>
    <n v="0"/>
    <n v="1"/>
    <n v="0"/>
    <n v="0"/>
    <n v="0"/>
    <n v="0"/>
    <n v="0"/>
    <n v="0"/>
    <n v="0"/>
    <n v="1"/>
    <n v="765"/>
    <n v="758"/>
    <x v="0"/>
    <n v="6.8"/>
    <x v="2"/>
    <s v="Yes"/>
    <s v="No"/>
    <n v="22"/>
    <s v="Warm"/>
    <s v="Married"/>
    <x v="1"/>
    <x v="0"/>
  </r>
  <r>
    <n v="36732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1"/>
    <n v="2341"/>
    <n v="0"/>
    <n v="1"/>
    <n v="0"/>
    <n v="0"/>
    <n v="0"/>
    <n v="0"/>
    <n v="0"/>
    <n v="0"/>
    <n v="0"/>
    <n v="1"/>
    <n v="40"/>
    <n v="33"/>
    <x v="0"/>
    <n v="6.4"/>
    <x v="1"/>
    <s v="Yes"/>
    <s v="No"/>
    <n v="9"/>
    <s v="Warm"/>
    <s v="Married"/>
    <x v="1"/>
    <x v="0"/>
  </r>
  <r>
    <n v="69084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0"/>
    <n v="2381"/>
    <n v="0"/>
    <n v="1"/>
    <n v="0"/>
    <n v="0"/>
    <n v="0"/>
    <n v="0"/>
    <n v="0"/>
    <n v="0"/>
    <n v="0"/>
    <n v="1"/>
    <n v="1556"/>
    <n v="1526"/>
    <x v="0"/>
    <n v="6.5"/>
    <x v="0"/>
    <s v="Yes"/>
    <s v="No"/>
    <n v="25"/>
    <s v="Warm"/>
    <s v="Married"/>
    <x v="1"/>
    <x v="0"/>
  </r>
  <r>
    <n v="77766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3"/>
    <n v="2651"/>
    <n v="0"/>
    <n v="1"/>
    <n v="0"/>
    <n v="0"/>
    <n v="0"/>
    <n v="0"/>
    <n v="0"/>
    <n v="0"/>
    <n v="0"/>
    <n v="1"/>
    <n v="1502"/>
    <n v="1475"/>
    <x v="1"/>
    <n v="7.3"/>
    <x v="0"/>
    <s v="Yes"/>
    <s v="Yes"/>
    <n v="34"/>
    <s v="Inactive"/>
    <s v="Married"/>
    <x v="1"/>
    <x v="1"/>
  </r>
  <r>
    <n v="37929"/>
    <n v="0"/>
    <n v="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35"/>
    <n v="2493"/>
    <n v="0"/>
    <n v="0"/>
    <n v="1"/>
    <n v="0"/>
    <n v="0"/>
    <n v="0"/>
    <n v="0"/>
    <n v="0"/>
    <n v="0"/>
    <n v="1"/>
    <n v="255"/>
    <n v="245"/>
    <x v="2"/>
    <n v="6.8"/>
    <x v="1"/>
    <s v="No"/>
    <s v="Yes"/>
    <n v="13"/>
    <s v="Warm"/>
    <s v="Single"/>
    <x v="1"/>
    <x v="1"/>
  </r>
  <r>
    <n v="86610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69"/>
    <n v="2456"/>
    <n v="0"/>
    <n v="0"/>
    <n v="0"/>
    <n v="1"/>
    <n v="0"/>
    <n v="0"/>
    <n v="0"/>
    <n v="1"/>
    <n v="0"/>
    <n v="0"/>
    <n v="1550"/>
    <n v="1497"/>
    <x v="0"/>
    <n v="6.7"/>
    <x v="0"/>
    <s v="No"/>
    <s v="No"/>
    <n v="18"/>
    <s v="Warm"/>
    <s v="Together"/>
    <x v="0"/>
    <x v="0"/>
  </r>
  <r>
    <n v="80141"/>
    <n v="0"/>
    <n v="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34"/>
    <n v="2693"/>
    <n v="0"/>
    <n v="1"/>
    <n v="0"/>
    <n v="0"/>
    <n v="0"/>
    <n v="0"/>
    <n v="0"/>
    <n v="0"/>
    <n v="1"/>
    <n v="0"/>
    <n v="2051"/>
    <n v="2011"/>
    <x v="1"/>
    <n v="7.4"/>
    <x v="0"/>
    <s v="No"/>
    <s v="Yes"/>
    <n v="22"/>
    <s v="Active"/>
    <s v="Married"/>
    <x v="2"/>
    <x v="1"/>
  </r>
  <r>
    <n v="72635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5"/>
    <n v="2550"/>
    <n v="0"/>
    <n v="1"/>
    <n v="0"/>
    <n v="0"/>
    <n v="0"/>
    <n v="1"/>
    <n v="0"/>
    <n v="0"/>
    <n v="0"/>
    <n v="0"/>
    <n v="874"/>
    <n v="767"/>
    <x v="1"/>
    <n v="7"/>
    <x v="2"/>
    <s v="No"/>
    <s v="Yes"/>
    <n v="21"/>
    <s v="Warm"/>
    <s v="Married"/>
    <x v="4"/>
    <x v="1"/>
  </r>
  <r>
    <n v="69016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0"/>
    <n v="2743"/>
    <n v="0"/>
    <n v="1"/>
    <n v="0"/>
    <n v="0"/>
    <n v="0"/>
    <n v="0"/>
    <n v="0"/>
    <n v="1"/>
    <n v="0"/>
    <n v="0"/>
    <n v="1372"/>
    <n v="1211"/>
    <x v="0"/>
    <n v="7.5"/>
    <x v="0"/>
    <s v="Yes"/>
    <s v="No"/>
    <n v="34"/>
    <s v="Warm"/>
    <s v="Married"/>
    <x v="0"/>
    <x v="0"/>
  </r>
  <r>
    <n v="20193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29"/>
    <n v="2737"/>
    <n v="0"/>
    <n v="0"/>
    <n v="0"/>
    <n v="1"/>
    <n v="0"/>
    <n v="1"/>
    <n v="0"/>
    <n v="0"/>
    <n v="0"/>
    <n v="0"/>
    <n v="73"/>
    <n v="64"/>
    <x v="0"/>
    <n v="7.5"/>
    <x v="1"/>
    <s v="No"/>
    <s v="No"/>
    <n v="7"/>
    <s v="Active"/>
    <s v="Together"/>
    <x v="4"/>
    <x v="0"/>
  </r>
  <r>
    <n v="27573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45"/>
    <n v="2620"/>
    <n v="0"/>
    <n v="1"/>
    <n v="0"/>
    <n v="0"/>
    <n v="0"/>
    <n v="0"/>
    <n v="0"/>
    <n v="1"/>
    <n v="0"/>
    <n v="0"/>
    <n v="229"/>
    <n v="214"/>
    <x v="0"/>
    <n v="7.2"/>
    <x v="1"/>
    <s v="Yes"/>
    <s v="No"/>
    <n v="14"/>
    <s v="Warm"/>
    <s v="Married"/>
    <x v="0"/>
    <x v="0"/>
  </r>
  <r>
    <n v="15862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1"/>
    <n v="2526"/>
    <n v="0"/>
    <n v="0"/>
    <n v="1"/>
    <n v="0"/>
    <n v="0"/>
    <n v="0"/>
    <n v="1"/>
    <n v="0"/>
    <n v="0"/>
    <n v="0"/>
    <n v="26"/>
    <n v="16"/>
    <x v="0"/>
    <n v="6.9"/>
    <x v="1"/>
    <s v="Yes"/>
    <s v="No"/>
    <n v="5"/>
    <s v="Active"/>
    <s v="Single"/>
    <x v="3"/>
    <x v="0"/>
  </r>
  <r>
    <n v="49544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4"/>
    <n v="2661"/>
    <n v="0"/>
    <n v="1"/>
    <n v="0"/>
    <n v="0"/>
    <n v="0"/>
    <n v="0"/>
    <n v="0"/>
    <n v="0"/>
    <n v="0"/>
    <n v="1"/>
    <n v="381"/>
    <n v="358"/>
    <x v="0"/>
    <n v="7.3"/>
    <x v="1"/>
    <s v="Yes"/>
    <s v="No"/>
    <n v="16"/>
    <s v="Active"/>
    <s v="Married"/>
    <x v="1"/>
    <x v="0"/>
  </r>
  <r>
    <n v="33228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0"/>
    <n v="2316"/>
    <n v="0"/>
    <n v="1"/>
    <n v="0"/>
    <n v="0"/>
    <n v="0"/>
    <n v="0"/>
    <n v="0"/>
    <n v="1"/>
    <n v="0"/>
    <n v="0"/>
    <n v="66"/>
    <n v="61"/>
    <x v="0"/>
    <n v="6.3"/>
    <x v="1"/>
    <s v="Yes"/>
    <s v="No"/>
    <n v="6"/>
    <s v="Active"/>
    <s v="Married"/>
    <x v="0"/>
    <x v="0"/>
  </r>
  <r>
    <n v="70440"/>
    <n v="0"/>
    <n v="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2"/>
    <n v="2423"/>
    <n v="0"/>
    <n v="0"/>
    <n v="0"/>
    <n v="1"/>
    <n v="0"/>
    <n v="0"/>
    <n v="0"/>
    <n v="1"/>
    <n v="0"/>
    <n v="0"/>
    <n v="1484"/>
    <n v="1396"/>
    <x v="1"/>
    <n v="6.6"/>
    <x v="0"/>
    <s v="No"/>
    <s v="Yes"/>
    <n v="23"/>
    <s v="Warm"/>
    <s v="Together"/>
    <x v="0"/>
    <x v="1"/>
  </r>
  <r>
    <n v="38232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49"/>
    <n v="2322"/>
    <n v="0"/>
    <n v="0"/>
    <n v="0"/>
    <n v="1"/>
    <n v="0"/>
    <n v="0"/>
    <n v="0"/>
    <n v="1"/>
    <n v="0"/>
    <n v="0"/>
    <n v="89"/>
    <n v="56"/>
    <x v="0"/>
    <n v="6.4"/>
    <x v="1"/>
    <s v="Yes"/>
    <s v="No"/>
    <n v="11"/>
    <s v="Warm"/>
    <s v="Together"/>
    <x v="0"/>
    <x v="0"/>
  </r>
  <r>
    <n v="22554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65"/>
    <n v="2762"/>
    <n v="0"/>
    <n v="1"/>
    <n v="0"/>
    <n v="0"/>
    <n v="0"/>
    <n v="0"/>
    <n v="0"/>
    <n v="0"/>
    <n v="0"/>
    <n v="1"/>
    <n v="37"/>
    <n v="33"/>
    <x v="0"/>
    <n v="7.6"/>
    <x v="1"/>
    <s v="Yes"/>
    <s v="No"/>
    <n v="10"/>
    <s v="Warm"/>
    <s v="Married"/>
    <x v="1"/>
    <x v="0"/>
  </r>
  <r>
    <n v="23536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37"/>
    <n v="2184"/>
    <n v="0"/>
    <n v="1"/>
    <n v="0"/>
    <n v="0"/>
    <n v="0"/>
    <n v="0"/>
    <n v="0"/>
    <n v="0"/>
    <n v="0"/>
    <n v="1"/>
    <n v="9"/>
    <n v="8"/>
    <x v="0"/>
    <n v="6"/>
    <x v="1"/>
    <s v="Yes"/>
    <s v="No"/>
    <n v="4"/>
    <s v="Warm"/>
    <s v="Married"/>
    <x v="1"/>
    <x v="0"/>
  </r>
  <r>
    <n v="49413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68"/>
    <n v="2406"/>
    <n v="0"/>
    <n v="1"/>
    <n v="0"/>
    <n v="0"/>
    <n v="0"/>
    <n v="0"/>
    <n v="0"/>
    <n v="1"/>
    <n v="0"/>
    <n v="0"/>
    <n v="258"/>
    <n v="212"/>
    <x v="0"/>
    <n v="6.6"/>
    <x v="1"/>
    <s v="Yes"/>
    <s v="No"/>
    <n v="13"/>
    <s v="Warm"/>
    <s v="Married"/>
    <x v="0"/>
    <x v="0"/>
  </r>
  <r>
    <n v="42231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1"/>
    <n v="2255"/>
    <n v="0"/>
    <n v="1"/>
    <n v="0"/>
    <n v="0"/>
    <n v="0"/>
    <n v="0"/>
    <n v="0"/>
    <n v="1"/>
    <n v="0"/>
    <n v="0"/>
    <n v="33"/>
    <n v="29"/>
    <x v="0"/>
    <n v="6.2"/>
    <x v="1"/>
    <s v="Yes"/>
    <s v="No"/>
    <n v="5"/>
    <s v="Inactive"/>
    <s v="Married"/>
    <x v="0"/>
    <x v="0"/>
  </r>
  <r>
    <n v="78789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0"/>
    <n v="2849"/>
    <n v="1"/>
    <n v="0"/>
    <n v="0"/>
    <n v="0"/>
    <n v="0"/>
    <n v="0"/>
    <n v="0"/>
    <n v="0"/>
    <n v="1"/>
    <n v="0"/>
    <n v="1671"/>
    <n v="1588"/>
    <x v="0"/>
    <n v="7.8"/>
    <x v="0"/>
    <s v="No"/>
    <s v="No"/>
    <n v="16"/>
    <s v="Active"/>
    <s v="Divorced"/>
    <x v="2"/>
    <x v="0"/>
  </r>
  <r>
    <n v="56534"/>
    <n v="0"/>
    <n v="1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2"/>
    <n v="2500"/>
    <n v="0"/>
    <n v="0"/>
    <n v="0"/>
    <n v="1"/>
    <n v="0"/>
    <n v="0"/>
    <n v="0"/>
    <n v="1"/>
    <n v="0"/>
    <n v="0"/>
    <n v="769"/>
    <n v="723"/>
    <x v="2"/>
    <n v="6.8"/>
    <x v="2"/>
    <s v="Yes"/>
    <s v="Yes"/>
    <n v="25"/>
    <s v="Warm"/>
    <s v="Together"/>
    <x v="0"/>
    <x v="1"/>
  </r>
  <r>
    <n v="58350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49"/>
    <n v="2700"/>
    <n v="0"/>
    <n v="0"/>
    <n v="1"/>
    <n v="0"/>
    <n v="0"/>
    <n v="0"/>
    <n v="0"/>
    <n v="1"/>
    <n v="0"/>
    <n v="0"/>
    <n v="921"/>
    <n v="841"/>
    <x v="0"/>
    <n v="7.4"/>
    <x v="2"/>
    <s v="Yes"/>
    <s v="No"/>
    <n v="27"/>
    <s v="Active"/>
    <s v="Single"/>
    <x v="0"/>
    <x v="0"/>
  </r>
  <r>
    <n v="81217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1"/>
    <n v="2504"/>
    <n v="0"/>
    <n v="0"/>
    <n v="1"/>
    <n v="0"/>
    <n v="0"/>
    <n v="0"/>
    <n v="0"/>
    <n v="1"/>
    <n v="0"/>
    <n v="0"/>
    <n v="1073"/>
    <n v="989"/>
    <x v="0"/>
    <n v="6.9"/>
    <x v="0"/>
    <s v="No"/>
    <s v="No"/>
    <n v="22"/>
    <s v="Warm"/>
    <s v="Single"/>
    <x v="0"/>
    <x v="0"/>
  </r>
  <r>
    <n v="49090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69"/>
    <n v="2504"/>
    <n v="0"/>
    <n v="0"/>
    <n v="1"/>
    <n v="0"/>
    <n v="0"/>
    <n v="0"/>
    <n v="0"/>
    <n v="1"/>
    <n v="0"/>
    <n v="0"/>
    <n v="588"/>
    <n v="488"/>
    <x v="0"/>
    <n v="6.9"/>
    <x v="2"/>
    <s v="Yes"/>
    <s v="No"/>
    <n v="21"/>
    <s v="Warm"/>
    <s v="Single"/>
    <x v="0"/>
    <x v="0"/>
  </r>
  <r>
    <n v="61787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3"/>
    <n v="2517"/>
    <n v="1"/>
    <n v="0"/>
    <n v="0"/>
    <n v="0"/>
    <n v="0"/>
    <n v="0"/>
    <n v="0"/>
    <n v="0"/>
    <n v="1"/>
    <n v="0"/>
    <n v="1234"/>
    <n v="1149"/>
    <x v="0"/>
    <n v="6.9"/>
    <x v="0"/>
    <s v="No"/>
    <s v="No"/>
    <n v="19"/>
    <s v="Warm"/>
    <s v="Divorced"/>
    <x v="2"/>
    <x v="0"/>
  </r>
  <r>
    <n v="18169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35"/>
    <n v="2654"/>
    <n v="0"/>
    <n v="1"/>
    <n v="0"/>
    <n v="0"/>
    <n v="0"/>
    <n v="0"/>
    <n v="0"/>
    <n v="0"/>
    <n v="0"/>
    <n v="1"/>
    <n v="14"/>
    <n v="7"/>
    <x v="0"/>
    <n v="7.3"/>
    <x v="1"/>
    <s v="Yes"/>
    <s v="No"/>
    <n v="4"/>
    <s v="Warm"/>
    <s v="Married"/>
    <x v="1"/>
    <x v="0"/>
  </r>
  <r>
    <n v="24336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39"/>
    <n v="2830"/>
    <n v="0"/>
    <n v="0"/>
    <n v="1"/>
    <n v="0"/>
    <n v="0"/>
    <n v="1"/>
    <n v="0"/>
    <n v="0"/>
    <n v="0"/>
    <n v="0"/>
    <n v="19"/>
    <n v="7"/>
    <x v="0"/>
    <n v="7.8"/>
    <x v="1"/>
    <s v="Yes"/>
    <s v="No"/>
    <n v="4"/>
    <s v="Warm"/>
    <s v="Single"/>
    <x v="4"/>
    <x v="0"/>
  </r>
  <r>
    <n v="18222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0"/>
    <n v="2704"/>
    <n v="0"/>
    <n v="1"/>
    <n v="0"/>
    <n v="0"/>
    <n v="0"/>
    <n v="0"/>
    <n v="0"/>
    <n v="1"/>
    <n v="0"/>
    <n v="0"/>
    <n v="53"/>
    <n v="39"/>
    <x v="0"/>
    <n v="7.4"/>
    <x v="1"/>
    <s v="No"/>
    <s v="No"/>
    <n v="6"/>
    <s v="Warm"/>
    <s v="Married"/>
    <x v="0"/>
    <x v="0"/>
  </r>
  <r>
    <n v="62335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68"/>
    <n v="2561"/>
    <n v="1"/>
    <n v="0"/>
    <n v="0"/>
    <n v="0"/>
    <n v="0"/>
    <n v="0"/>
    <n v="0"/>
    <n v="1"/>
    <n v="0"/>
    <n v="0"/>
    <n v="682"/>
    <n v="656"/>
    <x v="0"/>
    <n v="7"/>
    <x v="2"/>
    <s v="Yes"/>
    <s v="No"/>
    <n v="21"/>
    <s v="Warm"/>
    <s v="Divorced"/>
    <x v="0"/>
    <x v="0"/>
  </r>
  <r>
    <n v="42033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49"/>
    <n v="2807"/>
    <n v="0"/>
    <n v="0"/>
    <n v="0"/>
    <n v="1"/>
    <n v="0"/>
    <n v="1"/>
    <n v="0"/>
    <n v="0"/>
    <n v="0"/>
    <n v="0"/>
    <n v="18"/>
    <n v="11"/>
    <x v="0"/>
    <n v="7.7"/>
    <x v="1"/>
    <s v="Yes"/>
    <s v="No"/>
    <n v="4"/>
    <s v="Inactive"/>
    <s v="Together"/>
    <x v="4"/>
    <x v="0"/>
  </r>
  <r>
    <n v="86580"/>
    <n v="0"/>
    <n v="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37"/>
    <n v="2646"/>
    <n v="0"/>
    <n v="1"/>
    <n v="0"/>
    <n v="0"/>
    <n v="0"/>
    <n v="0"/>
    <n v="0"/>
    <n v="0"/>
    <n v="0"/>
    <n v="1"/>
    <n v="726"/>
    <n v="706"/>
    <x v="1"/>
    <n v="7.2"/>
    <x v="2"/>
    <s v="No"/>
    <s v="Yes"/>
    <n v="11"/>
    <s v="Warm"/>
    <s v="Married"/>
    <x v="1"/>
    <x v="1"/>
  </r>
  <r>
    <n v="41437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3"/>
    <n v="2804"/>
    <n v="1"/>
    <n v="0"/>
    <n v="0"/>
    <n v="0"/>
    <n v="0"/>
    <n v="0"/>
    <n v="0"/>
    <n v="0"/>
    <n v="0"/>
    <n v="1"/>
    <n v="31"/>
    <n v="30"/>
    <x v="0"/>
    <n v="7.7"/>
    <x v="1"/>
    <s v="Yes"/>
    <s v="No"/>
    <n v="5"/>
    <s v="Active"/>
    <s v="Divorced"/>
    <x v="1"/>
    <x v="0"/>
  </r>
  <r>
    <n v="73705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69"/>
    <n v="2275"/>
    <n v="0"/>
    <n v="0"/>
    <n v="0"/>
    <n v="0"/>
    <n v="1"/>
    <n v="0"/>
    <n v="0"/>
    <n v="0"/>
    <n v="1"/>
    <n v="0"/>
    <n v="1588"/>
    <n v="1481"/>
    <x v="0"/>
    <n v="6.2"/>
    <x v="0"/>
    <s v="Yes"/>
    <s v="No"/>
    <n v="25"/>
    <s v="Warm"/>
    <s v="Widow"/>
    <x v="2"/>
    <x v="0"/>
  </r>
  <r>
    <n v="61064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44"/>
    <n v="2826"/>
    <n v="0"/>
    <n v="1"/>
    <n v="0"/>
    <n v="0"/>
    <n v="0"/>
    <n v="0"/>
    <n v="0"/>
    <n v="1"/>
    <n v="0"/>
    <n v="0"/>
    <n v="900"/>
    <n v="720"/>
    <x v="0"/>
    <n v="7.7"/>
    <x v="2"/>
    <s v="Yes"/>
    <s v="No"/>
    <n v="28"/>
    <s v="Warm"/>
    <s v="Married"/>
    <x v="0"/>
    <x v="0"/>
  </r>
  <r>
    <n v="3845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5"/>
    <n v="2250"/>
    <n v="0"/>
    <n v="1"/>
    <n v="0"/>
    <n v="0"/>
    <n v="0"/>
    <n v="0"/>
    <n v="0"/>
    <n v="0"/>
    <n v="1"/>
    <n v="0"/>
    <n v="70"/>
    <n v="68"/>
    <x v="0"/>
    <n v="6.2"/>
    <x v="1"/>
    <s v="Yes"/>
    <s v="No"/>
    <n v="9"/>
    <s v="Warm"/>
    <s v="Married"/>
    <x v="2"/>
    <x v="0"/>
  </r>
  <r>
    <n v="18358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1"/>
    <n v="2380"/>
    <n v="0"/>
    <n v="0"/>
    <n v="1"/>
    <n v="0"/>
    <n v="0"/>
    <n v="0"/>
    <n v="0"/>
    <n v="1"/>
    <n v="0"/>
    <n v="0"/>
    <n v="53"/>
    <n v="49"/>
    <x v="0"/>
    <n v="6.5"/>
    <x v="1"/>
    <s v="Yes"/>
    <s v="No"/>
    <n v="10"/>
    <s v="Warm"/>
    <s v="Single"/>
    <x v="0"/>
    <x v="0"/>
  </r>
  <r>
    <n v="55012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47"/>
    <n v="2259"/>
    <n v="0"/>
    <n v="0"/>
    <n v="0"/>
    <n v="1"/>
    <n v="0"/>
    <n v="0"/>
    <n v="0"/>
    <n v="0"/>
    <n v="0"/>
    <n v="1"/>
    <n v="647"/>
    <n v="634"/>
    <x v="0"/>
    <n v="6.2"/>
    <x v="2"/>
    <s v="Yes"/>
    <s v="No"/>
    <n v="25"/>
    <s v="Warm"/>
    <s v="Together"/>
    <x v="1"/>
    <x v="0"/>
  </r>
  <r>
    <n v="9722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47"/>
    <n v="2794"/>
    <n v="0"/>
    <n v="0"/>
    <n v="0"/>
    <n v="1"/>
    <n v="0"/>
    <n v="0"/>
    <n v="1"/>
    <n v="0"/>
    <n v="0"/>
    <n v="0"/>
    <n v="61"/>
    <n v="19"/>
    <x v="0"/>
    <n v="7.7"/>
    <x v="1"/>
    <s v="Yes"/>
    <s v="No"/>
    <n v="11"/>
    <s v="Active"/>
    <s v="Together"/>
    <x v="3"/>
    <x v="0"/>
  </r>
  <r>
    <n v="38175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36"/>
    <n v="2438"/>
    <n v="0"/>
    <n v="1"/>
    <n v="0"/>
    <n v="0"/>
    <n v="0"/>
    <n v="0"/>
    <n v="0"/>
    <n v="0"/>
    <n v="0"/>
    <n v="1"/>
    <n v="150"/>
    <n v="147"/>
    <x v="0"/>
    <n v="6.7"/>
    <x v="1"/>
    <s v="Yes"/>
    <s v="No"/>
    <n v="11"/>
    <s v="Active"/>
    <s v="Married"/>
    <x v="1"/>
    <x v="0"/>
  </r>
  <r>
    <n v="58656"/>
    <n v="0"/>
    <n v="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64"/>
    <n v="2806"/>
    <n v="0"/>
    <n v="0"/>
    <n v="0"/>
    <n v="1"/>
    <n v="0"/>
    <n v="0"/>
    <n v="0"/>
    <n v="0"/>
    <n v="1"/>
    <n v="0"/>
    <n v="1208"/>
    <n v="1196"/>
    <x v="1"/>
    <n v="7.7"/>
    <x v="0"/>
    <s v="Yes"/>
    <s v="Yes"/>
    <n v="32"/>
    <s v="Active"/>
    <s v="Together"/>
    <x v="2"/>
    <x v="1"/>
  </r>
  <r>
    <n v="52117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55"/>
    <n v="2841"/>
    <n v="0"/>
    <n v="0"/>
    <n v="0"/>
    <n v="1"/>
    <n v="0"/>
    <n v="0"/>
    <n v="0"/>
    <n v="1"/>
    <n v="0"/>
    <n v="0"/>
    <n v="259"/>
    <n v="239"/>
    <x v="0"/>
    <n v="7.8"/>
    <x v="1"/>
    <s v="Yes"/>
    <s v="No"/>
    <n v="13"/>
    <s v="Warm"/>
    <s v="Together"/>
    <x v="0"/>
    <x v="0"/>
  </r>
  <r>
    <n v="64813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2"/>
    <n v="2337"/>
    <n v="0"/>
    <n v="1"/>
    <n v="0"/>
    <n v="0"/>
    <n v="0"/>
    <n v="0"/>
    <n v="0"/>
    <n v="1"/>
    <n v="0"/>
    <n v="0"/>
    <n v="693"/>
    <n v="641"/>
    <x v="0"/>
    <n v="6.4"/>
    <x v="2"/>
    <s v="Yes"/>
    <s v="No"/>
    <n v="20"/>
    <s v="Warm"/>
    <s v="Married"/>
    <x v="0"/>
    <x v="0"/>
  </r>
  <r>
    <n v="54222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47"/>
    <n v="2279"/>
    <n v="0"/>
    <n v="1"/>
    <n v="0"/>
    <n v="0"/>
    <n v="0"/>
    <n v="0"/>
    <n v="0"/>
    <n v="0"/>
    <n v="0"/>
    <n v="1"/>
    <n v="257"/>
    <n v="250"/>
    <x v="0"/>
    <n v="6.2"/>
    <x v="1"/>
    <s v="Yes"/>
    <s v="No"/>
    <n v="12"/>
    <s v="Inactive"/>
    <s v="Married"/>
    <x v="1"/>
    <x v="0"/>
  </r>
  <r>
    <n v="83512"/>
    <n v="0"/>
    <n v="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34"/>
    <n v="2171"/>
    <n v="0"/>
    <n v="1"/>
    <n v="0"/>
    <n v="0"/>
    <n v="0"/>
    <n v="0"/>
    <n v="0"/>
    <n v="1"/>
    <n v="0"/>
    <n v="0"/>
    <n v="2056"/>
    <n v="1955"/>
    <x v="4"/>
    <n v="5.9"/>
    <x v="0"/>
    <s v="No"/>
    <s v="Yes"/>
    <n v="22"/>
    <s v="Warm"/>
    <s v="Married"/>
    <x v="0"/>
    <x v="1"/>
  </r>
  <r>
    <n v="77520"/>
    <n v="0"/>
    <n v="1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1"/>
    <n v="2464"/>
    <n v="0"/>
    <n v="1"/>
    <n v="0"/>
    <n v="0"/>
    <n v="0"/>
    <n v="0"/>
    <n v="0"/>
    <n v="0"/>
    <n v="1"/>
    <n v="0"/>
    <n v="1468"/>
    <n v="1410"/>
    <x v="3"/>
    <n v="6.8"/>
    <x v="0"/>
    <s v="Yes"/>
    <s v="Yes"/>
    <n v="23"/>
    <s v="Active"/>
    <s v="Married"/>
    <x v="2"/>
    <x v="1"/>
  </r>
  <r>
    <n v="41154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2"/>
    <n v="2605"/>
    <n v="0"/>
    <n v="0"/>
    <n v="0"/>
    <n v="1"/>
    <n v="0"/>
    <n v="0"/>
    <n v="0"/>
    <n v="1"/>
    <n v="0"/>
    <n v="0"/>
    <n v="62"/>
    <n v="55"/>
    <x v="0"/>
    <n v="7.1"/>
    <x v="1"/>
    <s v="Yes"/>
    <s v="No"/>
    <n v="6"/>
    <s v="Inactive"/>
    <s v="Together"/>
    <x v="0"/>
    <x v="0"/>
  </r>
  <r>
    <n v="80398"/>
    <n v="0"/>
    <n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54"/>
    <n v="2755"/>
    <n v="0"/>
    <n v="1"/>
    <n v="0"/>
    <n v="0"/>
    <n v="0"/>
    <n v="0"/>
    <n v="0"/>
    <n v="1"/>
    <n v="0"/>
    <n v="0"/>
    <n v="1571"/>
    <n v="1545"/>
    <x v="1"/>
    <n v="7.5"/>
    <x v="0"/>
    <s v="No"/>
    <s v="Yes"/>
    <n v="26"/>
    <s v="Inactive"/>
    <s v="Married"/>
    <x v="0"/>
    <x v="1"/>
  </r>
  <r>
    <n v="18746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28"/>
    <n v="2190"/>
    <n v="0"/>
    <n v="0"/>
    <n v="1"/>
    <n v="0"/>
    <n v="0"/>
    <n v="0"/>
    <n v="1"/>
    <n v="0"/>
    <n v="0"/>
    <n v="0"/>
    <n v="44"/>
    <n v="24"/>
    <x v="0"/>
    <n v="6"/>
    <x v="1"/>
    <s v="Yes"/>
    <s v="No"/>
    <n v="8"/>
    <s v="Warm"/>
    <s v="Single"/>
    <x v="3"/>
    <x v="0"/>
  </r>
  <r>
    <n v="35196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36"/>
    <n v="2752"/>
    <n v="0"/>
    <n v="0"/>
    <n v="0"/>
    <n v="1"/>
    <n v="0"/>
    <n v="0"/>
    <n v="0"/>
    <n v="1"/>
    <n v="0"/>
    <n v="0"/>
    <n v="310"/>
    <n v="123"/>
    <x v="0"/>
    <n v="7.5"/>
    <x v="1"/>
    <s v="Yes"/>
    <s v="No"/>
    <n v="18"/>
    <s v="Warm"/>
    <s v="Together"/>
    <x v="0"/>
    <x v="0"/>
  </r>
  <r>
    <n v="60230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64"/>
    <n v="2564"/>
    <n v="0"/>
    <n v="0"/>
    <n v="1"/>
    <n v="0"/>
    <n v="0"/>
    <n v="0"/>
    <n v="0"/>
    <n v="1"/>
    <n v="0"/>
    <n v="0"/>
    <n v="1027"/>
    <n v="987"/>
    <x v="0"/>
    <n v="7"/>
    <x v="0"/>
    <s v="Yes"/>
    <s v="No"/>
    <n v="17"/>
    <s v="Warm"/>
    <s v="Single"/>
    <x v="0"/>
    <x v="0"/>
  </r>
  <r>
    <n v="22108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3"/>
    <n v="2211"/>
    <n v="0"/>
    <n v="1"/>
    <n v="0"/>
    <n v="0"/>
    <n v="0"/>
    <n v="0"/>
    <n v="0"/>
    <n v="1"/>
    <n v="0"/>
    <n v="0"/>
    <n v="25"/>
    <n v="19"/>
    <x v="0"/>
    <n v="6.1"/>
    <x v="1"/>
    <s v="Yes"/>
    <s v="No"/>
    <n v="7"/>
    <s v="Warm"/>
    <s v="Married"/>
    <x v="0"/>
    <x v="0"/>
  </r>
  <r>
    <n v="44392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46"/>
    <n v="2456"/>
    <n v="0"/>
    <n v="0"/>
    <n v="0"/>
    <n v="1"/>
    <n v="0"/>
    <n v="0"/>
    <n v="0"/>
    <n v="1"/>
    <n v="0"/>
    <n v="0"/>
    <n v="182"/>
    <n v="153"/>
    <x v="0"/>
    <n v="6.7"/>
    <x v="1"/>
    <s v="Yes"/>
    <s v="No"/>
    <n v="14"/>
    <s v="Warm"/>
    <s v="Together"/>
    <x v="0"/>
    <x v="0"/>
  </r>
  <r>
    <n v="55424"/>
    <n v="0"/>
    <n v="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44"/>
    <n v="2740"/>
    <n v="0"/>
    <n v="1"/>
    <n v="0"/>
    <n v="0"/>
    <n v="0"/>
    <n v="0"/>
    <n v="0"/>
    <n v="0"/>
    <n v="0"/>
    <n v="1"/>
    <n v="770"/>
    <n v="663"/>
    <x v="1"/>
    <n v="7.5"/>
    <x v="2"/>
    <s v="Yes"/>
    <s v="Yes"/>
    <n v="25"/>
    <s v="Active"/>
    <s v="Married"/>
    <x v="1"/>
    <x v="1"/>
  </r>
  <r>
    <n v="17688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1"/>
    <n v="2691"/>
    <n v="0"/>
    <n v="1"/>
    <n v="0"/>
    <n v="0"/>
    <n v="0"/>
    <n v="0"/>
    <n v="0"/>
    <n v="1"/>
    <n v="0"/>
    <n v="0"/>
    <n v="9"/>
    <n v="7"/>
    <x v="0"/>
    <n v="7.4"/>
    <x v="1"/>
    <s v="Yes"/>
    <s v="No"/>
    <n v="4"/>
    <s v="Warm"/>
    <s v="Married"/>
    <x v="0"/>
    <x v="0"/>
  </r>
  <r>
    <n v="92491"/>
    <n v="0"/>
    <n v="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37"/>
    <n v="2583"/>
    <n v="0"/>
    <n v="1"/>
    <n v="0"/>
    <n v="0"/>
    <n v="0"/>
    <n v="0"/>
    <n v="0"/>
    <n v="0"/>
    <n v="0"/>
    <n v="1"/>
    <n v="2012"/>
    <n v="1990"/>
    <x v="3"/>
    <n v="7.1"/>
    <x v="0"/>
    <s v="No"/>
    <s v="Yes"/>
    <n v="25"/>
    <s v="Warm"/>
    <s v="Married"/>
    <x v="1"/>
    <x v="1"/>
  </r>
  <r>
    <n v="90273"/>
    <n v="0"/>
    <n v="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29"/>
    <n v="2356"/>
    <n v="0"/>
    <n v="0"/>
    <n v="1"/>
    <n v="0"/>
    <n v="0"/>
    <n v="0"/>
    <n v="0"/>
    <n v="1"/>
    <n v="0"/>
    <n v="0"/>
    <n v="1880"/>
    <n v="1769"/>
    <x v="3"/>
    <n v="6.5"/>
    <x v="0"/>
    <s v="No"/>
    <s v="Yes"/>
    <n v="19"/>
    <s v="Warm"/>
    <s v="Single"/>
    <x v="0"/>
    <x v="1"/>
  </r>
  <r>
    <n v="82571"/>
    <n v="0"/>
    <n v="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58"/>
    <n v="2247"/>
    <n v="0"/>
    <n v="0"/>
    <n v="0"/>
    <n v="0"/>
    <n v="1"/>
    <n v="0"/>
    <n v="0"/>
    <n v="0"/>
    <n v="0"/>
    <n v="1"/>
    <n v="1607"/>
    <n v="1528"/>
    <x v="1"/>
    <n v="6.2"/>
    <x v="0"/>
    <s v="No"/>
    <s v="Yes"/>
    <n v="24"/>
    <s v="Active"/>
    <s v="Widow"/>
    <x v="1"/>
    <x v="1"/>
  </r>
  <r>
    <n v="38513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38"/>
    <n v="2311"/>
    <n v="0"/>
    <n v="0"/>
    <n v="1"/>
    <n v="0"/>
    <n v="0"/>
    <n v="0"/>
    <n v="0"/>
    <n v="0"/>
    <n v="0"/>
    <n v="1"/>
    <n v="306"/>
    <n v="288"/>
    <x v="0"/>
    <n v="6.3"/>
    <x v="1"/>
    <s v="Yes"/>
    <s v="No"/>
    <n v="17"/>
    <s v="Active"/>
    <s v="Single"/>
    <x v="1"/>
    <x v="0"/>
  </r>
  <r>
    <n v="16653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1"/>
    <n v="2231"/>
    <n v="0"/>
    <n v="0"/>
    <n v="1"/>
    <n v="0"/>
    <n v="0"/>
    <n v="0"/>
    <n v="0"/>
    <n v="0"/>
    <n v="1"/>
    <n v="0"/>
    <n v="62"/>
    <n v="55"/>
    <x v="0"/>
    <n v="6.1"/>
    <x v="1"/>
    <s v="Yes"/>
    <s v="No"/>
    <n v="9"/>
    <s v="Active"/>
    <s v="Single"/>
    <x v="2"/>
    <x v="0"/>
  </r>
  <r>
    <n v="42586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5"/>
    <n v="2767"/>
    <n v="0"/>
    <n v="0"/>
    <n v="0"/>
    <n v="1"/>
    <n v="0"/>
    <n v="0"/>
    <n v="0"/>
    <n v="1"/>
    <n v="0"/>
    <n v="0"/>
    <n v="252"/>
    <n v="252"/>
    <x v="0"/>
    <n v="7.6"/>
    <x v="1"/>
    <s v="Yes"/>
    <s v="No"/>
    <n v="16"/>
    <s v="Active"/>
    <s v="Together"/>
    <x v="0"/>
    <x v="0"/>
  </r>
  <r>
    <n v="23529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5"/>
    <n v="2697"/>
    <n v="0"/>
    <n v="0"/>
    <n v="1"/>
    <n v="0"/>
    <n v="0"/>
    <n v="0"/>
    <n v="1"/>
    <n v="0"/>
    <n v="0"/>
    <n v="0"/>
    <n v="34"/>
    <n v="14"/>
    <x v="0"/>
    <n v="7.4"/>
    <x v="1"/>
    <s v="Yes"/>
    <s v="No"/>
    <n v="5"/>
    <s v="Warm"/>
    <s v="Single"/>
    <x v="3"/>
    <x v="0"/>
  </r>
  <r>
    <n v="74881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59"/>
    <n v="2637"/>
    <n v="0"/>
    <n v="0"/>
    <n v="0"/>
    <n v="1"/>
    <n v="0"/>
    <n v="0"/>
    <n v="0"/>
    <n v="0"/>
    <n v="1"/>
    <n v="0"/>
    <n v="910"/>
    <n v="856"/>
    <x v="0"/>
    <n v="7.2"/>
    <x v="2"/>
    <s v="Yes"/>
    <s v="No"/>
    <n v="27"/>
    <s v="Warm"/>
    <s v="Together"/>
    <x v="2"/>
    <x v="0"/>
  </r>
  <r>
    <n v="71107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69"/>
    <n v="2656"/>
    <n v="0"/>
    <n v="1"/>
    <n v="0"/>
    <n v="0"/>
    <n v="0"/>
    <n v="0"/>
    <n v="0"/>
    <n v="1"/>
    <n v="0"/>
    <n v="0"/>
    <n v="1132"/>
    <n v="937"/>
    <x v="0"/>
    <n v="7.3"/>
    <x v="0"/>
    <s v="Yes"/>
    <s v="No"/>
    <n v="28"/>
    <s v="Warm"/>
    <s v="Married"/>
    <x v="0"/>
    <x v="0"/>
  </r>
  <r>
    <n v="46910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56"/>
    <n v="2257"/>
    <n v="0"/>
    <n v="0"/>
    <n v="0"/>
    <n v="1"/>
    <n v="0"/>
    <n v="0"/>
    <n v="0"/>
    <n v="0"/>
    <n v="0"/>
    <n v="1"/>
    <n v="62"/>
    <n v="56"/>
    <x v="0"/>
    <n v="6.2"/>
    <x v="1"/>
    <s v="Yes"/>
    <s v="No"/>
    <n v="7"/>
    <s v="Warm"/>
    <s v="Together"/>
    <x v="1"/>
    <x v="0"/>
  </r>
  <r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1"/>
    <n v="2707"/>
    <n v="0"/>
    <n v="1"/>
    <n v="0"/>
    <n v="0"/>
    <n v="0"/>
    <n v="0"/>
    <n v="0"/>
    <n v="1"/>
    <n v="0"/>
    <n v="0"/>
    <n v="41"/>
    <n v="22"/>
    <x v="0"/>
    <n v="7.4"/>
    <x v="1"/>
    <s v="No"/>
    <s v="No"/>
    <n v="5"/>
    <s v="Warm"/>
    <s v="Married"/>
    <x v="0"/>
    <x v="0"/>
  </r>
  <r>
    <n v="37244"/>
    <n v="1"/>
    <n v="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65"/>
    <n v="2587"/>
    <n v="1"/>
    <n v="0"/>
    <n v="0"/>
    <n v="0"/>
    <n v="0"/>
    <n v="0"/>
    <n v="0"/>
    <n v="1"/>
    <n v="0"/>
    <n v="0"/>
    <n v="30"/>
    <n v="5"/>
    <x v="1"/>
    <n v="7.1"/>
    <x v="1"/>
    <s v="Yes"/>
    <s v="Yes"/>
    <n v="5"/>
    <s v="Warm"/>
    <s v="Divorced"/>
    <x v="0"/>
    <x v="1"/>
  </r>
  <r>
    <n v="82427"/>
    <n v="0"/>
    <n v="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54"/>
    <n v="2268"/>
    <n v="0"/>
    <n v="0"/>
    <n v="0"/>
    <n v="1"/>
    <n v="0"/>
    <n v="0"/>
    <n v="0"/>
    <n v="1"/>
    <n v="0"/>
    <n v="0"/>
    <n v="1349"/>
    <n v="1242"/>
    <x v="1"/>
    <n v="6.2"/>
    <x v="0"/>
    <s v="No"/>
    <s v="Yes"/>
    <n v="21"/>
    <s v="Warm"/>
    <s v="Together"/>
    <x v="0"/>
    <x v="1"/>
  </r>
  <r>
    <n v="75342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2"/>
    <n v="2578"/>
    <n v="0"/>
    <n v="0"/>
    <n v="1"/>
    <n v="0"/>
    <n v="0"/>
    <n v="1"/>
    <n v="0"/>
    <n v="0"/>
    <n v="0"/>
    <n v="0"/>
    <n v="537"/>
    <n v="511"/>
    <x v="0"/>
    <n v="7.1"/>
    <x v="2"/>
    <s v="Yes"/>
    <s v="No"/>
    <n v="18"/>
    <s v="Warm"/>
    <s v="Single"/>
    <x v="4"/>
    <x v="0"/>
  </r>
  <r>
    <n v="70044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66"/>
    <n v="2655"/>
    <n v="1"/>
    <n v="0"/>
    <n v="0"/>
    <n v="0"/>
    <n v="0"/>
    <n v="0"/>
    <n v="0"/>
    <n v="1"/>
    <n v="0"/>
    <n v="0"/>
    <n v="1490"/>
    <n v="1476"/>
    <x v="0"/>
    <n v="7.3"/>
    <x v="0"/>
    <s v="Yes"/>
    <s v="No"/>
    <n v="26"/>
    <s v="Warm"/>
    <s v="Divorced"/>
    <x v="0"/>
    <x v="0"/>
  </r>
  <r>
    <n v="79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3"/>
    <n v="2225"/>
    <n v="0"/>
    <n v="0"/>
    <n v="1"/>
    <n v="0"/>
    <n v="0"/>
    <n v="0"/>
    <n v="0"/>
    <n v="1"/>
    <n v="0"/>
    <n v="0"/>
    <n v="548"/>
    <n v="532"/>
    <x v="0"/>
    <n v="6.1"/>
    <x v="2"/>
    <s v="Yes"/>
    <s v="No"/>
    <n v="19"/>
    <s v="Warm"/>
    <s v="Single"/>
    <x v="0"/>
    <x v="0"/>
  </r>
  <r>
    <n v="77437"/>
    <n v="0"/>
    <n v="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57"/>
    <n v="2374"/>
    <n v="0"/>
    <n v="1"/>
    <n v="0"/>
    <n v="0"/>
    <n v="0"/>
    <n v="0"/>
    <n v="0"/>
    <n v="1"/>
    <n v="0"/>
    <n v="0"/>
    <n v="1096"/>
    <n v="1067"/>
    <x v="1"/>
    <n v="6.5"/>
    <x v="0"/>
    <s v="No"/>
    <s v="Yes"/>
    <n v="23"/>
    <s v="Warm"/>
    <s v="Married"/>
    <x v="0"/>
    <x v="1"/>
  </r>
  <r>
    <n v="54984"/>
    <n v="0"/>
    <n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1"/>
    <n v="2195"/>
    <n v="0"/>
    <n v="1"/>
    <n v="0"/>
    <n v="0"/>
    <n v="0"/>
    <n v="0"/>
    <n v="0"/>
    <n v="1"/>
    <n v="0"/>
    <n v="0"/>
    <n v="352"/>
    <n v="346"/>
    <x v="1"/>
    <n v="6"/>
    <x v="1"/>
    <s v="Yes"/>
    <s v="Yes"/>
    <n v="17"/>
    <s v="Warm"/>
    <s v="Married"/>
    <x v="0"/>
    <x v="1"/>
  </r>
  <r>
    <n v="42403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49"/>
    <n v="2359"/>
    <n v="0"/>
    <n v="1"/>
    <n v="0"/>
    <n v="0"/>
    <n v="0"/>
    <n v="0"/>
    <n v="0"/>
    <n v="0"/>
    <n v="0"/>
    <n v="1"/>
    <n v="39"/>
    <n v="36"/>
    <x v="0"/>
    <n v="6.5"/>
    <x v="1"/>
    <s v="Yes"/>
    <s v="No"/>
    <n v="5"/>
    <s v="Active"/>
    <s v="Married"/>
    <x v="1"/>
    <x v="0"/>
  </r>
  <r>
    <n v="55761"/>
    <n v="0"/>
    <n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56"/>
    <n v="2225"/>
    <n v="0"/>
    <n v="0"/>
    <n v="0"/>
    <n v="1"/>
    <n v="0"/>
    <n v="0"/>
    <n v="0"/>
    <n v="1"/>
    <n v="0"/>
    <n v="0"/>
    <n v="152"/>
    <n v="120"/>
    <x v="1"/>
    <n v="6.1"/>
    <x v="1"/>
    <s v="Yes"/>
    <s v="Yes"/>
    <n v="10"/>
    <s v="Inactive"/>
    <s v="Together"/>
    <x v="0"/>
    <x v="1"/>
  </r>
  <r>
    <n v="37292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37"/>
    <n v="2596"/>
    <n v="0"/>
    <n v="0"/>
    <n v="0"/>
    <n v="1"/>
    <n v="0"/>
    <n v="0"/>
    <n v="0"/>
    <n v="1"/>
    <n v="0"/>
    <n v="0"/>
    <n v="394"/>
    <n v="328"/>
    <x v="0"/>
    <n v="7.1"/>
    <x v="1"/>
    <s v="Yes"/>
    <s v="No"/>
    <n v="19"/>
    <s v="Warm"/>
    <s v="Together"/>
    <x v="0"/>
    <x v="0"/>
  </r>
  <r>
    <n v="45576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75"/>
    <n v="2191"/>
    <n v="0"/>
    <n v="0"/>
    <n v="1"/>
    <n v="0"/>
    <n v="0"/>
    <n v="0"/>
    <n v="0"/>
    <n v="0"/>
    <n v="0"/>
    <n v="1"/>
    <n v="120"/>
    <n v="95"/>
    <x v="0"/>
    <n v="6"/>
    <x v="1"/>
    <s v="No"/>
    <s v="No"/>
    <n v="8"/>
    <s v="Active"/>
    <s v="Single"/>
    <x v="1"/>
    <x v="0"/>
  </r>
  <r>
    <n v="70321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3"/>
    <n v="2688"/>
    <n v="0"/>
    <n v="0"/>
    <n v="0"/>
    <n v="1"/>
    <n v="0"/>
    <n v="0"/>
    <n v="0"/>
    <n v="1"/>
    <n v="0"/>
    <n v="0"/>
    <n v="1185"/>
    <n v="994"/>
    <x v="0"/>
    <n v="7.4"/>
    <x v="0"/>
    <s v="No"/>
    <s v="No"/>
    <n v="25"/>
    <s v="Active"/>
    <s v="Together"/>
    <x v="0"/>
    <x v="0"/>
  </r>
  <r>
    <n v="58086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1"/>
    <n v="2684"/>
    <n v="1"/>
    <n v="0"/>
    <n v="0"/>
    <n v="0"/>
    <n v="0"/>
    <n v="0"/>
    <n v="0"/>
    <n v="0"/>
    <n v="0"/>
    <n v="1"/>
    <n v="777"/>
    <n v="762"/>
    <x v="0"/>
    <n v="7.4"/>
    <x v="2"/>
    <s v="Yes"/>
    <s v="No"/>
    <n v="23"/>
    <s v="Warm"/>
    <s v="Divorced"/>
    <x v="1"/>
    <x v="0"/>
  </r>
  <r>
    <n v="81795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68"/>
    <n v="2770"/>
    <n v="0"/>
    <n v="1"/>
    <n v="0"/>
    <n v="0"/>
    <n v="0"/>
    <n v="0"/>
    <n v="0"/>
    <n v="1"/>
    <n v="0"/>
    <n v="0"/>
    <n v="1294"/>
    <n v="1206"/>
    <x v="0"/>
    <n v="7.6"/>
    <x v="0"/>
    <s v="No"/>
    <s v="No"/>
    <n v="23"/>
    <s v="Warm"/>
    <s v="Married"/>
    <x v="0"/>
    <x v="0"/>
  </r>
  <r>
    <n v="28389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3"/>
    <n v="2745"/>
    <n v="0"/>
    <n v="0"/>
    <n v="0"/>
    <n v="1"/>
    <n v="0"/>
    <n v="0"/>
    <n v="1"/>
    <n v="0"/>
    <n v="0"/>
    <n v="0"/>
    <n v="20"/>
    <n v="12"/>
    <x v="0"/>
    <n v="7.5"/>
    <x v="1"/>
    <s v="No"/>
    <s v="No"/>
    <n v="4"/>
    <s v="Warm"/>
    <s v="Together"/>
    <x v="3"/>
    <x v="0"/>
  </r>
  <r>
    <n v="6683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4"/>
    <n v="2433"/>
    <n v="0"/>
    <n v="1"/>
    <n v="0"/>
    <n v="0"/>
    <n v="0"/>
    <n v="0"/>
    <n v="0"/>
    <n v="0"/>
    <n v="1"/>
    <n v="0"/>
    <n v="892"/>
    <n v="751"/>
    <x v="0"/>
    <n v="6.7"/>
    <x v="2"/>
    <s v="No"/>
    <s v="No"/>
    <n v="24"/>
    <s v="Active"/>
    <s v="Married"/>
    <x v="2"/>
    <x v="0"/>
  </r>
  <r>
    <n v="69901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1"/>
    <n v="2555"/>
    <n v="1"/>
    <n v="0"/>
    <n v="0"/>
    <n v="0"/>
    <n v="0"/>
    <n v="0"/>
    <n v="0"/>
    <n v="1"/>
    <n v="0"/>
    <n v="0"/>
    <n v="733"/>
    <n v="584"/>
    <x v="0"/>
    <n v="7"/>
    <x v="2"/>
    <s v="Yes"/>
    <s v="No"/>
    <n v="23"/>
    <s v="Inactive"/>
    <s v="Divorced"/>
    <x v="0"/>
    <x v="0"/>
  </r>
  <r>
    <n v="80360"/>
    <n v="0"/>
    <n v="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1"/>
    <n v="2642"/>
    <n v="0"/>
    <n v="1"/>
    <n v="0"/>
    <n v="0"/>
    <n v="0"/>
    <n v="0"/>
    <n v="0"/>
    <n v="0"/>
    <n v="0"/>
    <n v="1"/>
    <n v="2188"/>
    <n v="2145"/>
    <x v="3"/>
    <n v="7.2"/>
    <x v="0"/>
    <s v="No"/>
    <s v="Yes"/>
    <n v="15"/>
    <s v="Warm"/>
    <s v="Married"/>
    <x v="1"/>
    <x v="1"/>
  </r>
  <r>
    <n v="63342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59"/>
    <n v="2780"/>
    <n v="0"/>
    <n v="0"/>
    <n v="0"/>
    <n v="1"/>
    <n v="0"/>
    <n v="0"/>
    <n v="0"/>
    <n v="0"/>
    <n v="0"/>
    <n v="1"/>
    <n v="1080"/>
    <n v="1059"/>
    <x v="1"/>
    <n v="7.6"/>
    <x v="0"/>
    <s v="Yes"/>
    <s v="Yes"/>
    <n v="19"/>
    <s v="Warm"/>
    <s v="Together"/>
    <x v="1"/>
    <x v="1"/>
  </r>
  <r>
    <n v="44989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46"/>
    <n v="2814"/>
    <n v="0"/>
    <n v="1"/>
    <n v="0"/>
    <n v="0"/>
    <n v="0"/>
    <n v="0"/>
    <n v="0"/>
    <n v="1"/>
    <n v="0"/>
    <n v="0"/>
    <n v="263"/>
    <n v="157"/>
    <x v="0"/>
    <n v="7.7"/>
    <x v="1"/>
    <s v="Yes"/>
    <s v="No"/>
    <n v="16"/>
    <s v="Active"/>
    <s v="Married"/>
    <x v="0"/>
    <x v="0"/>
  </r>
  <r>
    <n v="31859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0"/>
    <n v="2281"/>
    <n v="0"/>
    <n v="0"/>
    <n v="1"/>
    <n v="0"/>
    <n v="0"/>
    <n v="1"/>
    <n v="0"/>
    <n v="0"/>
    <n v="0"/>
    <n v="0"/>
    <n v="37"/>
    <n v="26"/>
    <x v="0"/>
    <n v="6.2"/>
    <x v="1"/>
    <s v="Yes"/>
    <s v="No"/>
    <n v="5"/>
    <s v="Active"/>
    <s v="Single"/>
    <x v="4"/>
    <x v="0"/>
  </r>
  <r>
    <n v="51569"/>
    <n v="0"/>
    <n v="1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1"/>
    <n v="2661"/>
    <n v="0"/>
    <n v="0"/>
    <n v="0"/>
    <n v="0"/>
    <n v="1"/>
    <n v="0"/>
    <n v="0"/>
    <n v="0"/>
    <n v="0"/>
    <n v="1"/>
    <n v="433"/>
    <n v="399"/>
    <x v="1"/>
    <n v="7.3"/>
    <x v="1"/>
    <s v="Yes"/>
    <s v="Yes"/>
    <n v="19"/>
    <s v="Warm"/>
    <s v="Widow"/>
    <x v="1"/>
    <x v="1"/>
  </r>
  <r>
    <n v="30372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9"/>
    <n v="2710"/>
    <n v="0"/>
    <n v="0"/>
    <n v="0"/>
    <n v="0"/>
    <n v="1"/>
    <n v="0"/>
    <n v="0"/>
    <n v="1"/>
    <n v="0"/>
    <n v="0"/>
    <n v="37"/>
    <n v="30"/>
    <x v="0"/>
    <n v="7.4"/>
    <x v="1"/>
    <s v="Yes"/>
    <s v="No"/>
    <n v="8"/>
    <s v="Warm"/>
    <s v="Widow"/>
    <x v="0"/>
    <x v="0"/>
  </r>
  <r>
    <n v="16014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1"/>
    <n v="2628"/>
    <n v="0"/>
    <n v="0"/>
    <n v="1"/>
    <n v="0"/>
    <n v="0"/>
    <n v="0"/>
    <n v="1"/>
    <n v="0"/>
    <n v="0"/>
    <n v="0"/>
    <n v="31"/>
    <n v="24"/>
    <x v="0"/>
    <n v="7.2"/>
    <x v="1"/>
    <s v="Yes"/>
    <s v="No"/>
    <n v="10"/>
    <s v="Warm"/>
    <s v="Single"/>
    <x v="3"/>
    <x v="0"/>
  </r>
  <r>
    <n v="41120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2"/>
    <n v="2394"/>
    <n v="0"/>
    <n v="1"/>
    <n v="0"/>
    <n v="0"/>
    <n v="0"/>
    <n v="0"/>
    <n v="0"/>
    <n v="1"/>
    <n v="0"/>
    <n v="0"/>
    <n v="57"/>
    <n v="33"/>
    <x v="0"/>
    <n v="6.6"/>
    <x v="1"/>
    <s v="Yes"/>
    <s v="No"/>
    <n v="9"/>
    <s v="Warm"/>
    <s v="Married"/>
    <x v="0"/>
    <x v="0"/>
  </r>
  <r>
    <n v="39763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49"/>
    <n v="2488"/>
    <n v="0"/>
    <n v="0"/>
    <n v="1"/>
    <n v="0"/>
    <n v="0"/>
    <n v="0"/>
    <n v="0"/>
    <n v="0"/>
    <n v="1"/>
    <n v="0"/>
    <n v="151"/>
    <n v="135"/>
    <x v="0"/>
    <n v="6.8"/>
    <x v="1"/>
    <s v="Yes"/>
    <s v="No"/>
    <n v="10"/>
    <s v="Active"/>
    <s v="Single"/>
    <x v="2"/>
    <x v="0"/>
  </r>
  <r>
    <n v="38725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65"/>
    <n v="2209"/>
    <n v="0"/>
    <n v="1"/>
    <n v="0"/>
    <n v="0"/>
    <n v="0"/>
    <n v="0"/>
    <n v="0"/>
    <n v="0"/>
    <n v="0"/>
    <n v="1"/>
    <n v="40"/>
    <n v="35"/>
    <x v="0"/>
    <n v="6.1"/>
    <x v="1"/>
    <s v="Yes"/>
    <s v="No"/>
    <n v="7"/>
    <s v="Warm"/>
    <s v="Married"/>
    <x v="1"/>
    <x v="0"/>
  </r>
  <r>
    <n v="77981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48"/>
    <n v="2558"/>
    <n v="0"/>
    <n v="1"/>
    <n v="0"/>
    <n v="0"/>
    <n v="0"/>
    <n v="0"/>
    <n v="0"/>
    <n v="1"/>
    <n v="0"/>
    <n v="0"/>
    <n v="604"/>
    <n v="544"/>
    <x v="0"/>
    <n v="7"/>
    <x v="2"/>
    <s v="Yes"/>
    <s v="No"/>
    <n v="21"/>
    <s v="Warm"/>
    <s v="Married"/>
    <x v="0"/>
    <x v="0"/>
  </r>
  <r>
    <n v="62905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56"/>
    <n v="2451"/>
    <n v="0"/>
    <n v="1"/>
    <n v="0"/>
    <n v="0"/>
    <n v="0"/>
    <n v="1"/>
    <n v="0"/>
    <n v="0"/>
    <n v="0"/>
    <n v="0"/>
    <n v="563"/>
    <n v="504"/>
    <x v="0"/>
    <n v="6.7"/>
    <x v="2"/>
    <s v="Yes"/>
    <s v="No"/>
    <n v="20"/>
    <s v="Warm"/>
    <s v="Married"/>
    <x v="4"/>
    <x v="0"/>
  </r>
  <r>
    <n v="13533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1"/>
    <n v="2635"/>
    <n v="1"/>
    <n v="0"/>
    <n v="0"/>
    <n v="0"/>
    <n v="0"/>
    <n v="1"/>
    <n v="0"/>
    <n v="0"/>
    <n v="0"/>
    <n v="0"/>
    <n v="31"/>
    <n v="14"/>
    <x v="0"/>
    <n v="7.2"/>
    <x v="1"/>
    <s v="Yes"/>
    <s v="No"/>
    <n v="7"/>
    <s v="Warm"/>
    <s v="Divorced"/>
    <x v="4"/>
    <x v="0"/>
  </r>
  <r>
    <n v="59481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5"/>
    <n v="2408"/>
    <n v="0"/>
    <n v="0"/>
    <n v="0"/>
    <n v="1"/>
    <n v="0"/>
    <n v="0"/>
    <n v="0"/>
    <n v="1"/>
    <n v="0"/>
    <n v="0"/>
    <n v="403"/>
    <n v="345"/>
    <x v="0"/>
    <n v="6.6"/>
    <x v="1"/>
    <s v="Yes"/>
    <s v="No"/>
    <n v="16"/>
    <s v="Warm"/>
    <s v="Together"/>
    <x v="0"/>
    <x v="0"/>
  </r>
  <r>
    <n v="72117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3"/>
    <n v="2472"/>
    <n v="0"/>
    <n v="1"/>
    <n v="0"/>
    <n v="0"/>
    <n v="0"/>
    <n v="0"/>
    <n v="0"/>
    <n v="1"/>
    <n v="0"/>
    <n v="0"/>
    <n v="1023"/>
    <n v="973"/>
    <x v="0"/>
    <n v="6.8"/>
    <x v="0"/>
    <s v="Yes"/>
    <s v="No"/>
    <n v="26"/>
    <s v="Warm"/>
    <s v="Married"/>
    <x v="0"/>
    <x v="0"/>
  </r>
  <r>
    <n v="21955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34"/>
    <n v="2454"/>
    <n v="0"/>
    <n v="1"/>
    <n v="0"/>
    <n v="0"/>
    <n v="0"/>
    <n v="1"/>
    <n v="0"/>
    <n v="0"/>
    <n v="0"/>
    <n v="0"/>
    <n v="44"/>
    <n v="33"/>
    <x v="0"/>
    <n v="6.7"/>
    <x v="1"/>
    <s v="Yes"/>
    <s v="No"/>
    <n v="8"/>
    <s v="Warm"/>
    <s v="Married"/>
    <x v="4"/>
    <x v="0"/>
  </r>
  <r>
    <n v="67131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64"/>
    <n v="2619"/>
    <n v="0"/>
    <n v="1"/>
    <n v="0"/>
    <n v="0"/>
    <n v="0"/>
    <n v="0"/>
    <n v="0"/>
    <n v="1"/>
    <n v="0"/>
    <n v="0"/>
    <n v="914"/>
    <n v="852"/>
    <x v="0"/>
    <n v="7.2"/>
    <x v="2"/>
    <s v="Yes"/>
    <s v="No"/>
    <n v="26"/>
    <s v="Warm"/>
    <s v="Married"/>
    <x v="0"/>
    <x v="0"/>
  </r>
  <r>
    <n v="3680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0"/>
    <n v="2172"/>
    <n v="0"/>
    <n v="0"/>
    <n v="1"/>
    <n v="0"/>
    <n v="0"/>
    <n v="0"/>
    <n v="0"/>
    <n v="0"/>
    <n v="0"/>
    <n v="1"/>
    <n v="19"/>
    <n v="18"/>
    <x v="0"/>
    <n v="6"/>
    <x v="1"/>
    <s v="Yes"/>
    <s v="No"/>
    <n v="5"/>
    <s v="Active"/>
    <s v="Single"/>
    <x v="1"/>
    <x v="0"/>
  </r>
  <r>
    <n v="71853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38"/>
    <n v="2576"/>
    <n v="0"/>
    <n v="0"/>
    <n v="0"/>
    <n v="1"/>
    <n v="0"/>
    <n v="0"/>
    <n v="0"/>
    <n v="1"/>
    <n v="0"/>
    <n v="0"/>
    <n v="1117"/>
    <n v="1085"/>
    <x v="0"/>
    <n v="7.1"/>
    <x v="0"/>
    <s v="No"/>
    <s v="No"/>
    <n v="17"/>
    <s v="Active"/>
    <s v="Together"/>
    <x v="0"/>
    <x v="0"/>
  </r>
  <r>
    <n v="28249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59"/>
    <n v="2173"/>
    <n v="0"/>
    <n v="1"/>
    <n v="0"/>
    <n v="0"/>
    <n v="0"/>
    <n v="0"/>
    <n v="1"/>
    <n v="0"/>
    <n v="0"/>
    <n v="0"/>
    <n v="33"/>
    <n v="23"/>
    <x v="0"/>
    <n v="6"/>
    <x v="1"/>
    <s v="No"/>
    <s v="No"/>
    <n v="6"/>
    <s v="Warm"/>
    <s v="Married"/>
    <x v="3"/>
    <x v="0"/>
  </r>
  <r>
    <n v="47808"/>
    <n v="0"/>
    <n v="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45"/>
    <n v="2411"/>
    <n v="0"/>
    <n v="1"/>
    <n v="0"/>
    <n v="0"/>
    <n v="0"/>
    <n v="0"/>
    <n v="0"/>
    <n v="0"/>
    <n v="1"/>
    <n v="0"/>
    <n v="152"/>
    <n v="80"/>
    <x v="1"/>
    <n v="6.6"/>
    <x v="1"/>
    <s v="Yes"/>
    <s v="Yes"/>
    <n v="10"/>
    <s v="Active"/>
    <s v="Married"/>
    <x v="2"/>
    <x v="1"/>
  </r>
  <r>
    <n v="25509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46"/>
    <n v="2808"/>
    <n v="1"/>
    <n v="0"/>
    <n v="0"/>
    <n v="0"/>
    <n v="0"/>
    <n v="0"/>
    <n v="0"/>
    <n v="0"/>
    <n v="0"/>
    <n v="1"/>
    <n v="90"/>
    <n v="79"/>
    <x v="0"/>
    <n v="7.7"/>
    <x v="1"/>
    <s v="Yes"/>
    <s v="No"/>
    <n v="9"/>
    <s v="Active"/>
    <s v="Divorced"/>
    <x v="1"/>
    <x v="0"/>
  </r>
  <r>
    <n v="51012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4"/>
    <n v="2596"/>
    <n v="0"/>
    <n v="1"/>
    <n v="0"/>
    <n v="0"/>
    <n v="0"/>
    <n v="0"/>
    <n v="0"/>
    <n v="0"/>
    <n v="0"/>
    <n v="1"/>
    <n v="185"/>
    <n v="161"/>
    <x v="0"/>
    <n v="7.1"/>
    <x v="1"/>
    <s v="No"/>
    <s v="No"/>
    <n v="10"/>
    <s v="Warm"/>
    <s v="Married"/>
    <x v="1"/>
    <x v="0"/>
  </r>
  <r>
    <n v="70596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5"/>
    <n v="2791"/>
    <n v="0"/>
    <n v="0"/>
    <n v="1"/>
    <n v="0"/>
    <n v="0"/>
    <n v="0"/>
    <n v="0"/>
    <n v="1"/>
    <n v="0"/>
    <n v="0"/>
    <n v="942"/>
    <n v="916"/>
    <x v="0"/>
    <n v="7.6"/>
    <x v="2"/>
    <s v="No"/>
    <s v="No"/>
    <n v="21"/>
    <s v="Warm"/>
    <s v="Single"/>
    <x v="0"/>
    <x v="0"/>
  </r>
  <r>
    <n v="85431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68"/>
    <n v="2545"/>
    <n v="0"/>
    <n v="0"/>
    <n v="0"/>
    <n v="1"/>
    <n v="0"/>
    <n v="0"/>
    <n v="0"/>
    <n v="0"/>
    <n v="0"/>
    <n v="1"/>
    <n v="1112"/>
    <n v="1059"/>
    <x v="0"/>
    <n v="7"/>
    <x v="0"/>
    <s v="No"/>
    <s v="No"/>
    <n v="17"/>
    <s v="Warm"/>
    <s v="Together"/>
    <x v="1"/>
    <x v="0"/>
  </r>
  <r>
    <n v="42664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3"/>
    <n v="2262"/>
    <n v="0"/>
    <n v="1"/>
    <n v="0"/>
    <n v="0"/>
    <n v="0"/>
    <n v="0"/>
    <n v="0"/>
    <n v="1"/>
    <n v="0"/>
    <n v="0"/>
    <n v="24"/>
    <n v="24"/>
    <x v="0"/>
    <n v="6.2"/>
    <x v="1"/>
    <s v="Yes"/>
    <s v="No"/>
    <n v="5"/>
    <s v="Warm"/>
    <s v="Married"/>
    <x v="0"/>
    <x v="0"/>
  </r>
  <r>
    <n v="42586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5"/>
    <n v="2767"/>
    <n v="0"/>
    <n v="0"/>
    <n v="0"/>
    <n v="1"/>
    <n v="0"/>
    <n v="0"/>
    <n v="0"/>
    <n v="1"/>
    <n v="0"/>
    <n v="0"/>
    <n v="252"/>
    <n v="252"/>
    <x v="0"/>
    <n v="7.6"/>
    <x v="1"/>
    <s v="Yes"/>
    <s v="No"/>
    <n v="16"/>
    <s v="Active"/>
    <s v="Together"/>
    <x v="0"/>
    <x v="0"/>
  </r>
  <r>
    <n v="29760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5"/>
    <n v="2828"/>
    <n v="0"/>
    <n v="0"/>
    <n v="1"/>
    <n v="0"/>
    <n v="0"/>
    <n v="0"/>
    <n v="0"/>
    <n v="1"/>
    <n v="0"/>
    <n v="0"/>
    <n v="148"/>
    <n v="131"/>
    <x v="0"/>
    <n v="7.7"/>
    <x v="1"/>
    <s v="Yes"/>
    <s v="No"/>
    <n v="12"/>
    <s v="Warm"/>
    <s v="Single"/>
    <x v="0"/>
    <x v="0"/>
  </r>
  <r>
    <n v="28973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3"/>
    <n v="2783"/>
    <n v="0"/>
    <n v="1"/>
    <n v="0"/>
    <n v="0"/>
    <n v="0"/>
    <n v="0"/>
    <n v="0"/>
    <n v="0"/>
    <n v="0"/>
    <n v="1"/>
    <n v="257"/>
    <n v="245"/>
    <x v="0"/>
    <n v="7.6"/>
    <x v="1"/>
    <s v="No"/>
    <s v="No"/>
    <n v="13"/>
    <s v="Warm"/>
    <s v="Married"/>
    <x v="1"/>
    <x v="0"/>
  </r>
  <r>
    <n v="39435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47"/>
    <n v="2486"/>
    <n v="0"/>
    <n v="0"/>
    <n v="0"/>
    <n v="1"/>
    <n v="0"/>
    <n v="0"/>
    <n v="0"/>
    <n v="0"/>
    <n v="0"/>
    <n v="1"/>
    <n v="89"/>
    <n v="76"/>
    <x v="0"/>
    <n v="6.8"/>
    <x v="1"/>
    <s v="Yes"/>
    <s v="No"/>
    <n v="7"/>
    <s v="Active"/>
    <s v="Together"/>
    <x v="1"/>
    <x v="0"/>
  </r>
  <r>
    <n v="65370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36"/>
    <n v="2491"/>
    <n v="0"/>
    <n v="1"/>
    <n v="0"/>
    <n v="0"/>
    <n v="0"/>
    <n v="1"/>
    <n v="0"/>
    <n v="0"/>
    <n v="0"/>
    <n v="0"/>
    <n v="432"/>
    <n v="403"/>
    <x v="0"/>
    <n v="6.8"/>
    <x v="1"/>
    <s v="No"/>
    <s v="No"/>
    <n v="19"/>
    <s v="Active"/>
    <s v="Married"/>
    <x v="4"/>
    <x v="0"/>
  </r>
  <r>
    <n v="20194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1"/>
    <n v="2718"/>
    <n v="0"/>
    <n v="0"/>
    <n v="1"/>
    <n v="0"/>
    <n v="0"/>
    <n v="0"/>
    <n v="1"/>
    <n v="0"/>
    <n v="0"/>
    <n v="0"/>
    <n v="32"/>
    <n v="17"/>
    <x v="0"/>
    <n v="7.4"/>
    <x v="1"/>
    <s v="Yes"/>
    <s v="No"/>
    <n v="7"/>
    <s v="Warm"/>
    <s v="Single"/>
    <x v="3"/>
    <x v="0"/>
  </r>
  <r>
    <n v="42473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44"/>
    <n v="2291"/>
    <n v="0"/>
    <n v="0"/>
    <n v="1"/>
    <n v="0"/>
    <n v="0"/>
    <n v="0"/>
    <n v="0"/>
    <n v="0"/>
    <n v="0"/>
    <n v="1"/>
    <n v="119"/>
    <n v="94"/>
    <x v="0"/>
    <n v="6.3"/>
    <x v="1"/>
    <s v="Yes"/>
    <s v="No"/>
    <n v="10"/>
    <s v="Warm"/>
    <s v="Single"/>
    <x v="1"/>
    <x v="0"/>
  </r>
  <r>
    <n v="64590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2"/>
    <n v="2782"/>
    <n v="0"/>
    <n v="1"/>
    <n v="0"/>
    <n v="0"/>
    <n v="0"/>
    <n v="0"/>
    <n v="0"/>
    <n v="1"/>
    <n v="0"/>
    <n v="0"/>
    <n v="1308"/>
    <n v="1278"/>
    <x v="0"/>
    <n v="7.6"/>
    <x v="0"/>
    <s v="No"/>
    <s v="No"/>
    <n v="24"/>
    <s v="Inactive"/>
    <s v="Married"/>
    <x v="0"/>
    <x v="0"/>
  </r>
  <r>
    <n v="71232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1"/>
    <n v="2372"/>
    <n v="0"/>
    <n v="0"/>
    <n v="0"/>
    <n v="1"/>
    <n v="0"/>
    <n v="0"/>
    <n v="0"/>
    <n v="1"/>
    <n v="0"/>
    <n v="0"/>
    <n v="900"/>
    <n v="883"/>
    <x v="0"/>
    <n v="6.5"/>
    <x v="2"/>
    <s v="Yes"/>
    <s v="No"/>
    <n v="25"/>
    <s v="Inactive"/>
    <s v="Together"/>
    <x v="0"/>
    <x v="0"/>
  </r>
  <r>
    <n v="34600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49"/>
    <n v="2703"/>
    <n v="0"/>
    <n v="0"/>
    <n v="0"/>
    <n v="1"/>
    <n v="0"/>
    <n v="0"/>
    <n v="0"/>
    <n v="1"/>
    <n v="0"/>
    <n v="0"/>
    <n v="303"/>
    <n v="288"/>
    <x v="0"/>
    <n v="7.4"/>
    <x v="1"/>
    <s v="Yes"/>
    <s v="No"/>
    <n v="17"/>
    <s v="Active"/>
    <s v="Together"/>
    <x v="0"/>
    <x v="0"/>
  </r>
  <r>
    <n v="46904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3"/>
    <n v="2762"/>
    <n v="0"/>
    <n v="0"/>
    <n v="1"/>
    <n v="0"/>
    <n v="0"/>
    <n v="0"/>
    <n v="0"/>
    <n v="1"/>
    <n v="0"/>
    <n v="0"/>
    <n v="222"/>
    <n v="191"/>
    <x v="0"/>
    <n v="7.6"/>
    <x v="1"/>
    <s v="Yes"/>
    <s v="No"/>
    <n v="14"/>
    <s v="Active"/>
    <s v="Single"/>
    <x v="0"/>
    <x v="0"/>
  </r>
  <r>
    <n v="49094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47"/>
    <n v="2805"/>
    <n v="0"/>
    <n v="1"/>
    <n v="0"/>
    <n v="0"/>
    <n v="0"/>
    <n v="0"/>
    <n v="0"/>
    <n v="1"/>
    <n v="0"/>
    <n v="0"/>
    <n v="433"/>
    <n v="364"/>
    <x v="0"/>
    <n v="7.7"/>
    <x v="1"/>
    <s v="Yes"/>
    <s v="No"/>
    <n v="20"/>
    <s v="Active"/>
    <s v="Married"/>
    <x v="0"/>
    <x v="0"/>
  </r>
  <r>
    <n v="36075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37"/>
    <n v="2361"/>
    <n v="0"/>
    <n v="0"/>
    <n v="0"/>
    <n v="1"/>
    <n v="0"/>
    <n v="0"/>
    <n v="0"/>
    <n v="1"/>
    <n v="0"/>
    <n v="0"/>
    <n v="89"/>
    <n v="59"/>
    <x v="0"/>
    <n v="6.5"/>
    <x v="1"/>
    <s v="Yes"/>
    <s v="No"/>
    <n v="7"/>
    <s v="Warm"/>
    <s v="Together"/>
    <x v="0"/>
    <x v="0"/>
  </r>
  <r>
    <n v="60839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1"/>
    <n v="2829"/>
    <n v="0"/>
    <n v="0"/>
    <n v="0"/>
    <n v="1"/>
    <n v="0"/>
    <n v="1"/>
    <n v="0"/>
    <n v="0"/>
    <n v="0"/>
    <n v="0"/>
    <n v="1122"/>
    <n v="994"/>
    <x v="0"/>
    <n v="7.8"/>
    <x v="0"/>
    <s v="Yes"/>
    <s v="No"/>
    <n v="29"/>
    <s v="Warm"/>
    <s v="Together"/>
    <x v="4"/>
    <x v="0"/>
  </r>
  <r>
    <n v="77298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1"/>
    <n v="2398"/>
    <n v="0"/>
    <n v="0"/>
    <n v="0"/>
    <n v="1"/>
    <n v="0"/>
    <n v="0"/>
    <n v="0"/>
    <n v="1"/>
    <n v="0"/>
    <n v="0"/>
    <n v="890"/>
    <n v="811"/>
    <x v="0"/>
    <n v="6.6"/>
    <x v="2"/>
    <s v="Yes"/>
    <s v="No"/>
    <n v="24"/>
    <s v="Warm"/>
    <s v="Together"/>
    <x v="0"/>
    <x v="0"/>
  </r>
  <r>
    <n v="34026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0"/>
    <n v="2487"/>
    <n v="0"/>
    <n v="0"/>
    <n v="0"/>
    <n v="1"/>
    <n v="0"/>
    <n v="0"/>
    <n v="0"/>
    <n v="1"/>
    <n v="0"/>
    <n v="0"/>
    <n v="59"/>
    <n v="42"/>
    <x v="0"/>
    <n v="6.8"/>
    <x v="1"/>
    <s v="Yes"/>
    <s v="No"/>
    <n v="9"/>
    <s v="Active"/>
    <s v="Together"/>
    <x v="0"/>
    <x v="0"/>
  </r>
  <r>
    <n v="4891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57"/>
    <n v="2237"/>
    <n v="0"/>
    <n v="0"/>
    <n v="1"/>
    <n v="0"/>
    <n v="0"/>
    <n v="0"/>
    <n v="0"/>
    <n v="0"/>
    <n v="0"/>
    <n v="1"/>
    <n v="61"/>
    <n v="60"/>
    <x v="0"/>
    <n v="6.1"/>
    <x v="1"/>
    <s v="Yes"/>
    <s v="No"/>
    <n v="7"/>
    <s v="Active"/>
    <s v="Single"/>
    <x v="1"/>
    <x v="0"/>
  </r>
  <r>
    <n v="82122"/>
    <n v="0"/>
    <n v="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58"/>
    <n v="2477"/>
    <n v="0"/>
    <n v="0"/>
    <n v="0"/>
    <n v="1"/>
    <n v="0"/>
    <n v="1"/>
    <n v="0"/>
    <n v="0"/>
    <n v="0"/>
    <n v="0"/>
    <n v="1282"/>
    <n v="1182"/>
    <x v="1"/>
    <n v="6.8"/>
    <x v="0"/>
    <s v="No"/>
    <s v="Yes"/>
    <n v="26"/>
    <s v="Warm"/>
    <s v="Together"/>
    <x v="4"/>
    <x v="1"/>
  </r>
  <r>
    <n v="37697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4"/>
    <n v="2301"/>
    <n v="0"/>
    <n v="0"/>
    <n v="1"/>
    <n v="0"/>
    <n v="0"/>
    <n v="0"/>
    <n v="0"/>
    <n v="1"/>
    <n v="0"/>
    <n v="0"/>
    <n v="76"/>
    <n v="68"/>
    <x v="0"/>
    <n v="6.3"/>
    <x v="1"/>
    <s v="Yes"/>
    <s v="No"/>
    <n v="7"/>
    <s v="Warm"/>
    <s v="Single"/>
    <x v="0"/>
    <x v="0"/>
  </r>
  <r>
    <n v="34074"/>
    <n v="1"/>
    <n v="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68"/>
    <n v="2510"/>
    <n v="0"/>
    <n v="0"/>
    <n v="0"/>
    <n v="1"/>
    <n v="0"/>
    <n v="0"/>
    <n v="0"/>
    <n v="1"/>
    <n v="0"/>
    <n v="0"/>
    <n v="188"/>
    <n v="121"/>
    <x v="1"/>
    <n v="6.9"/>
    <x v="1"/>
    <s v="Yes"/>
    <s v="Yes"/>
    <n v="14"/>
    <s v="Warm"/>
    <s v="Together"/>
    <x v="0"/>
    <x v="1"/>
  </r>
  <r>
    <n v="28520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0"/>
    <n v="2539"/>
    <n v="0"/>
    <n v="1"/>
    <n v="0"/>
    <n v="0"/>
    <n v="0"/>
    <n v="0"/>
    <n v="0"/>
    <n v="0"/>
    <n v="1"/>
    <n v="0"/>
    <n v="23"/>
    <n v="3"/>
    <x v="0"/>
    <n v="7"/>
    <x v="1"/>
    <s v="Yes"/>
    <s v="No"/>
    <n v="5"/>
    <s v="Warm"/>
    <s v="Married"/>
    <x v="2"/>
    <x v="0"/>
  </r>
  <r>
    <n v="62535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65"/>
    <n v="2428"/>
    <n v="0"/>
    <n v="0"/>
    <n v="1"/>
    <n v="0"/>
    <n v="0"/>
    <n v="0"/>
    <n v="0"/>
    <n v="1"/>
    <n v="0"/>
    <n v="0"/>
    <n v="346"/>
    <n v="294"/>
    <x v="0"/>
    <n v="6.7"/>
    <x v="1"/>
    <s v="Yes"/>
    <s v="No"/>
    <n v="14"/>
    <s v="Active"/>
    <s v="Single"/>
    <x v="0"/>
    <x v="0"/>
  </r>
  <r>
    <n v="36273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3"/>
    <n v="2233"/>
    <n v="0"/>
    <n v="0"/>
    <n v="1"/>
    <n v="0"/>
    <n v="0"/>
    <n v="0"/>
    <n v="0"/>
    <n v="0"/>
    <n v="1"/>
    <n v="0"/>
    <n v="67"/>
    <n v="58"/>
    <x v="0"/>
    <n v="6.1"/>
    <x v="1"/>
    <s v="Yes"/>
    <s v="No"/>
    <n v="8"/>
    <s v="Warm"/>
    <s v="Single"/>
    <x v="2"/>
    <x v="0"/>
  </r>
  <r>
    <n v="63404"/>
    <n v="0"/>
    <n v="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56"/>
    <n v="2182"/>
    <n v="0"/>
    <n v="0"/>
    <n v="0"/>
    <n v="1"/>
    <n v="0"/>
    <n v="0"/>
    <n v="0"/>
    <n v="1"/>
    <n v="0"/>
    <n v="0"/>
    <n v="885"/>
    <n v="868"/>
    <x v="1"/>
    <n v="6"/>
    <x v="2"/>
    <s v="Yes"/>
    <s v="Yes"/>
    <n v="15"/>
    <s v="Inactive"/>
    <s v="Together"/>
    <x v="0"/>
    <x v="1"/>
  </r>
  <r>
    <n v="75774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39"/>
    <n v="2217"/>
    <n v="0"/>
    <n v="0"/>
    <n v="0"/>
    <n v="1"/>
    <n v="0"/>
    <n v="1"/>
    <n v="0"/>
    <n v="0"/>
    <n v="0"/>
    <n v="0"/>
    <n v="767"/>
    <n v="711"/>
    <x v="0"/>
    <n v="6.1"/>
    <x v="2"/>
    <s v="Yes"/>
    <s v="No"/>
    <n v="21"/>
    <s v="Active"/>
    <s v="Together"/>
    <x v="4"/>
    <x v="0"/>
  </r>
  <r>
    <n v="78416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44"/>
    <n v="2161"/>
    <n v="0"/>
    <n v="0"/>
    <n v="0"/>
    <n v="1"/>
    <n v="0"/>
    <n v="0"/>
    <n v="0"/>
    <n v="1"/>
    <n v="0"/>
    <n v="0"/>
    <n v="996"/>
    <n v="813"/>
    <x v="0"/>
    <n v="5.9"/>
    <x v="2"/>
    <s v="Yes"/>
    <s v="No"/>
    <n v="26"/>
    <s v="Inactive"/>
    <s v="Together"/>
    <x v="0"/>
    <x v="0"/>
  </r>
  <r>
    <n v="75702"/>
    <n v="0"/>
    <n v="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46"/>
    <n v="2782"/>
    <n v="0"/>
    <n v="0"/>
    <n v="0"/>
    <n v="1"/>
    <n v="0"/>
    <n v="0"/>
    <n v="0"/>
    <n v="1"/>
    <n v="0"/>
    <n v="0"/>
    <n v="1884"/>
    <n v="1847"/>
    <x v="1"/>
    <n v="7.6"/>
    <x v="0"/>
    <s v="Yes"/>
    <s v="Yes"/>
    <n v="29"/>
    <s v="Warm"/>
    <s v="Together"/>
    <x v="0"/>
    <x v="1"/>
  </r>
  <r>
    <n v="59385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69"/>
    <n v="2586"/>
    <n v="0"/>
    <n v="0"/>
    <n v="0"/>
    <n v="1"/>
    <n v="0"/>
    <n v="0"/>
    <n v="0"/>
    <n v="0"/>
    <n v="1"/>
    <n v="0"/>
    <n v="149"/>
    <n v="113"/>
    <x v="0"/>
    <n v="7.1"/>
    <x v="1"/>
    <s v="Yes"/>
    <s v="No"/>
    <n v="10"/>
    <s v="Warm"/>
    <s v="Together"/>
    <x v="2"/>
    <x v="0"/>
  </r>
  <r>
    <n v="37070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4"/>
    <n v="2625"/>
    <n v="0"/>
    <n v="0"/>
    <n v="1"/>
    <n v="0"/>
    <n v="0"/>
    <n v="0"/>
    <n v="0"/>
    <n v="1"/>
    <n v="0"/>
    <n v="0"/>
    <n v="394"/>
    <n v="355"/>
    <x v="0"/>
    <n v="7.2"/>
    <x v="1"/>
    <s v="Yes"/>
    <s v="No"/>
    <n v="23"/>
    <s v="Active"/>
    <s v="Single"/>
    <x v="0"/>
    <x v="0"/>
  </r>
  <r>
    <n v="44689"/>
    <n v="1"/>
    <n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69"/>
    <n v="2329"/>
    <n v="0"/>
    <n v="1"/>
    <n v="0"/>
    <n v="0"/>
    <n v="0"/>
    <n v="0"/>
    <n v="0"/>
    <n v="1"/>
    <n v="0"/>
    <n v="0"/>
    <n v="23"/>
    <n v="12"/>
    <x v="1"/>
    <n v="6.4"/>
    <x v="1"/>
    <s v="Yes"/>
    <s v="Yes"/>
    <n v="6"/>
    <s v="Warm"/>
    <s v="Married"/>
    <x v="0"/>
    <x v="1"/>
  </r>
  <r>
    <n v="53977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2"/>
    <n v="2545"/>
    <n v="0"/>
    <n v="0"/>
    <n v="0"/>
    <n v="1"/>
    <n v="0"/>
    <n v="0"/>
    <n v="0"/>
    <n v="1"/>
    <n v="0"/>
    <n v="0"/>
    <n v="825"/>
    <n v="743"/>
    <x v="0"/>
    <n v="7"/>
    <x v="2"/>
    <s v="Yes"/>
    <s v="No"/>
    <n v="27"/>
    <s v="Active"/>
    <s v="Together"/>
    <x v="0"/>
    <x v="0"/>
  </r>
  <r>
    <n v="7144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54"/>
    <n v="2363"/>
    <n v="0"/>
    <n v="0"/>
    <n v="1"/>
    <n v="0"/>
    <n v="0"/>
    <n v="0"/>
    <n v="0"/>
    <n v="0"/>
    <n v="0"/>
    <n v="1"/>
    <n v="125"/>
    <n v="-166"/>
    <x v="0"/>
    <n v="6.5"/>
    <x v="1"/>
    <s v="Yes"/>
    <s v="No"/>
    <n v="25"/>
    <s v="Inactive"/>
    <s v="Single"/>
    <x v="1"/>
    <x v="0"/>
  </r>
  <r>
    <n v="18701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56"/>
    <n v="2549"/>
    <n v="0"/>
    <n v="0"/>
    <n v="1"/>
    <n v="0"/>
    <n v="0"/>
    <n v="0"/>
    <n v="0"/>
    <n v="1"/>
    <n v="0"/>
    <n v="0"/>
    <n v="34"/>
    <n v="24"/>
    <x v="0"/>
    <n v="7"/>
    <x v="1"/>
    <s v="Yes"/>
    <s v="No"/>
    <n v="10"/>
    <s v="Inactive"/>
    <s v="Single"/>
    <x v="0"/>
    <x v="0"/>
  </r>
  <r>
    <n v="90369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64"/>
    <n v="2221"/>
    <n v="0"/>
    <n v="1"/>
    <n v="0"/>
    <n v="0"/>
    <n v="0"/>
    <n v="0"/>
    <n v="0"/>
    <n v="1"/>
    <n v="0"/>
    <n v="0"/>
    <n v="1571"/>
    <n v="1554"/>
    <x v="0"/>
    <n v="6.1"/>
    <x v="0"/>
    <s v="No"/>
    <s v="No"/>
    <n v="17"/>
    <s v="Active"/>
    <s v="Married"/>
    <x v="0"/>
    <x v="0"/>
  </r>
  <r>
    <n v="63159"/>
    <n v="0"/>
    <n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46"/>
    <n v="2760"/>
    <n v="0"/>
    <n v="0"/>
    <n v="1"/>
    <n v="0"/>
    <n v="0"/>
    <n v="0"/>
    <n v="0"/>
    <n v="0"/>
    <n v="0"/>
    <n v="1"/>
    <n v="1760"/>
    <n v="1723"/>
    <x v="1"/>
    <n v="7.6"/>
    <x v="0"/>
    <s v="No"/>
    <s v="Yes"/>
    <n v="17"/>
    <s v="Warm"/>
    <s v="Single"/>
    <x v="1"/>
    <x v="1"/>
  </r>
  <r>
    <n v="37758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4"/>
    <n v="2792"/>
    <n v="0"/>
    <n v="0"/>
    <n v="0"/>
    <n v="1"/>
    <n v="0"/>
    <n v="0"/>
    <n v="0"/>
    <n v="1"/>
    <n v="0"/>
    <n v="0"/>
    <n v="39"/>
    <n v="38"/>
    <x v="0"/>
    <n v="7.6"/>
    <x v="1"/>
    <s v="Yes"/>
    <s v="No"/>
    <n v="6"/>
    <s v="Warm"/>
    <s v="Together"/>
    <x v="0"/>
    <x v="0"/>
  </r>
  <r>
    <n v="46757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57"/>
    <n v="2749"/>
    <n v="0"/>
    <n v="0"/>
    <n v="1"/>
    <n v="0"/>
    <n v="0"/>
    <n v="0"/>
    <n v="0"/>
    <n v="0"/>
    <n v="0"/>
    <n v="1"/>
    <n v="1021"/>
    <n v="899"/>
    <x v="0"/>
    <n v="7.5"/>
    <x v="0"/>
    <s v="Yes"/>
    <s v="No"/>
    <n v="21"/>
    <s v="Warm"/>
    <s v="Single"/>
    <x v="1"/>
    <x v="0"/>
  </r>
  <r>
    <n v="79734"/>
    <n v="0"/>
    <n v="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1"/>
    <n v="2160"/>
    <n v="0"/>
    <n v="1"/>
    <n v="0"/>
    <n v="0"/>
    <n v="0"/>
    <n v="0"/>
    <n v="0"/>
    <n v="0"/>
    <n v="1"/>
    <n v="0"/>
    <n v="897"/>
    <n v="880"/>
    <x v="1"/>
    <n v="5.9"/>
    <x v="2"/>
    <s v="No"/>
    <s v="Yes"/>
    <n v="14"/>
    <s v="Warm"/>
    <s v="Married"/>
    <x v="2"/>
    <x v="1"/>
  </r>
  <r>
    <n v="63207"/>
    <n v="0"/>
    <n v="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28"/>
    <n v="2684"/>
    <n v="0"/>
    <n v="0"/>
    <n v="0"/>
    <n v="1"/>
    <n v="0"/>
    <n v="0"/>
    <n v="0"/>
    <n v="1"/>
    <n v="0"/>
    <n v="0"/>
    <n v="1432"/>
    <n v="1362"/>
    <x v="1"/>
    <n v="7.4"/>
    <x v="0"/>
    <s v="No"/>
    <s v="Yes"/>
    <n v="12"/>
    <s v="Warm"/>
    <s v="Together"/>
    <x v="0"/>
    <x v="1"/>
  </r>
  <r>
    <n v="72071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66"/>
    <n v="2659"/>
    <n v="1"/>
    <n v="0"/>
    <n v="0"/>
    <n v="0"/>
    <n v="0"/>
    <n v="0"/>
    <n v="0"/>
    <n v="1"/>
    <n v="0"/>
    <n v="0"/>
    <n v="1188"/>
    <n v="1038"/>
    <x v="0"/>
    <n v="7.3"/>
    <x v="0"/>
    <s v="Yes"/>
    <s v="No"/>
    <n v="20"/>
    <s v="Active"/>
    <s v="Divorced"/>
    <x v="0"/>
    <x v="0"/>
  </r>
  <r>
    <n v="21840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37"/>
    <n v="2502"/>
    <n v="0"/>
    <n v="0"/>
    <n v="0"/>
    <n v="1"/>
    <n v="0"/>
    <n v="0"/>
    <n v="0"/>
    <n v="0"/>
    <n v="0"/>
    <n v="1"/>
    <n v="26"/>
    <n v="25"/>
    <x v="0"/>
    <n v="6.9"/>
    <x v="1"/>
    <s v="Yes"/>
    <s v="No"/>
    <n v="5"/>
    <s v="Warm"/>
    <s v="Together"/>
    <x v="1"/>
    <x v="0"/>
  </r>
  <r>
    <n v="58582"/>
    <n v="0"/>
    <n v="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38"/>
    <n v="2433"/>
    <n v="0"/>
    <n v="0"/>
    <n v="0"/>
    <n v="1"/>
    <n v="0"/>
    <n v="1"/>
    <n v="0"/>
    <n v="0"/>
    <n v="0"/>
    <n v="0"/>
    <n v="721"/>
    <n v="679"/>
    <x v="1"/>
    <n v="6.7"/>
    <x v="2"/>
    <s v="Yes"/>
    <s v="Yes"/>
    <n v="22"/>
    <s v="Active"/>
    <s v="Together"/>
    <x v="4"/>
    <x v="1"/>
  </r>
  <r>
    <n v="72282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69"/>
    <n v="2504"/>
    <n v="0"/>
    <n v="0"/>
    <n v="1"/>
    <n v="0"/>
    <n v="0"/>
    <n v="0"/>
    <n v="0"/>
    <n v="1"/>
    <n v="0"/>
    <n v="0"/>
    <n v="1178"/>
    <n v="1025"/>
    <x v="0"/>
    <n v="6.9"/>
    <x v="0"/>
    <s v="No"/>
    <s v="No"/>
    <n v="22"/>
    <s v="Warm"/>
    <s v="Single"/>
    <x v="0"/>
    <x v="0"/>
  </r>
  <r>
    <n v="50387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64"/>
    <n v="2461"/>
    <n v="0"/>
    <n v="1"/>
    <n v="0"/>
    <n v="0"/>
    <n v="0"/>
    <n v="0"/>
    <n v="0"/>
    <n v="1"/>
    <n v="0"/>
    <n v="0"/>
    <n v="491"/>
    <n v="457"/>
    <x v="0"/>
    <n v="6.7"/>
    <x v="1"/>
    <s v="Yes"/>
    <s v="No"/>
    <n v="19"/>
    <s v="Inactive"/>
    <s v="Married"/>
    <x v="0"/>
    <x v="0"/>
  </r>
  <r>
    <n v="32583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59"/>
    <n v="2173"/>
    <n v="0"/>
    <n v="0"/>
    <n v="0"/>
    <n v="1"/>
    <n v="0"/>
    <n v="0"/>
    <n v="0"/>
    <n v="0"/>
    <n v="0"/>
    <n v="1"/>
    <n v="8"/>
    <n v="7"/>
    <x v="0"/>
    <n v="6"/>
    <x v="1"/>
    <s v="Yes"/>
    <s v="No"/>
    <n v="4"/>
    <s v="Active"/>
    <s v="Together"/>
    <x v="1"/>
    <x v="0"/>
  </r>
  <r>
    <n v="62568"/>
    <n v="0"/>
    <n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58"/>
    <n v="2242"/>
    <n v="0"/>
    <n v="0"/>
    <n v="0"/>
    <n v="1"/>
    <n v="0"/>
    <n v="0"/>
    <n v="0"/>
    <n v="1"/>
    <n v="0"/>
    <n v="0"/>
    <n v="892"/>
    <n v="831"/>
    <x v="1"/>
    <n v="6.1"/>
    <x v="2"/>
    <s v="Yes"/>
    <s v="Yes"/>
    <n v="16"/>
    <s v="Inactive"/>
    <s v="Together"/>
    <x v="0"/>
    <x v="1"/>
  </r>
  <r>
    <n v="44635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49"/>
    <n v="2420"/>
    <n v="1"/>
    <n v="0"/>
    <n v="0"/>
    <n v="0"/>
    <n v="0"/>
    <n v="0"/>
    <n v="0"/>
    <n v="0"/>
    <n v="1"/>
    <n v="0"/>
    <n v="65"/>
    <n v="62"/>
    <x v="0"/>
    <n v="6.6"/>
    <x v="1"/>
    <s v="Yes"/>
    <s v="No"/>
    <n v="7"/>
    <s v="Active"/>
    <s v="Divorced"/>
    <x v="2"/>
    <x v="0"/>
  </r>
  <r>
    <n v="33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49"/>
    <n v="2427"/>
    <n v="0"/>
    <n v="0"/>
    <n v="1"/>
    <n v="0"/>
    <n v="0"/>
    <n v="0"/>
    <n v="0"/>
    <n v="0"/>
    <n v="1"/>
    <n v="0"/>
    <n v="119"/>
    <n v="107"/>
    <x v="0"/>
    <n v="6.6"/>
    <x v="1"/>
    <s v="Yes"/>
    <s v="No"/>
    <n v="10"/>
    <s v="Warm"/>
    <s v="Single"/>
    <x v="2"/>
    <x v="0"/>
  </r>
  <r>
    <n v="63967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2"/>
    <n v="2483"/>
    <n v="0"/>
    <n v="1"/>
    <n v="0"/>
    <n v="0"/>
    <n v="0"/>
    <n v="0"/>
    <n v="0"/>
    <n v="1"/>
    <n v="0"/>
    <n v="0"/>
    <n v="720"/>
    <n v="558"/>
    <x v="0"/>
    <n v="6.8"/>
    <x v="2"/>
    <s v="Yes"/>
    <s v="No"/>
    <n v="23"/>
    <s v="Warm"/>
    <s v="Married"/>
    <x v="0"/>
    <x v="0"/>
  </r>
  <r>
    <n v="52513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2"/>
    <n v="2822"/>
    <n v="0"/>
    <n v="0"/>
    <n v="0"/>
    <n v="1"/>
    <n v="0"/>
    <n v="1"/>
    <n v="0"/>
    <n v="0"/>
    <n v="0"/>
    <n v="0"/>
    <n v="917"/>
    <n v="685"/>
    <x v="0"/>
    <n v="7.7"/>
    <x v="2"/>
    <s v="No"/>
    <s v="No"/>
    <n v="25"/>
    <s v="Warm"/>
    <s v="Together"/>
    <x v="4"/>
    <x v="0"/>
  </r>
  <r>
    <n v="25293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1"/>
    <n v="2446"/>
    <n v="0"/>
    <n v="1"/>
    <n v="0"/>
    <n v="0"/>
    <n v="0"/>
    <n v="0"/>
    <n v="0"/>
    <n v="1"/>
    <n v="0"/>
    <n v="0"/>
    <n v="28"/>
    <n v="19"/>
    <x v="0"/>
    <n v="6.7"/>
    <x v="1"/>
    <s v="Yes"/>
    <s v="No"/>
    <n v="5"/>
    <s v="Warm"/>
    <s v="Married"/>
    <x v="0"/>
    <x v="0"/>
  </r>
  <r>
    <n v="54111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55"/>
    <n v="2467"/>
    <n v="0"/>
    <n v="0"/>
    <n v="0"/>
    <n v="0"/>
    <n v="1"/>
    <n v="0"/>
    <n v="0"/>
    <n v="0"/>
    <n v="0"/>
    <n v="1"/>
    <n v="338"/>
    <n v="288"/>
    <x v="0"/>
    <n v="6.8"/>
    <x v="1"/>
    <s v="Yes"/>
    <s v="No"/>
    <n v="15"/>
    <s v="Inactive"/>
    <s v="Widow"/>
    <x v="1"/>
    <x v="0"/>
  </r>
  <r>
    <n v="78394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34"/>
    <n v="2658"/>
    <n v="0"/>
    <n v="0"/>
    <n v="0"/>
    <n v="1"/>
    <n v="0"/>
    <n v="0"/>
    <n v="0"/>
    <n v="1"/>
    <n v="0"/>
    <n v="0"/>
    <n v="1262"/>
    <n v="1096"/>
    <x v="0"/>
    <n v="7.3"/>
    <x v="0"/>
    <s v="No"/>
    <s v="No"/>
    <n v="16"/>
    <s v="Active"/>
    <s v="Together"/>
    <x v="0"/>
    <x v="0"/>
  </r>
  <r>
    <n v="80739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2"/>
    <n v="2561"/>
    <n v="0"/>
    <n v="1"/>
    <n v="0"/>
    <n v="0"/>
    <n v="0"/>
    <n v="0"/>
    <n v="0"/>
    <n v="0"/>
    <n v="1"/>
    <n v="0"/>
    <n v="1541"/>
    <n v="1449"/>
    <x v="0"/>
    <n v="7"/>
    <x v="0"/>
    <s v="No"/>
    <s v="No"/>
    <n v="24"/>
    <s v="Inactive"/>
    <s v="Married"/>
    <x v="2"/>
    <x v="0"/>
  </r>
  <r>
    <n v="22669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45"/>
    <n v="2562"/>
    <n v="0"/>
    <n v="0"/>
    <n v="0"/>
    <n v="1"/>
    <n v="0"/>
    <n v="0"/>
    <n v="0"/>
    <n v="0"/>
    <n v="1"/>
    <n v="0"/>
    <n v="125"/>
    <n v="77"/>
    <x v="0"/>
    <n v="7"/>
    <x v="1"/>
    <s v="Yes"/>
    <s v="No"/>
    <n v="10"/>
    <s v="Active"/>
    <s v="Together"/>
    <x v="2"/>
    <x v="0"/>
  </r>
  <r>
    <n v="29236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3"/>
    <n v="2423"/>
    <n v="0"/>
    <n v="0"/>
    <n v="1"/>
    <n v="0"/>
    <n v="0"/>
    <n v="0"/>
    <n v="0"/>
    <n v="1"/>
    <n v="0"/>
    <n v="0"/>
    <n v="90"/>
    <n v="81"/>
    <x v="0"/>
    <n v="6.6"/>
    <x v="1"/>
    <s v="Yes"/>
    <s v="No"/>
    <n v="9"/>
    <s v="Active"/>
    <s v="Single"/>
    <x v="0"/>
    <x v="0"/>
  </r>
  <r>
    <n v="44911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1"/>
    <n v="2630"/>
    <n v="0"/>
    <n v="0"/>
    <n v="0"/>
    <n v="1"/>
    <n v="0"/>
    <n v="0"/>
    <n v="0"/>
    <n v="1"/>
    <n v="0"/>
    <n v="0"/>
    <n v="184"/>
    <n v="153"/>
    <x v="0"/>
    <n v="7.2"/>
    <x v="1"/>
    <s v="Yes"/>
    <s v="No"/>
    <n v="12"/>
    <s v="Active"/>
    <s v="Together"/>
    <x v="0"/>
    <x v="0"/>
  </r>
  <r>
    <n v="54693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58"/>
    <n v="2656"/>
    <n v="0"/>
    <n v="1"/>
    <n v="0"/>
    <n v="0"/>
    <n v="0"/>
    <n v="0"/>
    <n v="0"/>
    <n v="0"/>
    <n v="0"/>
    <n v="1"/>
    <n v="894"/>
    <n v="859"/>
    <x v="0"/>
    <n v="7.3"/>
    <x v="2"/>
    <s v="Yes"/>
    <s v="No"/>
    <n v="31"/>
    <s v="Warm"/>
    <s v="Married"/>
    <x v="1"/>
    <x v="0"/>
  </r>
  <r>
    <n v="48186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46"/>
    <n v="2260"/>
    <n v="0"/>
    <n v="0"/>
    <n v="0"/>
    <n v="1"/>
    <n v="0"/>
    <n v="0"/>
    <n v="0"/>
    <n v="1"/>
    <n v="0"/>
    <n v="0"/>
    <n v="185"/>
    <n v="151"/>
    <x v="0"/>
    <n v="6.2"/>
    <x v="1"/>
    <s v="Yes"/>
    <s v="No"/>
    <n v="12"/>
    <s v="Warm"/>
    <s v="Together"/>
    <x v="0"/>
    <x v="0"/>
  </r>
  <r>
    <n v="54809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3"/>
    <n v="2450"/>
    <n v="0"/>
    <n v="1"/>
    <n v="0"/>
    <n v="0"/>
    <n v="0"/>
    <n v="0"/>
    <n v="0"/>
    <n v="1"/>
    <n v="0"/>
    <n v="0"/>
    <n v="152"/>
    <n v="130"/>
    <x v="0"/>
    <n v="6.7"/>
    <x v="1"/>
    <s v="Yes"/>
    <s v="No"/>
    <n v="12"/>
    <s v="Active"/>
    <s v="Married"/>
    <x v="0"/>
    <x v="0"/>
  </r>
  <r>
    <n v="41580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2"/>
    <n v="2725"/>
    <n v="0"/>
    <n v="0"/>
    <n v="0"/>
    <n v="1"/>
    <n v="0"/>
    <n v="0"/>
    <n v="0"/>
    <n v="1"/>
    <n v="0"/>
    <n v="0"/>
    <n v="89"/>
    <n v="86"/>
    <x v="0"/>
    <n v="7.5"/>
    <x v="1"/>
    <s v="Yes"/>
    <s v="No"/>
    <n v="9"/>
    <s v="Active"/>
    <s v="Together"/>
    <x v="0"/>
    <x v="0"/>
  </r>
  <r>
    <n v="80336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0"/>
    <n v="2452"/>
    <n v="0"/>
    <n v="1"/>
    <n v="0"/>
    <n v="0"/>
    <n v="0"/>
    <n v="0"/>
    <n v="0"/>
    <n v="0"/>
    <n v="0"/>
    <n v="1"/>
    <n v="986"/>
    <n v="920"/>
    <x v="0"/>
    <n v="6.7"/>
    <x v="2"/>
    <s v="No"/>
    <s v="No"/>
    <n v="25"/>
    <s v="Active"/>
    <s v="Married"/>
    <x v="1"/>
    <x v="0"/>
  </r>
  <r>
    <n v="47743"/>
    <n v="0"/>
    <n v="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3"/>
    <n v="2623"/>
    <n v="0"/>
    <n v="1"/>
    <n v="0"/>
    <n v="0"/>
    <n v="0"/>
    <n v="0"/>
    <n v="0"/>
    <n v="1"/>
    <n v="0"/>
    <n v="0"/>
    <n v="255"/>
    <n v="235"/>
    <x v="1"/>
    <n v="7.2"/>
    <x v="1"/>
    <s v="Yes"/>
    <s v="Yes"/>
    <n v="14"/>
    <s v="Warm"/>
    <s v="Married"/>
    <x v="0"/>
    <x v="1"/>
  </r>
  <r>
    <n v="62972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65"/>
    <n v="2854"/>
    <n v="0"/>
    <n v="1"/>
    <n v="0"/>
    <n v="0"/>
    <n v="0"/>
    <n v="1"/>
    <n v="0"/>
    <n v="0"/>
    <n v="0"/>
    <n v="0"/>
    <n v="395"/>
    <n v="203"/>
    <x v="0"/>
    <n v="7.8"/>
    <x v="1"/>
    <s v="Yes"/>
    <s v="No"/>
    <n v="16"/>
    <s v="Warm"/>
    <s v="Married"/>
    <x v="4"/>
    <x v="0"/>
  </r>
  <r>
    <n v="5733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66"/>
    <n v="2804"/>
    <n v="1"/>
    <n v="0"/>
    <n v="0"/>
    <n v="0"/>
    <n v="0"/>
    <n v="0"/>
    <n v="0"/>
    <n v="0"/>
    <n v="0"/>
    <n v="1"/>
    <n v="1486"/>
    <n v="1310"/>
    <x v="0"/>
    <n v="7.7"/>
    <x v="0"/>
    <s v="Yes"/>
    <s v="No"/>
    <n v="33"/>
    <s v="Warm"/>
    <s v="Divorced"/>
    <x v="1"/>
    <x v="0"/>
  </r>
  <r>
    <n v="32313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38"/>
    <n v="2662"/>
    <n v="0"/>
    <n v="0"/>
    <n v="0"/>
    <n v="1"/>
    <n v="0"/>
    <n v="0"/>
    <n v="0"/>
    <n v="0"/>
    <n v="0"/>
    <n v="1"/>
    <n v="152"/>
    <n v="145"/>
    <x v="0"/>
    <n v="7.3"/>
    <x v="1"/>
    <s v="Yes"/>
    <s v="No"/>
    <n v="11"/>
    <s v="Warm"/>
    <s v="Together"/>
    <x v="1"/>
    <x v="0"/>
  </r>
  <r>
    <n v="84953"/>
    <n v="0"/>
    <n v="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67"/>
    <n v="2550"/>
    <n v="0"/>
    <n v="0"/>
    <n v="0"/>
    <n v="0"/>
    <n v="1"/>
    <n v="0"/>
    <n v="0"/>
    <n v="0"/>
    <n v="1"/>
    <n v="0"/>
    <n v="952"/>
    <n v="880"/>
    <x v="3"/>
    <n v="7"/>
    <x v="2"/>
    <s v="No"/>
    <s v="Yes"/>
    <n v="18"/>
    <s v="Warm"/>
    <s v="Widow"/>
    <x v="2"/>
    <x v="1"/>
  </r>
  <r>
    <n v="27071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2"/>
    <n v="2226"/>
    <n v="1"/>
    <n v="0"/>
    <n v="0"/>
    <n v="0"/>
    <n v="0"/>
    <n v="0"/>
    <n v="0"/>
    <n v="0"/>
    <n v="1"/>
    <n v="0"/>
    <n v="32"/>
    <n v="29"/>
    <x v="0"/>
    <n v="6.1"/>
    <x v="1"/>
    <s v="Yes"/>
    <s v="No"/>
    <n v="7"/>
    <s v="Warm"/>
    <s v="Divorced"/>
    <x v="2"/>
    <x v="0"/>
  </r>
  <r>
    <n v="68148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3"/>
    <n v="2461"/>
    <n v="0"/>
    <n v="0"/>
    <n v="0"/>
    <n v="1"/>
    <n v="0"/>
    <n v="0"/>
    <n v="0"/>
    <n v="0"/>
    <n v="1"/>
    <n v="0"/>
    <n v="957"/>
    <n v="872"/>
    <x v="0"/>
    <n v="6.7"/>
    <x v="2"/>
    <s v="No"/>
    <s v="No"/>
    <n v="15"/>
    <s v="Warm"/>
    <s v="Together"/>
    <x v="2"/>
    <x v="0"/>
  </r>
  <r>
    <n v="65735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55"/>
    <n v="2363"/>
    <n v="0"/>
    <n v="0"/>
    <n v="0"/>
    <n v="1"/>
    <n v="0"/>
    <n v="0"/>
    <n v="0"/>
    <n v="0"/>
    <n v="1"/>
    <n v="0"/>
    <n v="384"/>
    <n v="373"/>
    <x v="0"/>
    <n v="6.5"/>
    <x v="1"/>
    <s v="Yes"/>
    <s v="No"/>
    <n v="19"/>
    <s v="Warm"/>
    <s v="Together"/>
    <x v="2"/>
    <x v="0"/>
  </r>
  <r>
    <n v="86836"/>
    <n v="0"/>
    <n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45"/>
    <n v="2814"/>
    <n v="0"/>
    <n v="1"/>
    <n v="0"/>
    <n v="0"/>
    <n v="0"/>
    <n v="0"/>
    <n v="0"/>
    <n v="0"/>
    <n v="0"/>
    <n v="1"/>
    <n v="494"/>
    <n v="431"/>
    <x v="3"/>
    <n v="7.7"/>
    <x v="1"/>
    <s v="No"/>
    <s v="Yes"/>
    <n v="23"/>
    <s v="Active"/>
    <s v="Married"/>
    <x v="1"/>
    <x v="1"/>
  </r>
  <r>
    <n v="4023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57"/>
    <n v="2165"/>
    <n v="0"/>
    <n v="1"/>
    <n v="0"/>
    <n v="0"/>
    <n v="0"/>
    <n v="0"/>
    <n v="0"/>
    <n v="0"/>
    <n v="0"/>
    <n v="1"/>
    <n v="8"/>
    <n v="7"/>
    <x v="0"/>
    <n v="5.9"/>
    <x v="1"/>
    <s v="Yes"/>
    <s v="No"/>
    <n v="15"/>
    <s v="Active"/>
    <s v="Married"/>
    <x v="1"/>
    <x v="0"/>
  </r>
  <r>
    <n v="3009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0"/>
    <n v="2515"/>
    <n v="0"/>
    <n v="1"/>
    <n v="0"/>
    <n v="0"/>
    <n v="0"/>
    <n v="0"/>
    <n v="0"/>
    <n v="1"/>
    <n v="0"/>
    <n v="0"/>
    <n v="53"/>
    <n v="37"/>
    <x v="0"/>
    <n v="6.9"/>
    <x v="1"/>
    <s v="No"/>
    <s v="No"/>
    <n v="6"/>
    <s v="Active"/>
    <s v="Married"/>
    <x v="0"/>
    <x v="0"/>
  </r>
  <r>
    <n v="57705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54"/>
    <n v="2328"/>
    <n v="0"/>
    <n v="1"/>
    <n v="0"/>
    <n v="0"/>
    <n v="0"/>
    <n v="0"/>
    <n v="0"/>
    <n v="0"/>
    <n v="0"/>
    <n v="1"/>
    <n v="446"/>
    <n v="406"/>
    <x v="0"/>
    <n v="6.4"/>
    <x v="1"/>
    <s v="Yes"/>
    <s v="No"/>
    <n v="18"/>
    <s v="Active"/>
    <s v="Married"/>
    <x v="1"/>
    <x v="0"/>
  </r>
  <r>
    <n v="25008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2"/>
    <n v="2306"/>
    <n v="0"/>
    <n v="0"/>
    <n v="1"/>
    <n v="0"/>
    <n v="0"/>
    <n v="0"/>
    <n v="0"/>
    <n v="1"/>
    <n v="0"/>
    <n v="0"/>
    <n v="25"/>
    <n v="16"/>
    <x v="0"/>
    <n v="6.3"/>
    <x v="1"/>
    <s v="Yes"/>
    <s v="No"/>
    <n v="6"/>
    <s v="Warm"/>
    <s v="Single"/>
    <x v="0"/>
    <x v="0"/>
  </r>
  <r>
    <n v="83257"/>
    <n v="0"/>
    <n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25"/>
    <n v="2808"/>
    <n v="0"/>
    <n v="0"/>
    <n v="1"/>
    <n v="0"/>
    <n v="0"/>
    <n v="1"/>
    <n v="0"/>
    <n v="0"/>
    <n v="0"/>
    <n v="0"/>
    <n v="1298"/>
    <n v="1231"/>
    <x v="2"/>
    <n v="7.7"/>
    <x v="0"/>
    <s v="No"/>
    <s v="Yes"/>
    <n v="28"/>
    <s v="Warm"/>
    <s v="Single"/>
    <x v="4"/>
    <x v="1"/>
  </r>
  <r>
    <n v="22280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45"/>
    <n v="2565"/>
    <n v="0"/>
    <n v="0"/>
    <n v="0"/>
    <n v="1"/>
    <n v="0"/>
    <n v="0"/>
    <n v="0"/>
    <n v="1"/>
    <n v="0"/>
    <n v="0"/>
    <n v="11"/>
    <n v="9"/>
    <x v="0"/>
    <n v="7"/>
    <x v="1"/>
    <s v="Yes"/>
    <s v="No"/>
    <n v="4"/>
    <s v="Warm"/>
    <s v="Together"/>
    <x v="0"/>
    <x v="0"/>
  </r>
  <r>
    <n v="72159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2"/>
    <n v="2767"/>
    <n v="0"/>
    <n v="1"/>
    <n v="0"/>
    <n v="0"/>
    <n v="0"/>
    <n v="0"/>
    <n v="0"/>
    <n v="0"/>
    <n v="0"/>
    <n v="1"/>
    <n v="1348"/>
    <n v="1295"/>
    <x v="0"/>
    <n v="7.6"/>
    <x v="0"/>
    <s v="No"/>
    <s v="No"/>
    <n v="21"/>
    <s v="Warm"/>
    <s v="Married"/>
    <x v="1"/>
    <x v="0"/>
  </r>
  <r>
    <n v="64260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59"/>
    <n v="2693"/>
    <n v="0"/>
    <n v="0"/>
    <n v="0"/>
    <n v="1"/>
    <n v="0"/>
    <n v="0"/>
    <n v="0"/>
    <n v="1"/>
    <n v="0"/>
    <n v="0"/>
    <n v="1544"/>
    <n v="1514"/>
    <x v="0"/>
    <n v="7.4"/>
    <x v="0"/>
    <s v="No"/>
    <s v="No"/>
    <n v="14"/>
    <s v="Active"/>
    <s v="Together"/>
    <x v="0"/>
    <x v="0"/>
  </r>
  <r>
    <n v="82733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36"/>
    <n v="2451"/>
    <n v="0"/>
    <n v="0"/>
    <n v="1"/>
    <n v="0"/>
    <n v="0"/>
    <n v="0"/>
    <n v="0"/>
    <n v="0"/>
    <n v="0"/>
    <n v="1"/>
    <n v="1285"/>
    <n v="1247"/>
    <x v="0"/>
    <n v="6.7"/>
    <x v="0"/>
    <s v="No"/>
    <s v="No"/>
    <n v="20"/>
    <s v="Active"/>
    <s v="Single"/>
    <x v="1"/>
    <x v="0"/>
  </r>
  <r>
    <n v="74290"/>
    <n v="0"/>
    <n v="1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49"/>
    <n v="2480"/>
    <n v="1"/>
    <n v="0"/>
    <n v="0"/>
    <n v="0"/>
    <n v="0"/>
    <n v="0"/>
    <n v="0"/>
    <n v="0"/>
    <n v="1"/>
    <n v="0"/>
    <n v="1205"/>
    <n v="1193"/>
    <x v="2"/>
    <n v="6.8"/>
    <x v="0"/>
    <s v="Yes"/>
    <s v="Yes"/>
    <n v="32"/>
    <s v="Warm"/>
    <s v="Divorced"/>
    <x v="2"/>
    <x v="1"/>
  </r>
  <r>
    <n v="58217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69"/>
    <n v="2748"/>
    <n v="0"/>
    <n v="0"/>
    <n v="1"/>
    <n v="0"/>
    <n v="0"/>
    <n v="0"/>
    <n v="0"/>
    <n v="0"/>
    <n v="1"/>
    <n v="0"/>
    <n v="90"/>
    <n v="77"/>
    <x v="0"/>
    <n v="7.5"/>
    <x v="1"/>
    <s v="Yes"/>
    <s v="No"/>
    <n v="7"/>
    <s v="Warm"/>
    <s v="Single"/>
    <x v="2"/>
    <x v="0"/>
  </r>
  <r>
    <n v="21024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44"/>
    <n v="2519"/>
    <n v="0"/>
    <n v="0"/>
    <n v="0"/>
    <n v="1"/>
    <n v="0"/>
    <n v="0"/>
    <n v="0"/>
    <n v="0"/>
    <n v="1"/>
    <n v="0"/>
    <n v="66"/>
    <n v="48"/>
    <x v="0"/>
    <n v="6.9"/>
    <x v="1"/>
    <s v="No"/>
    <s v="No"/>
    <n v="7"/>
    <s v="Warm"/>
    <s v="Together"/>
    <x v="2"/>
    <x v="0"/>
  </r>
  <r>
    <n v="70116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48"/>
    <n v="2678"/>
    <n v="0"/>
    <n v="1"/>
    <n v="0"/>
    <n v="0"/>
    <n v="0"/>
    <n v="0"/>
    <n v="0"/>
    <n v="0"/>
    <n v="0"/>
    <n v="1"/>
    <n v="1507"/>
    <n v="1478"/>
    <x v="0"/>
    <n v="7.3"/>
    <x v="0"/>
    <s v="No"/>
    <s v="No"/>
    <n v="23"/>
    <s v="Warm"/>
    <s v="Married"/>
    <x v="1"/>
    <x v="0"/>
  </r>
  <r>
    <n v="54006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35"/>
    <n v="2808"/>
    <n v="0"/>
    <n v="0"/>
    <n v="0"/>
    <n v="1"/>
    <n v="0"/>
    <n v="0"/>
    <n v="0"/>
    <n v="1"/>
    <n v="0"/>
    <n v="0"/>
    <n v="484"/>
    <n v="387"/>
    <x v="0"/>
    <n v="7.7"/>
    <x v="1"/>
    <s v="Yes"/>
    <s v="No"/>
    <n v="18"/>
    <s v="Warm"/>
    <s v="Together"/>
    <x v="0"/>
    <x v="0"/>
  </r>
  <r>
    <n v="69063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54"/>
    <n v="2758"/>
    <n v="0"/>
    <n v="1"/>
    <n v="0"/>
    <n v="0"/>
    <n v="0"/>
    <n v="0"/>
    <n v="0"/>
    <n v="0"/>
    <n v="0"/>
    <n v="1"/>
    <n v="902"/>
    <n v="876"/>
    <x v="0"/>
    <n v="7.6"/>
    <x v="2"/>
    <s v="Yes"/>
    <s v="No"/>
    <n v="14"/>
    <s v="Active"/>
    <s v="Married"/>
    <x v="1"/>
    <x v="0"/>
  </r>
  <r>
    <n v="11448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45"/>
    <n v="2355"/>
    <n v="1"/>
    <n v="0"/>
    <n v="0"/>
    <n v="0"/>
    <n v="0"/>
    <n v="1"/>
    <n v="0"/>
    <n v="0"/>
    <n v="0"/>
    <n v="0"/>
    <n v="8"/>
    <n v="2"/>
    <x v="0"/>
    <n v="6.5"/>
    <x v="1"/>
    <s v="No"/>
    <s v="No"/>
    <n v="4"/>
    <s v="Active"/>
    <s v="Divorced"/>
    <x v="4"/>
    <x v="0"/>
  </r>
  <r>
    <n v="61825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1"/>
    <n v="2485"/>
    <n v="0"/>
    <n v="0"/>
    <n v="1"/>
    <n v="0"/>
    <n v="0"/>
    <n v="0"/>
    <n v="0"/>
    <n v="1"/>
    <n v="0"/>
    <n v="0"/>
    <n v="397"/>
    <n v="370"/>
    <x v="0"/>
    <n v="6.8"/>
    <x v="1"/>
    <s v="Yes"/>
    <s v="No"/>
    <n v="15"/>
    <s v="Warm"/>
    <s v="Single"/>
    <x v="0"/>
    <x v="0"/>
  </r>
  <r>
    <n v="70886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49"/>
    <n v="2417"/>
    <n v="0"/>
    <n v="1"/>
    <n v="0"/>
    <n v="0"/>
    <n v="0"/>
    <n v="0"/>
    <n v="0"/>
    <n v="1"/>
    <n v="0"/>
    <n v="0"/>
    <n v="907"/>
    <n v="854"/>
    <x v="0"/>
    <n v="6.6"/>
    <x v="2"/>
    <s v="Yes"/>
    <s v="No"/>
    <n v="14"/>
    <s v="Warm"/>
    <s v="Married"/>
    <x v="0"/>
    <x v="0"/>
  </r>
  <r>
    <n v="69109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38"/>
    <n v="2756"/>
    <n v="0"/>
    <n v="1"/>
    <n v="0"/>
    <n v="0"/>
    <n v="0"/>
    <n v="0"/>
    <n v="0"/>
    <n v="1"/>
    <n v="0"/>
    <n v="0"/>
    <n v="1460"/>
    <n v="1365"/>
    <x v="1"/>
    <n v="7.6"/>
    <x v="0"/>
    <s v="No"/>
    <s v="Yes"/>
    <n v="20"/>
    <s v="Active"/>
    <s v="Married"/>
    <x v="0"/>
    <x v="1"/>
  </r>
  <r>
    <n v="60208"/>
    <n v="1"/>
    <n v="1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47"/>
    <n v="2789"/>
    <n v="0"/>
    <n v="0"/>
    <n v="0"/>
    <n v="0"/>
    <n v="1"/>
    <n v="0"/>
    <n v="0"/>
    <n v="1"/>
    <n v="0"/>
    <n v="0"/>
    <n v="597"/>
    <n v="538"/>
    <x v="1"/>
    <n v="7.6"/>
    <x v="2"/>
    <s v="Yes"/>
    <s v="Yes"/>
    <n v="29"/>
    <s v="Active"/>
    <s v="Widow"/>
    <x v="0"/>
    <x v="1"/>
  </r>
  <r>
    <n v="32889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2"/>
    <n v="2455"/>
    <n v="0"/>
    <n v="0"/>
    <n v="0"/>
    <n v="1"/>
    <n v="0"/>
    <n v="0"/>
    <n v="0"/>
    <n v="0"/>
    <n v="1"/>
    <n v="0"/>
    <n v="47"/>
    <n v="39"/>
    <x v="0"/>
    <n v="6.7"/>
    <x v="1"/>
    <s v="Yes"/>
    <s v="No"/>
    <n v="9"/>
    <s v="Warm"/>
    <s v="Together"/>
    <x v="2"/>
    <x v="0"/>
  </r>
  <r>
    <n v="34738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36"/>
    <n v="2208"/>
    <n v="0"/>
    <n v="0"/>
    <n v="1"/>
    <n v="0"/>
    <n v="0"/>
    <n v="0"/>
    <n v="0"/>
    <n v="1"/>
    <n v="0"/>
    <n v="0"/>
    <n v="18"/>
    <n v="16"/>
    <x v="0"/>
    <n v="6"/>
    <x v="1"/>
    <s v="Yes"/>
    <s v="No"/>
    <n v="5"/>
    <s v="Warm"/>
    <s v="Single"/>
    <x v="0"/>
    <x v="0"/>
  </r>
  <r>
    <n v="30538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49"/>
    <n v="2795"/>
    <n v="0"/>
    <n v="0"/>
    <n v="0"/>
    <n v="1"/>
    <n v="0"/>
    <n v="0"/>
    <n v="0"/>
    <n v="0"/>
    <n v="1"/>
    <n v="0"/>
    <n v="347"/>
    <n v="327"/>
    <x v="0"/>
    <n v="7.7"/>
    <x v="1"/>
    <s v="Yes"/>
    <s v="No"/>
    <n v="17"/>
    <s v="Active"/>
    <s v="Together"/>
    <x v="2"/>
    <x v="0"/>
  </r>
  <r>
    <n v="82326"/>
    <n v="0"/>
    <n v="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3"/>
    <n v="2270"/>
    <n v="0"/>
    <n v="0"/>
    <n v="0"/>
    <n v="1"/>
    <n v="0"/>
    <n v="1"/>
    <n v="0"/>
    <n v="0"/>
    <n v="0"/>
    <n v="0"/>
    <n v="2074"/>
    <n v="1891"/>
    <x v="3"/>
    <n v="6.2"/>
    <x v="0"/>
    <s v="No"/>
    <s v="Yes"/>
    <n v="22"/>
    <s v="Active"/>
    <s v="Together"/>
    <x v="4"/>
    <x v="1"/>
  </r>
  <r>
    <n v="26642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3"/>
    <n v="2279"/>
    <n v="1"/>
    <n v="0"/>
    <n v="0"/>
    <n v="0"/>
    <n v="0"/>
    <n v="0"/>
    <n v="0"/>
    <n v="0"/>
    <n v="0"/>
    <n v="1"/>
    <n v="34"/>
    <n v="26"/>
    <x v="0"/>
    <n v="6.2"/>
    <x v="1"/>
    <s v="Yes"/>
    <s v="No"/>
    <n v="7"/>
    <s v="Warm"/>
    <s v="Divorced"/>
    <x v="1"/>
    <x v="0"/>
  </r>
  <r>
    <n v="69932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56"/>
    <n v="2541"/>
    <n v="1"/>
    <n v="0"/>
    <n v="0"/>
    <n v="0"/>
    <n v="0"/>
    <n v="0"/>
    <n v="0"/>
    <n v="1"/>
    <n v="0"/>
    <n v="0"/>
    <n v="992"/>
    <n v="935"/>
    <x v="0"/>
    <n v="7"/>
    <x v="2"/>
    <s v="Yes"/>
    <s v="No"/>
    <n v="26"/>
    <s v="Inactive"/>
    <s v="Divorced"/>
    <x v="0"/>
    <x v="0"/>
  </r>
  <r>
    <n v="44503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48"/>
    <n v="2233"/>
    <n v="0"/>
    <n v="0"/>
    <n v="1"/>
    <n v="0"/>
    <n v="0"/>
    <n v="0"/>
    <n v="0"/>
    <n v="1"/>
    <n v="0"/>
    <n v="0"/>
    <n v="40"/>
    <n v="32"/>
    <x v="0"/>
    <n v="6.1"/>
    <x v="1"/>
    <s v="Yes"/>
    <s v="No"/>
    <n v="7"/>
    <s v="Warm"/>
    <s v="Single"/>
    <x v="0"/>
    <x v="0"/>
  </r>
  <r>
    <n v="60200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2"/>
    <n v="2702"/>
    <n v="0"/>
    <n v="0"/>
    <n v="1"/>
    <n v="0"/>
    <n v="0"/>
    <n v="0"/>
    <n v="0"/>
    <n v="0"/>
    <n v="0"/>
    <n v="1"/>
    <n v="659"/>
    <n v="633"/>
    <x v="0"/>
    <n v="7.4"/>
    <x v="2"/>
    <s v="Yes"/>
    <s v="No"/>
    <n v="25"/>
    <s v="Active"/>
    <s v="Single"/>
    <x v="1"/>
    <x v="0"/>
  </r>
  <r>
    <n v="49638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68"/>
    <n v="2230"/>
    <n v="1"/>
    <n v="0"/>
    <n v="0"/>
    <n v="0"/>
    <n v="0"/>
    <n v="0"/>
    <n v="0"/>
    <n v="1"/>
    <n v="0"/>
    <n v="0"/>
    <n v="39"/>
    <n v="39"/>
    <x v="0"/>
    <n v="6.1"/>
    <x v="1"/>
    <s v="Yes"/>
    <s v="No"/>
    <n v="5"/>
    <s v="Warm"/>
    <s v="Divorced"/>
    <x v="0"/>
    <x v="0"/>
  </r>
  <r>
    <n v="23830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3"/>
    <n v="2301"/>
    <n v="0"/>
    <n v="0"/>
    <n v="1"/>
    <n v="0"/>
    <n v="0"/>
    <n v="1"/>
    <n v="0"/>
    <n v="0"/>
    <n v="0"/>
    <n v="0"/>
    <n v="27"/>
    <n v="11"/>
    <x v="0"/>
    <n v="6.3"/>
    <x v="1"/>
    <s v="No"/>
    <s v="No"/>
    <n v="5"/>
    <s v="Active"/>
    <s v="Single"/>
    <x v="4"/>
    <x v="0"/>
  </r>
  <r>
    <n v="33051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1"/>
    <n v="2841"/>
    <n v="0"/>
    <n v="0"/>
    <n v="0"/>
    <n v="0"/>
    <n v="1"/>
    <n v="0"/>
    <n v="0"/>
    <n v="0"/>
    <n v="1"/>
    <n v="0"/>
    <n v="616"/>
    <n v="397"/>
    <x v="0"/>
    <n v="7.8"/>
    <x v="2"/>
    <s v="No"/>
    <s v="No"/>
    <n v="21"/>
    <s v="Active"/>
    <s v="Widow"/>
    <x v="2"/>
    <x v="0"/>
  </r>
  <r>
    <n v="72905"/>
    <n v="0"/>
    <n v="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2"/>
    <n v="2318"/>
    <n v="0"/>
    <n v="1"/>
    <n v="0"/>
    <n v="0"/>
    <n v="0"/>
    <n v="0"/>
    <n v="0"/>
    <n v="1"/>
    <n v="0"/>
    <n v="0"/>
    <n v="1312"/>
    <n v="1109"/>
    <x v="1"/>
    <n v="6.4"/>
    <x v="0"/>
    <s v="No"/>
    <s v="Yes"/>
    <n v="20"/>
    <s v="Warm"/>
    <s v="Married"/>
    <x v="0"/>
    <x v="1"/>
  </r>
  <r>
    <n v="69702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69"/>
    <n v="2654"/>
    <n v="0"/>
    <n v="0"/>
    <n v="0"/>
    <n v="1"/>
    <n v="0"/>
    <n v="0"/>
    <n v="0"/>
    <n v="0"/>
    <n v="0"/>
    <n v="1"/>
    <n v="982"/>
    <n v="925"/>
    <x v="0"/>
    <n v="7.3"/>
    <x v="2"/>
    <s v="Yes"/>
    <s v="No"/>
    <n v="26"/>
    <s v="Active"/>
    <s v="Together"/>
    <x v="1"/>
    <x v="0"/>
  </r>
  <r>
    <n v="70300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45"/>
    <n v="2508"/>
    <n v="1"/>
    <n v="0"/>
    <n v="0"/>
    <n v="0"/>
    <n v="0"/>
    <n v="0"/>
    <n v="0"/>
    <n v="1"/>
    <n v="0"/>
    <n v="0"/>
    <n v="1550"/>
    <n v="1504"/>
    <x v="0"/>
    <n v="6.9"/>
    <x v="0"/>
    <s v="Yes"/>
    <s v="No"/>
    <n v="26"/>
    <s v="Warm"/>
    <s v="Divorced"/>
    <x v="0"/>
    <x v="0"/>
  </r>
  <r>
    <n v="70643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36"/>
    <n v="2781"/>
    <n v="0"/>
    <n v="1"/>
    <n v="0"/>
    <n v="0"/>
    <n v="0"/>
    <n v="0"/>
    <n v="0"/>
    <n v="0"/>
    <n v="0"/>
    <n v="1"/>
    <n v="1795"/>
    <n v="1762"/>
    <x v="0"/>
    <n v="7.6"/>
    <x v="0"/>
    <s v="No"/>
    <s v="No"/>
    <n v="18"/>
    <s v="Warm"/>
    <s v="Married"/>
    <x v="1"/>
    <x v="0"/>
  </r>
  <r>
    <n v="30396"/>
    <n v="1"/>
    <n v="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1"/>
    <n v="2219"/>
    <n v="0"/>
    <n v="1"/>
    <n v="0"/>
    <n v="0"/>
    <n v="0"/>
    <n v="0"/>
    <n v="0"/>
    <n v="0"/>
    <n v="0"/>
    <n v="1"/>
    <n v="22"/>
    <n v="10"/>
    <x v="1"/>
    <n v="6.1"/>
    <x v="1"/>
    <s v="Yes"/>
    <s v="Yes"/>
    <n v="6"/>
    <s v="Active"/>
    <s v="Married"/>
    <x v="1"/>
    <x v="1"/>
  </r>
  <r>
    <n v="50616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2"/>
    <n v="2231"/>
    <n v="1"/>
    <n v="0"/>
    <n v="0"/>
    <n v="0"/>
    <n v="0"/>
    <n v="0"/>
    <n v="0"/>
    <n v="0"/>
    <n v="0"/>
    <n v="1"/>
    <n v="145"/>
    <n v="141"/>
    <x v="0"/>
    <n v="6.1"/>
    <x v="1"/>
    <s v="Yes"/>
    <s v="No"/>
    <n v="10"/>
    <s v="Warm"/>
    <s v="Divorced"/>
    <x v="1"/>
    <x v="0"/>
  </r>
  <r>
    <n v="62772"/>
    <n v="0"/>
    <n v="1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1"/>
    <n v="2565"/>
    <n v="0"/>
    <n v="0"/>
    <n v="1"/>
    <n v="0"/>
    <n v="0"/>
    <n v="0"/>
    <n v="0"/>
    <n v="0"/>
    <n v="1"/>
    <n v="0"/>
    <n v="838"/>
    <n v="730"/>
    <x v="1"/>
    <n v="7"/>
    <x v="2"/>
    <s v="Yes"/>
    <s v="Yes"/>
    <n v="23"/>
    <s v="Warm"/>
    <s v="Single"/>
    <x v="2"/>
    <x v="1"/>
  </r>
  <r>
    <n v="30298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35"/>
    <n v="2200"/>
    <n v="0"/>
    <n v="0"/>
    <n v="1"/>
    <n v="0"/>
    <n v="0"/>
    <n v="0"/>
    <n v="0"/>
    <n v="0"/>
    <n v="0"/>
    <n v="1"/>
    <n v="28"/>
    <n v="28"/>
    <x v="0"/>
    <n v="6"/>
    <x v="1"/>
    <s v="No"/>
    <s v="No"/>
    <n v="6"/>
    <s v="Warm"/>
    <s v="Single"/>
    <x v="1"/>
    <x v="0"/>
  </r>
  <r>
    <n v="52413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36"/>
    <n v="2762"/>
    <n v="0"/>
    <n v="0"/>
    <n v="1"/>
    <n v="0"/>
    <n v="0"/>
    <n v="0"/>
    <n v="0"/>
    <n v="1"/>
    <n v="0"/>
    <n v="0"/>
    <n v="438"/>
    <n v="426"/>
    <x v="0"/>
    <n v="7.6"/>
    <x v="1"/>
    <s v="Yes"/>
    <s v="No"/>
    <n v="17"/>
    <s v="Warm"/>
    <s v="Single"/>
    <x v="0"/>
    <x v="0"/>
  </r>
  <r>
    <n v="44155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3"/>
    <n v="2320"/>
    <n v="0"/>
    <n v="1"/>
    <n v="0"/>
    <n v="0"/>
    <n v="0"/>
    <n v="0"/>
    <n v="0"/>
    <n v="0"/>
    <n v="0"/>
    <n v="1"/>
    <n v="32"/>
    <n v="18"/>
    <x v="0"/>
    <n v="6.4"/>
    <x v="1"/>
    <s v="Yes"/>
    <s v="No"/>
    <n v="5"/>
    <s v="Active"/>
    <s v="Married"/>
    <x v="1"/>
    <x v="0"/>
  </r>
  <r>
    <n v="86979"/>
    <n v="0"/>
    <n v="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49"/>
    <n v="2393"/>
    <n v="1"/>
    <n v="0"/>
    <n v="0"/>
    <n v="0"/>
    <n v="0"/>
    <n v="0"/>
    <n v="0"/>
    <n v="0"/>
    <n v="0"/>
    <n v="1"/>
    <n v="1667"/>
    <n v="1632"/>
    <x v="1"/>
    <n v="6.6"/>
    <x v="0"/>
    <s v="No"/>
    <s v="Yes"/>
    <n v="16"/>
    <s v="Warm"/>
    <s v="Divorced"/>
    <x v="1"/>
    <x v="1"/>
  </r>
  <r>
    <n v="76532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45"/>
    <n v="2452"/>
    <n v="0"/>
    <n v="0"/>
    <n v="0"/>
    <n v="1"/>
    <n v="0"/>
    <n v="0"/>
    <n v="0"/>
    <n v="1"/>
    <n v="0"/>
    <n v="0"/>
    <n v="790"/>
    <n v="760"/>
    <x v="0"/>
    <n v="6.7"/>
    <x v="2"/>
    <s v="Yes"/>
    <s v="No"/>
    <n v="25"/>
    <s v="Warm"/>
    <s v="Together"/>
    <x v="0"/>
    <x v="0"/>
  </r>
  <r>
    <n v="42081"/>
    <n v="1"/>
    <n v="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38"/>
    <n v="2647"/>
    <n v="0"/>
    <n v="1"/>
    <n v="0"/>
    <n v="0"/>
    <n v="0"/>
    <n v="0"/>
    <n v="0"/>
    <n v="1"/>
    <n v="0"/>
    <n v="0"/>
    <n v="355"/>
    <n v="328"/>
    <x v="1"/>
    <n v="7.3"/>
    <x v="1"/>
    <s v="Yes"/>
    <s v="Yes"/>
    <n v="15"/>
    <s v="Warm"/>
    <s v="Married"/>
    <x v="0"/>
    <x v="1"/>
  </r>
  <r>
    <n v="67546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2"/>
    <n v="2826"/>
    <n v="0"/>
    <n v="1"/>
    <n v="0"/>
    <n v="0"/>
    <n v="0"/>
    <n v="0"/>
    <n v="0"/>
    <n v="0"/>
    <n v="0"/>
    <n v="1"/>
    <n v="1954"/>
    <n v="1782"/>
    <x v="0"/>
    <n v="7.7"/>
    <x v="0"/>
    <s v="No"/>
    <s v="No"/>
    <n v="20"/>
    <s v="Warm"/>
    <s v="Married"/>
    <x v="1"/>
    <x v="0"/>
  </r>
  <r>
    <n v="88420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1"/>
    <n v="2217"/>
    <n v="0"/>
    <n v="0"/>
    <n v="0"/>
    <n v="1"/>
    <n v="0"/>
    <n v="0"/>
    <n v="0"/>
    <n v="0"/>
    <n v="1"/>
    <n v="0"/>
    <n v="1916"/>
    <n v="1763"/>
    <x v="3"/>
    <n v="6.1"/>
    <x v="0"/>
    <s v="No"/>
    <s v="Yes"/>
    <n v="20"/>
    <s v="Warm"/>
    <s v="Together"/>
    <x v="2"/>
    <x v="1"/>
  </r>
  <r>
    <n v="31158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35"/>
    <n v="2677"/>
    <n v="0"/>
    <n v="1"/>
    <n v="0"/>
    <n v="0"/>
    <n v="0"/>
    <n v="0"/>
    <n v="0"/>
    <n v="1"/>
    <n v="0"/>
    <n v="0"/>
    <n v="67"/>
    <n v="62"/>
    <x v="0"/>
    <n v="7.3"/>
    <x v="1"/>
    <s v="Yes"/>
    <s v="No"/>
    <n v="7"/>
    <s v="Warm"/>
    <s v="Married"/>
    <x v="0"/>
    <x v="0"/>
  </r>
  <r>
    <n v="61671"/>
    <n v="0"/>
    <n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2"/>
    <n v="2185"/>
    <n v="1"/>
    <n v="0"/>
    <n v="0"/>
    <n v="0"/>
    <n v="0"/>
    <n v="0"/>
    <n v="0"/>
    <n v="1"/>
    <n v="0"/>
    <n v="0"/>
    <n v="704"/>
    <n v="676"/>
    <x v="2"/>
    <n v="6"/>
    <x v="2"/>
    <s v="Yes"/>
    <s v="Yes"/>
    <n v="28"/>
    <s v="Active"/>
    <s v="Divorced"/>
    <x v="0"/>
    <x v="1"/>
  </r>
  <r>
    <n v="69719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46"/>
    <n v="2193"/>
    <n v="0"/>
    <n v="0"/>
    <n v="1"/>
    <n v="0"/>
    <n v="0"/>
    <n v="0"/>
    <n v="0"/>
    <n v="1"/>
    <n v="0"/>
    <n v="0"/>
    <n v="758"/>
    <n v="715"/>
    <x v="0"/>
    <n v="6"/>
    <x v="2"/>
    <s v="No"/>
    <s v="No"/>
    <n v="11"/>
    <s v="Inactive"/>
    <s v="Single"/>
    <x v="0"/>
    <x v="0"/>
  </r>
  <r>
    <n v="49160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1"/>
    <n v="2411"/>
    <n v="1"/>
    <n v="0"/>
    <n v="0"/>
    <n v="0"/>
    <n v="0"/>
    <n v="0"/>
    <n v="0"/>
    <n v="1"/>
    <n v="0"/>
    <n v="0"/>
    <n v="221"/>
    <n v="206"/>
    <x v="0"/>
    <n v="6.6"/>
    <x v="1"/>
    <s v="Yes"/>
    <s v="No"/>
    <n v="12"/>
    <s v="Active"/>
    <s v="Divorced"/>
    <x v="0"/>
    <x v="0"/>
  </r>
  <r>
    <n v="24882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2"/>
    <n v="2817"/>
    <n v="0"/>
    <n v="0"/>
    <n v="0"/>
    <n v="1"/>
    <n v="0"/>
    <n v="0"/>
    <n v="1"/>
    <n v="0"/>
    <n v="0"/>
    <n v="0"/>
    <n v="44"/>
    <n v="8"/>
    <x v="1"/>
    <n v="7.7"/>
    <x v="1"/>
    <s v="Yes"/>
    <s v="Yes"/>
    <n v="5"/>
    <s v="Warm"/>
    <s v="Together"/>
    <x v="3"/>
    <x v="1"/>
  </r>
  <r>
    <n v="90933"/>
    <n v="0"/>
    <n v="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66"/>
    <n v="2249"/>
    <n v="0"/>
    <n v="0"/>
    <n v="1"/>
    <n v="0"/>
    <n v="0"/>
    <n v="0"/>
    <n v="0"/>
    <n v="0"/>
    <n v="0"/>
    <n v="1"/>
    <n v="1606"/>
    <n v="1527"/>
    <x v="1"/>
    <n v="6.2"/>
    <x v="0"/>
    <s v="No"/>
    <s v="Yes"/>
    <n v="15"/>
    <s v="Warm"/>
    <s v="Single"/>
    <x v="1"/>
    <x v="1"/>
  </r>
  <r>
    <n v="113734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75"/>
    <n v="2191"/>
    <n v="0"/>
    <n v="0"/>
    <n v="1"/>
    <n v="0"/>
    <n v="0"/>
    <n v="0"/>
    <n v="0"/>
    <n v="0"/>
    <n v="0"/>
    <n v="1"/>
    <n v="274"/>
    <n v="271"/>
    <x v="0"/>
    <n v="6"/>
    <x v="1"/>
    <s v="No"/>
    <s v="No"/>
    <n v="27"/>
    <s v="Active"/>
    <s v="Single"/>
    <x v="1"/>
    <x v="0"/>
  </r>
  <r>
    <n v="59292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0"/>
    <n v="2540"/>
    <n v="0"/>
    <n v="0"/>
    <n v="0"/>
    <n v="1"/>
    <n v="0"/>
    <n v="0"/>
    <n v="0"/>
    <n v="0"/>
    <n v="0"/>
    <n v="1"/>
    <n v="493"/>
    <n v="479"/>
    <x v="0"/>
    <n v="7"/>
    <x v="1"/>
    <s v="Yes"/>
    <s v="No"/>
    <n v="18"/>
    <s v="Warm"/>
    <s v="Together"/>
    <x v="1"/>
    <x v="0"/>
  </r>
  <r>
    <n v="4575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56"/>
    <n v="2650"/>
    <n v="0"/>
    <n v="1"/>
    <n v="0"/>
    <n v="0"/>
    <n v="0"/>
    <n v="0"/>
    <n v="0"/>
    <n v="0"/>
    <n v="0"/>
    <n v="1"/>
    <n v="64"/>
    <n v="60"/>
    <x v="0"/>
    <n v="7.3"/>
    <x v="1"/>
    <s v="Yes"/>
    <s v="No"/>
    <n v="7"/>
    <s v="Active"/>
    <s v="Married"/>
    <x v="1"/>
    <x v="0"/>
  </r>
  <r>
    <n v="22148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37"/>
    <n v="2236"/>
    <n v="0"/>
    <n v="0"/>
    <n v="1"/>
    <n v="0"/>
    <n v="0"/>
    <n v="0"/>
    <n v="0"/>
    <n v="1"/>
    <n v="0"/>
    <n v="0"/>
    <n v="38"/>
    <n v="27"/>
    <x v="0"/>
    <n v="6.1"/>
    <x v="1"/>
    <s v="No"/>
    <s v="No"/>
    <n v="5"/>
    <s v="Active"/>
    <s v="Single"/>
    <x v="0"/>
    <x v="0"/>
  </r>
  <r>
    <n v="73395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3"/>
    <n v="2262"/>
    <n v="0"/>
    <n v="1"/>
    <n v="0"/>
    <n v="0"/>
    <n v="0"/>
    <n v="0"/>
    <n v="0"/>
    <n v="0"/>
    <n v="1"/>
    <n v="0"/>
    <n v="386"/>
    <n v="375"/>
    <x v="0"/>
    <n v="6.2"/>
    <x v="1"/>
    <s v="No"/>
    <s v="No"/>
    <n v="15"/>
    <s v="Inactive"/>
    <s v="Married"/>
    <x v="2"/>
    <x v="0"/>
  </r>
  <r>
    <n v="29819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49"/>
    <n v="2407"/>
    <n v="1"/>
    <n v="0"/>
    <n v="0"/>
    <n v="0"/>
    <n v="0"/>
    <n v="0"/>
    <n v="0"/>
    <n v="1"/>
    <n v="0"/>
    <n v="0"/>
    <n v="37"/>
    <n v="35"/>
    <x v="0"/>
    <n v="6.6"/>
    <x v="1"/>
    <s v="Yes"/>
    <s v="No"/>
    <n v="9"/>
    <s v="Warm"/>
    <s v="Divorced"/>
    <x v="0"/>
    <x v="0"/>
  </r>
  <r>
    <n v="45688"/>
    <n v="0"/>
    <n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2"/>
    <n v="2314"/>
    <n v="0"/>
    <n v="1"/>
    <n v="0"/>
    <n v="0"/>
    <n v="0"/>
    <n v="0"/>
    <n v="0"/>
    <n v="1"/>
    <n v="0"/>
    <n v="0"/>
    <n v="297"/>
    <n v="288"/>
    <x v="1"/>
    <n v="6.3"/>
    <x v="1"/>
    <s v="Yes"/>
    <s v="Yes"/>
    <n v="14"/>
    <s v="Active"/>
    <s v="Married"/>
    <x v="0"/>
    <x v="1"/>
  </r>
  <r>
    <n v="62820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66"/>
    <n v="2573"/>
    <n v="0"/>
    <n v="1"/>
    <n v="0"/>
    <n v="0"/>
    <n v="0"/>
    <n v="0"/>
    <n v="0"/>
    <n v="1"/>
    <n v="0"/>
    <n v="0"/>
    <n v="923"/>
    <n v="870"/>
    <x v="0"/>
    <n v="7"/>
    <x v="2"/>
    <s v="No"/>
    <s v="No"/>
    <n v="14"/>
    <s v="Warm"/>
    <s v="Married"/>
    <x v="0"/>
    <x v="0"/>
  </r>
  <r>
    <n v="60491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49"/>
    <n v="2455"/>
    <n v="0"/>
    <n v="1"/>
    <n v="0"/>
    <n v="0"/>
    <n v="0"/>
    <n v="0"/>
    <n v="0"/>
    <n v="0"/>
    <n v="0"/>
    <n v="1"/>
    <n v="952"/>
    <n v="876"/>
    <x v="0"/>
    <n v="6.7"/>
    <x v="2"/>
    <s v="Yes"/>
    <s v="No"/>
    <n v="28"/>
    <s v="Warm"/>
    <s v="Married"/>
    <x v="1"/>
    <x v="0"/>
  </r>
  <r>
    <n v="33235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34"/>
    <n v="2303"/>
    <n v="0"/>
    <n v="0"/>
    <n v="0"/>
    <n v="1"/>
    <n v="0"/>
    <n v="0"/>
    <n v="0"/>
    <n v="1"/>
    <n v="0"/>
    <n v="0"/>
    <n v="64"/>
    <n v="58"/>
    <x v="0"/>
    <n v="6.3"/>
    <x v="1"/>
    <s v="Yes"/>
    <s v="No"/>
    <n v="7"/>
    <s v="Warm"/>
    <s v="Together"/>
    <x v="0"/>
    <x v="0"/>
  </r>
  <r>
    <n v="35701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1"/>
    <n v="2626"/>
    <n v="0"/>
    <n v="1"/>
    <n v="0"/>
    <n v="0"/>
    <n v="0"/>
    <n v="0"/>
    <n v="0"/>
    <n v="1"/>
    <n v="0"/>
    <n v="0"/>
    <n v="41"/>
    <n v="36"/>
    <x v="0"/>
    <n v="7.2"/>
    <x v="1"/>
    <s v="No"/>
    <s v="No"/>
    <n v="5"/>
    <s v="Warm"/>
    <s v="Married"/>
    <x v="0"/>
    <x v="0"/>
  </r>
  <r>
    <n v="31535"/>
    <n v="1"/>
    <n v="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0"/>
    <n v="2435"/>
    <n v="0"/>
    <n v="1"/>
    <n v="0"/>
    <n v="0"/>
    <n v="0"/>
    <n v="0"/>
    <n v="0"/>
    <n v="0"/>
    <n v="1"/>
    <n v="0"/>
    <n v="32"/>
    <n v="13"/>
    <x v="1"/>
    <n v="6.7"/>
    <x v="1"/>
    <s v="Yes"/>
    <s v="Yes"/>
    <n v="5"/>
    <s v="Inactive"/>
    <s v="Married"/>
    <x v="2"/>
    <x v="1"/>
  </r>
  <r>
    <n v="92556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0"/>
    <n v="2229"/>
    <n v="0"/>
    <n v="0"/>
    <n v="0"/>
    <n v="1"/>
    <n v="0"/>
    <n v="1"/>
    <n v="0"/>
    <n v="0"/>
    <n v="0"/>
    <n v="0"/>
    <n v="1235"/>
    <n v="1207"/>
    <x v="0"/>
    <n v="6.1"/>
    <x v="0"/>
    <s v="No"/>
    <s v="No"/>
    <n v="21"/>
    <s v="Warm"/>
    <s v="Together"/>
    <x v="4"/>
    <x v="0"/>
  </r>
  <r>
    <n v="67384"/>
    <n v="0"/>
    <n v="1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0"/>
    <n v="2755"/>
    <n v="0"/>
    <n v="0"/>
    <n v="1"/>
    <n v="0"/>
    <n v="0"/>
    <n v="0"/>
    <n v="0"/>
    <n v="1"/>
    <n v="0"/>
    <n v="0"/>
    <n v="1383"/>
    <n v="1276"/>
    <x v="1"/>
    <n v="7.5"/>
    <x v="0"/>
    <s v="Yes"/>
    <s v="Yes"/>
    <n v="22"/>
    <s v="Warm"/>
    <s v="Single"/>
    <x v="0"/>
    <x v="1"/>
  </r>
  <r>
    <n v="80573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49"/>
    <n v="2782"/>
    <n v="0"/>
    <n v="0"/>
    <n v="0"/>
    <n v="1"/>
    <n v="0"/>
    <n v="0"/>
    <n v="0"/>
    <n v="0"/>
    <n v="1"/>
    <n v="0"/>
    <n v="1549"/>
    <n v="1534"/>
    <x v="0"/>
    <n v="7.6"/>
    <x v="0"/>
    <s v="No"/>
    <s v="No"/>
    <n v="24"/>
    <s v="Warm"/>
    <s v="Together"/>
    <x v="2"/>
    <x v="0"/>
  </r>
  <r>
    <n v="77870"/>
    <n v="0"/>
    <n v="1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3"/>
    <n v="2835"/>
    <n v="0"/>
    <n v="1"/>
    <n v="0"/>
    <n v="0"/>
    <n v="0"/>
    <n v="0"/>
    <n v="0"/>
    <n v="1"/>
    <n v="0"/>
    <n v="0"/>
    <n v="1682"/>
    <n v="1549"/>
    <x v="2"/>
    <n v="7.8"/>
    <x v="0"/>
    <s v="Yes"/>
    <s v="Yes"/>
    <n v="18"/>
    <s v="Inactive"/>
    <s v="Married"/>
    <x v="0"/>
    <x v="1"/>
  </r>
  <r>
    <n v="52278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57"/>
    <n v="2679"/>
    <n v="0"/>
    <n v="0"/>
    <n v="0"/>
    <n v="0"/>
    <n v="1"/>
    <n v="0"/>
    <n v="0"/>
    <n v="0"/>
    <n v="0"/>
    <n v="1"/>
    <n v="1024"/>
    <n v="850"/>
    <x v="0"/>
    <n v="7.3"/>
    <x v="0"/>
    <s v="Yes"/>
    <s v="No"/>
    <n v="31"/>
    <s v="Active"/>
    <s v="Widow"/>
    <x v="1"/>
    <x v="0"/>
  </r>
  <r>
    <n v="57107"/>
    <n v="0"/>
    <n v="1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2"/>
    <n v="2833"/>
    <n v="0"/>
    <n v="0"/>
    <n v="1"/>
    <n v="0"/>
    <n v="0"/>
    <n v="0"/>
    <n v="0"/>
    <n v="1"/>
    <n v="0"/>
    <n v="0"/>
    <n v="279"/>
    <n v="142"/>
    <x v="2"/>
    <n v="7.8"/>
    <x v="1"/>
    <s v="Yes"/>
    <s v="Yes"/>
    <n v="23"/>
    <s v="Warm"/>
    <s v="Single"/>
    <x v="0"/>
    <x v="1"/>
  </r>
  <r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0"/>
    <n v="2657"/>
    <n v="0"/>
    <n v="1"/>
    <n v="0"/>
    <n v="0"/>
    <n v="0"/>
    <n v="0"/>
    <n v="0"/>
    <n v="1"/>
    <n v="0"/>
    <n v="0"/>
    <n v="67"/>
    <n v="49"/>
    <x v="0"/>
    <n v="7.3"/>
    <x v="1"/>
    <s v="No"/>
    <s v="No"/>
    <n v="6"/>
    <s v="Active"/>
    <s v="Married"/>
    <x v="0"/>
    <x v="0"/>
  </r>
  <r>
    <n v="36038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39"/>
    <n v="2553"/>
    <n v="0"/>
    <n v="0"/>
    <n v="1"/>
    <n v="0"/>
    <n v="0"/>
    <n v="0"/>
    <n v="0"/>
    <n v="0"/>
    <n v="0"/>
    <n v="1"/>
    <n v="40"/>
    <n v="33"/>
    <x v="0"/>
    <n v="7"/>
    <x v="1"/>
    <s v="Yes"/>
    <s v="No"/>
    <n v="8"/>
    <s v="Warm"/>
    <s v="Single"/>
    <x v="1"/>
    <x v="0"/>
  </r>
  <r>
    <n v="20180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4"/>
    <n v="2653"/>
    <n v="0"/>
    <n v="0"/>
    <n v="1"/>
    <n v="0"/>
    <n v="0"/>
    <n v="0"/>
    <n v="0"/>
    <n v="1"/>
    <n v="0"/>
    <n v="0"/>
    <n v="119"/>
    <n v="101"/>
    <x v="0"/>
    <n v="7.3"/>
    <x v="1"/>
    <s v="No"/>
    <s v="No"/>
    <n v="8"/>
    <s v="Active"/>
    <s v="Single"/>
    <x v="0"/>
    <x v="0"/>
  </r>
  <r>
    <n v="34230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55"/>
    <n v="2709"/>
    <n v="0"/>
    <n v="0"/>
    <n v="0"/>
    <n v="1"/>
    <n v="0"/>
    <n v="0"/>
    <n v="0"/>
    <n v="0"/>
    <n v="0"/>
    <n v="1"/>
    <n v="19"/>
    <n v="17"/>
    <x v="0"/>
    <n v="7.4"/>
    <x v="1"/>
    <s v="Yes"/>
    <s v="No"/>
    <n v="4"/>
    <s v="Warm"/>
    <s v="Together"/>
    <x v="1"/>
    <x v="0"/>
  </r>
  <r>
    <n v="31878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3"/>
    <n v="2166"/>
    <n v="0"/>
    <n v="0"/>
    <n v="1"/>
    <n v="0"/>
    <n v="0"/>
    <n v="1"/>
    <n v="0"/>
    <n v="0"/>
    <n v="0"/>
    <n v="0"/>
    <n v="47"/>
    <n v="24"/>
    <x v="0"/>
    <n v="5.9"/>
    <x v="1"/>
    <s v="Yes"/>
    <s v="No"/>
    <n v="6"/>
    <s v="Active"/>
    <s v="Single"/>
    <x v="4"/>
    <x v="0"/>
  </r>
  <r>
    <n v="70932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48"/>
    <n v="2320"/>
    <n v="0"/>
    <n v="1"/>
    <n v="0"/>
    <n v="0"/>
    <n v="0"/>
    <n v="1"/>
    <n v="0"/>
    <n v="0"/>
    <n v="0"/>
    <n v="0"/>
    <n v="724"/>
    <n v="539"/>
    <x v="0"/>
    <n v="6.4"/>
    <x v="2"/>
    <s v="Yes"/>
    <s v="No"/>
    <n v="22"/>
    <s v="Warm"/>
    <s v="Married"/>
    <x v="4"/>
    <x v="0"/>
  </r>
  <r>
    <n v="91249"/>
    <n v="0"/>
    <n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64"/>
    <n v="2776"/>
    <n v="0"/>
    <n v="0"/>
    <n v="1"/>
    <n v="0"/>
    <n v="0"/>
    <n v="0"/>
    <n v="0"/>
    <n v="1"/>
    <n v="0"/>
    <n v="0"/>
    <n v="1649"/>
    <n v="1622"/>
    <x v="4"/>
    <n v="7.6"/>
    <x v="0"/>
    <s v="No"/>
    <s v="Yes"/>
    <n v="22"/>
    <s v="Warm"/>
    <s v="Single"/>
    <x v="0"/>
    <x v="1"/>
  </r>
  <r>
    <n v="77598"/>
    <n v="0"/>
    <n v="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77"/>
    <n v="2430"/>
    <n v="0"/>
    <n v="0"/>
    <n v="1"/>
    <n v="0"/>
    <n v="0"/>
    <n v="0"/>
    <n v="0"/>
    <n v="0"/>
    <n v="1"/>
    <n v="0"/>
    <n v="1702"/>
    <n v="1669"/>
    <x v="1"/>
    <n v="6.7"/>
    <x v="0"/>
    <s v="No"/>
    <s v="Yes"/>
    <n v="26"/>
    <s v="Warm"/>
    <s v="Single"/>
    <x v="2"/>
    <x v="1"/>
  </r>
  <r>
    <n v="80982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1"/>
    <n v="2696"/>
    <n v="0"/>
    <n v="0"/>
    <n v="1"/>
    <n v="0"/>
    <n v="0"/>
    <n v="0"/>
    <n v="0"/>
    <n v="1"/>
    <n v="0"/>
    <n v="0"/>
    <n v="1169"/>
    <n v="1147"/>
    <x v="0"/>
    <n v="7.4"/>
    <x v="0"/>
    <s v="Yes"/>
    <s v="No"/>
    <n v="30"/>
    <s v="Warm"/>
    <s v="Single"/>
    <x v="0"/>
    <x v="0"/>
  </r>
  <r>
    <n v="22701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3"/>
    <n v="2456"/>
    <n v="0"/>
    <n v="1"/>
    <n v="0"/>
    <n v="0"/>
    <n v="0"/>
    <n v="0"/>
    <n v="0"/>
    <n v="0"/>
    <n v="1"/>
    <n v="0"/>
    <n v="19"/>
    <n v="14"/>
    <x v="0"/>
    <n v="6.7"/>
    <x v="1"/>
    <s v="Yes"/>
    <s v="No"/>
    <n v="5"/>
    <s v="Active"/>
    <s v="Married"/>
    <x v="2"/>
    <x v="0"/>
  </r>
  <r>
    <n v="55212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1"/>
    <n v="2742"/>
    <n v="0"/>
    <n v="1"/>
    <n v="0"/>
    <n v="0"/>
    <n v="0"/>
    <n v="0"/>
    <n v="0"/>
    <n v="0"/>
    <n v="0"/>
    <n v="1"/>
    <n v="1148"/>
    <n v="1114"/>
    <x v="2"/>
    <n v="7.5"/>
    <x v="0"/>
    <s v="Yes"/>
    <s v="Yes"/>
    <n v="20"/>
    <s v="Warm"/>
    <s v="Married"/>
    <x v="1"/>
    <x v="1"/>
  </r>
  <r>
    <n v="70617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0"/>
    <n v="2530"/>
    <n v="0"/>
    <n v="1"/>
    <n v="0"/>
    <n v="0"/>
    <n v="0"/>
    <n v="0"/>
    <n v="0"/>
    <n v="1"/>
    <n v="0"/>
    <n v="0"/>
    <n v="1253"/>
    <n v="1226"/>
    <x v="0"/>
    <n v="6.9"/>
    <x v="0"/>
    <s v="No"/>
    <s v="No"/>
    <n v="14"/>
    <s v="Warm"/>
    <s v="Married"/>
    <x v="0"/>
    <x v="0"/>
  </r>
  <r>
    <n v="64849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3"/>
    <n v="2752"/>
    <n v="0"/>
    <n v="0"/>
    <n v="1"/>
    <n v="0"/>
    <n v="0"/>
    <n v="0"/>
    <n v="0"/>
    <n v="1"/>
    <n v="0"/>
    <n v="0"/>
    <n v="1228"/>
    <n v="1120"/>
    <x v="0"/>
    <n v="7.5"/>
    <x v="0"/>
    <s v="No"/>
    <s v="No"/>
    <n v="19"/>
    <s v="Warm"/>
    <s v="Single"/>
    <x v="0"/>
    <x v="0"/>
  </r>
  <r>
    <n v="62694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55"/>
    <n v="2536"/>
    <n v="0"/>
    <n v="1"/>
    <n v="0"/>
    <n v="0"/>
    <n v="0"/>
    <n v="0"/>
    <n v="0"/>
    <n v="0"/>
    <n v="1"/>
    <n v="0"/>
    <n v="658"/>
    <n v="567"/>
    <x v="0"/>
    <n v="6.9"/>
    <x v="2"/>
    <s v="Yes"/>
    <s v="No"/>
    <n v="24"/>
    <s v="Active"/>
    <s v="Married"/>
    <x v="2"/>
    <x v="0"/>
  </r>
  <r>
    <n v="61917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46"/>
    <n v="2380"/>
    <n v="0"/>
    <n v="1"/>
    <n v="0"/>
    <n v="0"/>
    <n v="0"/>
    <n v="0"/>
    <n v="0"/>
    <n v="0"/>
    <n v="0"/>
    <n v="1"/>
    <n v="90"/>
    <n v="89"/>
    <x v="0"/>
    <n v="6.5"/>
    <x v="1"/>
    <s v="Yes"/>
    <s v="No"/>
    <n v="7"/>
    <s v="Warm"/>
    <s v="Married"/>
    <x v="1"/>
    <x v="0"/>
  </r>
  <r>
    <n v="67472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3"/>
    <n v="2433"/>
    <n v="0"/>
    <n v="1"/>
    <n v="0"/>
    <n v="0"/>
    <n v="0"/>
    <n v="0"/>
    <n v="0"/>
    <n v="0"/>
    <n v="0"/>
    <n v="1"/>
    <n v="345"/>
    <n v="276"/>
    <x v="0"/>
    <n v="6.7"/>
    <x v="1"/>
    <s v="Yes"/>
    <s v="No"/>
    <n v="15"/>
    <s v="Inactive"/>
    <s v="Married"/>
    <x v="1"/>
    <x v="0"/>
  </r>
  <r>
    <n v="21059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38"/>
    <n v="2332"/>
    <n v="0"/>
    <n v="1"/>
    <n v="0"/>
    <n v="0"/>
    <n v="0"/>
    <n v="0"/>
    <n v="0"/>
    <n v="0"/>
    <n v="1"/>
    <n v="0"/>
    <n v="36"/>
    <n v="28"/>
    <x v="0"/>
    <n v="6.4"/>
    <x v="1"/>
    <s v="Yes"/>
    <s v="No"/>
    <n v="9"/>
    <s v="Warm"/>
    <s v="Married"/>
    <x v="2"/>
    <x v="0"/>
  </r>
  <r>
    <n v="29543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2"/>
    <n v="2248"/>
    <n v="0"/>
    <n v="1"/>
    <n v="0"/>
    <n v="0"/>
    <n v="0"/>
    <n v="0"/>
    <n v="0"/>
    <n v="0"/>
    <n v="1"/>
    <n v="0"/>
    <n v="45"/>
    <n v="27"/>
    <x v="0"/>
    <n v="6.2"/>
    <x v="1"/>
    <s v="Yes"/>
    <s v="No"/>
    <n v="8"/>
    <s v="Warm"/>
    <s v="Married"/>
    <x v="2"/>
    <x v="0"/>
  </r>
  <r>
    <n v="75903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69"/>
    <n v="2606"/>
    <n v="0"/>
    <n v="1"/>
    <n v="0"/>
    <n v="0"/>
    <n v="0"/>
    <n v="0"/>
    <n v="0"/>
    <n v="1"/>
    <n v="0"/>
    <n v="0"/>
    <n v="801"/>
    <n v="701"/>
    <x v="0"/>
    <n v="7.1"/>
    <x v="2"/>
    <s v="Yes"/>
    <s v="No"/>
    <n v="23"/>
    <s v="Warm"/>
    <s v="Married"/>
    <x v="0"/>
    <x v="0"/>
  </r>
  <r>
    <n v="34984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45"/>
    <n v="2820"/>
    <n v="0"/>
    <n v="0"/>
    <n v="0"/>
    <n v="1"/>
    <n v="0"/>
    <n v="1"/>
    <n v="0"/>
    <n v="0"/>
    <n v="0"/>
    <n v="0"/>
    <n v="35"/>
    <n v="32"/>
    <x v="0"/>
    <n v="7.7"/>
    <x v="1"/>
    <s v="Yes"/>
    <s v="No"/>
    <n v="6"/>
    <s v="Warm"/>
    <s v="Together"/>
    <x v="4"/>
    <x v="0"/>
  </r>
  <r>
    <n v="54998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64"/>
    <n v="2635"/>
    <n v="0"/>
    <n v="0"/>
    <n v="1"/>
    <n v="0"/>
    <n v="0"/>
    <n v="0"/>
    <n v="0"/>
    <n v="0"/>
    <n v="0"/>
    <n v="1"/>
    <n v="447"/>
    <n v="439"/>
    <x v="0"/>
    <n v="7.2"/>
    <x v="1"/>
    <s v="Yes"/>
    <s v="No"/>
    <n v="20"/>
    <s v="Active"/>
    <s v="Single"/>
    <x v="1"/>
    <x v="0"/>
  </r>
  <r>
    <n v="54356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1"/>
    <n v="2746"/>
    <n v="0"/>
    <n v="0"/>
    <n v="0"/>
    <n v="0"/>
    <n v="1"/>
    <n v="0"/>
    <n v="0"/>
    <n v="0"/>
    <n v="0"/>
    <n v="1"/>
    <n v="775"/>
    <n v="775"/>
    <x v="0"/>
    <n v="7.5"/>
    <x v="2"/>
    <s v="Yes"/>
    <s v="No"/>
    <n v="24"/>
    <s v="Warm"/>
    <s v="Widow"/>
    <x v="1"/>
    <x v="0"/>
  </r>
  <r>
    <n v="3424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1"/>
    <n v="2257"/>
    <n v="0"/>
    <n v="1"/>
    <n v="0"/>
    <n v="0"/>
    <n v="0"/>
    <n v="0"/>
    <n v="0"/>
    <n v="0"/>
    <n v="1"/>
    <n v="0"/>
    <n v="14"/>
    <n v="13"/>
    <x v="0"/>
    <n v="6.2"/>
    <x v="1"/>
    <s v="Yes"/>
    <s v="No"/>
    <n v="4"/>
    <s v="Active"/>
    <s v="Married"/>
    <x v="2"/>
    <x v="0"/>
  </r>
  <r>
    <n v="25410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47"/>
    <n v="2461"/>
    <n v="0"/>
    <n v="1"/>
    <n v="0"/>
    <n v="0"/>
    <n v="0"/>
    <n v="0"/>
    <n v="0"/>
    <n v="1"/>
    <n v="0"/>
    <n v="0"/>
    <n v="34"/>
    <n v="30"/>
    <x v="0"/>
    <n v="6.7"/>
    <x v="1"/>
    <s v="Yes"/>
    <s v="No"/>
    <n v="6"/>
    <s v="Warm"/>
    <s v="Married"/>
    <x v="0"/>
    <x v="0"/>
  </r>
  <r>
    <n v="73356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36"/>
    <n v="2302"/>
    <n v="0"/>
    <n v="1"/>
    <n v="0"/>
    <n v="0"/>
    <n v="0"/>
    <n v="0"/>
    <n v="0"/>
    <n v="0"/>
    <n v="0"/>
    <n v="1"/>
    <n v="1400"/>
    <n v="1288"/>
    <x v="3"/>
    <n v="6.3"/>
    <x v="0"/>
    <s v="No"/>
    <s v="Yes"/>
    <n v="22"/>
    <s v="Warm"/>
    <s v="Married"/>
    <x v="1"/>
    <x v="1"/>
  </r>
  <r>
    <n v="28320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0"/>
    <n v="2690"/>
    <n v="0"/>
    <n v="0"/>
    <n v="0"/>
    <n v="1"/>
    <n v="0"/>
    <n v="0"/>
    <n v="0"/>
    <n v="1"/>
    <n v="0"/>
    <n v="0"/>
    <n v="39"/>
    <n v="35"/>
    <x v="0"/>
    <n v="7.4"/>
    <x v="1"/>
    <s v="Yes"/>
    <s v="No"/>
    <n v="5"/>
    <s v="Warm"/>
    <s v="Together"/>
    <x v="0"/>
    <x v="0"/>
  </r>
  <r>
    <n v="23763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3"/>
    <n v="2850"/>
    <n v="0"/>
    <n v="0"/>
    <n v="1"/>
    <n v="0"/>
    <n v="0"/>
    <n v="0"/>
    <n v="0"/>
    <n v="1"/>
    <n v="0"/>
    <n v="0"/>
    <n v="36"/>
    <n v="30"/>
    <x v="0"/>
    <n v="7.8"/>
    <x v="1"/>
    <s v="Yes"/>
    <s v="No"/>
    <n v="5"/>
    <s v="Warm"/>
    <s v="Single"/>
    <x v="0"/>
    <x v="0"/>
  </r>
  <r>
    <n v="72570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36"/>
    <n v="2224"/>
    <n v="0"/>
    <n v="1"/>
    <n v="0"/>
    <n v="0"/>
    <n v="0"/>
    <n v="0"/>
    <n v="0"/>
    <n v="1"/>
    <n v="0"/>
    <n v="0"/>
    <n v="865"/>
    <n v="641"/>
    <x v="0"/>
    <n v="6.1"/>
    <x v="2"/>
    <s v="No"/>
    <s v="No"/>
    <n v="23"/>
    <s v="Warm"/>
    <s v="Married"/>
    <x v="0"/>
    <x v="0"/>
  </r>
  <r>
    <n v="34529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44"/>
    <n v="2812"/>
    <n v="0"/>
    <n v="1"/>
    <n v="0"/>
    <n v="0"/>
    <n v="0"/>
    <n v="0"/>
    <n v="0"/>
    <n v="0"/>
    <n v="1"/>
    <n v="0"/>
    <n v="121"/>
    <n v="80"/>
    <x v="0"/>
    <n v="7.7"/>
    <x v="1"/>
    <s v="Yes"/>
    <s v="No"/>
    <n v="9"/>
    <s v="Inactive"/>
    <s v="Married"/>
    <x v="2"/>
    <x v="0"/>
  </r>
  <r>
    <n v="7079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69"/>
    <n v="2667"/>
    <n v="0"/>
    <n v="0"/>
    <n v="0"/>
    <n v="0"/>
    <n v="1"/>
    <n v="0"/>
    <n v="0"/>
    <n v="1"/>
    <n v="0"/>
    <n v="0"/>
    <n v="1158"/>
    <n v="1044"/>
    <x v="0"/>
    <n v="7.3"/>
    <x v="0"/>
    <s v="No"/>
    <s v="No"/>
    <n v="19"/>
    <s v="Warm"/>
    <s v="Widow"/>
    <x v="0"/>
    <x v="0"/>
  </r>
  <r>
    <n v="63211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38"/>
    <n v="2763"/>
    <n v="0"/>
    <n v="1"/>
    <n v="0"/>
    <n v="0"/>
    <n v="0"/>
    <n v="0"/>
    <n v="0"/>
    <n v="1"/>
    <n v="0"/>
    <n v="0"/>
    <n v="1028"/>
    <n v="883"/>
    <x v="0"/>
    <n v="7.6"/>
    <x v="0"/>
    <s v="No"/>
    <s v="No"/>
    <n v="20"/>
    <s v="Active"/>
    <s v="Married"/>
    <x v="0"/>
    <x v="0"/>
  </r>
  <r>
    <n v="83891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46"/>
    <n v="2168"/>
    <n v="0"/>
    <n v="1"/>
    <n v="0"/>
    <n v="0"/>
    <n v="0"/>
    <n v="0"/>
    <n v="0"/>
    <n v="0"/>
    <n v="1"/>
    <n v="0"/>
    <n v="801"/>
    <n v="786"/>
    <x v="0"/>
    <n v="5.9"/>
    <x v="2"/>
    <s v="Yes"/>
    <s v="No"/>
    <n v="22"/>
    <s v="Active"/>
    <s v="Married"/>
    <x v="2"/>
    <x v="0"/>
  </r>
  <r>
    <n v="36065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2"/>
    <n v="2614"/>
    <n v="0"/>
    <n v="0"/>
    <n v="1"/>
    <n v="0"/>
    <n v="0"/>
    <n v="0"/>
    <n v="0"/>
    <n v="1"/>
    <n v="0"/>
    <n v="0"/>
    <n v="71"/>
    <n v="68"/>
    <x v="0"/>
    <n v="7.2"/>
    <x v="1"/>
    <s v="Yes"/>
    <s v="No"/>
    <n v="9"/>
    <s v="Warm"/>
    <s v="Single"/>
    <x v="0"/>
    <x v="0"/>
  </r>
  <r>
    <n v="39898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66"/>
    <n v="2661"/>
    <n v="0"/>
    <n v="0"/>
    <n v="0"/>
    <n v="1"/>
    <n v="0"/>
    <n v="0"/>
    <n v="0"/>
    <n v="1"/>
    <n v="0"/>
    <n v="0"/>
    <n v="122"/>
    <n v="110"/>
    <x v="0"/>
    <n v="7.3"/>
    <x v="1"/>
    <s v="Yes"/>
    <s v="No"/>
    <n v="9"/>
    <s v="Active"/>
    <s v="Together"/>
    <x v="0"/>
    <x v="0"/>
  </r>
  <r>
    <n v="51141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0"/>
    <n v="2515"/>
    <n v="0"/>
    <n v="0"/>
    <n v="1"/>
    <n v="0"/>
    <n v="0"/>
    <n v="0"/>
    <n v="0"/>
    <n v="0"/>
    <n v="0"/>
    <n v="1"/>
    <n v="151"/>
    <n v="145"/>
    <x v="0"/>
    <n v="6.9"/>
    <x v="1"/>
    <s v="No"/>
    <s v="No"/>
    <n v="9"/>
    <s v="Inactive"/>
    <s v="Single"/>
    <x v="1"/>
    <x v="0"/>
  </r>
  <r>
    <n v="56939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44"/>
    <n v="2443"/>
    <n v="0"/>
    <n v="1"/>
    <n v="0"/>
    <n v="0"/>
    <n v="0"/>
    <n v="0"/>
    <n v="0"/>
    <n v="1"/>
    <n v="0"/>
    <n v="0"/>
    <n v="512"/>
    <n v="463"/>
    <x v="0"/>
    <n v="6.7"/>
    <x v="2"/>
    <s v="Yes"/>
    <s v="No"/>
    <n v="18"/>
    <s v="Active"/>
    <s v="Married"/>
    <x v="0"/>
    <x v="0"/>
  </r>
  <r>
    <n v="80872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69"/>
    <n v="2207"/>
    <n v="0"/>
    <n v="0"/>
    <n v="1"/>
    <n v="0"/>
    <n v="0"/>
    <n v="0"/>
    <n v="0"/>
    <n v="1"/>
    <n v="0"/>
    <n v="0"/>
    <n v="1228"/>
    <n v="1120"/>
    <x v="0"/>
    <n v="6"/>
    <x v="0"/>
    <s v="No"/>
    <s v="No"/>
    <n v="19"/>
    <s v="Warm"/>
    <s v="Single"/>
    <x v="0"/>
    <x v="0"/>
  </r>
  <r>
    <n v="72335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44"/>
    <n v="2844"/>
    <n v="0"/>
    <n v="0"/>
    <n v="0"/>
    <n v="1"/>
    <n v="0"/>
    <n v="0"/>
    <n v="0"/>
    <n v="0"/>
    <n v="0"/>
    <n v="1"/>
    <n v="2092"/>
    <n v="2092"/>
    <x v="0"/>
    <n v="7.8"/>
    <x v="0"/>
    <s v="No"/>
    <s v="No"/>
    <n v="23"/>
    <s v="Active"/>
    <s v="Together"/>
    <x v="1"/>
    <x v="0"/>
  </r>
  <r>
    <n v="61798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56"/>
    <n v="2377"/>
    <n v="0"/>
    <n v="0"/>
    <n v="1"/>
    <n v="0"/>
    <n v="0"/>
    <n v="0"/>
    <n v="0"/>
    <n v="0"/>
    <n v="0"/>
    <n v="1"/>
    <n v="450"/>
    <n v="437"/>
    <x v="0"/>
    <n v="6.5"/>
    <x v="1"/>
    <s v="No"/>
    <s v="No"/>
    <n v="16"/>
    <s v="Active"/>
    <s v="Single"/>
    <x v="1"/>
    <x v="0"/>
  </r>
  <r>
    <n v="76842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0"/>
    <n v="2216"/>
    <n v="0"/>
    <n v="0"/>
    <n v="0"/>
    <n v="0"/>
    <n v="1"/>
    <n v="0"/>
    <n v="0"/>
    <n v="0"/>
    <n v="0"/>
    <n v="1"/>
    <n v="1098"/>
    <n v="1066"/>
    <x v="0"/>
    <n v="6.1"/>
    <x v="0"/>
    <s v="No"/>
    <s v="No"/>
    <n v="17"/>
    <s v="Warm"/>
    <s v="Widow"/>
    <x v="1"/>
    <x v="0"/>
  </r>
  <r>
    <n v="29478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44"/>
    <n v="2322"/>
    <n v="0"/>
    <n v="0"/>
    <n v="0"/>
    <n v="1"/>
    <n v="0"/>
    <n v="0"/>
    <n v="0"/>
    <n v="1"/>
    <n v="0"/>
    <n v="0"/>
    <n v="19"/>
    <n v="18"/>
    <x v="0"/>
    <n v="6.4"/>
    <x v="1"/>
    <s v="Yes"/>
    <s v="No"/>
    <n v="5"/>
    <s v="Warm"/>
    <s v="Together"/>
    <x v="0"/>
    <x v="0"/>
  </r>
  <r>
    <n v="46998"/>
    <n v="0"/>
    <n v="1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64"/>
    <n v="2774"/>
    <n v="0"/>
    <n v="0"/>
    <n v="1"/>
    <n v="0"/>
    <n v="0"/>
    <n v="0"/>
    <n v="0"/>
    <n v="1"/>
    <n v="0"/>
    <n v="0"/>
    <n v="350"/>
    <n v="323"/>
    <x v="1"/>
    <n v="7.6"/>
    <x v="1"/>
    <s v="Yes"/>
    <s v="Yes"/>
    <n v="18"/>
    <s v="Warm"/>
    <s v="Single"/>
    <x v="0"/>
    <x v="1"/>
  </r>
  <r>
    <n v="96843"/>
    <n v="0"/>
    <n v="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0"/>
    <n v="2591"/>
    <n v="0"/>
    <n v="0"/>
    <n v="1"/>
    <n v="0"/>
    <n v="0"/>
    <n v="0"/>
    <n v="0"/>
    <n v="1"/>
    <n v="0"/>
    <n v="0"/>
    <n v="1527"/>
    <n v="1510"/>
    <x v="1"/>
    <n v="7.1"/>
    <x v="0"/>
    <s v="No"/>
    <s v="Yes"/>
    <n v="28"/>
    <s v="Warm"/>
    <s v="Single"/>
    <x v="0"/>
    <x v="1"/>
  </r>
  <r>
    <n v="56551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0"/>
    <n v="2212"/>
    <n v="0"/>
    <n v="0"/>
    <n v="0"/>
    <n v="0"/>
    <n v="1"/>
    <n v="0"/>
    <n v="0"/>
    <n v="0"/>
    <n v="0"/>
    <n v="1"/>
    <n v="122"/>
    <n v="106"/>
    <x v="0"/>
    <n v="6.1"/>
    <x v="1"/>
    <s v="Yes"/>
    <s v="No"/>
    <n v="10"/>
    <s v="Warm"/>
    <s v="Widow"/>
    <x v="1"/>
    <x v="0"/>
  </r>
  <r>
    <n v="70053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55"/>
    <n v="2520"/>
    <n v="0"/>
    <n v="1"/>
    <n v="0"/>
    <n v="0"/>
    <n v="0"/>
    <n v="0"/>
    <n v="0"/>
    <n v="0"/>
    <n v="1"/>
    <n v="0"/>
    <n v="923"/>
    <n v="834"/>
    <x v="0"/>
    <n v="6.9"/>
    <x v="2"/>
    <s v="Yes"/>
    <s v="No"/>
    <n v="26"/>
    <s v="Warm"/>
    <s v="Married"/>
    <x v="2"/>
    <x v="0"/>
  </r>
  <r>
    <n v="71670"/>
    <n v="0"/>
    <n v="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58"/>
    <n v="2514"/>
    <n v="0"/>
    <n v="0"/>
    <n v="0"/>
    <n v="0"/>
    <n v="1"/>
    <n v="0"/>
    <n v="0"/>
    <n v="0"/>
    <n v="0"/>
    <n v="1"/>
    <n v="1606"/>
    <n v="1446"/>
    <x v="3"/>
    <n v="6.9"/>
    <x v="0"/>
    <s v="No"/>
    <s v="Yes"/>
    <n v="15"/>
    <s v="Active"/>
    <s v="Widow"/>
    <x v="1"/>
    <x v="1"/>
  </r>
  <r>
    <n v="44359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2"/>
    <n v="2171"/>
    <n v="0"/>
    <n v="1"/>
    <n v="0"/>
    <n v="0"/>
    <n v="0"/>
    <n v="0"/>
    <n v="0"/>
    <n v="1"/>
    <n v="0"/>
    <n v="0"/>
    <n v="44"/>
    <n v="43"/>
    <x v="0"/>
    <n v="5.9"/>
    <x v="1"/>
    <s v="Yes"/>
    <s v="No"/>
    <n v="9"/>
    <s v="Active"/>
    <s v="Married"/>
    <x v="0"/>
    <x v="0"/>
  </r>
  <r>
    <n v="40887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68"/>
    <n v="2578"/>
    <n v="0"/>
    <n v="0"/>
    <n v="1"/>
    <n v="0"/>
    <n v="0"/>
    <n v="0"/>
    <n v="0"/>
    <n v="1"/>
    <n v="0"/>
    <n v="0"/>
    <n v="118"/>
    <n v="75"/>
    <x v="0"/>
    <n v="7.1"/>
    <x v="1"/>
    <s v="Yes"/>
    <s v="No"/>
    <n v="10"/>
    <s v="Warm"/>
    <s v="Single"/>
    <x v="0"/>
    <x v="0"/>
  </r>
  <r>
    <n v="48877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54"/>
    <n v="2334"/>
    <n v="1"/>
    <n v="0"/>
    <n v="0"/>
    <n v="0"/>
    <n v="0"/>
    <n v="0"/>
    <n v="0"/>
    <n v="1"/>
    <n v="0"/>
    <n v="0"/>
    <n v="120"/>
    <n v="96"/>
    <x v="0"/>
    <n v="6.4"/>
    <x v="1"/>
    <s v="Yes"/>
    <s v="No"/>
    <n v="8"/>
    <s v="Active"/>
    <s v="Divorced"/>
    <x v="0"/>
    <x v="0"/>
  </r>
  <r>
    <n v="74485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3"/>
    <n v="2468"/>
    <n v="0"/>
    <n v="0"/>
    <n v="0"/>
    <n v="1"/>
    <n v="0"/>
    <n v="0"/>
    <n v="0"/>
    <n v="1"/>
    <n v="0"/>
    <n v="0"/>
    <n v="1685"/>
    <n v="1636"/>
    <x v="0"/>
    <n v="6.8"/>
    <x v="0"/>
    <s v="No"/>
    <s v="No"/>
    <n v="26"/>
    <s v="Warm"/>
    <s v="Together"/>
    <x v="0"/>
    <x v="0"/>
  </r>
  <r>
    <n v="64474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48"/>
    <n v="2409"/>
    <n v="0"/>
    <n v="0"/>
    <n v="0"/>
    <n v="1"/>
    <n v="0"/>
    <n v="0"/>
    <n v="0"/>
    <n v="1"/>
    <n v="0"/>
    <n v="0"/>
    <n v="730"/>
    <n v="637"/>
    <x v="0"/>
    <n v="6.6"/>
    <x v="2"/>
    <s v="Yes"/>
    <s v="No"/>
    <n v="22"/>
    <s v="Warm"/>
    <s v="Together"/>
    <x v="0"/>
    <x v="0"/>
  </r>
  <r>
    <n v="77226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57"/>
    <n v="2280"/>
    <n v="0"/>
    <n v="0"/>
    <n v="0"/>
    <n v="1"/>
    <n v="0"/>
    <n v="0"/>
    <n v="0"/>
    <n v="1"/>
    <n v="0"/>
    <n v="0"/>
    <n v="1117"/>
    <n v="1096"/>
    <x v="0"/>
    <n v="6.2"/>
    <x v="0"/>
    <s v="Yes"/>
    <s v="No"/>
    <n v="28"/>
    <s v="Active"/>
    <s v="Together"/>
    <x v="0"/>
    <x v="0"/>
  </r>
  <r>
    <n v="72643"/>
    <n v="0"/>
    <n v="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1"/>
    <n v="2646"/>
    <n v="0"/>
    <n v="0"/>
    <n v="0"/>
    <n v="0"/>
    <n v="1"/>
    <n v="0"/>
    <n v="0"/>
    <n v="1"/>
    <n v="0"/>
    <n v="0"/>
    <n v="1376"/>
    <n v="1323"/>
    <x v="1"/>
    <n v="7.2"/>
    <x v="0"/>
    <s v="No"/>
    <s v="Yes"/>
    <n v="21"/>
    <s v="Warm"/>
    <s v="Widow"/>
    <x v="0"/>
    <x v="1"/>
  </r>
  <r>
    <n v="85738"/>
    <n v="0"/>
    <n v="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2"/>
    <n v="2316"/>
    <n v="0"/>
    <n v="0"/>
    <n v="0"/>
    <n v="1"/>
    <n v="0"/>
    <n v="0"/>
    <n v="0"/>
    <n v="0"/>
    <n v="1"/>
    <n v="0"/>
    <n v="1358"/>
    <n v="1345"/>
    <x v="2"/>
    <n v="6.3"/>
    <x v="0"/>
    <s v="No"/>
    <s v="Yes"/>
    <n v="21"/>
    <s v="Warm"/>
    <s v="Together"/>
    <x v="2"/>
    <x v="1"/>
  </r>
  <r>
    <n v="55686"/>
    <n v="0"/>
    <n v="1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54"/>
    <n v="2659"/>
    <n v="1"/>
    <n v="0"/>
    <n v="0"/>
    <n v="0"/>
    <n v="0"/>
    <n v="0"/>
    <n v="0"/>
    <n v="1"/>
    <n v="0"/>
    <n v="0"/>
    <n v="956"/>
    <n v="930"/>
    <x v="1"/>
    <n v="7.3"/>
    <x v="2"/>
    <s v="Yes"/>
    <s v="Yes"/>
    <n v="16"/>
    <s v="Active"/>
    <s v="Divorced"/>
    <x v="0"/>
    <x v="1"/>
  </r>
  <r>
    <n v="39062"/>
    <n v="1"/>
    <n v="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37"/>
    <n v="2255"/>
    <n v="0"/>
    <n v="0"/>
    <n v="1"/>
    <n v="0"/>
    <n v="0"/>
    <n v="0"/>
    <n v="0"/>
    <n v="1"/>
    <n v="0"/>
    <n v="0"/>
    <n v="32"/>
    <n v="20"/>
    <x v="1"/>
    <n v="6.2"/>
    <x v="1"/>
    <s v="Yes"/>
    <s v="Yes"/>
    <n v="5"/>
    <s v="Active"/>
    <s v="Single"/>
    <x v="0"/>
    <x v="1"/>
  </r>
  <r>
    <n v="34600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49"/>
    <n v="2703"/>
    <n v="0"/>
    <n v="0"/>
    <n v="0"/>
    <n v="1"/>
    <n v="0"/>
    <n v="0"/>
    <n v="0"/>
    <n v="1"/>
    <n v="0"/>
    <n v="0"/>
    <n v="303"/>
    <n v="288"/>
    <x v="0"/>
    <n v="7.4"/>
    <x v="1"/>
    <s v="Yes"/>
    <s v="No"/>
    <n v="17"/>
    <s v="Active"/>
    <s v="Together"/>
    <x v="0"/>
    <x v="0"/>
  </r>
  <r>
    <n v="40794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5"/>
    <n v="2607"/>
    <n v="0"/>
    <n v="1"/>
    <n v="0"/>
    <n v="0"/>
    <n v="0"/>
    <n v="0"/>
    <n v="0"/>
    <n v="1"/>
    <n v="0"/>
    <n v="0"/>
    <n v="384"/>
    <n v="334"/>
    <x v="0"/>
    <n v="7.1"/>
    <x v="1"/>
    <s v="Yes"/>
    <s v="No"/>
    <n v="16"/>
    <s v="Active"/>
    <s v="Married"/>
    <x v="0"/>
    <x v="0"/>
  </r>
  <r>
    <n v="54690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49"/>
    <n v="2393"/>
    <n v="0"/>
    <n v="1"/>
    <n v="0"/>
    <n v="0"/>
    <n v="0"/>
    <n v="1"/>
    <n v="0"/>
    <n v="0"/>
    <n v="0"/>
    <n v="0"/>
    <n v="180"/>
    <n v="162"/>
    <x v="0"/>
    <n v="6.6"/>
    <x v="1"/>
    <s v="Yes"/>
    <s v="No"/>
    <n v="12"/>
    <s v="Warm"/>
    <s v="Married"/>
    <x v="4"/>
    <x v="0"/>
  </r>
  <r>
    <n v="4428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1"/>
    <n v="2426"/>
    <n v="0"/>
    <n v="1"/>
    <n v="0"/>
    <n v="0"/>
    <n v="0"/>
    <n v="0"/>
    <n v="0"/>
    <n v="1"/>
    <n v="0"/>
    <n v="0"/>
    <n v="38"/>
    <n v="-283"/>
    <x v="0"/>
    <n v="6.6"/>
    <x v="1"/>
    <s v="Yes"/>
    <s v="No"/>
    <n v="25"/>
    <s v="Active"/>
    <s v="Married"/>
    <x v="0"/>
    <x v="0"/>
  </r>
  <r>
    <n v="3263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57"/>
    <n v="2855"/>
    <n v="0"/>
    <n v="1"/>
    <n v="0"/>
    <n v="0"/>
    <n v="0"/>
    <n v="1"/>
    <n v="0"/>
    <n v="0"/>
    <n v="0"/>
    <n v="0"/>
    <n v="523"/>
    <n v="470"/>
    <x v="0"/>
    <n v="7.8"/>
    <x v="2"/>
    <s v="No"/>
    <s v="No"/>
    <n v="18"/>
    <s v="Warm"/>
    <s v="Married"/>
    <x v="4"/>
    <x v="0"/>
  </r>
  <r>
    <n v="38236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2"/>
    <n v="2441"/>
    <n v="0"/>
    <n v="0"/>
    <n v="1"/>
    <n v="0"/>
    <n v="0"/>
    <n v="0"/>
    <n v="0"/>
    <n v="0"/>
    <n v="0"/>
    <n v="1"/>
    <n v="78"/>
    <n v="68"/>
    <x v="0"/>
    <n v="6.7"/>
    <x v="1"/>
    <s v="Yes"/>
    <s v="No"/>
    <n v="11"/>
    <s v="Active"/>
    <s v="Single"/>
    <x v="1"/>
    <x v="0"/>
  </r>
  <r>
    <n v="36781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1"/>
    <n v="2239"/>
    <n v="0"/>
    <n v="1"/>
    <n v="0"/>
    <n v="0"/>
    <n v="0"/>
    <n v="0"/>
    <n v="0"/>
    <n v="1"/>
    <n v="0"/>
    <n v="0"/>
    <n v="50"/>
    <n v="37"/>
    <x v="0"/>
    <n v="6.1"/>
    <x v="1"/>
    <s v="Yes"/>
    <s v="No"/>
    <n v="6"/>
    <s v="Active"/>
    <s v="Married"/>
    <x v="0"/>
    <x v="0"/>
  </r>
  <r>
    <n v="31385"/>
    <n v="1"/>
    <n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36"/>
    <n v="2730"/>
    <n v="0"/>
    <n v="0"/>
    <n v="1"/>
    <n v="0"/>
    <n v="0"/>
    <n v="0"/>
    <n v="0"/>
    <n v="0"/>
    <n v="1"/>
    <n v="0"/>
    <n v="18"/>
    <n v="9"/>
    <x v="1"/>
    <n v="7.5"/>
    <x v="1"/>
    <s v="Yes"/>
    <s v="Yes"/>
    <n v="4"/>
    <s v="Warm"/>
    <s v="Single"/>
    <x v="2"/>
    <x v="1"/>
  </r>
  <r>
    <n v="24570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36"/>
    <n v="2646"/>
    <n v="0"/>
    <n v="1"/>
    <n v="0"/>
    <n v="0"/>
    <n v="0"/>
    <n v="0"/>
    <n v="0"/>
    <n v="1"/>
    <n v="0"/>
    <n v="0"/>
    <n v="149"/>
    <n v="105"/>
    <x v="0"/>
    <n v="7.2"/>
    <x v="1"/>
    <s v="Yes"/>
    <s v="No"/>
    <n v="11"/>
    <s v="Inactive"/>
    <s v="Married"/>
    <x v="0"/>
    <x v="0"/>
  </r>
  <r>
    <n v="25509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46"/>
    <n v="2808"/>
    <n v="1"/>
    <n v="0"/>
    <n v="0"/>
    <n v="0"/>
    <n v="0"/>
    <n v="0"/>
    <n v="0"/>
    <n v="0"/>
    <n v="0"/>
    <n v="1"/>
    <n v="90"/>
    <n v="79"/>
    <x v="0"/>
    <n v="7.7"/>
    <x v="1"/>
    <s v="Yes"/>
    <s v="No"/>
    <n v="9"/>
    <s v="Active"/>
    <s v="Divorced"/>
    <x v="1"/>
    <x v="0"/>
  </r>
  <r>
    <n v="94642"/>
    <n v="0"/>
    <n v="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69"/>
    <n v="2296"/>
    <n v="0"/>
    <n v="1"/>
    <n v="0"/>
    <n v="0"/>
    <n v="0"/>
    <n v="0"/>
    <n v="0"/>
    <n v="1"/>
    <n v="0"/>
    <n v="0"/>
    <n v="2068"/>
    <n v="1925"/>
    <x v="2"/>
    <n v="6.3"/>
    <x v="0"/>
    <s v="No"/>
    <s v="Yes"/>
    <n v="21"/>
    <s v="Warm"/>
    <s v="Married"/>
    <x v="0"/>
    <x v="1"/>
  </r>
  <r>
    <n v="58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58"/>
    <n v="2543"/>
    <n v="0"/>
    <n v="1"/>
    <n v="0"/>
    <n v="0"/>
    <n v="0"/>
    <n v="0"/>
    <n v="0"/>
    <n v="0"/>
    <n v="1"/>
    <n v="0"/>
    <n v="118"/>
    <n v="96"/>
    <x v="0"/>
    <n v="7"/>
    <x v="1"/>
    <s v="Yes"/>
    <s v="No"/>
    <n v="8"/>
    <s v="Active"/>
    <s v="Married"/>
    <x v="2"/>
    <x v="0"/>
  </r>
  <r>
    <n v="53201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5"/>
    <n v="2661"/>
    <n v="0"/>
    <n v="0"/>
    <n v="1"/>
    <n v="0"/>
    <n v="0"/>
    <n v="0"/>
    <n v="0"/>
    <n v="1"/>
    <n v="0"/>
    <n v="0"/>
    <n v="388"/>
    <n v="361"/>
    <x v="0"/>
    <n v="7.3"/>
    <x v="1"/>
    <s v="Yes"/>
    <s v="No"/>
    <n v="22"/>
    <s v="Warm"/>
    <s v="Single"/>
    <x v="0"/>
    <x v="0"/>
  </r>
  <r>
    <n v="21994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3"/>
    <n v="2711"/>
    <n v="0"/>
    <n v="0"/>
    <n v="0"/>
    <n v="1"/>
    <n v="0"/>
    <n v="0"/>
    <n v="0"/>
    <n v="1"/>
    <n v="0"/>
    <n v="0"/>
    <n v="19"/>
    <n v="16"/>
    <x v="0"/>
    <n v="7.4"/>
    <x v="1"/>
    <s v="Yes"/>
    <s v="No"/>
    <n v="4"/>
    <s v="Active"/>
    <s v="Together"/>
    <x v="0"/>
    <x v="0"/>
  </r>
  <r>
    <n v="57113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2"/>
    <n v="2667"/>
    <n v="0"/>
    <n v="1"/>
    <n v="0"/>
    <n v="0"/>
    <n v="0"/>
    <n v="0"/>
    <n v="0"/>
    <n v="1"/>
    <n v="0"/>
    <n v="0"/>
    <n v="221"/>
    <n v="179"/>
    <x v="0"/>
    <n v="7.3"/>
    <x v="1"/>
    <s v="Yes"/>
    <s v="No"/>
    <n v="16"/>
    <s v="Warm"/>
    <s v="Married"/>
    <x v="0"/>
    <x v="0"/>
  </r>
  <r>
    <n v="51373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29"/>
    <n v="2531"/>
    <n v="0"/>
    <n v="1"/>
    <n v="0"/>
    <n v="0"/>
    <n v="0"/>
    <n v="0"/>
    <n v="0"/>
    <n v="1"/>
    <n v="0"/>
    <n v="0"/>
    <n v="276"/>
    <n v="159"/>
    <x v="0"/>
    <n v="6.9"/>
    <x v="1"/>
    <s v="No"/>
    <s v="No"/>
    <n v="12"/>
    <s v="Warm"/>
    <s v="Married"/>
    <x v="0"/>
    <x v="0"/>
  </r>
  <r>
    <n v="23477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34"/>
    <n v="2410"/>
    <n v="0"/>
    <n v="1"/>
    <n v="0"/>
    <n v="0"/>
    <n v="0"/>
    <n v="0"/>
    <n v="0"/>
    <n v="1"/>
    <n v="0"/>
    <n v="0"/>
    <n v="118"/>
    <n v="89"/>
    <x v="0"/>
    <n v="6.6"/>
    <x v="1"/>
    <s v="Yes"/>
    <s v="No"/>
    <n v="10"/>
    <s v="Warm"/>
    <s v="Married"/>
    <x v="0"/>
    <x v="0"/>
  </r>
  <r>
    <n v="58116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64"/>
    <n v="2236"/>
    <n v="0"/>
    <n v="1"/>
    <n v="0"/>
    <n v="0"/>
    <n v="0"/>
    <n v="0"/>
    <n v="0"/>
    <n v="1"/>
    <n v="0"/>
    <n v="0"/>
    <n v="392"/>
    <n v="341"/>
    <x v="0"/>
    <n v="6.1"/>
    <x v="1"/>
    <s v="Yes"/>
    <s v="No"/>
    <n v="16"/>
    <s v="Warm"/>
    <s v="Married"/>
    <x v="0"/>
    <x v="0"/>
  </r>
  <r>
    <n v="72968"/>
    <n v="0"/>
    <n v="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57"/>
    <n v="2354"/>
    <n v="1"/>
    <n v="0"/>
    <n v="0"/>
    <n v="0"/>
    <n v="0"/>
    <n v="0"/>
    <n v="0"/>
    <n v="0"/>
    <n v="0"/>
    <n v="1"/>
    <n v="1903"/>
    <n v="1848"/>
    <x v="1"/>
    <n v="6.4"/>
    <x v="0"/>
    <s v="No"/>
    <s v="Yes"/>
    <n v="19"/>
    <s v="Active"/>
    <s v="Divorced"/>
    <x v="1"/>
    <x v="1"/>
  </r>
  <r>
    <n v="3979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49"/>
    <n v="2617"/>
    <n v="0"/>
    <n v="1"/>
    <n v="0"/>
    <n v="0"/>
    <n v="0"/>
    <n v="0"/>
    <n v="0"/>
    <n v="0"/>
    <n v="1"/>
    <n v="0"/>
    <n v="153"/>
    <n v="132"/>
    <x v="0"/>
    <n v="7.2"/>
    <x v="1"/>
    <s v="Yes"/>
    <s v="No"/>
    <n v="10"/>
    <s v="Warm"/>
    <s v="Married"/>
    <x v="2"/>
    <x v="0"/>
  </r>
  <r>
    <n v="91712"/>
    <n v="0"/>
    <n v="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3"/>
    <n v="2414"/>
    <n v="0"/>
    <n v="0"/>
    <n v="1"/>
    <n v="0"/>
    <n v="0"/>
    <n v="0"/>
    <n v="0"/>
    <n v="0"/>
    <n v="1"/>
    <n v="0"/>
    <n v="2169"/>
    <n v="2121"/>
    <x v="1"/>
    <n v="6.6"/>
    <x v="0"/>
    <s v="No"/>
    <s v="Yes"/>
    <n v="27"/>
    <s v="Warm"/>
    <s v="Single"/>
    <x v="2"/>
    <x v="1"/>
  </r>
  <r>
    <n v="94472"/>
    <n v="0"/>
    <n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2"/>
    <n v="2246"/>
    <n v="0"/>
    <n v="0"/>
    <n v="1"/>
    <n v="0"/>
    <n v="0"/>
    <n v="0"/>
    <n v="0"/>
    <n v="1"/>
    <n v="0"/>
    <n v="0"/>
    <n v="1675"/>
    <n v="1659"/>
    <x v="2"/>
    <n v="6.2"/>
    <x v="0"/>
    <s v="Yes"/>
    <s v="Yes"/>
    <n v="16"/>
    <s v="Warm"/>
    <s v="Single"/>
    <x v="0"/>
    <x v="1"/>
  </r>
  <r>
    <n v="13672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0"/>
    <n v="2597"/>
    <n v="0"/>
    <n v="0"/>
    <n v="0"/>
    <n v="1"/>
    <n v="0"/>
    <n v="0"/>
    <n v="0"/>
    <n v="1"/>
    <n v="0"/>
    <n v="0"/>
    <n v="20"/>
    <n v="15"/>
    <x v="0"/>
    <n v="7.1"/>
    <x v="1"/>
    <s v="Yes"/>
    <s v="No"/>
    <n v="6"/>
    <s v="Warm"/>
    <s v="Together"/>
    <x v="0"/>
    <x v="0"/>
  </r>
  <r>
    <n v="96547"/>
    <n v="0"/>
    <n v="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0"/>
    <n v="2196"/>
    <n v="0"/>
    <n v="1"/>
    <n v="0"/>
    <n v="0"/>
    <n v="0"/>
    <n v="1"/>
    <n v="0"/>
    <n v="0"/>
    <n v="0"/>
    <n v="0"/>
    <n v="747"/>
    <n v="685"/>
    <x v="3"/>
    <n v="6"/>
    <x v="2"/>
    <s v="No"/>
    <s v="Yes"/>
    <n v="21"/>
    <s v="Active"/>
    <s v="Married"/>
    <x v="4"/>
    <x v="1"/>
  </r>
  <r>
    <n v="79205"/>
    <n v="0"/>
    <n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45"/>
    <n v="2828"/>
    <n v="0"/>
    <n v="1"/>
    <n v="0"/>
    <n v="0"/>
    <n v="0"/>
    <n v="0"/>
    <n v="0"/>
    <n v="1"/>
    <n v="0"/>
    <n v="0"/>
    <n v="851"/>
    <n v="807"/>
    <x v="1"/>
    <n v="7.7"/>
    <x v="2"/>
    <s v="No"/>
    <s v="Yes"/>
    <n v="16"/>
    <s v="Warm"/>
    <s v="Married"/>
    <x v="0"/>
    <x v="1"/>
  </r>
  <r>
    <n v="56559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5"/>
    <n v="2710"/>
    <n v="0"/>
    <n v="0"/>
    <n v="0"/>
    <n v="1"/>
    <n v="0"/>
    <n v="0"/>
    <n v="0"/>
    <n v="0"/>
    <n v="0"/>
    <n v="1"/>
    <n v="453"/>
    <n v="422"/>
    <x v="0"/>
    <n v="7.4"/>
    <x v="1"/>
    <s v="Yes"/>
    <s v="No"/>
    <n v="18"/>
    <s v="Warm"/>
    <s v="Together"/>
    <x v="1"/>
    <x v="0"/>
  </r>
  <r>
    <n v="32644"/>
    <n v="1"/>
    <n v="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47"/>
    <n v="2688"/>
    <n v="0"/>
    <n v="1"/>
    <n v="0"/>
    <n v="0"/>
    <n v="0"/>
    <n v="0"/>
    <n v="0"/>
    <n v="0"/>
    <n v="0"/>
    <n v="1"/>
    <n v="390"/>
    <n v="367"/>
    <x v="1"/>
    <n v="7.4"/>
    <x v="1"/>
    <s v="Yes"/>
    <s v="Yes"/>
    <n v="18"/>
    <s v="Warm"/>
    <s v="Married"/>
    <x v="1"/>
    <x v="1"/>
  </r>
  <r>
    <n v="67506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0"/>
    <n v="2337"/>
    <n v="0"/>
    <n v="0"/>
    <n v="1"/>
    <n v="0"/>
    <n v="0"/>
    <n v="1"/>
    <n v="0"/>
    <n v="0"/>
    <n v="0"/>
    <n v="0"/>
    <n v="264"/>
    <n v="197"/>
    <x v="0"/>
    <n v="6.4"/>
    <x v="1"/>
    <s v="Yes"/>
    <s v="No"/>
    <n v="12"/>
    <s v="Warm"/>
    <s v="Single"/>
    <x v="4"/>
    <x v="0"/>
  </r>
  <r>
    <n v="24206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0"/>
    <n v="2637"/>
    <n v="0"/>
    <n v="0"/>
    <n v="1"/>
    <n v="0"/>
    <n v="0"/>
    <n v="0"/>
    <n v="0"/>
    <n v="1"/>
    <n v="0"/>
    <n v="0"/>
    <n v="22"/>
    <n v="19"/>
    <x v="0"/>
    <n v="7.2"/>
    <x v="1"/>
    <s v="Yes"/>
    <s v="No"/>
    <n v="5"/>
    <s v="Warm"/>
    <s v="Single"/>
    <x v="0"/>
    <x v="0"/>
  </r>
  <r>
    <n v="28420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3"/>
    <n v="2346"/>
    <n v="1"/>
    <n v="0"/>
    <n v="0"/>
    <n v="0"/>
    <n v="0"/>
    <n v="0"/>
    <n v="0"/>
    <n v="0"/>
    <n v="0"/>
    <n v="1"/>
    <n v="13"/>
    <n v="13"/>
    <x v="0"/>
    <n v="6.4"/>
    <x v="1"/>
    <s v="Yes"/>
    <s v="No"/>
    <n v="4"/>
    <s v="Warm"/>
    <s v="Divorced"/>
    <x v="1"/>
    <x v="0"/>
  </r>
  <r>
    <n v="22979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0"/>
    <n v="2820"/>
    <n v="0"/>
    <n v="1"/>
    <n v="0"/>
    <n v="0"/>
    <n v="0"/>
    <n v="0"/>
    <n v="0"/>
    <n v="1"/>
    <n v="0"/>
    <n v="0"/>
    <n v="93"/>
    <n v="71"/>
    <x v="0"/>
    <n v="7.7"/>
    <x v="1"/>
    <s v="Yes"/>
    <s v="No"/>
    <n v="10"/>
    <s v="Active"/>
    <s v="Married"/>
    <x v="0"/>
    <x v="0"/>
  </r>
  <r>
    <n v="33279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54"/>
    <n v="2176"/>
    <n v="0"/>
    <n v="0"/>
    <n v="1"/>
    <n v="0"/>
    <n v="0"/>
    <n v="0"/>
    <n v="0"/>
    <n v="1"/>
    <n v="0"/>
    <n v="0"/>
    <n v="16"/>
    <n v="16"/>
    <x v="0"/>
    <n v="6"/>
    <x v="1"/>
    <s v="No"/>
    <s v="No"/>
    <n v="4"/>
    <s v="Active"/>
    <s v="Single"/>
    <x v="0"/>
    <x v="0"/>
  </r>
  <r>
    <n v="46423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48"/>
    <n v="2443"/>
    <n v="0"/>
    <n v="0"/>
    <n v="1"/>
    <n v="0"/>
    <n v="0"/>
    <n v="0"/>
    <n v="0"/>
    <n v="0"/>
    <n v="1"/>
    <n v="0"/>
    <n v="84"/>
    <n v="76"/>
    <x v="0"/>
    <n v="6.7"/>
    <x v="1"/>
    <s v="Yes"/>
    <s v="No"/>
    <n v="9"/>
    <s v="Active"/>
    <s v="Single"/>
    <x v="2"/>
    <x v="0"/>
  </r>
  <r>
    <n v="30368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3"/>
    <n v="2393"/>
    <n v="0"/>
    <n v="1"/>
    <n v="0"/>
    <n v="0"/>
    <n v="0"/>
    <n v="0"/>
    <n v="0"/>
    <n v="1"/>
    <n v="0"/>
    <n v="0"/>
    <n v="50"/>
    <n v="48"/>
    <x v="0"/>
    <n v="6.6"/>
    <x v="1"/>
    <s v="Yes"/>
    <s v="No"/>
    <n v="7"/>
    <s v="Inactive"/>
    <s v="Married"/>
    <x v="0"/>
    <x v="0"/>
  </r>
  <r>
    <n v="63684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0"/>
    <n v="2739"/>
    <n v="0"/>
    <n v="1"/>
    <n v="0"/>
    <n v="0"/>
    <n v="0"/>
    <n v="0"/>
    <n v="0"/>
    <n v="1"/>
    <n v="0"/>
    <n v="0"/>
    <n v="1384"/>
    <n v="1304"/>
    <x v="0"/>
    <n v="7.5"/>
    <x v="0"/>
    <s v="Yes"/>
    <s v="No"/>
    <n v="23"/>
    <s v="Warm"/>
    <s v="Married"/>
    <x v="0"/>
    <x v="0"/>
  </r>
  <r>
    <n v="41638"/>
    <n v="0"/>
    <n v="1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56"/>
    <n v="2660"/>
    <n v="1"/>
    <n v="0"/>
    <n v="0"/>
    <n v="0"/>
    <n v="0"/>
    <n v="0"/>
    <n v="0"/>
    <n v="1"/>
    <n v="0"/>
    <n v="0"/>
    <n v="350"/>
    <n v="259"/>
    <x v="1"/>
    <n v="7.3"/>
    <x v="1"/>
    <s v="Yes"/>
    <s v="Yes"/>
    <n v="17"/>
    <s v="Warm"/>
    <s v="Divorced"/>
    <x v="0"/>
    <x v="1"/>
  </r>
  <r>
    <n v="68805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1"/>
    <n v="2444"/>
    <n v="1"/>
    <n v="0"/>
    <n v="0"/>
    <n v="0"/>
    <n v="0"/>
    <n v="0"/>
    <n v="0"/>
    <n v="0"/>
    <n v="0"/>
    <n v="1"/>
    <n v="263"/>
    <n v="243"/>
    <x v="0"/>
    <n v="6.7"/>
    <x v="1"/>
    <s v="Yes"/>
    <s v="No"/>
    <n v="12"/>
    <s v="Warm"/>
    <s v="Divorced"/>
    <x v="1"/>
    <x v="0"/>
  </r>
  <r>
    <n v="65814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54"/>
    <n v="2278"/>
    <n v="0"/>
    <n v="0"/>
    <n v="0"/>
    <n v="1"/>
    <n v="0"/>
    <n v="0"/>
    <n v="0"/>
    <n v="0"/>
    <n v="0"/>
    <n v="1"/>
    <n v="712"/>
    <n v="677"/>
    <x v="0"/>
    <n v="6.2"/>
    <x v="2"/>
    <s v="Yes"/>
    <s v="No"/>
    <n v="23"/>
    <s v="Warm"/>
    <s v="Together"/>
    <x v="1"/>
    <x v="0"/>
  </r>
  <r>
    <n v="71964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2"/>
    <n v="2564"/>
    <n v="1"/>
    <n v="0"/>
    <n v="0"/>
    <n v="0"/>
    <n v="0"/>
    <n v="0"/>
    <n v="0"/>
    <n v="1"/>
    <n v="0"/>
    <n v="0"/>
    <n v="1784"/>
    <n v="1698"/>
    <x v="0"/>
    <n v="7"/>
    <x v="0"/>
    <s v="No"/>
    <s v="No"/>
    <n v="17"/>
    <s v="Warm"/>
    <s v="Divorced"/>
    <x v="0"/>
    <x v="0"/>
  </r>
  <r>
    <n v="39146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34"/>
    <n v="2659"/>
    <n v="0"/>
    <n v="0"/>
    <n v="1"/>
    <n v="0"/>
    <n v="0"/>
    <n v="0"/>
    <n v="0"/>
    <n v="1"/>
    <n v="0"/>
    <n v="0"/>
    <n v="153"/>
    <n v="141"/>
    <x v="0"/>
    <n v="7.3"/>
    <x v="1"/>
    <s v="Yes"/>
    <s v="No"/>
    <n v="11"/>
    <s v="Active"/>
    <s v="Single"/>
    <x v="0"/>
    <x v="0"/>
  </r>
  <r>
    <n v="96876"/>
    <n v="0"/>
    <n v="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3"/>
    <n v="2486"/>
    <n v="0"/>
    <n v="0"/>
    <n v="0"/>
    <n v="1"/>
    <n v="0"/>
    <n v="0"/>
    <n v="0"/>
    <n v="1"/>
    <n v="0"/>
    <n v="0"/>
    <n v="1920"/>
    <n v="1899"/>
    <x v="3"/>
    <n v="6.8"/>
    <x v="0"/>
    <s v="No"/>
    <s v="Yes"/>
    <n v="24"/>
    <s v="Warm"/>
    <s v="Together"/>
    <x v="0"/>
    <x v="1"/>
  </r>
  <r>
    <n v="34445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39"/>
    <n v="2677"/>
    <n v="0"/>
    <n v="1"/>
    <n v="0"/>
    <n v="0"/>
    <n v="0"/>
    <n v="0"/>
    <n v="1"/>
    <n v="0"/>
    <n v="0"/>
    <n v="0"/>
    <n v="809"/>
    <n v="779"/>
    <x v="0"/>
    <n v="7.3"/>
    <x v="2"/>
    <s v="No"/>
    <s v="No"/>
    <n v="27"/>
    <s v="Inactive"/>
    <s v="Married"/>
    <x v="3"/>
    <x v="0"/>
  </r>
  <r>
    <n v="68281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2"/>
    <n v="2850"/>
    <n v="0"/>
    <n v="0"/>
    <n v="1"/>
    <n v="0"/>
    <n v="0"/>
    <n v="0"/>
    <n v="0"/>
    <n v="1"/>
    <n v="0"/>
    <n v="0"/>
    <n v="1614"/>
    <n v="1573"/>
    <x v="0"/>
    <n v="7.8"/>
    <x v="0"/>
    <s v="No"/>
    <s v="No"/>
    <n v="25"/>
    <s v="Warm"/>
    <s v="Single"/>
    <x v="0"/>
    <x v="0"/>
  </r>
  <r>
    <n v="37284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5"/>
    <n v="2616"/>
    <n v="0"/>
    <n v="1"/>
    <n v="0"/>
    <n v="0"/>
    <n v="0"/>
    <n v="1"/>
    <n v="0"/>
    <n v="0"/>
    <n v="0"/>
    <n v="0"/>
    <n v="17"/>
    <n v="11"/>
    <x v="0"/>
    <n v="7.2"/>
    <x v="1"/>
    <s v="Yes"/>
    <s v="No"/>
    <n v="4"/>
    <s v="Warm"/>
    <s v="Married"/>
    <x v="4"/>
    <x v="0"/>
  </r>
  <r>
    <n v="36790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37"/>
    <n v="2644"/>
    <n v="0"/>
    <n v="1"/>
    <n v="0"/>
    <n v="0"/>
    <n v="0"/>
    <n v="0"/>
    <n v="0"/>
    <n v="1"/>
    <n v="0"/>
    <n v="0"/>
    <n v="56"/>
    <n v="46"/>
    <x v="0"/>
    <n v="7.2"/>
    <x v="1"/>
    <s v="No"/>
    <s v="No"/>
    <n v="6"/>
    <s v="Active"/>
    <s v="Married"/>
    <x v="0"/>
    <x v="0"/>
  </r>
  <r>
    <n v="27943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3"/>
    <n v="2599"/>
    <n v="0"/>
    <n v="0"/>
    <n v="0"/>
    <n v="1"/>
    <n v="0"/>
    <n v="0"/>
    <n v="0"/>
    <n v="1"/>
    <n v="0"/>
    <n v="0"/>
    <n v="34"/>
    <n v="31"/>
    <x v="0"/>
    <n v="7.1"/>
    <x v="1"/>
    <s v="Yes"/>
    <s v="No"/>
    <n v="8"/>
    <s v="Warm"/>
    <s v="Together"/>
    <x v="0"/>
    <x v="0"/>
  </r>
  <r>
    <n v="22263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69"/>
    <n v="2250"/>
    <n v="1"/>
    <n v="0"/>
    <n v="0"/>
    <n v="0"/>
    <n v="0"/>
    <n v="0"/>
    <n v="0"/>
    <n v="1"/>
    <n v="0"/>
    <n v="0"/>
    <n v="19"/>
    <n v="17"/>
    <x v="0"/>
    <n v="6.2"/>
    <x v="1"/>
    <s v="Yes"/>
    <s v="No"/>
    <n v="6"/>
    <s v="Warm"/>
    <s v="Divorced"/>
    <x v="0"/>
    <x v="0"/>
  </r>
  <r>
    <n v="30261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48"/>
    <n v="2801"/>
    <n v="0"/>
    <n v="0"/>
    <n v="0"/>
    <n v="1"/>
    <n v="0"/>
    <n v="0"/>
    <n v="0"/>
    <n v="1"/>
    <n v="0"/>
    <n v="0"/>
    <n v="16"/>
    <n v="10"/>
    <x v="0"/>
    <n v="7.7"/>
    <x v="1"/>
    <s v="Yes"/>
    <s v="No"/>
    <n v="4"/>
    <s v="Warm"/>
    <s v="Together"/>
    <x v="0"/>
    <x v="0"/>
  </r>
  <r>
    <n v="28587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2"/>
    <n v="2296"/>
    <n v="0"/>
    <n v="0"/>
    <n v="0"/>
    <n v="1"/>
    <n v="0"/>
    <n v="0"/>
    <n v="0"/>
    <n v="1"/>
    <n v="0"/>
    <n v="0"/>
    <n v="65"/>
    <n v="52"/>
    <x v="0"/>
    <n v="6.3"/>
    <x v="1"/>
    <s v="Yes"/>
    <s v="No"/>
    <n v="9"/>
    <s v="Warm"/>
    <s v="Together"/>
    <x v="0"/>
    <x v="0"/>
  </r>
  <r>
    <n v="43815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38"/>
    <n v="2609"/>
    <n v="0"/>
    <n v="1"/>
    <n v="0"/>
    <n v="0"/>
    <n v="0"/>
    <n v="0"/>
    <n v="0"/>
    <n v="0"/>
    <n v="1"/>
    <n v="0"/>
    <n v="64"/>
    <n v="49"/>
    <x v="0"/>
    <n v="7.1"/>
    <x v="1"/>
    <s v="Yes"/>
    <s v="No"/>
    <n v="6"/>
    <s v="Warm"/>
    <s v="Married"/>
    <x v="2"/>
    <x v="0"/>
  </r>
  <r>
    <n v="48195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64"/>
    <n v="2318"/>
    <n v="0"/>
    <n v="1"/>
    <n v="0"/>
    <n v="0"/>
    <n v="0"/>
    <n v="0"/>
    <n v="0"/>
    <n v="1"/>
    <n v="0"/>
    <n v="0"/>
    <n v="260"/>
    <n v="255"/>
    <x v="0"/>
    <n v="6.4"/>
    <x v="1"/>
    <s v="Yes"/>
    <s v="No"/>
    <n v="17"/>
    <s v="Warm"/>
    <s v="Married"/>
    <x v="0"/>
    <x v="0"/>
  </r>
  <r>
    <n v="77027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68"/>
    <n v="2303"/>
    <n v="0"/>
    <n v="1"/>
    <n v="0"/>
    <n v="0"/>
    <n v="0"/>
    <n v="0"/>
    <n v="0"/>
    <n v="0"/>
    <n v="1"/>
    <n v="0"/>
    <n v="1164"/>
    <n v="1153"/>
    <x v="0"/>
    <n v="6.3"/>
    <x v="0"/>
    <s v="Yes"/>
    <s v="No"/>
    <n v="19"/>
    <s v="Active"/>
    <s v="Married"/>
    <x v="2"/>
    <x v="0"/>
  </r>
  <r>
    <n v="71322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55"/>
    <n v="2657"/>
    <n v="0"/>
    <n v="1"/>
    <n v="0"/>
    <n v="0"/>
    <n v="0"/>
    <n v="0"/>
    <n v="0"/>
    <n v="0"/>
    <n v="0"/>
    <n v="1"/>
    <n v="1101"/>
    <n v="897"/>
    <x v="0"/>
    <n v="7.3"/>
    <x v="0"/>
    <s v="Yes"/>
    <s v="No"/>
    <n v="28"/>
    <s v="Warm"/>
    <s v="Married"/>
    <x v="1"/>
    <x v="0"/>
  </r>
  <r>
    <n v="32765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1"/>
    <n v="2285"/>
    <n v="0"/>
    <n v="1"/>
    <n v="0"/>
    <n v="0"/>
    <n v="0"/>
    <n v="0"/>
    <n v="0"/>
    <n v="0"/>
    <n v="1"/>
    <n v="0"/>
    <n v="43"/>
    <n v="40"/>
    <x v="0"/>
    <n v="6.3"/>
    <x v="1"/>
    <s v="Yes"/>
    <s v="No"/>
    <n v="8"/>
    <s v="Warm"/>
    <s v="Married"/>
    <x v="2"/>
    <x v="0"/>
  </r>
  <r>
    <n v="2967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5"/>
    <n v="2633"/>
    <n v="0"/>
    <n v="0"/>
    <n v="0"/>
    <n v="1"/>
    <n v="0"/>
    <n v="0"/>
    <n v="0"/>
    <n v="1"/>
    <n v="0"/>
    <n v="0"/>
    <n v="17"/>
    <n v="9"/>
    <x v="0"/>
    <n v="7.2"/>
    <x v="1"/>
    <s v="Yes"/>
    <s v="No"/>
    <n v="4"/>
    <s v="Active"/>
    <s v="Together"/>
    <x v="0"/>
    <x v="0"/>
  </r>
  <r>
    <n v="23272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67"/>
    <n v="2414"/>
    <n v="1"/>
    <n v="0"/>
    <n v="0"/>
    <n v="0"/>
    <n v="0"/>
    <n v="0"/>
    <n v="0"/>
    <n v="1"/>
    <n v="0"/>
    <n v="0"/>
    <n v="34"/>
    <n v="22"/>
    <x v="0"/>
    <n v="6.6"/>
    <x v="1"/>
    <s v="No"/>
    <s v="No"/>
    <n v="5"/>
    <s v="Active"/>
    <s v="Divorced"/>
    <x v="0"/>
    <x v="0"/>
  </r>
  <r>
    <n v="49912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1"/>
    <n v="2819"/>
    <n v="0"/>
    <n v="0"/>
    <n v="0"/>
    <n v="1"/>
    <n v="0"/>
    <n v="0"/>
    <n v="0"/>
    <n v="0"/>
    <n v="1"/>
    <n v="0"/>
    <n v="832"/>
    <n v="790"/>
    <x v="1"/>
    <n v="7.7"/>
    <x v="2"/>
    <s v="Yes"/>
    <s v="Yes"/>
    <n v="26"/>
    <s v="Active"/>
    <s v="Together"/>
    <x v="2"/>
    <x v="1"/>
  </r>
  <r>
    <n v="7500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35"/>
    <n v="2856"/>
    <n v="0"/>
    <n v="0"/>
    <n v="0"/>
    <n v="1"/>
    <n v="0"/>
    <n v="1"/>
    <n v="0"/>
    <n v="0"/>
    <n v="0"/>
    <n v="0"/>
    <n v="66"/>
    <n v="32"/>
    <x v="0"/>
    <n v="7.8"/>
    <x v="1"/>
    <s v="Yes"/>
    <s v="No"/>
    <n v="10"/>
    <s v="Inactive"/>
    <s v="Together"/>
    <x v="4"/>
    <x v="0"/>
  </r>
  <r>
    <n v="68117"/>
    <n v="0"/>
    <n v="1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3"/>
    <n v="2635"/>
    <n v="0"/>
    <n v="0"/>
    <n v="0"/>
    <n v="0"/>
    <n v="1"/>
    <n v="0"/>
    <n v="0"/>
    <n v="0"/>
    <n v="0"/>
    <n v="1"/>
    <n v="894"/>
    <n v="858"/>
    <x v="1"/>
    <n v="7.2"/>
    <x v="2"/>
    <s v="Yes"/>
    <s v="Yes"/>
    <n v="25"/>
    <s v="Warm"/>
    <s v="Widow"/>
    <x v="1"/>
    <x v="1"/>
  </r>
  <r>
    <n v="67225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65"/>
    <n v="2374"/>
    <n v="0"/>
    <n v="1"/>
    <n v="0"/>
    <n v="0"/>
    <n v="0"/>
    <n v="0"/>
    <n v="0"/>
    <n v="1"/>
    <n v="0"/>
    <n v="0"/>
    <n v="725"/>
    <n v="582"/>
    <x v="0"/>
    <n v="6.5"/>
    <x v="2"/>
    <s v="Yes"/>
    <s v="No"/>
    <n v="23"/>
    <s v="Active"/>
    <s v="Married"/>
    <x v="0"/>
    <x v="0"/>
  </r>
  <r>
    <n v="17649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4"/>
    <n v="2388"/>
    <n v="0"/>
    <n v="1"/>
    <n v="0"/>
    <n v="0"/>
    <n v="0"/>
    <n v="0"/>
    <n v="0"/>
    <n v="1"/>
    <n v="0"/>
    <n v="0"/>
    <n v="44"/>
    <n v="43"/>
    <x v="0"/>
    <n v="6.5"/>
    <x v="1"/>
    <s v="Yes"/>
    <s v="No"/>
    <n v="9"/>
    <s v="Warm"/>
    <s v="Married"/>
    <x v="0"/>
    <x v="0"/>
  </r>
  <r>
    <n v="55914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45"/>
    <n v="2585"/>
    <n v="0"/>
    <n v="0"/>
    <n v="0"/>
    <n v="1"/>
    <n v="0"/>
    <n v="0"/>
    <n v="0"/>
    <n v="1"/>
    <n v="0"/>
    <n v="0"/>
    <n v="1028"/>
    <n v="796"/>
    <x v="0"/>
    <n v="7.1"/>
    <x v="0"/>
    <s v="Yes"/>
    <s v="No"/>
    <n v="29"/>
    <s v="Warm"/>
    <s v="Together"/>
    <x v="0"/>
    <x v="0"/>
  </r>
  <r>
    <n v="40059"/>
    <n v="1"/>
    <n v="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36"/>
    <n v="2433"/>
    <n v="0"/>
    <n v="1"/>
    <n v="0"/>
    <n v="0"/>
    <n v="0"/>
    <n v="0"/>
    <n v="0"/>
    <n v="1"/>
    <n v="0"/>
    <n v="0"/>
    <n v="269"/>
    <n v="124"/>
    <x v="1"/>
    <n v="6.7"/>
    <x v="1"/>
    <s v="Yes"/>
    <s v="Yes"/>
    <n v="12"/>
    <s v="Warm"/>
    <s v="Married"/>
    <x v="0"/>
    <x v="1"/>
  </r>
  <r>
    <n v="60905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0"/>
    <n v="2365"/>
    <n v="0"/>
    <n v="0"/>
    <n v="0"/>
    <n v="1"/>
    <n v="0"/>
    <n v="0"/>
    <n v="0"/>
    <n v="1"/>
    <n v="0"/>
    <n v="0"/>
    <n v="354"/>
    <n v="316"/>
    <x v="0"/>
    <n v="6.5"/>
    <x v="1"/>
    <s v="Yes"/>
    <s v="No"/>
    <n v="15"/>
    <s v="Active"/>
    <s v="Together"/>
    <x v="0"/>
    <x v="0"/>
  </r>
  <r>
    <n v="75330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3"/>
    <n v="2792"/>
    <n v="0"/>
    <n v="1"/>
    <n v="0"/>
    <n v="0"/>
    <n v="0"/>
    <n v="0"/>
    <n v="0"/>
    <n v="1"/>
    <n v="0"/>
    <n v="0"/>
    <n v="1048"/>
    <n v="987"/>
    <x v="0"/>
    <n v="7.6"/>
    <x v="0"/>
    <s v="Yes"/>
    <s v="No"/>
    <n v="29"/>
    <s v="Inactive"/>
    <s v="Married"/>
    <x v="0"/>
    <x v="0"/>
  </r>
  <r>
    <n v="60689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69"/>
    <n v="2552"/>
    <n v="0"/>
    <n v="0"/>
    <n v="1"/>
    <n v="0"/>
    <n v="0"/>
    <n v="0"/>
    <n v="0"/>
    <n v="1"/>
    <n v="0"/>
    <n v="0"/>
    <n v="615"/>
    <n v="591"/>
    <x v="0"/>
    <n v="7"/>
    <x v="2"/>
    <s v="Yes"/>
    <s v="No"/>
    <n v="22"/>
    <s v="Active"/>
    <s v="Single"/>
    <x v="0"/>
    <x v="0"/>
  </r>
  <r>
    <n v="38680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36"/>
    <n v="2617"/>
    <n v="0"/>
    <n v="1"/>
    <n v="0"/>
    <n v="0"/>
    <n v="0"/>
    <n v="0"/>
    <n v="0"/>
    <n v="1"/>
    <n v="0"/>
    <n v="0"/>
    <n v="67"/>
    <n v="55"/>
    <x v="0"/>
    <n v="7.2"/>
    <x v="1"/>
    <s v="Yes"/>
    <s v="No"/>
    <n v="6"/>
    <s v="Inactive"/>
    <s v="Married"/>
    <x v="0"/>
    <x v="0"/>
  </r>
  <r>
    <n v="61416"/>
    <n v="0"/>
    <n v="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38"/>
    <n v="2665"/>
    <n v="0"/>
    <n v="0"/>
    <n v="0"/>
    <n v="1"/>
    <n v="0"/>
    <n v="0"/>
    <n v="0"/>
    <n v="1"/>
    <n v="0"/>
    <n v="0"/>
    <n v="1587"/>
    <n v="1509"/>
    <x v="1"/>
    <n v="7.3"/>
    <x v="0"/>
    <s v="No"/>
    <s v="Yes"/>
    <n v="24"/>
    <s v="Active"/>
    <s v="Together"/>
    <x v="0"/>
    <x v="1"/>
  </r>
  <r>
    <n v="49767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29"/>
    <n v="2582"/>
    <n v="0"/>
    <n v="0"/>
    <n v="1"/>
    <n v="0"/>
    <n v="0"/>
    <n v="0"/>
    <n v="0"/>
    <n v="1"/>
    <n v="0"/>
    <n v="0"/>
    <n v="543"/>
    <n v="394"/>
    <x v="0"/>
    <n v="7.1"/>
    <x v="2"/>
    <s v="No"/>
    <s v="No"/>
    <n v="18"/>
    <s v="Inactive"/>
    <s v="Single"/>
    <x v="0"/>
    <x v="0"/>
  </r>
  <r>
    <n v="83273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0"/>
    <n v="2801"/>
    <n v="0"/>
    <n v="0"/>
    <n v="1"/>
    <n v="0"/>
    <n v="0"/>
    <n v="0"/>
    <n v="0"/>
    <n v="1"/>
    <n v="0"/>
    <n v="0"/>
    <n v="1290"/>
    <n v="1188"/>
    <x v="0"/>
    <n v="7.7"/>
    <x v="0"/>
    <s v="Yes"/>
    <s v="No"/>
    <n v="29"/>
    <s v="Inactive"/>
    <s v="Single"/>
    <x v="0"/>
    <x v="0"/>
  </r>
  <r>
    <n v="29009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39"/>
    <n v="2371"/>
    <n v="0"/>
    <n v="1"/>
    <n v="0"/>
    <n v="0"/>
    <n v="0"/>
    <n v="0"/>
    <n v="0"/>
    <n v="1"/>
    <n v="0"/>
    <n v="0"/>
    <n v="42"/>
    <n v="40"/>
    <x v="0"/>
    <n v="6.5"/>
    <x v="1"/>
    <s v="Yes"/>
    <s v="No"/>
    <n v="7"/>
    <s v="Active"/>
    <s v="Married"/>
    <x v="0"/>
    <x v="0"/>
  </r>
  <r>
    <n v="45057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1"/>
    <n v="2369"/>
    <n v="0"/>
    <n v="1"/>
    <n v="0"/>
    <n v="0"/>
    <n v="0"/>
    <n v="0"/>
    <n v="0"/>
    <n v="0"/>
    <n v="1"/>
    <n v="0"/>
    <n v="47"/>
    <n v="44"/>
    <x v="0"/>
    <n v="6.5"/>
    <x v="1"/>
    <s v="Yes"/>
    <s v="No"/>
    <n v="6"/>
    <s v="Warm"/>
    <s v="Married"/>
    <x v="2"/>
    <x v="0"/>
  </r>
  <r>
    <n v="37150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49"/>
    <n v="2815"/>
    <n v="0"/>
    <n v="1"/>
    <n v="0"/>
    <n v="0"/>
    <n v="0"/>
    <n v="0"/>
    <n v="0"/>
    <n v="1"/>
    <n v="0"/>
    <n v="0"/>
    <n v="351"/>
    <n v="235"/>
    <x v="0"/>
    <n v="7.7"/>
    <x v="1"/>
    <s v="Yes"/>
    <s v="No"/>
    <n v="21"/>
    <s v="Warm"/>
    <s v="Married"/>
    <x v="0"/>
    <x v="0"/>
  </r>
  <r>
    <n v="43020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0"/>
    <n v="2370"/>
    <n v="0"/>
    <n v="0"/>
    <n v="1"/>
    <n v="0"/>
    <n v="0"/>
    <n v="0"/>
    <n v="0"/>
    <n v="1"/>
    <n v="0"/>
    <n v="0"/>
    <n v="180"/>
    <n v="137"/>
    <x v="0"/>
    <n v="6.5"/>
    <x v="1"/>
    <s v="Yes"/>
    <s v="No"/>
    <n v="12"/>
    <s v="Warm"/>
    <s v="Single"/>
    <x v="0"/>
    <x v="0"/>
  </r>
  <r>
    <n v="53154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1"/>
    <n v="2179"/>
    <n v="0"/>
    <n v="1"/>
    <n v="0"/>
    <n v="0"/>
    <n v="0"/>
    <n v="0"/>
    <n v="0"/>
    <n v="1"/>
    <n v="0"/>
    <n v="0"/>
    <n v="151"/>
    <n v="144"/>
    <x v="0"/>
    <n v="6"/>
    <x v="1"/>
    <s v="Yes"/>
    <s v="No"/>
    <n v="9"/>
    <s v="Warm"/>
    <s v="Married"/>
    <x v="0"/>
    <x v="0"/>
  </r>
  <r>
    <n v="65308"/>
    <n v="0"/>
    <n v="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47"/>
    <n v="2450"/>
    <n v="0"/>
    <n v="1"/>
    <n v="0"/>
    <n v="0"/>
    <n v="0"/>
    <n v="0"/>
    <n v="0"/>
    <n v="1"/>
    <n v="0"/>
    <n v="0"/>
    <n v="1177"/>
    <n v="1143"/>
    <x v="2"/>
    <n v="6.7"/>
    <x v="0"/>
    <s v="No"/>
    <s v="Yes"/>
    <n v="28"/>
    <s v="Warm"/>
    <s v="Married"/>
    <x v="0"/>
    <x v="1"/>
  </r>
  <r>
    <n v="76467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0"/>
    <n v="2840"/>
    <n v="0"/>
    <n v="0"/>
    <n v="1"/>
    <n v="0"/>
    <n v="0"/>
    <n v="0"/>
    <n v="0"/>
    <n v="1"/>
    <n v="0"/>
    <n v="0"/>
    <n v="1517"/>
    <n v="1459"/>
    <x v="0"/>
    <n v="7.8"/>
    <x v="0"/>
    <s v="Yes"/>
    <s v="No"/>
    <n v="14"/>
    <s v="Warm"/>
    <s v="Single"/>
    <x v="0"/>
    <x v="0"/>
  </r>
  <r>
    <n v="81044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3"/>
    <n v="2343"/>
    <n v="0"/>
    <n v="1"/>
    <n v="0"/>
    <n v="0"/>
    <n v="0"/>
    <n v="1"/>
    <n v="0"/>
    <n v="0"/>
    <n v="0"/>
    <n v="0"/>
    <n v="1182"/>
    <n v="1156"/>
    <x v="0"/>
    <n v="6.4"/>
    <x v="0"/>
    <s v="No"/>
    <s v="No"/>
    <n v="22"/>
    <s v="Active"/>
    <s v="Married"/>
    <x v="4"/>
    <x v="0"/>
  </r>
  <r>
    <n v="32871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69"/>
    <n v="2636"/>
    <n v="0"/>
    <n v="1"/>
    <n v="0"/>
    <n v="0"/>
    <n v="0"/>
    <n v="0"/>
    <n v="0"/>
    <n v="1"/>
    <n v="0"/>
    <n v="0"/>
    <n v="38"/>
    <n v="33"/>
    <x v="0"/>
    <n v="7.2"/>
    <x v="1"/>
    <s v="Yes"/>
    <s v="No"/>
    <n v="5"/>
    <s v="Active"/>
    <s v="Married"/>
    <x v="0"/>
    <x v="0"/>
  </r>
  <r>
    <n v="55801"/>
    <n v="1"/>
    <n v="1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45"/>
    <n v="2439"/>
    <n v="0"/>
    <n v="0"/>
    <n v="1"/>
    <n v="0"/>
    <n v="0"/>
    <n v="0"/>
    <n v="0"/>
    <n v="1"/>
    <n v="0"/>
    <n v="0"/>
    <n v="432"/>
    <n v="337"/>
    <x v="1"/>
    <n v="6.7"/>
    <x v="1"/>
    <s v="Yes"/>
    <s v="Yes"/>
    <n v="21"/>
    <s v="Warm"/>
    <s v="Single"/>
    <x v="0"/>
    <x v="1"/>
  </r>
  <r>
    <n v="76320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1"/>
    <n v="2166"/>
    <n v="0"/>
    <n v="0"/>
    <n v="0"/>
    <n v="0"/>
    <n v="1"/>
    <n v="0"/>
    <n v="0"/>
    <n v="1"/>
    <n v="0"/>
    <n v="0"/>
    <n v="897"/>
    <n v="862"/>
    <x v="0"/>
    <n v="5.9"/>
    <x v="2"/>
    <s v="Yes"/>
    <s v="No"/>
    <n v="15"/>
    <s v="Warm"/>
    <s v="Widow"/>
    <x v="0"/>
    <x v="0"/>
  </r>
  <r>
    <n v="36927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65"/>
    <n v="2186"/>
    <n v="0"/>
    <n v="0"/>
    <n v="1"/>
    <n v="0"/>
    <n v="0"/>
    <n v="0"/>
    <n v="0"/>
    <n v="0"/>
    <n v="1"/>
    <n v="0"/>
    <n v="67"/>
    <n v="63"/>
    <x v="0"/>
    <n v="6"/>
    <x v="1"/>
    <s v="Yes"/>
    <s v="No"/>
    <n v="8"/>
    <s v="Warm"/>
    <s v="Single"/>
    <x v="2"/>
    <x v="0"/>
  </r>
  <r>
    <n v="48794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67"/>
    <n v="2162"/>
    <n v="0"/>
    <n v="0"/>
    <n v="0"/>
    <n v="1"/>
    <n v="0"/>
    <n v="0"/>
    <n v="0"/>
    <n v="1"/>
    <n v="0"/>
    <n v="0"/>
    <n v="39"/>
    <n v="24"/>
    <x v="0"/>
    <n v="5.9"/>
    <x v="1"/>
    <s v="Yes"/>
    <s v="No"/>
    <n v="5"/>
    <s v="Inactive"/>
    <s v="Together"/>
    <x v="0"/>
    <x v="0"/>
  </r>
  <r>
    <n v="23478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55"/>
    <n v="2626"/>
    <n v="0"/>
    <n v="0"/>
    <n v="1"/>
    <n v="0"/>
    <n v="0"/>
    <n v="0"/>
    <n v="0"/>
    <n v="1"/>
    <n v="0"/>
    <n v="0"/>
    <n v="90"/>
    <n v="51"/>
    <x v="0"/>
    <n v="7.2"/>
    <x v="1"/>
    <s v="No"/>
    <s v="No"/>
    <n v="7"/>
    <s v="Warm"/>
    <s v="Single"/>
    <x v="0"/>
    <x v="0"/>
  </r>
  <r>
    <n v="71128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47"/>
    <n v="2790"/>
    <n v="1"/>
    <n v="0"/>
    <n v="0"/>
    <n v="0"/>
    <n v="0"/>
    <n v="0"/>
    <n v="0"/>
    <n v="1"/>
    <n v="0"/>
    <n v="0"/>
    <n v="1584"/>
    <n v="1553"/>
    <x v="0"/>
    <n v="7.6"/>
    <x v="0"/>
    <s v="Yes"/>
    <s v="No"/>
    <n v="27"/>
    <s v="Warm"/>
    <s v="Divorced"/>
    <x v="0"/>
    <x v="0"/>
  </r>
  <r>
    <n v="70179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4"/>
    <n v="2502"/>
    <n v="1"/>
    <n v="0"/>
    <n v="0"/>
    <n v="0"/>
    <n v="0"/>
    <n v="0"/>
    <n v="0"/>
    <n v="0"/>
    <n v="0"/>
    <n v="1"/>
    <n v="901"/>
    <n v="768"/>
    <x v="0"/>
    <n v="6.9"/>
    <x v="2"/>
    <s v="Yes"/>
    <s v="No"/>
    <n v="26"/>
    <s v="Active"/>
    <s v="Divorced"/>
    <x v="1"/>
    <x v="0"/>
  </r>
  <r>
    <n v="59462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0"/>
    <n v="2699"/>
    <n v="0"/>
    <n v="1"/>
    <n v="0"/>
    <n v="0"/>
    <n v="0"/>
    <n v="0"/>
    <n v="0"/>
    <n v="1"/>
    <n v="0"/>
    <n v="0"/>
    <n v="892"/>
    <n v="696"/>
    <x v="0"/>
    <n v="7.4"/>
    <x v="2"/>
    <s v="Yes"/>
    <s v="No"/>
    <n v="25"/>
    <s v="Active"/>
    <s v="Married"/>
    <x v="0"/>
    <x v="0"/>
  </r>
  <r>
    <n v="38361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1"/>
    <n v="2343"/>
    <n v="0"/>
    <n v="0"/>
    <n v="0"/>
    <n v="1"/>
    <n v="0"/>
    <n v="0"/>
    <n v="0"/>
    <n v="1"/>
    <n v="0"/>
    <n v="0"/>
    <n v="123"/>
    <n v="109"/>
    <x v="0"/>
    <n v="6.4"/>
    <x v="1"/>
    <s v="Yes"/>
    <s v="No"/>
    <n v="10"/>
    <s v="Warm"/>
    <s v="Together"/>
    <x v="0"/>
    <x v="0"/>
  </r>
  <r>
    <n v="70038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38"/>
    <n v="2406"/>
    <n v="0"/>
    <n v="0"/>
    <n v="0"/>
    <n v="1"/>
    <n v="0"/>
    <n v="0"/>
    <n v="0"/>
    <n v="0"/>
    <n v="0"/>
    <n v="1"/>
    <n v="1114"/>
    <n v="984"/>
    <x v="0"/>
    <n v="6.6"/>
    <x v="0"/>
    <s v="No"/>
    <s v="No"/>
    <n v="17"/>
    <s v="Warm"/>
    <s v="Together"/>
    <x v="1"/>
    <x v="0"/>
  </r>
  <r>
    <n v="42554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2"/>
    <n v="2692"/>
    <n v="0"/>
    <n v="0"/>
    <n v="0"/>
    <n v="1"/>
    <n v="0"/>
    <n v="0"/>
    <n v="0"/>
    <n v="1"/>
    <n v="0"/>
    <n v="0"/>
    <n v="41"/>
    <n v="41"/>
    <x v="0"/>
    <n v="7.4"/>
    <x v="1"/>
    <s v="Yes"/>
    <s v="No"/>
    <n v="7"/>
    <s v="Inactive"/>
    <s v="Together"/>
    <x v="0"/>
    <x v="0"/>
  </r>
  <r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46"/>
    <n v="2845"/>
    <n v="0"/>
    <n v="1"/>
    <n v="0"/>
    <n v="0"/>
    <n v="0"/>
    <n v="0"/>
    <n v="0"/>
    <n v="1"/>
    <n v="0"/>
    <n v="0"/>
    <n v="1163"/>
    <n v="1152"/>
    <x v="0"/>
    <n v="7.8"/>
    <x v="0"/>
    <s v="Yes"/>
    <s v="No"/>
    <n v="32"/>
    <s v="Warm"/>
    <s v="Married"/>
    <x v="0"/>
    <x v="0"/>
  </r>
  <r>
    <n v="67046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69"/>
    <n v="2698"/>
    <n v="0"/>
    <n v="0"/>
    <n v="0"/>
    <n v="0"/>
    <n v="1"/>
    <n v="0"/>
    <n v="0"/>
    <n v="1"/>
    <n v="0"/>
    <n v="0"/>
    <n v="886"/>
    <n v="779"/>
    <x v="0"/>
    <n v="7.4"/>
    <x v="2"/>
    <s v="Yes"/>
    <s v="No"/>
    <n v="15"/>
    <s v="Inactive"/>
    <s v="Widow"/>
    <x v="0"/>
    <x v="0"/>
  </r>
  <r>
    <n v="42192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2"/>
    <n v="2455"/>
    <n v="0"/>
    <n v="1"/>
    <n v="0"/>
    <n v="0"/>
    <n v="0"/>
    <n v="0"/>
    <n v="0"/>
    <n v="1"/>
    <n v="0"/>
    <n v="0"/>
    <n v="93"/>
    <n v="86"/>
    <x v="0"/>
    <n v="6.7"/>
    <x v="1"/>
    <s v="No"/>
    <s v="No"/>
    <n v="7"/>
    <s v="Warm"/>
    <s v="Married"/>
    <x v="0"/>
    <x v="0"/>
  </r>
  <r>
    <n v="77610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68"/>
    <n v="2767"/>
    <n v="0"/>
    <n v="1"/>
    <n v="0"/>
    <n v="0"/>
    <n v="0"/>
    <n v="0"/>
    <n v="0"/>
    <n v="0"/>
    <n v="0"/>
    <n v="1"/>
    <n v="1664"/>
    <n v="1648"/>
    <x v="0"/>
    <n v="7.6"/>
    <x v="0"/>
    <s v="Yes"/>
    <s v="No"/>
    <n v="17"/>
    <s v="Warm"/>
    <s v="Married"/>
    <x v="1"/>
    <x v="0"/>
  </r>
  <r>
    <n v="31761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36"/>
    <n v="2244"/>
    <n v="0"/>
    <n v="1"/>
    <n v="0"/>
    <n v="0"/>
    <n v="0"/>
    <n v="0"/>
    <n v="0"/>
    <n v="1"/>
    <n v="0"/>
    <n v="0"/>
    <n v="70"/>
    <n v="42"/>
    <x v="0"/>
    <n v="6.1"/>
    <x v="1"/>
    <s v="Yes"/>
    <s v="No"/>
    <n v="9"/>
    <s v="Inactive"/>
    <s v="Married"/>
    <x v="0"/>
    <x v="0"/>
  </r>
  <r>
    <n v="34350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1"/>
    <n v="2412"/>
    <n v="0"/>
    <n v="0"/>
    <n v="0"/>
    <n v="1"/>
    <n v="0"/>
    <n v="0"/>
    <n v="0"/>
    <n v="1"/>
    <n v="0"/>
    <n v="0"/>
    <n v="37"/>
    <n v="26"/>
    <x v="0"/>
    <n v="6.6"/>
    <x v="1"/>
    <s v="Yes"/>
    <s v="No"/>
    <n v="5"/>
    <s v="Warm"/>
    <s v="Together"/>
    <x v="0"/>
    <x v="0"/>
  </r>
  <r>
    <n v="54591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1"/>
    <n v="2487"/>
    <n v="0"/>
    <n v="0"/>
    <n v="0"/>
    <n v="1"/>
    <n v="0"/>
    <n v="0"/>
    <n v="0"/>
    <n v="1"/>
    <n v="0"/>
    <n v="0"/>
    <n v="495"/>
    <n v="471"/>
    <x v="0"/>
    <n v="6.8"/>
    <x v="1"/>
    <s v="Yes"/>
    <s v="No"/>
    <n v="19"/>
    <s v="Warm"/>
    <s v="Together"/>
    <x v="0"/>
    <x v="0"/>
  </r>
  <r>
    <n v="71866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64"/>
    <n v="2345"/>
    <n v="0"/>
    <n v="1"/>
    <n v="0"/>
    <n v="0"/>
    <n v="0"/>
    <n v="0"/>
    <n v="0"/>
    <n v="1"/>
    <n v="0"/>
    <n v="0"/>
    <n v="682"/>
    <n v="649"/>
    <x v="0"/>
    <n v="6.4"/>
    <x v="2"/>
    <s v="Yes"/>
    <s v="No"/>
    <n v="20"/>
    <s v="Warm"/>
    <s v="Married"/>
    <x v="0"/>
    <x v="0"/>
  </r>
  <r>
    <n v="25293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1"/>
    <n v="2446"/>
    <n v="0"/>
    <n v="1"/>
    <n v="0"/>
    <n v="0"/>
    <n v="0"/>
    <n v="0"/>
    <n v="0"/>
    <n v="1"/>
    <n v="0"/>
    <n v="0"/>
    <n v="28"/>
    <n v="19"/>
    <x v="0"/>
    <n v="6.7"/>
    <x v="1"/>
    <s v="Yes"/>
    <s v="No"/>
    <n v="5"/>
    <s v="Warm"/>
    <s v="Married"/>
    <x v="0"/>
    <x v="0"/>
  </r>
  <r>
    <n v="42000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3"/>
    <n v="2694"/>
    <n v="0"/>
    <n v="0"/>
    <n v="1"/>
    <n v="0"/>
    <n v="0"/>
    <n v="0"/>
    <n v="0"/>
    <n v="0"/>
    <n v="0"/>
    <n v="1"/>
    <n v="618"/>
    <n v="583"/>
    <x v="0"/>
    <n v="7.4"/>
    <x v="2"/>
    <s v="No"/>
    <s v="No"/>
    <n v="20"/>
    <s v="Active"/>
    <s v="Single"/>
    <x v="1"/>
    <x v="0"/>
  </r>
  <r>
    <n v="69520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37"/>
    <n v="2516"/>
    <n v="0"/>
    <n v="1"/>
    <n v="0"/>
    <n v="0"/>
    <n v="0"/>
    <n v="0"/>
    <n v="0"/>
    <n v="1"/>
    <n v="0"/>
    <n v="0"/>
    <n v="1362"/>
    <n v="1269"/>
    <x v="0"/>
    <n v="6.9"/>
    <x v="0"/>
    <s v="No"/>
    <s v="No"/>
    <n v="21"/>
    <s v="Inactive"/>
    <s v="Married"/>
    <x v="0"/>
    <x v="0"/>
  </r>
  <r>
    <n v="64713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0"/>
    <n v="2301"/>
    <n v="1"/>
    <n v="0"/>
    <n v="0"/>
    <n v="0"/>
    <n v="0"/>
    <n v="0"/>
    <n v="0"/>
    <n v="1"/>
    <n v="0"/>
    <n v="0"/>
    <n v="548"/>
    <n v="494"/>
    <x v="0"/>
    <n v="6.3"/>
    <x v="2"/>
    <s v="Yes"/>
    <s v="No"/>
    <n v="19"/>
    <s v="Active"/>
    <s v="Divorced"/>
    <x v="0"/>
    <x v="0"/>
  </r>
  <r>
    <n v="27889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3"/>
    <n v="2518"/>
    <n v="0"/>
    <n v="1"/>
    <n v="0"/>
    <n v="0"/>
    <n v="0"/>
    <n v="0"/>
    <n v="0"/>
    <n v="0"/>
    <n v="1"/>
    <n v="0"/>
    <n v="18"/>
    <n v="10"/>
    <x v="0"/>
    <n v="6.9"/>
    <x v="1"/>
    <s v="Yes"/>
    <s v="No"/>
    <n v="5"/>
    <s v="Warm"/>
    <s v="Married"/>
    <x v="2"/>
    <x v="0"/>
  </r>
  <r>
    <n v="22123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0"/>
    <n v="2253"/>
    <n v="0"/>
    <n v="0"/>
    <n v="0"/>
    <n v="0"/>
    <n v="1"/>
    <n v="0"/>
    <n v="1"/>
    <n v="0"/>
    <n v="0"/>
    <n v="0"/>
    <n v="71"/>
    <n v="40"/>
    <x v="0"/>
    <n v="6.2"/>
    <x v="1"/>
    <s v="No"/>
    <s v="No"/>
    <n v="7"/>
    <s v="Warm"/>
    <s v="Widow"/>
    <x v="3"/>
    <x v="0"/>
  </r>
  <r>
    <n v="27803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47"/>
    <n v="2831"/>
    <n v="0"/>
    <n v="1"/>
    <n v="0"/>
    <n v="0"/>
    <n v="0"/>
    <n v="0"/>
    <n v="0"/>
    <n v="1"/>
    <n v="0"/>
    <n v="0"/>
    <n v="127"/>
    <n v="78"/>
    <x v="0"/>
    <n v="7.8"/>
    <x v="1"/>
    <s v="Yes"/>
    <s v="No"/>
    <n v="9"/>
    <s v="Warm"/>
    <s v="Married"/>
    <x v="0"/>
    <x v="0"/>
  </r>
  <r>
    <n v="51651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0"/>
    <n v="2758"/>
    <n v="0"/>
    <n v="1"/>
    <n v="0"/>
    <n v="0"/>
    <n v="0"/>
    <n v="0"/>
    <n v="0"/>
    <n v="1"/>
    <n v="0"/>
    <n v="0"/>
    <n v="341"/>
    <n v="249"/>
    <x v="0"/>
    <n v="7.6"/>
    <x v="1"/>
    <s v="Yes"/>
    <s v="No"/>
    <n v="17"/>
    <s v="Warm"/>
    <s v="Married"/>
    <x v="0"/>
    <x v="0"/>
  </r>
  <r>
    <n v="68487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2"/>
    <n v="2691"/>
    <n v="0"/>
    <n v="1"/>
    <n v="0"/>
    <n v="0"/>
    <n v="0"/>
    <n v="0"/>
    <n v="0"/>
    <n v="1"/>
    <n v="0"/>
    <n v="0"/>
    <n v="1277"/>
    <n v="1188"/>
    <x v="0"/>
    <n v="7.4"/>
    <x v="0"/>
    <s v="No"/>
    <s v="No"/>
    <n v="30"/>
    <s v="Warm"/>
    <s v="Married"/>
    <x v="0"/>
    <x v="0"/>
  </r>
  <r>
    <n v="567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1"/>
    <n v="2657"/>
    <n v="0"/>
    <n v="1"/>
    <n v="0"/>
    <n v="0"/>
    <n v="0"/>
    <n v="0"/>
    <n v="0"/>
    <n v="1"/>
    <n v="0"/>
    <n v="0"/>
    <n v="964"/>
    <n v="927"/>
    <x v="0"/>
    <n v="7.3"/>
    <x v="2"/>
    <s v="Yes"/>
    <s v="No"/>
    <n v="27"/>
    <s v="Active"/>
    <s v="Married"/>
    <x v="0"/>
    <x v="0"/>
  </r>
  <r>
    <n v="87000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28"/>
    <n v="2720"/>
    <n v="0"/>
    <n v="1"/>
    <n v="0"/>
    <n v="0"/>
    <n v="0"/>
    <n v="1"/>
    <n v="0"/>
    <n v="0"/>
    <n v="0"/>
    <n v="0"/>
    <n v="912"/>
    <n v="863"/>
    <x v="0"/>
    <n v="7.5"/>
    <x v="2"/>
    <s v="No"/>
    <s v="No"/>
    <n v="18"/>
    <s v="Warm"/>
    <s v="Married"/>
    <x v="4"/>
    <x v="0"/>
  </r>
  <r>
    <n v="79823"/>
    <n v="0"/>
    <n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1"/>
    <n v="2249"/>
    <n v="0"/>
    <n v="1"/>
    <n v="0"/>
    <n v="0"/>
    <n v="0"/>
    <n v="0"/>
    <n v="0"/>
    <n v="1"/>
    <n v="0"/>
    <n v="0"/>
    <n v="1475"/>
    <n v="1432"/>
    <x v="1"/>
    <n v="6.2"/>
    <x v="0"/>
    <s v="Yes"/>
    <s v="Yes"/>
    <n v="23"/>
    <s v="Active"/>
    <s v="Married"/>
    <x v="0"/>
    <x v="1"/>
  </r>
  <r>
    <n v="30828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0"/>
    <n v="2427"/>
    <n v="0"/>
    <n v="0"/>
    <n v="1"/>
    <n v="0"/>
    <n v="0"/>
    <n v="0"/>
    <n v="0"/>
    <n v="1"/>
    <n v="0"/>
    <n v="0"/>
    <n v="44"/>
    <n v="32"/>
    <x v="0"/>
    <n v="6.6"/>
    <x v="1"/>
    <s v="Yes"/>
    <s v="No"/>
    <n v="8"/>
    <s v="Active"/>
    <s v="Single"/>
    <x v="0"/>
    <x v="0"/>
  </r>
  <r>
    <n v="34109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49"/>
    <n v="2394"/>
    <n v="0"/>
    <n v="1"/>
    <n v="0"/>
    <n v="0"/>
    <n v="0"/>
    <n v="0"/>
    <n v="0"/>
    <n v="0"/>
    <n v="1"/>
    <n v="0"/>
    <n v="18"/>
    <n v="14"/>
    <x v="0"/>
    <n v="6.6"/>
    <x v="1"/>
    <s v="Yes"/>
    <s v="No"/>
    <n v="4"/>
    <s v="Warm"/>
    <s v="Married"/>
    <x v="2"/>
    <x v="0"/>
  </r>
  <r>
    <n v="53367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46"/>
    <n v="2461"/>
    <n v="1"/>
    <n v="0"/>
    <n v="0"/>
    <n v="0"/>
    <n v="0"/>
    <n v="0"/>
    <n v="0"/>
    <n v="0"/>
    <n v="1"/>
    <n v="0"/>
    <n v="389"/>
    <n v="378"/>
    <x v="0"/>
    <n v="6.7"/>
    <x v="1"/>
    <s v="Yes"/>
    <s v="No"/>
    <n v="21"/>
    <s v="Active"/>
    <s v="Divorced"/>
    <x v="2"/>
    <x v="0"/>
  </r>
  <r>
    <n v="22390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1"/>
    <n v="2410"/>
    <n v="0"/>
    <n v="0"/>
    <n v="0"/>
    <n v="1"/>
    <n v="0"/>
    <n v="0"/>
    <n v="1"/>
    <n v="0"/>
    <n v="0"/>
    <n v="0"/>
    <n v="21"/>
    <n v="16"/>
    <x v="0"/>
    <n v="6.6"/>
    <x v="1"/>
    <s v="No"/>
    <s v="No"/>
    <n v="4"/>
    <s v="Warm"/>
    <s v="Together"/>
    <x v="3"/>
    <x v="0"/>
  </r>
  <r>
    <n v="71322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44"/>
    <n v="2217"/>
    <n v="0"/>
    <n v="0"/>
    <n v="0"/>
    <n v="1"/>
    <n v="0"/>
    <n v="0"/>
    <n v="0"/>
    <n v="1"/>
    <n v="0"/>
    <n v="0"/>
    <n v="308"/>
    <n v="266"/>
    <x v="0"/>
    <n v="6.1"/>
    <x v="1"/>
    <s v="Yes"/>
    <s v="No"/>
    <n v="13"/>
    <s v="Warm"/>
    <s v="Together"/>
    <x v="0"/>
    <x v="0"/>
  </r>
  <r>
    <n v="79244"/>
    <n v="0"/>
    <n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27"/>
    <n v="2716"/>
    <n v="0"/>
    <n v="0"/>
    <n v="1"/>
    <n v="0"/>
    <n v="0"/>
    <n v="0"/>
    <n v="0"/>
    <n v="1"/>
    <n v="0"/>
    <n v="0"/>
    <n v="971"/>
    <n v="726"/>
    <x v="2"/>
    <n v="7.4"/>
    <x v="2"/>
    <s v="No"/>
    <s v="Yes"/>
    <n v="22"/>
    <s v="Warm"/>
    <s v="Single"/>
    <x v="0"/>
    <x v="1"/>
  </r>
  <r>
    <n v="49912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1"/>
    <n v="2819"/>
    <n v="0"/>
    <n v="0"/>
    <n v="0"/>
    <n v="1"/>
    <n v="0"/>
    <n v="0"/>
    <n v="0"/>
    <n v="0"/>
    <n v="1"/>
    <n v="0"/>
    <n v="832"/>
    <n v="790"/>
    <x v="1"/>
    <n v="7.7"/>
    <x v="2"/>
    <s v="Yes"/>
    <s v="Yes"/>
    <n v="26"/>
    <s v="Active"/>
    <s v="Together"/>
    <x v="2"/>
    <x v="1"/>
  </r>
  <r>
    <n v="48699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0"/>
    <n v="2563"/>
    <n v="0"/>
    <n v="1"/>
    <n v="0"/>
    <n v="0"/>
    <n v="0"/>
    <n v="0"/>
    <n v="0"/>
    <n v="0"/>
    <n v="0"/>
    <n v="1"/>
    <n v="39"/>
    <n v="38"/>
    <x v="0"/>
    <n v="7"/>
    <x v="1"/>
    <s v="Yes"/>
    <s v="No"/>
    <n v="5"/>
    <s v="Warm"/>
    <s v="Married"/>
    <x v="1"/>
    <x v="0"/>
  </r>
  <r>
    <n v="80144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45"/>
    <n v="2431"/>
    <n v="0"/>
    <n v="0"/>
    <n v="0"/>
    <n v="1"/>
    <n v="0"/>
    <n v="0"/>
    <n v="0"/>
    <n v="1"/>
    <n v="0"/>
    <n v="0"/>
    <n v="1259"/>
    <n v="1151"/>
    <x v="0"/>
    <n v="6.7"/>
    <x v="0"/>
    <s v="No"/>
    <s v="No"/>
    <n v="19"/>
    <s v="Warm"/>
    <s v="Together"/>
    <x v="0"/>
    <x v="0"/>
  </r>
  <r>
    <n v="54252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64"/>
    <n v="2556"/>
    <n v="0"/>
    <n v="0"/>
    <n v="1"/>
    <n v="0"/>
    <n v="0"/>
    <n v="0"/>
    <n v="0"/>
    <n v="1"/>
    <n v="0"/>
    <n v="0"/>
    <n v="220"/>
    <n v="176"/>
    <x v="0"/>
    <n v="7"/>
    <x v="1"/>
    <s v="Yes"/>
    <s v="No"/>
    <n v="15"/>
    <s v="Active"/>
    <s v="Single"/>
    <x v="0"/>
    <x v="0"/>
  </r>
  <r>
    <n v="81929"/>
    <n v="1"/>
    <n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44"/>
    <n v="2797"/>
    <n v="0"/>
    <n v="1"/>
    <n v="0"/>
    <n v="0"/>
    <n v="0"/>
    <n v="0"/>
    <n v="0"/>
    <n v="0"/>
    <n v="1"/>
    <n v="0"/>
    <n v="1868"/>
    <n v="1683"/>
    <x v="2"/>
    <n v="7.7"/>
    <x v="0"/>
    <s v="Yes"/>
    <s v="Yes"/>
    <n v="20"/>
    <s v="Warm"/>
    <s v="Married"/>
    <x v="2"/>
    <x v="1"/>
  </r>
  <r>
    <n v="76068"/>
    <n v="0"/>
    <n v="1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45"/>
    <n v="2736"/>
    <n v="0"/>
    <n v="1"/>
    <n v="0"/>
    <n v="0"/>
    <n v="0"/>
    <n v="0"/>
    <n v="0"/>
    <n v="1"/>
    <n v="0"/>
    <n v="0"/>
    <n v="1300"/>
    <n v="1224"/>
    <x v="2"/>
    <n v="7.5"/>
    <x v="0"/>
    <s v="Yes"/>
    <s v="Yes"/>
    <n v="10"/>
    <s v="Warm"/>
    <s v="Married"/>
    <x v="0"/>
    <x v="1"/>
  </r>
  <r>
    <n v="53204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4"/>
    <n v="2260"/>
    <n v="0"/>
    <n v="1"/>
    <n v="0"/>
    <n v="0"/>
    <n v="0"/>
    <n v="0"/>
    <n v="0"/>
    <n v="0"/>
    <n v="1"/>
    <n v="0"/>
    <n v="39"/>
    <n v="33"/>
    <x v="0"/>
    <n v="6.2"/>
    <x v="1"/>
    <s v="Yes"/>
    <s v="No"/>
    <n v="5"/>
    <s v="Warm"/>
    <s v="Married"/>
    <x v="2"/>
    <x v="0"/>
  </r>
  <r>
    <n v="67911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1"/>
    <n v="2197"/>
    <n v="0"/>
    <n v="0"/>
    <n v="0"/>
    <n v="1"/>
    <n v="0"/>
    <n v="0"/>
    <n v="0"/>
    <n v="0"/>
    <n v="0"/>
    <n v="1"/>
    <n v="976"/>
    <n v="976"/>
    <x v="0"/>
    <n v="6"/>
    <x v="2"/>
    <s v="Yes"/>
    <s v="No"/>
    <n v="27"/>
    <s v="Warm"/>
    <s v="Together"/>
    <x v="1"/>
    <x v="0"/>
  </r>
  <r>
    <n v="14796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36"/>
    <n v="2809"/>
    <n v="0"/>
    <n v="1"/>
    <n v="0"/>
    <n v="0"/>
    <n v="0"/>
    <n v="1"/>
    <n v="0"/>
    <n v="0"/>
    <n v="0"/>
    <n v="0"/>
    <n v="35"/>
    <n v="19"/>
    <x v="0"/>
    <n v="7.7"/>
    <x v="1"/>
    <s v="Yes"/>
    <s v="No"/>
    <n v="6"/>
    <s v="Active"/>
    <s v="Married"/>
    <x v="4"/>
    <x v="0"/>
  </r>
  <r>
    <n v="78128"/>
    <n v="0"/>
    <n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46"/>
    <n v="2289"/>
    <n v="0"/>
    <n v="1"/>
    <n v="0"/>
    <n v="0"/>
    <n v="0"/>
    <n v="0"/>
    <n v="0"/>
    <n v="0"/>
    <n v="0"/>
    <n v="1"/>
    <n v="1228"/>
    <n v="1192"/>
    <x v="2"/>
    <n v="6.3"/>
    <x v="0"/>
    <s v="Yes"/>
    <s v="Yes"/>
    <n v="20"/>
    <s v="Warm"/>
    <s v="Married"/>
    <x v="1"/>
    <x v="1"/>
  </r>
  <r>
    <n v="14188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48"/>
    <n v="2645"/>
    <n v="0"/>
    <n v="1"/>
    <n v="0"/>
    <n v="0"/>
    <n v="0"/>
    <n v="0"/>
    <n v="1"/>
    <n v="0"/>
    <n v="0"/>
    <n v="0"/>
    <n v="48"/>
    <n v="21"/>
    <x v="0"/>
    <n v="7.2"/>
    <x v="1"/>
    <s v="No"/>
    <s v="No"/>
    <n v="7"/>
    <s v="Warm"/>
    <s v="Married"/>
    <x v="3"/>
    <x v="0"/>
  </r>
  <r>
    <n v="20425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4"/>
    <n v="2767"/>
    <n v="0"/>
    <n v="1"/>
    <n v="0"/>
    <n v="0"/>
    <n v="0"/>
    <n v="0"/>
    <n v="1"/>
    <n v="0"/>
    <n v="0"/>
    <n v="0"/>
    <n v="40"/>
    <n v="23"/>
    <x v="0"/>
    <n v="7.6"/>
    <x v="1"/>
    <s v="Yes"/>
    <s v="No"/>
    <n v="7"/>
    <s v="Active"/>
    <s v="Married"/>
    <x v="3"/>
    <x v="0"/>
  </r>
  <r>
    <n v="58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58"/>
    <n v="2543"/>
    <n v="0"/>
    <n v="1"/>
    <n v="0"/>
    <n v="0"/>
    <n v="0"/>
    <n v="0"/>
    <n v="0"/>
    <n v="0"/>
    <n v="1"/>
    <n v="0"/>
    <n v="118"/>
    <n v="96"/>
    <x v="0"/>
    <n v="7"/>
    <x v="1"/>
    <s v="Yes"/>
    <s v="No"/>
    <n v="8"/>
    <s v="Active"/>
    <s v="Married"/>
    <x v="2"/>
    <x v="0"/>
  </r>
  <r>
    <n v="72967"/>
    <n v="0"/>
    <n v="1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0"/>
    <n v="2720"/>
    <n v="1"/>
    <n v="0"/>
    <n v="0"/>
    <n v="0"/>
    <n v="0"/>
    <n v="0"/>
    <n v="0"/>
    <n v="1"/>
    <n v="0"/>
    <n v="0"/>
    <n v="372"/>
    <n v="247"/>
    <x v="1"/>
    <n v="7.5"/>
    <x v="1"/>
    <s v="Yes"/>
    <s v="Yes"/>
    <n v="19"/>
    <s v="Active"/>
    <s v="Divorced"/>
    <x v="0"/>
    <x v="1"/>
  </r>
  <r>
    <n v="48150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1"/>
    <n v="2545"/>
    <n v="0"/>
    <n v="1"/>
    <n v="0"/>
    <n v="0"/>
    <n v="0"/>
    <n v="0"/>
    <n v="0"/>
    <n v="0"/>
    <n v="1"/>
    <n v="0"/>
    <n v="219"/>
    <n v="172"/>
    <x v="0"/>
    <n v="7"/>
    <x v="1"/>
    <s v="Yes"/>
    <s v="No"/>
    <n v="13"/>
    <s v="Active"/>
    <s v="Married"/>
    <x v="2"/>
    <x v="0"/>
  </r>
  <r>
    <n v="82332"/>
    <n v="0"/>
    <n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59"/>
    <n v="2809"/>
    <n v="0"/>
    <n v="0"/>
    <n v="1"/>
    <n v="0"/>
    <n v="0"/>
    <n v="0"/>
    <n v="0"/>
    <n v="1"/>
    <n v="0"/>
    <n v="0"/>
    <n v="1987"/>
    <n v="1968"/>
    <x v="1"/>
    <n v="7.7"/>
    <x v="0"/>
    <s v="No"/>
    <s v="Yes"/>
    <n v="21"/>
    <s v="Warm"/>
    <s v="Single"/>
    <x v="0"/>
    <x v="1"/>
  </r>
  <r>
    <n v="58275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5"/>
    <n v="2551"/>
    <n v="0"/>
    <n v="0"/>
    <n v="0"/>
    <n v="0"/>
    <n v="1"/>
    <n v="0"/>
    <n v="0"/>
    <n v="1"/>
    <n v="0"/>
    <n v="0"/>
    <n v="551"/>
    <n v="487"/>
    <x v="0"/>
    <n v="7"/>
    <x v="2"/>
    <s v="Yes"/>
    <s v="No"/>
    <n v="23"/>
    <s v="Warm"/>
    <s v="Widow"/>
    <x v="0"/>
    <x v="0"/>
  </r>
  <r>
    <n v="44953"/>
    <n v="0"/>
    <n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39"/>
    <n v="2714"/>
    <n v="0"/>
    <n v="0"/>
    <n v="0"/>
    <n v="1"/>
    <n v="0"/>
    <n v="0"/>
    <n v="0"/>
    <n v="0"/>
    <n v="0"/>
    <n v="1"/>
    <n v="897"/>
    <n v="773"/>
    <x v="1"/>
    <n v="7.4"/>
    <x v="2"/>
    <s v="No"/>
    <s v="Yes"/>
    <n v="24"/>
    <s v="Warm"/>
    <s v="Together"/>
    <x v="1"/>
    <x v="1"/>
  </r>
  <r>
    <n v="34587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67"/>
    <n v="2203"/>
    <n v="0"/>
    <n v="0"/>
    <n v="0"/>
    <n v="1"/>
    <n v="0"/>
    <n v="0"/>
    <n v="0"/>
    <n v="1"/>
    <n v="0"/>
    <n v="0"/>
    <n v="20"/>
    <n v="18"/>
    <x v="0"/>
    <n v="6"/>
    <x v="1"/>
    <s v="Yes"/>
    <s v="No"/>
    <n v="6"/>
    <s v="Warm"/>
    <s v="Together"/>
    <x v="0"/>
    <x v="0"/>
  </r>
  <r>
    <n v="43018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46"/>
    <n v="2399"/>
    <n v="0"/>
    <n v="0"/>
    <n v="0"/>
    <n v="1"/>
    <n v="0"/>
    <n v="0"/>
    <n v="0"/>
    <n v="0"/>
    <n v="1"/>
    <n v="0"/>
    <n v="69"/>
    <n v="5"/>
    <x v="0"/>
    <n v="6.6"/>
    <x v="1"/>
    <s v="Yes"/>
    <s v="No"/>
    <n v="7"/>
    <s v="Warm"/>
    <s v="Together"/>
    <x v="2"/>
    <x v="0"/>
  </r>
  <r>
    <n v="45736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66"/>
    <n v="2499"/>
    <n v="0"/>
    <n v="1"/>
    <n v="0"/>
    <n v="0"/>
    <n v="0"/>
    <n v="0"/>
    <n v="0"/>
    <n v="0"/>
    <n v="1"/>
    <n v="0"/>
    <n v="394"/>
    <n v="351"/>
    <x v="0"/>
    <n v="6.8"/>
    <x v="1"/>
    <s v="Yes"/>
    <s v="No"/>
    <n v="19"/>
    <s v="Inactive"/>
    <s v="Married"/>
    <x v="2"/>
    <x v="0"/>
  </r>
  <r>
    <n v="66476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1"/>
    <n v="2366"/>
    <n v="0"/>
    <n v="0"/>
    <n v="0"/>
    <n v="1"/>
    <n v="0"/>
    <n v="0"/>
    <n v="0"/>
    <n v="0"/>
    <n v="1"/>
    <n v="0"/>
    <n v="956"/>
    <n v="899"/>
    <x v="0"/>
    <n v="6.5"/>
    <x v="2"/>
    <s v="Yes"/>
    <s v="No"/>
    <n v="26"/>
    <s v="Warm"/>
    <s v="Together"/>
    <x v="2"/>
    <x v="0"/>
  </r>
  <r>
    <n v="27733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39"/>
    <n v="2466"/>
    <n v="0"/>
    <n v="1"/>
    <n v="0"/>
    <n v="0"/>
    <n v="0"/>
    <n v="1"/>
    <n v="0"/>
    <n v="0"/>
    <n v="0"/>
    <n v="0"/>
    <n v="40"/>
    <n v="23"/>
    <x v="0"/>
    <n v="6.8"/>
    <x v="1"/>
    <s v="Yes"/>
    <s v="No"/>
    <n v="7"/>
    <s v="Active"/>
    <s v="Married"/>
    <x v="4"/>
    <x v="0"/>
  </r>
  <r>
    <n v="69805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68"/>
    <n v="2318"/>
    <n v="0"/>
    <n v="0"/>
    <n v="0"/>
    <n v="1"/>
    <n v="0"/>
    <n v="0"/>
    <n v="0"/>
    <n v="0"/>
    <n v="0"/>
    <n v="1"/>
    <n v="1018"/>
    <n v="998"/>
    <x v="0"/>
    <n v="6.4"/>
    <x v="0"/>
    <s v="Yes"/>
    <s v="No"/>
    <n v="27"/>
    <s v="Warm"/>
    <s v="Together"/>
    <x v="1"/>
    <x v="0"/>
  </r>
  <r>
    <n v="72217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58"/>
    <n v="2604"/>
    <n v="0"/>
    <n v="0"/>
    <n v="1"/>
    <n v="0"/>
    <n v="0"/>
    <n v="0"/>
    <n v="0"/>
    <n v="0"/>
    <n v="1"/>
    <n v="0"/>
    <n v="1419"/>
    <n v="1265"/>
    <x v="0"/>
    <n v="7.1"/>
    <x v="0"/>
    <s v="No"/>
    <s v="No"/>
    <n v="22"/>
    <s v="Inactive"/>
    <s v="Single"/>
    <x v="2"/>
    <x v="0"/>
  </r>
  <r>
    <n v="25818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49"/>
    <n v="2778"/>
    <n v="1"/>
    <n v="0"/>
    <n v="0"/>
    <n v="0"/>
    <n v="0"/>
    <n v="0"/>
    <n v="0"/>
    <n v="1"/>
    <n v="0"/>
    <n v="0"/>
    <n v="19"/>
    <n v="10"/>
    <x v="0"/>
    <n v="7.6"/>
    <x v="1"/>
    <s v="Yes"/>
    <s v="No"/>
    <n v="4"/>
    <s v="Warm"/>
    <s v="Divorced"/>
    <x v="0"/>
    <x v="0"/>
  </r>
  <r>
    <n v="37509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44"/>
    <n v="2814"/>
    <n v="0"/>
    <n v="0"/>
    <n v="0"/>
    <n v="1"/>
    <n v="0"/>
    <n v="0"/>
    <n v="0"/>
    <n v="0"/>
    <n v="1"/>
    <n v="0"/>
    <n v="118"/>
    <n v="113"/>
    <x v="0"/>
    <n v="7.7"/>
    <x v="1"/>
    <s v="Yes"/>
    <s v="No"/>
    <n v="9"/>
    <s v="Active"/>
    <s v="Together"/>
    <x v="2"/>
    <x v="0"/>
  </r>
  <r>
    <n v="25176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44"/>
    <n v="2482"/>
    <n v="0"/>
    <n v="0"/>
    <n v="0"/>
    <n v="1"/>
    <n v="0"/>
    <n v="1"/>
    <n v="0"/>
    <n v="0"/>
    <n v="0"/>
    <n v="0"/>
    <n v="8"/>
    <n v="3"/>
    <x v="0"/>
    <n v="6.8"/>
    <x v="1"/>
    <s v="Yes"/>
    <s v="No"/>
    <n v="4"/>
    <s v="Warm"/>
    <s v="Together"/>
    <x v="4"/>
    <x v="0"/>
  </r>
  <r>
    <n v="43586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0"/>
    <n v="2827"/>
    <n v="0"/>
    <n v="1"/>
    <n v="0"/>
    <n v="0"/>
    <n v="0"/>
    <n v="0"/>
    <n v="0"/>
    <n v="1"/>
    <n v="0"/>
    <n v="0"/>
    <n v="116"/>
    <n v="100"/>
    <x v="0"/>
    <n v="7.7"/>
    <x v="1"/>
    <s v="Yes"/>
    <s v="No"/>
    <n v="10"/>
    <s v="Active"/>
    <s v="Married"/>
    <x v="0"/>
    <x v="0"/>
  </r>
  <r>
    <n v="53230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64"/>
    <n v="2854"/>
    <n v="0"/>
    <n v="1"/>
    <n v="0"/>
    <n v="0"/>
    <n v="0"/>
    <n v="1"/>
    <n v="0"/>
    <n v="0"/>
    <n v="0"/>
    <n v="0"/>
    <n v="503"/>
    <n v="274"/>
    <x v="0"/>
    <n v="7.8"/>
    <x v="2"/>
    <s v="Yes"/>
    <s v="No"/>
    <n v="23"/>
    <s v="Warm"/>
    <s v="Married"/>
    <x v="4"/>
    <x v="0"/>
  </r>
  <r>
    <n v="50116"/>
    <n v="1"/>
    <n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3"/>
    <n v="2168"/>
    <n v="0"/>
    <n v="0"/>
    <n v="0"/>
    <n v="1"/>
    <n v="0"/>
    <n v="0"/>
    <n v="0"/>
    <n v="1"/>
    <n v="0"/>
    <n v="0"/>
    <n v="64"/>
    <n v="62"/>
    <x v="1"/>
    <n v="5.9"/>
    <x v="1"/>
    <s v="Yes"/>
    <s v="Yes"/>
    <n v="7"/>
    <s v="Warm"/>
    <s v="Together"/>
    <x v="0"/>
    <x v="1"/>
  </r>
  <r>
    <n v="84906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48"/>
    <n v="2427"/>
    <n v="0"/>
    <n v="0"/>
    <n v="0"/>
    <n v="1"/>
    <n v="0"/>
    <n v="0"/>
    <n v="0"/>
    <n v="1"/>
    <n v="0"/>
    <n v="0"/>
    <n v="1555"/>
    <n v="1479"/>
    <x v="3"/>
    <n v="6.6"/>
    <x v="0"/>
    <s v="No"/>
    <s v="Yes"/>
    <n v="24"/>
    <s v="Inactive"/>
    <s v="Together"/>
    <x v="0"/>
    <x v="1"/>
  </r>
  <r>
    <n v="61286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4"/>
    <n v="2490"/>
    <n v="0"/>
    <n v="1"/>
    <n v="0"/>
    <n v="0"/>
    <n v="0"/>
    <n v="0"/>
    <n v="0"/>
    <n v="1"/>
    <n v="0"/>
    <n v="0"/>
    <n v="491"/>
    <n v="374"/>
    <x v="0"/>
    <n v="6.8"/>
    <x v="1"/>
    <s v="Yes"/>
    <s v="No"/>
    <n v="18"/>
    <s v="Warm"/>
    <s v="Married"/>
    <x v="0"/>
    <x v="0"/>
  </r>
  <r>
    <n v="82333"/>
    <n v="0"/>
    <n v="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34"/>
    <n v="2615"/>
    <n v="0"/>
    <n v="1"/>
    <n v="0"/>
    <n v="0"/>
    <n v="0"/>
    <n v="0"/>
    <n v="0"/>
    <n v="0"/>
    <n v="0"/>
    <n v="1"/>
    <n v="1805"/>
    <n v="1788"/>
    <x v="1"/>
    <n v="7.2"/>
    <x v="0"/>
    <s v="No"/>
    <s v="Yes"/>
    <n v="18"/>
    <s v="Warm"/>
    <s v="Married"/>
    <x v="1"/>
    <x v="1"/>
  </r>
  <r>
    <n v="65220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55"/>
    <n v="2823"/>
    <n v="0"/>
    <n v="0"/>
    <n v="0"/>
    <n v="1"/>
    <n v="0"/>
    <n v="0"/>
    <n v="0"/>
    <n v="0"/>
    <n v="0"/>
    <n v="1"/>
    <n v="1270"/>
    <n v="1258"/>
    <x v="0"/>
    <n v="7.7"/>
    <x v="0"/>
    <s v="No"/>
    <s v="No"/>
    <n v="23"/>
    <s v="Active"/>
    <s v="Together"/>
    <x v="1"/>
    <x v="0"/>
  </r>
  <r>
    <n v="33590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46"/>
    <n v="2397"/>
    <n v="0"/>
    <n v="0"/>
    <n v="0"/>
    <n v="1"/>
    <n v="0"/>
    <n v="0"/>
    <n v="0"/>
    <n v="1"/>
    <n v="0"/>
    <n v="0"/>
    <n v="6"/>
    <n v="4"/>
    <x v="0"/>
    <n v="6.6"/>
    <x v="1"/>
    <s v="Yes"/>
    <s v="No"/>
    <n v="4"/>
    <s v="Warm"/>
    <s v="Together"/>
    <x v="0"/>
    <x v="0"/>
  </r>
  <r>
    <n v="30992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4"/>
    <n v="2592"/>
    <n v="1"/>
    <n v="0"/>
    <n v="0"/>
    <n v="0"/>
    <n v="0"/>
    <n v="0"/>
    <n v="0"/>
    <n v="1"/>
    <n v="0"/>
    <n v="0"/>
    <n v="41"/>
    <n v="39"/>
    <x v="0"/>
    <n v="7.1"/>
    <x v="1"/>
    <s v="Yes"/>
    <s v="No"/>
    <n v="5"/>
    <s v="Warm"/>
    <s v="Divorced"/>
    <x v="0"/>
    <x v="0"/>
  </r>
  <r>
    <n v="72309"/>
    <n v="0"/>
    <n v="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44"/>
    <n v="2634"/>
    <n v="0"/>
    <n v="0"/>
    <n v="1"/>
    <n v="0"/>
    <n v="0"/>
    <n v="0"/>
    <n v="0"/>
    <n v="0"/>
    <n v="1"/>
    <n v="0"/>
    <n v="1931"/>
    <n v="1931"/>
    <x v="1"/>
    <n v="7.2"/>
    <x v="0"/>
    <s v="No"/>
    <s v="Yes"/>
    <n v="20"/>
    <s v="Warm"/>
    <s v="Single"/>
    <x v="2"/>
    <x v="1"/>
  </r>
  <r>
    <n v="16005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0"/>
    <n v="2843"/>
    <n v="0"/>
    <n v="1"/>
    <n v="0"/>
    <n v="0"/>
    <n v="0"/>
    <n v="0"/>
    <n v="1"/>
    <n v="0"/>
    <n v="0"/>
    <n v="0"/>
    <n v="56"/>
    <n v="9"/>
    <x v="0"/>
    <n v="7.8"/>
    <x v="1"/>
    <s v="Yes"/>
    <s v="No"/>
    <n v="8"/>
    <s v="Warm"/>
    <s v="Married"/>
    <x v="3"/>
    <x v="0"/>
  </r>
  <r>
    <n v="65487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3"/>
    <n v="2329"/>
    <n v="0"/>
    <n v="0"/>
    <n v="1"/>
    <n v="0"/>
    <n v="0"/>
    <n v="0"/>
    <n v="0"/>
    <n v="0"/>
    <n v="1"/>
    <n v="0"/>
    <n v="1006"/>
    <n v="843"/>
    <x v="0"/>
    <n v="6.4"/>
    <x v="0"/>
    <s v="No"/>
    <s v="No"/>
    <n v="17"/>
    <s v="Warm"/>
    <s v="Single"/>
    <x v="2"/>
    <x v="0"/>
  </r>
  <r>
    <n v="58692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55"/>
    <n v="2243"/>
    <n v="0"/>
    <n v="1"/>
    <n v="0"/>
    <n v="0"/>
    <n v="0"/>
    <n v="0"/>
    <n v="0"/>
    <n v="1"/>
    <n v="0"/>
    <n v="0"/>
    <n v="384"/>
    <n v="373"/>
    <x v="0"/>
    <n v="6.1"/>
    <x v="1"/>
    <s v="Yes"/>
    <s v="No"/>
    <n v="15"/>
    <s v="Active"/>
    <s v="Married"/>
    <x v="0"/>
    <x v="0"/>
  </r>
  <r>
    <n v="40590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1"/>
    <n v="2429"/>
    <n v="0"/>
    <n v="0"/>
    <n v="0"/>
    <n v="0"/>
    <n v="1"/>
    <n v="0"/>
    <n v="0"/>
    <n v="1"/>
    <n v="0"/>
    <n v="0"/>
    <n v="221"/>
    <n v="184"/>
    <x v="1"/>
    <n v="6.7"/>
    <x v="1"/>
    <s v="Yes"/>
    <s v="Yes"/>
    <n v="15"/>
    <s v="Active"/>
    <s v="Widow"/>
    <x v="0"/>
    <x v="1"/>
  </r>
  <r>
    <n v="20587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0"/>
    <n v="2208"/>
    <n v="0"/>
    <n v="0"/>
    <n v="1"/>
    <n v="0"/>
    <n v="0"/>
    <n v="0"/>
    <n v="0"/>
    <n v="1"/>
    <n v="0"/>
    <n v="0"/>
    <n v="16"/>
    <n v="7"/>
    <x v="0"/>
    <n v="6"/>
    <x v="1"/>
    <s v="Yes"/>
    <s v="No"/>
    <n v="5"/>
    <s v="Warm"/>
    <s v="Single"/>
    <x v="0"/>
    <x v="0"/>
  </r>
  <r>
    <n v="62637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66"/>
    <n v="2279"/>
    <n v="1"/>
    <n v="0"/>
    <n v="0"/>
    <n v="0"/>
    <n v="0"/>
    <n v="0"/>
    <n v="0"/>
    <n v="0"/>
    <n v="1"/>
    <n v="0"/>
    <n v="180"/>
    <n v="175"/>
    <x v="0"/>
    <n v="6.2"/>
    <x v="1"/>
    <s v="Yes"/>
    <s v="No"/>
    <n v="10"/>
    <s v="Warm"/>
    <s v="Divorced"/>
    <x v="2"/>
    <x v="0"/>
  </r>
  <r>
    <n v="29435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54"/>
    <n v="2851"/>
    <n v="1"/>
    <n v="0"/>
    <n v="0"/>
    <n v="0"/>
    <n v="0"/>
    <n v="0"/>
    <n v="0"/>
    <n v="0"/>
    <n v="1"/>
    <n v="0"/>
    <n v="116"/>
    <n v="52"/>
    <x v="0"/>
    <n v="7.8"/>
    <x v="1"/>
    <s v="Yes"/>
    <s v="No"/>
    <n v="11"/>
    <s v="Active"/>
    <s v="Divorced"/>
    <x v="2"/>
    <x v="0"/>
  </r>
  <r>
    <n v="19346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46"/>
    <n v="2309"/>
    <n v="1"/>
    <n v="0"/>
    <n v="0"/>
    <n v="0"/>
    <n v="0"/>
    <n v="0"/>
    <n v="0"/>
    <n v="1"/>
    <n v="0"/>
    <n v="0"/>
    <n v="20"/>
    <n v="18"/>
    <x v="0"/>
    <n v="6.3"/>
    <x v="1"/>
    <s v="Yes"/>
    <s v="No"/>
    <n v="5"/>
    <s v="Active"/>
    <s v="Divorced"/>
    <x v="0"/>
    <x v="0"/>
  </r>
  <r>
    <n v="35788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49"/>
    <n v="2316"/>
    <n v="0"/>
    <n v="1"/>
    <n v="0"/>
    <n v="0"/>
    <n v="0"/>
    <n v="0"/>
    <n v="0"/>
    <n v="1"/>
    <n v="0"/>
    <n v="0"/>
    <n v="40"/>
    <n v="36"/>
    <x v="0"/>
    <n v="6.3"/>
    <x v="1"/>
    <s v="Yes"/>
    <s v="No"/>
    <n v="7"/>
    <s v="Warm"/>
    <s v="Married"/>
    <x v="0"/>
    <x v="0"/>
  </r>
  <r>
    <n v="36997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2"/>
    <n v="2672"/>
    <n v="1"/>
    <n v="0"/>
    <n v="0"/>
    <n v="0"/>
    <n v="0"/>
    <n v="0"/>
    <n v="0"/>
    <n v="1"/>
    <n v="0"/>
    <n v="0"/>
    <n v="67"/>
    <n v="40"/>
    <x v="0"/>
    <n v="7.3"/>
    <x v="1"/>
    <s v="Yes"/>
    <s v="No"/>
    <n v="12"/>
    <s v="Warm"/>
    <s v="Divorced"/>
    <x v="0"/>
    <x v="0"/>
  </r>
  <r>
    <n v="23539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3"/>
    <n v="2280"/>
    <n v="0"/>
    <n v="1"/>
    <n v="0"/>
    <n v="0"/>
    <n v="0"/>
    <n v="0"/>
    <n v="0"/>
    <n v="1"/>
    <n v="0"/>
    <n v="0"/>
    <n v="56"/>
    <n v="31"/>
    <x v="0"/>
    <n v="6.2"/>
    <x v="1"/>
    <s v="No"/>
    <s v="No"/>
    <n v="7"/>
    <s v="Active"/>
    <s v="Married"/>
    <x v="0"/>
    <x v="0"/>
  </r>
  <r>
    <n v="65333"/>
    <n v="0"/>
    <n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47"/>
    <n v="2322"/>
    <n v="0"/>
    <n v="0"/>
    <n v="1"/>
    <n v="0"/>
    <n v="0"/>
    <n v="0"/>
    <n v="0"/>
    <n v="1"/>
    <n v="0"/>
    <n v="0"/>
    <n v="768"/>
    <n v="738"/>
    <x v="2"/>
    <n v="6.4"/>
    <x v="2"/>
    <s v="Yes"/>
    <s v="Yes"/>
    <n v="28"/>
    <s v="Warm"/>
    <s v="Single"/>
    <x v="0"/>
    <x v="1"/>
  </r>
  <r>
    <n v="78499"/>
    <n v="0"/>
    <n v="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3"/>
    <n v="2377"/>
    <n v="0"/>
    <n v="0"/>
    <n v="1"/>
    <n v="0"/>
    <n v="0"/>
    <n v="0"/>
    <n v="0"/>
    <n v="1"/>
    <n v="0"/>
    <n v="0"/>
    <n v="1237"/>
    <n v="1140"/>
    <x v="1"/>
    <n v="6.5"/>
    <x v="0"/>
    <s v="No"/>
    <s v="Yes"/>
    <n v="19"/>
    <s v="Active"/>
    <s v="Single"/>
    <x v="0"/>
    <x v="1"/>
  </r>
  <r>
    <n v="29732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49"/>
    <n v="2255"/>
    <n v="0"/>
    <n v="0"/>
    <n v="0"/>
    <n v="1"/>
    <n v="0"/>
    <n v="0"/>
    <n v="0"/>
    <n v="0"/>
    <n v="0"/>
    <n v="1"/>
    <n v="34"/>
    <n v="30"/>
    <x v="0"/>
    <n v="6.2"/>
    <x v="1"/>
    <s v="Yes"/>
    <s v="No"/>
    <n v="5"/>
    <s v="Active"/>
    <s v="Together"/>
    <x v="1"/>
    <x v="0"/>
  </r>
  <r>
    <n v="41275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0"/>
    <n v="2256"/>
    <n v="0"/>
    <n v="0"/>
    <n v="0"/>
    <n v="1"/>
    <n v="0"/>
    <n v="0"/>
    <n v="0"/>
    <n v="0"/>
    <n v="1"/>
    <n v="0"/>
    <n v="52"/>
    <n v="43"/>
    <x v="0"/>
    <n v="6.2"/>
    <x v="1"/>
    <s v="Yes"/>
    <s v="No"/>
    <n v="11"/>
    <s v="Warm"/>
    <s v="Together"/>
    <x v="2"/>
    <x v="0"/>
  </r>
  <r>
    <n v="63516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47"/>
    <n v="2517"/>
    <n v="0"/>
    <n v="0"/>
    <n v="0"/>
    <n v="1"/>
    <n v="0"/>
    <n v="0"/>
    <n v="0"/>
    <n v="0"/>
    <n v="0"/>
    <n v="1"/>
    <n v="295"/>
    <n v="290"/>
    <x v="0"/>
    <n v="6.9"/>
    <x v="1"/>
    <s v="Yes"/>
    <s v="No"/>
    <n v="16"/>
    <s v="Active"/>
    <s v="Together"/>
    <x v="1"/>
    <x v="0"/>
  </r>
  <r>
    <n v="42769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58"/>
    <n v="2419"/>
    <n v="0"/>
    <n v="1"/>
    <n v="0"/>
    <n v="0"/>
    <n v="0"/>
    <n v="0"/>
    <n v="0"/>
    <n v="0"/>
    <n v="0"/>
    <n v="1"/>
    <n v="88"/>
    <n v="88"/>
    <x v="0"/>
    <n v="6.6"/>
    <x v="1"/>
    <s v="Yes"/>
    <s v="No"/>
    <n v="8"/>
    <s v="Active"/>
    <s v="Married"/>
    <x v="1"/>
    <x v="0"/>
  </r>
  <r>
    <n v="49572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2"/>
    <n v="2355"/>
    <n v="0"/>
    <n v="1"/>
    <n v="0"/>
    <n v="0"/>
    <n v="0"/>
    <n v="0"/>
    <n v="0"/>
    <n v="0"/>
    <n v="1"/>
    <n v="0"/>
    <n v="53"/>
    <n v="52"/>
    <x v="0"/>
    <n v="6.5"/>
    <x v="1"/>
    <s v="Yes"/>
    <s v="No"/>
    <n v="7"/>
    <s v="Active"/>
    <s v="Married"/>
    <x v="2"/>
    <x v="0"/>
  </r>
  <r>
    <n v="69209"/>
    <n v="0"/>
    <n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48"/>
    <n v="2809"/>
    <n v="0"/>
    <n v="1"/>
    <n v="0"/>
    <n v="0"/>
    <n v="0"/>
    <n v="0"/>
    <n v="0"/>
    <n v="1"/>
    <n v="0"/>
    <n v="0"/>
    <n v="1654"/>
    <n v="1526"/>
    <x v="1"/>
    <n v="7.7"/>
    <x v="0"/>
    <s v="No"/>
    <s v="Yes"/>
    <n v="16"/>
    <s v="Active"/>
    <s v="Married"/>
    <x v="0"/>
    <x v="1"/>
  </r>
  <r>
    <n v="17148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44"/>
    <n v="2311"/>
    <n v="0"/>
    <n v="1"/>
    <n v="0"/>
    <n v="0"/>
    <n v="0"/>
    <n v="0"/>
    <n v="0"/>
    <n v="1"/>
    <n v="0"/>
    <n v="0"/>
    <n v="52"/>
    <n v="36"/>
    <x v="0"/>
    <n v="6.3"/>
    <x v="1"/>
    <s v="Yes"/>
    <s v="No"/>
    <n v="11"/>
    <s v="Warm"/>
    <s v="Married"/>
    <x v="0"/>
    <x v="0"/>
  </r>
  <r>
    <n v="40590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1"/>
    <n v="2429"/>
    <n v="0"/>
    <n v="0"/>
    <n v="0"/>
    <n v="0"/>
    <n v="1"/>
    <n v="0"/>
    <n v="0"/>
    <n v="1"/>
    <n v="0"/>
    <n v="0"/>
    <n v="221"/>
    <n v="184"/>
    <x v="1"/>
    <n v="6.7"/>
    <x v="1"/>
    <s v="Yes"/>
    <s v="Yes"/>
    <n v="15"/>
    <s v="Active"/>
    <s v="Widow"/>
    <x v="0"/>
    <x v="1"/>
  </r>
  <r>
    <n v="30560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4"/>
    <n v="2526"/>
    <n v="0"/>
    <n v="0"/>
    <n v="0"/>
    <n v="1"/>
    <n v="0"/>
    <n v="0"/>
    <n v="0"/>
    <n v="0"/>
    <n v="1"/>
    <n v="0"/>
    <n v="24"/>
    <n v="17"/>
    <x v="0"/>
    <n v="6.9"/>
    <x v="1"/>
    <s v="Yes"/>
    <s v="No"/>
    <n v="5"/>
    <s v="Active"/>
    <s v="Together"/>
    <x v="2"/>
    <x v="0"/>
  </r>
  <r>
    <n v="32146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37"/>
    <n v="2207"/>
    <n v="0"/>
    <n v="1"/>
    <n v="0"/>
    <n v="0"/>
    <n v="0"/>
    <n v="1"/>
    <n v="0"/>
    <n v="0"/>
    <n v="0"/>
    <n v="0"/>
    <n v="63"/>
    <n v="60"/>
    <x v="0"/>
    <n v="6"/>
    <x v="1"/>
    <s v="Yes"/>
    <s v="No"/>
    <n v="8"/>
    <s v="Active"/>
    <s v="Married"/>
    <x v="4"/>
    <x v="0"/>
  </r>
  <r>
    <n v="41713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56"/>
    <n v="2220"/>
    <n v="1"/>
    <n v="0"/>
    <n v="0"/>
    <n v="0"/>
    <n v="0"/>
    <n v="1"/>
    <n v="0"/>
    <n v="0"/>
    <n v="0"/>
    <n v="0"/>
    <n v="149"/>
    <n v="124"/>
    <x v="0"/>
    <n v="6.1"/>
    <x v="1"/>
    <s v="Yes"/>
    <s v="No"/>
    <n v="13"/>
    <s v="Warm"/>
    <s v="Divorced"/>
    <x v="4"/>
    <x v="0"/>
  </r>
  <r>
    <n v="34176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45"/>
    <n v="2317"/>
    <n v="0"/>
    <n v="0"/>
    <n v="0"/>
    <n v="1"/>
    <n v="0"/>
    <n v="0"/>
    <n v="0"/>
    <n v="0"/>
    <n v="1"/>
    <n v="0"/>
    <n v="26"/>
    <n v="24"/>
    <x v="0"/>
    <n v="6.3"/>
    <x v="1"/>
    <s v="Yes"/>
    <s v="No"/>
    <n v="5"/>
    <s v="Active"/>
    <s v="Together"/>
    <x v="2"/>
    <x v="0"/>
  </r>
  <r>
    <n v="58482"/>
    <n v="0"/>
    <n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65"/>
    <n v="2268"/>
    <n v="0"/>
    <n v="1"/>
    <n v="0"/>
    <n v="0"/>
    <n v="0"/>
    <n v="0"/>
    <n v="0"/>
    <n v="0"/>
    <n v="0"/>
    <n v="1"/>
    <n v="724"/>
    <n v="717"/>
    <x v="1"/>
    <n v="6.2"/>
    <x v="2"/>
    <s v="Yes"/>
    <s v="Yes"/>
    <n v="22"/>
    <s v="Warm"/>
    <s v="Married"/>
    <x v="1"/>
    <x v="1"/>
  </r>
  <r>
    <n v="59686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55"/>
    <n v="2314"/>
    <n v="0"/>
    <n v="0"/>
    <n v="1"/>
    <n v="0"/>
    <n v="0"/>
    <n v="0"/>
    <n v="0"/>
    <n v="1"/>
    <n v="0"/>
    <n v="0"/>
    <n v="269"/>
    <n v="264"/>
    <x v="0"/>
    <n v="6.3"/>
    <x v="1"/>
    <s v="Yes"/>
    <s v="No"/>
    <n v="12"/>
    <s v="Warm"/>
    <s v="Single"/>
    <x v="0"/>
    <x v="0"/>
  </r>
  <r>
    <n v="60896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56"/>
    <n v="2785"/>
    <n v="0"/>
    <n v="1"/>
    <n v="0"/>
    <n v="0"/>
    <n v="0"/>
    <n v="0"/>
    <n v="0"/>
    <n v="0"/>
    <n v="0"/>
    <n v="1"/>
    <n v="1548"/>
    <n v="1395"/>
    <x v="0"/>
    <n v="7.6"/>
    <x v="0"/>
    <s v="Yes"/>
    <s v="No"/>
    <n v="26"/>
    <s v="Warm"/>
    <s v="Married"/>
    <x v="1"/>
    <x v="0"/>
  </r>
  <r>
    <n v="62994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0"/>
    <n v="2276"/>
    <n v="0"/>
    <n v="0"/>
    <n v="0"/>
    <n v="1"/>
    <n v="0"/>
    <n v="0"/>
    <n v="0"/>
    <n v="1"/>
    <n v="0"/>
    <n v="0"/>
    <n v="300"/>
    <n v="288"/>
    <x v="0"/>
    <n v="6.2"/>
    <x v="1"/>
    <s v="Yes"/>
    <s v="No"/>
    <n v="13"/>
    <s v="Warm"/>
    <s v="Together"/>
    <x v="0"/>
    <x v="0"/>
  </r>
  <r>
    <n v="47320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3"/>
    <n v="2491"/>
    <n v="0"/>
    <n v="0"/>
    <n v="0"/>
    <n v="1"/>
    <n v="0"/>
    <n v="0"/>
    <n v="0"/>
    <n v="1"/>
    <n v="0"/>
    <n v="0"/>
    <n v="395"/>
    <n v="376"/>
    <x v="0"/>
    <n v="6.8"/>
    <x v="1"/>
    <s v="Yes"/>
    <s v="No"/>
    <n v="20"/>
    <s v="Active"/>
    <s v="Together"/>
    <x v="0"/>
    <x v="0"/>
  </r>
  <r>
    <n v="74859"/>
    <n v="0"/>
    <n v="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1"/>
    <n v="2550"/>
    <n v="0"/>
    <n v="0"/>
    <n v="0"/>
    <n v="0"/>
    <n v="1"/>
    <n v="1"/>
    <n v="0"/>
    <n v="0"/>
    <n v="0"/>
    <n v="0"/>
    <n v="1492"/>
    <n v="1419"/>
    <x v="1"/>
    <n v="7"/>
    <x v="0"/>
    <s v="No"/>
    <s v="Yes"/>
    <n v="23"/>
    <s v="Warm"/>
    <s v="Widow"/>
    <x v="4"/>
    <x v="1"/>
  </r>
  <r>
    <n v="15253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28"/>
    <n v="2403"/>
    <n v="0"/>
    <n v="0"/>
    <n v="1"/>
    <n v="0"/>
    <n v="0"/>
    <n v="0"/>
    <n v="1"/>
    <n v="0"/>
    <n v="0"/>
    <n v="0"/>
    <n v="16"/>
    <n v="3"/>
    <x v="0"/>
    <n v="6.6"/>
    <x v="1"/>
    <s v="Yes"/>
    <s v="No"/>
    <n v="6"/>
    <s v="Active"/>
    <s v="Single"/>
    <x v="3"/>
    <x v="0"/>
  </r>
  <r>
    <n v="31560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46"/>
    <n v="2529"/>
    <n v="0"/>
    <n v="0"/>
    <n v="1"/>
    <n v="0"/>
    <n v="0"/>
    <n v="0"/>
    <n v="0"/>
    <n v="0"/>
    <n v="0"/>
    <n v="1"/>
    <n v="87"/>
    <n v="80"/>
    <x v="0"/>
    <n v="6.9"/>
    <x v="1"/>
    <s v="Yes"/>
    <s v="No"/>
    <n v="8"/>
    <s v="Inactive"/>
    <s v="Single"/>
    <x v="1"/>
    <x v="0"/>
  </r>
  <r>
    <n v="72071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66"/>
    <n v="2659"/>
    <n v="1"/>
    <n v="0"/>
    <n v="0"/>
    <n v="0"/>
    <n v="0"/>
    <n v="0"/>
    <n v="0"/>
    <n v="1"/>
    <n v="0"/>
    <n v="0"/>
    <n v="1188"/>
    <n v="1038"/>
    <x v="0"/>
    <n v="7.3"/>
    <x v="0"/>
    <s v="Yes"/>
    <s v="No"/>
    <n v="20"/>
    <s v="Active"/>
    <s v="Divorced"/>
    <x v="0"/>
    <x v="0"/>
  </r>
  <r>
    <n v="91172"/>
    <n v="0"/>
    <n v="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0"/>
    <n v="2618"/>
    <n v="0"/>
    <n v="0"/>
    <n v="1"/>
    <n v="0"/>
    <n v="0"/>
    <n v="0"/>
    <n v="0"/>
    <n v="0"/>
    <n v="1"/>
    <n v="0"/>
    <n v="1036"/>
    <n v="980"/>
    <x v="4"/>
    <n v="7.2"/>
    <x v="0"/>
    <s v="No"/>
    <s v="Yes"/>
    <n v="14"/>
    <s v="Inactive"/>
    <s v="Single"/>
    <x v="2"/>
    <x v="1"/>
  </r>
  <r>
    <n v="90000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36"/>
    <n v="2347"/>
    <n v="0"/>
    <n v="1"/>
    <n v="0"/>
    <n v="0"/>
    <n v="0"/>
    <n v="0"/>
    <n v="0"/>
    <n v="1"/>
    <n v="0"/>
    <n v="0"/>
    <n v="1238"/>
    <n v="997"/>
    <x v="3"/>
    <n v="6.4"/>
    <x v="0"/>
    <s v="No"/>
    <s v="Yes"/>
    <n v="18"/>
    <s v="Inactive"/>
    <s v="Married"/>
    <x v="0"/>
    <x v="1"/>
  </r>
  <r>
    <n v="41967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39"/>
    <n v="2377"/>
    <n v="0"/>
    <n v="0"/>
    <n v="1"/>
    <n v="0"/>
    <n v="0"/>
    <n v="0"/>
    <n v="0"/>
    <n v="1"/>
    <n v="0"/>
    <n v="0"/>
    <n v="39"/>
    <n v="24"/>
    <x v="0"/>
    <n v="6.5"/>
    <x v="1"/>
    <s v="Yes"/>
    <s v="No"/>
    <n v="5"/>
    <s v="Warm"/>
    <s v="Single"/>
    <x v="0"/>
    <x v="0"/>
  </r>
  <r>
    <n v="69263"/>
    <n v="0"/>
    <n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5"/>
    <n v="2275"/>
    <n v="0"/>
    <n v="0"/>
    <n v="1"/>
    <n v="0"/>
    <n v="0"/>
    <n v="0"/>
    <n v="0"/>
    <n v="1"/>
    <n v="0"/>
    <n v="0"/>
    <n v="547"/>
    <n v="526"/>
    <x v="1"/>
    <n v="6.2"/>
    <x v="2"/>
    <s v="Yes"/>
    <s v="Yes"/>
    <n v="18"/>
    <s v="Active"/>
    <s v="Single"/>
    <x v="0"/>
    <x v="1"/>
  </r>
  <r>
    <n v="65706"/>
    <n v="0"/>
    <n v="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0"/>
    <n v="2525"/>
    <n v="1"/>
    <n v="0"/>
    <n v="0"/>
    <n v="0"/>
    <n v="0"/>
    <n v="1"/>
    <n v="0"/>
    <n v="0"/>
    <n v="0"/>
    <n v="0"/>
    <n v="1070"/>
    <n v="941"/>
    <x v="3"/>
    <n v="6.9"/>
    <x v="0"/>
    <s v="No"/>
    <s v="Yes"/>
    <n v="27"/>
    <s v="Warm"/>
    <s v="Divorced"/>
    <x v="4"/>
    <x v="1"/>
  </r>
  <r>
    <n v="60934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45"/>
    <n v="2322"/>
    <n v="0"/>
    <n v="0"/>
    <n v="0"/>
    <n v="1"/>
    <n v="0"/>
    <n v="0"/>
    <n v="0"/>
    <n v="1"/>
    <n v="0"/>
    <n v="0"/>
    <n v="819"/>
    <n v="765"/>
    <x v="0"/>
    <n v="6.4"/>
    <x v="2"/>
    <s v="Yes"/>
    <s v="No"/>
    <n v="23"/>
    <s v="Warm"/>
    <s v="Together"/>
    <x v="0"/>
    <x v="0"/>
  </r>
  <r>
    <n v="71965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69"/>
    <n v="2494"/>
    <n v="0"/>
    <n v="1"/>
    <n v="0"/>
    <n v="0"/>
    <n v="0"/>
    <n v="0"/>
    <n v="0"/>
    <n v="1"/>
    <n v="0"/>
    <n v="0"/>
    <n v="965"/>
    <n v="717"/>
    <x v="0"/>
    <n v="6.8"/>
    <x v="2"/>
    <s v="Yes"/>
    <s v="No"/>
    <n v="17"/>
    <s v="Active"/>
    <s v="Married"/>
    <x v="0"/>
    <x v="0"/>
  </r>
  <r>
    <n v="65210"/>
    <n v="0"/>
    <n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65"/>
    <n v="2270"/>
    <n v="0"/>
    <n v="1"/>
    <n v="0"/>
    <n v="0"/>
    <n v="0"/>
    <n v="0"/>
    <n v="0"/>
    <n v="1"/>
    <n v="0"/>
    <n v="0"/>
    <n v="703"/>
    <n v="675"/>
    <x v="2"/>
    <n v="6.2"/>
    <x v="2"/>
    <s v="Yes"/>
    <s v="Yes"/>
    <n v="22"/>
    <s v="Active"/>
    <s v="Married"/>
    <x v="0"/>
    <x v="1"/>
  </r>
  <r>
    <n v="79174"/>
    <n v="0"/>
    <n v="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45"/>
    <n v="2693"/>
    <n v="0"/>
    <n v="1"/>
    <n v="0"/>
    <n v="0"/>
    <n v="0"/>
    <n v="0"/>
    <n v="0"/>
    <n v="0"/>
    <n v="0"/>
    <n v="1"/>
    <n v="1914"/>
    <n v="1785"/>
    <x v="2"/>
    <n v="7.4"/>
    <x v="0"/>
    <s v="No"/>
    <s v="Yes"/>
    <n v="19"/>
    <s v="Active"/>
    <s v="Married"/>
    <x v="1"/>
    <x v="1"/>
  </r>
  <r>
    <n v="81380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3"/>
    <n v="2713"/>
    <n v="1"/>
    <n v="0"/>
    <n v="0"/>
    <n v="0"/>
    <n v="0"/>
    <n v="0"/>
    <n v="0"/>
    <n v="0"/>
    <n v="1"/>
    <n v="0"/>
    <n v="1790"/>
    <n v="1687"/>
    <x v="0"/>
    <n v="7.4"/>
    <x v="0"/>
    <s v="No"/>
    <s v="No"/>
    <n v="17"/>
    <s v="Warm"/>
    <s v="Divorced"/>
    <x v="2"/>
    <x v="0"/>
  </r>
  <r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47"/>
    <n v="2778"/>
    <n v="0"/>
    <n v="0"/>
    <n v="1"/>
    <n v="0"/>
    <n v="0"/>
    <n v="0"/>
    <n v="0"/>
    <n v="0"/>
    <n v="0"/>
    <n v="1"/>
    <n v="382"/>
    <n v="340"/>
    <x v="0"/>
    <n v="7.6"/>
    <x v="1"/>
    <s v="Yes"/>
    <s v="No"/>
    <n v="19"/>
    <s v="Active"/>
    <s v="Single"/>
    <x v="1"/>
    <x v="0"/>
  </r>
  <r>
    <n v="52914"/>
    <n v="0"/>
    <n v="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49"/>
    <n v="2697"/>
    <n v="0"/>
    <n v="1"/>
    <n v="0"/>
    <n v="0"/>
    <n v="0"/>
    <n v="0"/>
    <n v="0"/>
    <n v="1"/>
    <n v="0"/>
    <n v="0"/>
    <n v="348"/>
    <n v="121"/>
    <x v="1"/>
    <n v="7.4"/>
    <x v="1"/>
    <s v="Yes"/>
    <s v="Yes"/>
    <n v="15"/>
    <s v="Warm"/>
    <s v="Married"/>
    <x v="0"/>
    <x v="1"/>
  </r>
  <r>
    <n v="38946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5"/>
    <n v="2407"/>
    <n v="0"/>
    <n v="0"/>
    <n v="0"/>
    <n v="1"/>
    <n v="0"/>
    <n v="0"/>
    <n v="0"/>
    <n v="1"/>
    <n v="0"/>
    <n v="0"/>
    <n v="216"/>
    <n v="175"/>
    <x v="0"/>
    <n v="6.6"/>
    <x v="1"/>
    <s v="Yes"/>
    <s v="No"/>
    <n v="12"/>
    <s v="Warm"/>
    <s v="Together"/>
    <x v="0"/>
    <x v="0"/>
  </r>
  <r>
    <n v="26067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46"/>
    <n v="2396"/>
    <n v="0"/>
    <n v="1"/>
    <n v="0"/>
    <n v="0"/>
    <n v="0"/>
    <n v="0"/>
    <n v="0"/>
    <n v="1"/>
    <n v="0"/>
    <n v="0"/>
    <n v="44"/>
    <n v="32"/>
    <x v="0"/>
    <n v="6.6"/>
    <x v="1"/>
    <s v="Yes"/>
    <s v="No"/>
    <n v="9"/>
    <s v="Warm"/>
    <s v="Married"/>
    <x v="0"/>
    <x v="0"/>
  </r>
  <r>
    <n v="44325"/>
    <n v="0"/>
    <n v="1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48"/>
    <n v="2638"/>
    <n v="0"/>
    <n v="1"/>
    <n v="0"/>
    <n v="0"/>
    <n v="0"/>
    <n v="0"/>
    <n v="0"/>
    <n v="0"/>
    <n v="0"/>
    <n v="1"/>
    <n v="537"/>
    <n v="532"/>
    <x v="1"/>
    <n v="7.2"/>
    <x v="2"/>
    <s v="Yes"/>
    <s v="Yes"/>
    <n v="21"/>
    <s v="Warm"/>
    <s v="Married"/>
    <x v="1"/>
    <x v="1"/>
  </r>
  <r>
    <n v="42523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56"/>
    <n v="2226"/>
    <n v="0"/>
    <n v="1"/>
    <n v="0"/>
    <n v="0"/>
    <n v="0"/>
    <n v="0"/>
    <n v="0"/>
    <n v="1"/>
    <n v="0"/>
    <n v="0"/>
    <n v="90"/>
    <n v="55"/>
    <x v="0"/>
    <n v="6.1"/>
    <x v="1"/>
    <s v="No"/>
    <s v="No"/>
    <n v="7"/>
    <s v="Inactive"/>
    <s v="Married"/>
    <x v="0"/>
    <x v="0"/>
  </r>
  <r>
    <n v="26487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2"/>
    <n v="2564"/>
    <n v="0"/>
    <n v="0"/>
    <n v="1"/>
    <n v="0"/>
    <n v="0"/>
    <n v="0"/>
    <n v="1"/>
    <n v="0"/>
    <n v="0"/>
    <n v="0"/>
    <n v="46"/>
    <n v="23"/>
    <x v="0"/>
    <n v="7"/>
    <x v="1"/>
    <s v="Yes"/>
    <s v="No"/>
    <n v="9"/>
    <s v="Active"/>
    <s v="Single"/>
    <x v="3"/>
    <x v="0"/>
  </r>
  <r>
    <n v="53233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3"/>
    <n v="2262"/>
    <n v="0"/>
    <n v="1"/>
    <n v="0"/>
    <n v="0"/>
    <n v="0"/>
    <n v="1"/>
    <n v="0"/>
    <n v="0"/>
    <n v="0"/>
    <n v="0"/>
    <n v="40"/>
    <n v="40"/>
    <x v="0"/>
    <n v="6.2"/>
    <x v="1"/>
    <s v="Yes"/>
    <s v="No"/>
    <n v="5"/>
    <s v="Active"/>
    <s v="Married"/>
    <x v="4"/>
    <x v="0"/>
  </r>
  <r>
    <n v="67716"/>
    <n v="0"/>
    <n v="1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0"/>
    <n v="2694"/>
    <n v="0"/>
    <n v="1"/>
    <n v="0"/>
    <n v="0"/>
    <n v="0"/>
    <n v="0"/>
    <n v="0"/>
    <n v="1"/>
    <n v="0"/>
    <n v="0"/>
    <n v="960"/>
    <n v="904"/>
    <x v="1"/>
    <n v="7.4"/>
    <x v="2"/>
    <s v="Yes"/>
    <s v="Yes"/>
    <n v="28"/>
    <s v="Active"/>
    <s v="Married"/>
    <x v="0"/>
    <x v="1"/>
  </r>
  <r>
    <n v="76234"/>
    <n v="0"/>
    <n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48"/>
    <n v="2302"/>
    <n v="0"/>
    <n v="1"/>
    <n v="0"/>
    <n v="0"/>
    <n v="0"/>
    <n v="0"/>
    <n v="0"/>
    <n v="0"/>
    <n v="1"/>
    <n v="0"/>
    <n v="866"/>
    <n v="825"/>
    <x v="1"/>
    <n v="6.3"/>
    <x v="2"/>
    <s v="Yes"/>
    <s v="Yes"/>
    <n v="23"/>
    <s v="Active"/>
    <s v="Married"/>
    <x v="2"/>
    <x v="1"/>
  </r>
  <r>
    <n v="84117"/>
    <n v="0"/>
    <n v="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64"/>
    <n v="2208"/>
    <n v="0"/>
    <n v="1"/>
    <n v="0"/>
    <n v="0"/>
    <n v="0"/>
    <n v="0"/>
    <n v="0"/>
    <n v="0"/>
    <n v="0"/>
    <n v="1"/>
    <n v="1540"/>
    <n v="1514"/>
    <x v="1"/>
    <n v="6"/>
    <x v="0"/>
    <s v="No"/>
    <s v="Yes"/>
    <n v="24"/>
    <s v="Warm"/>
    <s v="Married"/>
    <x v="1"/>
    <x v="1"/>
  </r>
  <r>
    <n v="65487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3"/>
    <n v="2329"/>
    <n v="0"/>
    <n v="0"/>
    <n v="0"/>
    <n v="1"/>
    <n v="0"/>
    <n v="0"/>
    <n v="0"/>
    <n v="0"/>
    <n v="1"/>
    <n v="0"/>
    <n v="1006"/>
    <n v="843"/>
    <x v="0"/>
    <n v="6.4"/>
    <x v="0"/>
    <s v="No"/>
    <s v="No"/>
    <n v="17"/>
    <s v="Warm"/>
    <s v="Together"/>
    <x v="2"/>
    <x v="0"/>
  </r>
  <r>
    <n v="25224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48"/>
    <n v="2264"/>
    <n v="0"/>
    <n v="1"/>
    <n v="0"/>
    <n v="0"/>
    <n v="0"/>
    <n v="0"/>
    <n v="1"/>
    <n v="0"/>
    <n v="0"/>
    <n v="0"/>
    <n v="38"/>
    <n v="30"/>
    <x v="0"/>
    <n v="6.2"/>
    <x v="1"/>
    <s v="Yes"/>
    <s v="No"/>
    <n v="7"/>
    <s v="Warm"/>
    <s v="Married"/>
    <x v="3"/>
    <x v="0"/>
  </r>
  <r>
    <n v="89616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37"/>
    <n v="2648"/>
    <n v="0"/>
    <n v="0"/>
    <n v="1"/>
    <n v="0"/>
    <n v="0"/>
    <n v="0"/>
    <n v="0"/>
    <n v="0"/>
    <n v="1"/>
    <n v="0"/>
    <n v="1629"/>
    <n v="1614"/>
    <x v="0"/>
    <n v="7.3"/>
    <x v="0"/>
    <s v="No"/>
    <s v="No"/>
    <n v="25"/>
    <s v="Warm"/>
    <s v="Single"/>
    <x v="2"/>
    <x v="0"/>
  </r>
  <r>
    <n v="40851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49"/>
    <n v="2652"/>
    <n v="1"/>
    <n v="0"/>
    <n v="0"/>
    <n v="0"/>
    <n v="0"/>
    <n v="0"/>
    <n v="0"/>
    <n v="1"/>
    <n v="0"/>
    <n v="0"/>
    <n v="35"/>
    <n v="11"/>
    <x v="0"/>
    <n v="7.3"/>
    <x v="1"/>
    <s v="Yes"/>
    <s v="No"/>
    <n v="5"/>
    <s v="Warm"/>
    <s v="Divorced"/>
    <x v="0"/>
    <x v="0"/>
  </r>
  <r>
    <n v="27469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3"/>
    <n v="2855"/>
    <n v="0"/>
    <n v="1"/>
    <n v="0"/>
    <n v="0"/>
    <n v="0"/>
    <n v="0"/>
    <n v="0"/>
    <n v="1"/>
    <n v="0"/>
    <n v="0"/>
    <n v="17"/>
    <n v="17"/>
    <x v="0"/>
    <n v="7.8"/>
    <x v="1"/>
    <s v="No"/>
    <s v="No"/>
    <n v="4"/>
    <s v="Active"/>
    <s v="Married"/>
    <x v="0"/>
    <x v="0"/>
  </r>
  <r>
    <n v="82347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3"/>
    <n v="2759"/>
    <n v="0"/>
    <n v="1"/>
    <n v="0"/>
    <n v="0"/>
    <n v="0"/>
    <n v="1"/>
    <n v="0"/>
    <n v="0"/>
    <n v="0"/>
    <n v="0"/>
    <n v="1790"/>
    <n v="1727"/>
    <x v="2"/>
    <n v="7.6"/>
    <x v="0"/>
    <s v="No"/>
    <s v="Yes"/>
    <n v="25"/>
    <s v="Warm"/>
    <s v="Married"/>
    <x v="4"/>
    <x v="1"/>
  </r>
  <r>
    <n v="73803"/>
    <n v="0"/>
    <n v="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3"/>
    <n v="2856"/>
    <n v="0"/>
    <n v="1"/>
    <n v="0"/>
    <n v="0"/>
    <n v="0"/>
    <n v="0"/>
    <n v="0"/>
    <n v="1"/>
    <n v="0"/>
    <n v="0"/>
    <n v="1354"/>
    <n v="1180"/>
    <x v="1"/>
    <n v="7.8"/>
    <x v="0"/>
    <s v="Yes"/>
    <s v="Yes"/>
    <n v="22"/>
    <s v="Warm"/>
    <s v="Married"/>
    <x v="0"/>
    <x v="1"/>
  </r>
  <r>
    <n v="8820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68"/>
    <n v="2623"/>
    <n v="0"/>
    <n v="0"/>
    <n v="1"/>
    <n v="0"/>
    <n v="0"/>
    <n v="0"/>
    <n v="0"/>
    <n v="0"/>
    <n v="1"/>
    <n v="0"/>
    <n v="31"/>
    <n v="27"/>
    <x v="0"/>
    <n v="7.2"/>
    <x v="1"/>
    <s v="Yes"/>
    <s v="No"/>
    <n v="10"/>
    <s v="Warm"/>
    <s v="Single"/>
    <x v="2"/>
    <x v="0"/>
  </r>
  <r>
    <n v="4332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46"/>
    <n v="2228"/>
    <n v="0"/>
    <n v="0"/>
    <n v="1"/>
    <n v="0"/>
    <n v="0"/>
    <n v="0"/>
    <n v="0"/>
    <n v="1"/>
    <n v="0"/>
    <n v="0"/>
    <n v="123"/>
    <n v="105"/>
    <x v="0"/>
    <n v="6.1"/>
    <x v="1"/>
    <s v="No"/>
    <s v="No"/>
    <n v="8"/>
    <s v="Active"/>
    <s v="Single"/>
    <x v="0"/>
    <x v="0"/>
  </r>
  <r>
    <n v="55593"/>
    <n v="0"/>
    <n v="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47"/>
    <n v="2471"/>
    <n v="0"/>
    <n v="0"/>
    <n v="0"/>
    <n v="1"/>
    <n v="0"/>
    <n v="0"/>
    <n v="0"/>
    <n v="1"/>
    <n v="0"/>
    <n v="0"/>
    <n v="440"/>
    <n v="334"/>
    <x v="1"/>
    <n v="6.8"/>
    <x v="1"/>
    <s v="Yes"/>
    <s v="Yes"/>
    <n v="17"/>
    <s v="Warm"/>
    <s v="Together"/>
    <x v="0"/>
    <x v="1"/>
  </r>
  <r>
    <n v="50501"/>
    <n v="1"/>
    <n v="1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66"/>
    <n v="2535"/>
    <n v="0"/>
    <n v="1"/>
    <n v="0"/>
    <n v="0"/>
    <n v="0"/>
    <n v="0"/>
    <n v="0"/>
    <n v="1"/>
    <n v="0"/>
    <n v="0"/>
    <n v="348"/>
    <n v="196"/>
    <x v="1"/>
    <n v="6.9"/>
    <x v="1"/>
    <s v="Yes"/>
    <s v="Yes"/>
    <n v="20"/>
    <s v="Active"/>
    <s v="Married"/>
    <x v="0"/>
    <x v="1"/>
  </r>
  <r>
    <n v="37085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45"/>
    <n v="2162"/>
    <n v="0"/>
    <n v="1"/>
    <n v="0"/>
    <n v="0"/>
    <n v="0"/>
    <n v="0"/>
    <n v="0"/>
    <n v="1"/>
    <n v="0"/>
    <n v="0"/>
    <n v="58"/>
    <n v="55"/>
    <x v="0"/>
    <n v="5.9"/>
    <x v="1"/>
    <s v="Yes"/>
    <s v="No"/>
    <n v="10"/>
    <s v="Warm"/>
    <s v="Married"/>
    <x v="0"/>
    <x v="0"/>
  </r>
  <r>
    <n v="16185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0"/>
    <n v="2487"/>
    <n v="0"/>
    <n v="0"/>
    <n v="1"/>
    <n v="0"/>
    <n v="0"/>
    <n v="0"/>
    <n v="1"/>
    <n v="0"/>
    <n v="0"/>
    <n v="0"/>
    <n v="61"/>
    <n v="16"/>
    <x v="0"/>
    <n v="6.8"/>
    <x v="1"/>
    <s v="Yes"/>
    <s v="No"/>
    <n v="8"/>
    <s v="Warm"/>
    <s v="Single"/>
    <x v="3"/>
    <x v="0"/>
  </r>
  <r>
    <n v="57731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1"/>
    <n v="2742"/>
    <n v="0"/>
    <n v="0"/>
    <n v="1"/>
    <n v="0"/>
    <n v="0"/>
    <n v="0"/>
    <n v="0"/>
    <n v="1"/>
    <n v="0"/>
    <n v="0"/>
    <n v="660"/>
    <n v="616"/>
    <x v="0"/>
    <n v="7.5"/>
    <x v="2"/>
    <s v="Yes"/>
    <s v="No"/>
    <n v="26"/>
    <s v="Active"/>
    <s v="Single"/>
    <x v="0"/>
    <x v="0"/>
  </r>
  <r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7"/>
    <n v="2778"/>
    <n v="0"/>
    <n v="0"/>
    <n v="1"/>
    <n v="0"/>
    <n v="0"/>
    <n v="0"/>
    <n v="0"/>
    <n v="0"/>
    <n v="0"/>
    <n v="1"/>
    <n v="382"/>
    <n v="340"/>
    <x v="0"/>
    <n v="7.6"/>
    <x v="1"/>
    <s v="Yes"/>
    <s v="No"/>
    <n v="19"/>
    <s v="Active"/>
    <s v="Single"/>
    <x v="1"/>
    <x v="0"/>
  </r>
  <r>
    <n v="73807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2"/>
    <n v="2702"/>
    <n v="0"/>
    <n v="1"/>
    <n v="0"/>
    <n v="0"/>
    <n v="0"/>
    <n v="0"/>
    <n v="0"/>
    <n v="1"/>
    <n v="0"/>
    <n v="0"/>
    <n v="795"/>
    <n v="741"/>
    <x v="0"/>
    <n v="7.4"/>
    <x v="2"/>
    <s v="Yes"/>
    <s v="No"/>
    <n v="23"/>
    <s v="Warm"/>
    <s v="Married"/>
    <x v="0"/>
    <x v="0"/>
  </r>
  <r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0"/>
    <n v="2657"/>
    <n v="0"/>
    <n v="1"/>
    <n v="0"/>
    <n v="0"/>
    <n v="0"/>
    <n v="0"/>
    <n v="0"/>
    <n v="1"/>
    <n v="0"/>
    <n v="0"/>
    <n v="67"/>
    <n v="49"/>
    <x v="0"/>
    <n v="7.3"/>
    <x v="1"/>
    <s v="No"/>
    <s v="No"/>
    <n v="6"/>
    <s v="Active"/>
    <s v="Married"/>
    <x v="0"/>
    <x v="0"/>
  </r>
  <r>
    <n v="35893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2"/>
    <n v="2781"/>
    <n v="0"/>
    <n v="0"/>
    <n v="1"/>
    <n v="0"/>
    <n v="0"/>
    <n v="0"/>
    <n v="0"/>
    <n v="1"/>
    <n v="0"/>
    <n v="0"/>
    <n v="181"/>
    <n v="163"/>
    <x v="0"/>
    <n v="7.6"/>
    <x v="1"/>
    <s v="Yes"/>
    <s v="No"/>
    <n v="15"/>
    <s v="Warm"/>
    <s v="Single"/>
    <x v="0"/>
    <x v="0"/>
  </r>
  <r>
    <n v="61014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0"/>
    <n v="2846"/>
    <n v="0"/>
    <n v="1"/>
    <n v="0"/>
    <n v="0"/>
    <n v="0"/>
    <n v="0"/>
    <n v="0"/>
    <n v="1"/>
    <n v="0"/>
    <n v="0"/>
    <n v="1118"/>
    <n v="1089"/>
    <x v="0"/>
    <n v="7.8"/>
    <x v="0"/>
    <s v="Yes"/>
    <s v="No"/>
    <n v="20"/>
    <s v="Active"/>
    <s v="Married"/>
    <x v="0"/>
    <x v="0"/>
  </r>
  <r>
    <n v="32144"/>
    <n v="1"/>
    <n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66"/>
    <n v="2257"/>
    <n v="0"/>
    <n v="0"/>
    <n v="0"/>
    <n v="1"/>
    <n v="0"/>
    <n v="0"/>
    <n v="0"/>
    <n v="1"/>
    <n v="0"/>
    <n v="0"/>
    <n v="51"/>
    <n v="48"/>
    <x v="1"/>
    <n v="6.2"/>
    <x v="1"/>
    <s v="Yes"/>
    <s v="Yes"/>
    <n v="10"/>
    <s v="Warm"/>
    <s v="Together"/>
    <x v="0"/>
    <x v="1"/>
  </r>
  <r>
    <n v="14918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57"/>
    <n v="2728"/>
    <n v="0"/>
    <n v="0"/>
    <n v="0"/>
    <n v="1"/>
    <n v="0"/>
    <n v="0"/>
    <n v="1"/>
    <n v="0"/>
    <n v="0"/>
    <n v="0"/>
    <n v="28"/>
    <n v="13"/>
    <x v="0"/>
    <n v="7.5"/>
    <x v="1"/>
    <s v="Yes"/>
    <s v="No"/>
    <n v="5"/>
    <s v="Warm"/>
    <s v="Together"/>
    <x v="3"/>
    <x v="0"/>
  </r>
  <r>
    <n v="45146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57"/>
    <n v="2508"/>
    <n v="1"/>
    <n v="0"/>
    <n v="0"/>
    <n v="0"/>
    <n v="0"/>
    <n v="0"/>
    <n v="0"/>
    <n v="1"/>
    <n v="0"/>
    <n v="0"/>
    <n v="38"/>
    <n v="23"/>
    <x v="0"/>
    <n v="6.9"/>
    <x v="1"/>
    <s v="Yes"/>
    <s v="No"/>
    <n v="6"/>
    <s v="Active"/>
    <s v="Divorced"/>
    <x v="0"/>
    <x v="0"/>
  </r>
  <r>
    <n v="41769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65"/>
    <n v="2660"/>
    <n v="1"/>
    <n v="0"/>
    <n v="0"/>
    <n v="0"/>
    <n v="0"/>
    <n v="1"/>
    <n v="0"/>
    <n v="0"/>
    <n v="0"/>
    <n v="0"/>
    <n v="494"/>
    <n v="467"/>
    <x v="0"/>
    <n v="7.3"/>
    <x v="1"/>
    <s v="Yes"/>
    <s v="No"/>
    <n v="22"/>
    <s v="Warm"/>
    <s v="Divorced"/>
    <x v="4"/>
    <x v="0"/>
  </r>
  <r>
    <n v="88325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39"/>
    <n v="2303"/>
    <n v="0"/>
    <n v="0"/>
    <n v="0"/>
    <n v="1"/>
    <n v="0"/>
    <n v="0"/>
    <n v="0"/>
    <n v="1"/>
    <n v="0"/>
    <n v="0"/>
    <n v="1570"/>
    <n v="1517"/>
    <x v="0"/>
    <n v="6.3"/>
    <x v="0"/>
    <s v="No"/>
    <s v="No"/>
    <n v="18"/>
    <s v="Warm"/>
    <s v="Together"/>
    <x v="0"/>
    <x v="0"/>
  </r>
  <r>
    <n v="38054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0"/>
    <n v="2218"/>
    <n v="1"/>
    <n v="0"/>
    <n v="0"/>
    <n v="0"/>
    <n v="0"/>
    <n v="0"/>
    <n v="0"/>
    <n v="0"/>
    <n v="1"/>
    <n v="0"/>
    <n v="45"/>
    <n v="45"/>
    <x v="0"/>
    <n v="6.1"/>
    <x v="1"/>
    <s v="Yes"/>
    <s v="No"/>
    <n v="7"/>
    <s v="Active"/>
    <s v="Divorced"/>
    <x v="2"/>
    <x v="0"/>
  </r>
  <r>
    <n v="80617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25"/>
    <n v="2784"/>
    <n v="0"/>
    <n v="0"/>
    <n v="1"/>
    <n v="0"/>
    <n v="0"/>
    <n v="1"/>
    <n v="0"/>
    <n v="0"/>
    <n v="0"/>
    <n v="0"/>
    <n v="1403"/>
    <n v="1371"/>
    <x v="0"/>
    <n v="7.6"/>
    <x v="0"/>
    <s v="No"/>
    <s v="No"/>
    <n v="19"/>
    <s v="Warm"/>
    <s v="Single"/>
    <x v="4"/>
    <x v="0"/>
  </r>
  <r>
    <n v="5305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44"/>
    <n v="2493"/>
    <n v="0"/>
    <n v="1"/>
    <n v="0"/>
    <n v="0"/>
    <n v="0"/>
    <n v="0"/>
    <n v="0"/>
    <n v="1"/>
    <n v="0"/>
    <n v="0"/>
    <n v="27"/>
    <n v="22"/>
    <x v="0"/>
    <n v="6.8"/>
    <x v="1"/>
    <s v="Yes"/>
    <s v="No"/>
    <n v="1"/>
    <s v="Active"/>
    <s v="Married"/>
    <x v="0"/>
    <x v="0"/>
  </r>
  <r>
    <n v="36807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66"/>
    <n v="2715"/>
    <n v="0"/>
    <n v="0"/>
    <n v="0"/>
    <n v="1"/>
    <n v="0"/>
    <n v="0"/>
    <n v="0"/>
    <n v="1"/>
    <n v="0"/>
    <n v="0"/>
    <n v="11"/>
    <n v="6"/>
    <x v="0"/>
    <n v="7.4"/>
    <x v="1"/>
    <s v="Yes"/>
    <s v="No"/>
    <n v="4"/>
    <s v="Warm"/>
    <s v="Together"/>
    <x v="0"/>
    <x v="0"/>
  </r>
  <r>
    <n v="2842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37"/>
    <n v="2624"/>
    <n v="0"/>
    <n v="0"/>
    <n v="0"/>
    <n v="1"/>
    <n v="0"/>
    <n v="0"/>
    <n v="0"/>
    <n v="1"/>
    <n v="0"/>
    <n v="0"/>
    <n v="46"/>
    <n v="40"/>
    <x v="0"/>
    <n v="7.2"/>
    <x v="1"/>
    <s v="Yes"/>
    <s v="No"/>
    <n v="7"/>
    <s v="Warm"/>
    <s v="Together"/>
    <x v="0"/>
    <x v="0"/>
  </r>
  <r>
    <n v="82032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2"/>
    <n v="2244"/>
    <n v="0"/>
    <n v="0"/>
    <n v="0"/>
    <n v="0"/>
    <n v="1"/>
    <n v="0"/>
    <n v="0"/>
    <n v="0"/>
    <n v="0"/>
    <n v="1"/>
    <n v="1177"/>
    <n v="1120"/>
    <x v="0"/>
    <n v="6.1"/>
    <x v="0"/>
    <s v="No"/>
    <s v="No"/>
    <n v="17"/>
    <s v="Warm"/>
    <s v="Widow"/>
    <x v="1"/>
    <x v="0"/>
  </r>
  <r>
    <n v="22775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2"/>
    <n v="2534"/>
    <n v="0"/>
    <n v="0"/>
    <n v="0"/>
    <n v="1"/>
    <n v="0"/>
    <n v="0"/>
    <n v="0"/>
    <n v="1"/>
    <n v="0"/>
    <n v="0"/>
    <n v="14"/>
    <n v="13"/>
    <x v="0"/>
    <n v="6.9"/>
    <x v="1"/>
    <s v="Yes"/>
    <s v="No"/>
    <n v="4"/>
    <s v="Warm"/>
    <s v="Together"/>
    <x v="0"/>
    <x v="0"/>
  </r>
  <r>
    <n v="40101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35"/>
    <n v="2782"/>
    <n v="0"/>
    <n v="0"/>
    <n v="0"/>
    <n v="1"/>
    <n v="0"/>
    <n v="0"/>
    <n v="0"/>
    <n v="0"/>
    <n v="1"/>
    <n v="0"/>
    <n v="353"/>
    <n v="291"/>
    <x v="0"/>
    <n v="7.6"/>
    <x v="1"/>
    <s v="Yes"/>
    <s v="No"/>
    <n v="17"/>
    <s v="Warm"/>
    <s v="Together"/>
    <x v="2"/>
    <x v="0"/>
  </r>
  <r>
    <n v="58025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1"/>
    <n v="2374"/>
    <n v="0"/>
    <n v="1"/>
    <n v="0"/>
    <n v="0"/>
    <n v="0"/>
    <n v="0"/>
    <n v="0"/>
    <n v="1"/>
    <n v="0"/>
    <n v="0"/>
    <n v="448"/>
    <n v="426"/>
    <x v="0"/>
    <n v="6.5"/>
    <x v="1"/>
    <s v="Yes"/>
    <s v="No"/>
    <n v="18"/>
    <s v="Warm"/>
    <s v="Married"/>
    <x v="0"/>
    <x v="0"/>
  </r>
  <r>
    <n v="75777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38"/>
    <n v="2519"/>
    <n v="0"/>
    <n v="0"/>
    <n v="1"/>
    <n v="0"/>
    <n v="0"/>
    <n v="0"/>
    <n v="0"/>
    <n v="0"/>
    <n v="1"/>
    <n v="0"/>
    <n v="1358"/>
    <n v="1278"/>
    <x v="2"/>
    <n v="6.9"/>
    <x v="0"/>
    <s v="No"/>
    <s v="Yes"/>
    <n v="21"/>
    <s v="Active"/>
    <s v="Single"/>
    <x v="2"/>
    <x v="1"/>
  </r>
  <r>
    <n v="7500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1"/>
    <n v="2577"/>
    <n v="0"/>
    <n v="0"/>
    <n v="0"/>
    <n v="1"/>
    <n v="0"/>
    <n v="1"/>
    <n v="0"/>
    <n v="0"/>
    <n v="0"/>
    <n v="0"/>
    <n v="32"/>
    <n v="11"/>
    <x v="0"/>
    <n v="7.1"/>
    <x v="1"/>
    <s v="Yes"/>
    <s v="No"/>
    <n v="11"/>
    <s v="Active"/>
    <s v="Together"/>
    <x v="4"/>
    <x v="0"/>
  </r>
  <r>
    <n v="33562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57"/>
    <n v="2163"/>
    <n v="0"/>
    <n v="1"/>
    <n v="0"/>
    <n v="0"/>
    <n v="0"/>
    <n v="0"/>
    <n v="0"/>
    <n v="0"/>
    <n v="1"/>
    <n v="0"/>
    <n v="48"/>
    <n v="45"/>
    <x v="0"/>
    <n v="5.9"/>
    <x v="1"/>
    <s v="Yes"/>
    <s v="No"/>
    <n v="9"/>
    <s v="Warm"/>
    <s v="Married"/>
    <x v="2"/>
    <x v="0"/>
  </r>
  <r>
    <n v="57642"/>
    <n v="0"/>
    <n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0"/>
    <n v="2330"/>
    <n v="0"/>
    <n v="0"/>
    <n v="1"/>
    <n v="0"/>
    <n v="0"/>
    <n v="0"/>
    <n v="0"/>
    <n v="0"/>
    <n v="0"/>
    <n v="1"/>
    <n v="652"/>
    <n v="625"/>
    <x v="1"/>
    <n v="6.4"/>
    <x v="2"/>
    <s v="Yes"/>
    <s v="Yes"/>
    <n v="22"/>
    <s v="Active"/>
    <s v="Single"/>
    <x v="1"/>
    <x v="1"/>
  </r>
  <r>
    <n v="58554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2"/>
    <n v="2800"/>
    <n v="0"/>
    <n v="0"/>
    <n v="0"/>
    <n v="1"/>
    <n v="0"/>
    <n v="0"/>
    <n v="0"/>
    <n v="1"/>
    <n v="0"/>
    <n v="0"/>
    <n v="498"/>
    <n v="410"/>
    <x v="0"/>
    <n v="7.7"/>
    <x v="1"/>
    <s v="Yes"/>
    <s v="No"/>
    <n v="22"/>
    <s v="Warm"/>
    <s v="Together"/>
    <x v="0"/>
    <x v="0"/>
  </r>
  <r>
    <n v="63777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1"/>
    <n v="2621"/>
    <n v="0"/>
    <n v="1"/>
    <n v="0"/>
    <n v="0"/>
    <n v="0"/>
    <n v="0"/>
    <n v="0"/>
    <n v="1"/>
    <n v="0"/>
    <n v="0"/>
    <n v="600"/>
    <n v="547"/>
    <x v="0"/>
    <n v="7.2"/>
    <x v="2"/>
    <s v="Yes"/>
    <s v="No"/>
    <n v="26"/>
    <s v="Warm"/>
    <s v="Married"/>
    <x v="0"/>
    <x v="0"/>
  </r>
  <r>
    <n v="57967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58"/>
    <n v="2642"/>
    <n v="0"/>
    <n v="0"/>
    <n v="1"/>
    <n v="0"/>
    <n v="0"/>
    <n v="0"/>
    <n v="0"/>
    <n v="1"/>
    <n v="0"/>
    <n v="0"/>
    <n v="377"/>
    <n v="286"/>
    <x v="0"/>
    <n v="7.2"/>
    <x v="1"/>
    <s v="Yes"/>
    <s v="No"/>
    <n v="19"/>
    <s v="Warm"/>
    <s v="Single"/>
    <x v="0"/>
    <x v="0"/>
  </r>
  <r>
    <n v="24434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48"/>
    <n v="2201"/>
    <n v="0"/>
    <n v="1"/>
    <n v="0"/>
    <n v="0"/>
    <n v="0"/>
    <n v="0"/>
    <n v="0"/>
    <n v="1"/>
    <n v="0"/>
    <n v="0"/>
    <n v="33"/>
    <n v="16"/>
    <x v="0"/>
    <n v="6"/>
    <x v="1"/>
    <s v="Yes"/>
    <s v="No"/>
    <n v="7"/>
    <s v="Active"/>
    <s v="Married"/>
    <x v="0"/>
    <x v="0"/>
  </r>
  <r>
    <n v="11012"/>
    <n v="1"/>
    <n v="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36"/>
    <n v="2629"/>
    <n v="0"/>
    <n v="0"/>
    <n v="1"/>
    <n v="0"/>
    <n v="0"/>
    <n v="0"/>
    <n v="0"/>
    <n v="1"/>
    <n v="0"/>
    <n v="0"/>
    <n v="61"/>
    <n v="38"/>
    <x v="1"/>
    <n v="7.2"/>
    <x v="1"/>
    <s v="Yes"/>
    <s v="Yes"/>
    <n v="9"/>
    <s v="Warm"/>
    <s v="Single"/>
    <x v="0"/>
    <x v="1"/>
  </r>
  <r>
    <n v="4480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0"/>
    <n v="2836"/>
    <n v="0"/>
    <n v="0"/>
    <n v="1"/>
    <n v="0"/>
    <n v="0"/>
    <n v="0"/>
    <n v="0"/>
    <n v="0"/>
    <n v="1"/>
    <n v="0"/>
    <n v="1029"/>
    <n v="1009"/>
    <x v="0"/>
    <n v="7.8"/>
    <x v="0"/>
    <s v="No"/>
    <s v="No"/>
    <n v="27"/>
    <s v="Warm"/>
    <s v="Single"/>
    <x v="2"/>
    <x v="0"/>
  </r>
  <r>
    <n v="26816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34"/>
    <n v="2840"/>
    <n v="0"/>
    <n v="0"/>
    <n v="1"/>
    <n v="0"/>
    <n v="0"/>
    <n v="0"/>
    <n v="0"/>
    <n v="1"/>
    <n v="0"/>
    <n v="0"/>
    <n v="19"/>
    <n v="16"/>
    <x v="0"/>
    <n v="7.8"/>
    <x v="1"/>
    <s v="No"/>
    <s v="No"/>
    <n v="4"/>
    <s v="Warm"/>
    <s v="Single"/>
    <x v="0"/>
    <x v="0"/>
  </r>
  <r>
    <n v="34421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46"/>
    <n v="2522"/>
    <n v="0"/>
    <n v="1"/>
    <n v="0"/>
    <n v="0"/>
    <n v="0"/>
    <n v="0"/>
    <n v="0"/>
    <n v="1"/>
    <n v="0"/>
    <n v="0"/>
    <n v="21"/>
    <n v="12"/>
    <x v="0"/>
    <n v="6.9"/>
    <x v="1"/>
    <s v="Yes"/>
    <s v="No"/>
    <n v="4"/>
    <s v="Warm"/>
    <s v="Married"/>
    <x v="0"/>
    <x v="0"/>
  </r>
  <r>
    <n v="6122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3"/>
    <n v="2540"/>
    <n v="0"/>
    <n v="1"/>
    <n v="0"/>
    <n v="0"/>
    <n v="0"/>
    <n v="0"/>
    <n v="0"/>
    <n v="1"/>
    <n v="0"/>
    <n v="0"/>
    <n v="1094"/>
    <n v="847"/>
    <x v="0"/>
    <n v="7"/>
    <x v="0"/>
    <s v="Yes"/>
    <s v="No"/>
    <n v="18"/>
    <s v="Warm"/>
    <s v="Married"/>
    <x v="0"/>
    <x v="0"/>
  </r>
  <r>
    <n v="64014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4"/>
    <n v="2178"/>
    <n v="0"/>
    <n v="0"/>
    <n v="0"/>
    <n v="1"/>
    <n v="0"/>
    <n v="0"/>
    <n v="0"/>
    <n v="0"/>
    <n v="0"/>
    <n v="1"/>
    <n v="436"/>
    <n v="428"/>
    <x v="1"/>
    <n v="6"/>
    <x v="1"/>
    <s v="Yes"/>
    <s v="Yes"/>
    <n v="22"/>
    <s v="Warm"/>
    <s v="Together"/>
    <x v="1"/>
    <x v="1"/>
  </r>
  <r>
    <n v="56981"/>
    <n v="0"/>
    <n v="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39"/>
    <n v="2314"/>
    <n v="1"/>
    <n v="0"/>
    <n v="0"/>
    <n v="0"/>
    <n v="0"/>
    <n v="0"/>
    <n v="0"/>
    <n v="1"/>
    <n v="0"/>
    <n v="0"/>
    <n v="1217"/>
    <n v="1193"/>
    <x v="1"/>
    <n v="6.3"/>
    <x v="0"/>
    <s v="No"/>
    <s v="Yes"/>
    <n v="19"/>
    <s v="Inactive"/>
    <s v="Divorced"/>
    <x v="0"/>
    <x v="1"/>
  </r>
  <r>
    <n v="69245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64"/>
    <n v="2315"/>
    <n v="0"/>
    <n v="0"/>
    <n v="0"/>
    <n v="1"/>
    <n v="0"/>
    <n v="0"/>
    <n v="0"/>
    <n v="0"/>
    <n v="1"/>
    <n v="0"/>
    <n v="782"/>
    <n v="721"/>
    <x v="0"/>
    <n v="6.3"/>
    <x v="2"/>
    <s v="Yes"/>
    <s v="No"/>
    <n v="23"/>
    <s v="Active"/>
    <s v="Together"/>
    <x v="2"/>
    <x v="0"/>
  </r>
  <r>
    <n v="52869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66"/>
    <n v="2781"/>
    <n v="0"/>
    <n v="1"/>
    <n v="0"/>
    <n v="0"/>
    <n v="0"/>
    <n v="0"/>
    <n v="0"/>
    <n v="0"/>
    <n v="0"/>
    <n v="1"/>
    <n v="151"/>
    <n v="130"/>
    <x v="0"/>
    <n v="7.6"/>
    <x v="1"/>
    <s v="Yes"/>
    <s v="No"/>
    <n v="11"/>
    <s v="Warm"/>
    <s v="Married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149B0-A76E-49DB-8607-2A1462B64372}" name="PivotTable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9:B32" firstHeaderRow="1" firstDataRow="1" firstDataCol="1"/>
  <pivotFields count="4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47"/>
  </rowFields>
  <rowItems count="3">
    <i>
      <x/>
    </i>
    <i>
      <x v="1"/>
    </i>
    <i t="grand">
      <x/>
    </i>
  </rowItems>
  <colItems count="1">
    <i/>
  </colItems>
  <dataFields count="1">
    <dataField name="Count of customers" fld="0" subtotal="count" baseField="47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7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24970-B07F-406D-9BD5-58BF6F78DB2A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7" firstHeaderRow="0" firstDataRow="1" firstDataCol="1"/>
  <pivotFields count="4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 " fld="0" subtotal="count" baseField="38" baseItem="0"/>
    <dataField name="Avg Total Spend" fld="36" subtotal="average" baseField="38" baseItem="0" numFmtId="1"/>
    <dataField name="Latest Campaign Response Rate" fld="23" subtotal="average" baseField="38" baseItem="0" numFmtId="164"/>
  </dataFields>
  <formats count="2">
    <format dxfId="4">
      <pivotArea field="3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C93FC-609F-4625-8A9D-BB51998E0797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9" firstHeaderRow="0" firstDataRow="1" firstDataCol="1"/>
  <pivotFields count="4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6"/>
  </rowFields>
  <rowItems count="6">
    <i>
      <x v="1"/>
    </i>
    <i>
      <x/>
    </i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g Web Visits per Month" fld="14" subtotal="average" baseField="46" baseItem="0" numFmtId="1"/>
    <dataField name="Avg Web Purchases" fld="11" subtotal="average" baseField="4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2B804-12EF-4760-ADE3-54B0581AE47D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:D11" firstHeaderRow="0" firstDataRow="1" firstDataCol="0"/>
  <pivotFields count="4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eal Purchases" fld="10" baseField="0" baseItem="1"/>
    <dataField name="Catalog Purchases" fld="12" baseField="0" baseItem="1"/>
    <dataField name="Web Purchases" fld="11" baseField="0" baseItem="2"/>
    <dataField name="Store Purchases" fld="13" baseField="0" baseItem="3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E52A2-A61F-43D9-A32E-147DC0D19E6E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7:F8" firstHeaderRow="0" firstDataRow="1" firstDataCol="0"/>
  <pivotFields count="48"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Wine sales" fld="4" baseField="0" baseItem="1"/>
    <dataField name="Fruit sales" fld="5" baseField="0" baseItem="1"/>
    <dataField name="Fish Product sales" fld="7" baseField="0" baseItem="2"/>
    <dataField name="Sweet Product sales" fld="8" baseField="0" baseItem="3"/>
    <dataField name="Gold Product sales" fld="9" baseField="0" baseItem="4"/>
    <dataField name="Meat Products sales" fld="6" baseField="0" baseItem="5"/>
  </dataField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843F1-F50C-4A08-8A22-0391EBFBDABD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4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ustomers=" fld="0" subtotal="count" baseField="4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31E9EE-84C3-418B-802F-B41AEEDB99E6}" autoFormatId="16" applyNumberFormats="0" applyBorderFormats="0" applyFontFormats="0" applyPatternFormats="0" applyAlignmentFormats="0" applyWidthHeightFormats="0">
  <queryTableRefresh nextId="40">
    <queryTableFields count="39">
      <queryTableField id="1" name="Income" tableColumnId="40"/>
      <queryTableField id="2" name="Kidhome" tableColumnId="2"/>
      <queryTableField id="3" name="Teenhome" tableColumnId="3"/>
      <queryTableField id="4" name="Recency" tableColumnId="4"/>
      <queryTableField id="5" name="MntWines" tableColumnId="5"/>
      <queryTableField id="6" name="MntFruits" tableColumnId="6"/>
      <queryTableField id="7" name="MntMeatProducts" tableColumnId="7"/>
      <queryTableField id="8" name="MntFishProducts" tableColumnId="8"/>
      <queryTableField id="9" name="MntSweetProducts" tableColumnId="9"/>
      <queryTableField id="10" name="MntGoldProds" tableColumnId="10"/>
      <queryTableField id="11" name="NumDealsPurchases" tableColumnId="11"/>
      <queryTableField id="12" name="NumWebPurchases" tableColumnId="12"/>
      <queryTableField id="13" name="NumCatalogPurchases" tableColumnId="13"/>
      <queryTableField id="14" name="NumStorePurchases" tableColumnId="14"/>
      <queryTableField id="15" name="NumWebVisitsMonth" tableColumnId="15"/>
      <queryTableField id="16" name="AcceptedCmp3" tableColumnId="16"/>
      <queryTableField id="17" name="AcceptedCmp4" tableColumnId="17"/>
      <queryTableField id="18" name="AcceptedCmp5" tableColumnId="18"/>
      <queryTableField id="19" name="AcceptedCmp1" tableColumnId="19"/>
      <queryTableField id="20" name="AcceptedCmp2" tableColumnId="20"/>
      <queryTableField id="21" name="Complain" tableColumnId="21"/>
      <queryTableField id="22" name="Z_CostContact" tableColumnId="22"/>
      <queryTableField id="23" name="Z_Revenue" tableColumnId="23"/>
      <queryTableField id="24" name="Response" tableColumnId="24"/>
      <queryTableField id="25" name="Age" tableColumnId="25"/>
      <queryTableField id="26" name="Customer_Days" tableColumnId="26"/>
      <queryTableField id="27" name="marital_Divorced" tableColumnId="27"/>
      <queryTableField id="28" name="marital_Married" tableColumnId="28"/>
      <queryTableField id="29" name="marital_Single" tableColumnId="29"/>
      <queryTableField id="30" name="marital_Together" tableColumnId="30"/>
      <queryTableField id="31" name="marital_Widow" tableColumnId="31"/>
      <queryTableField id="32" name="education_2n Cycle" tableColumnId="32"/>
      <queryTableField id="33" name="education_Basic" tableColumnId="33"/>
      <queryTableField id="34" name="education_Graduation" tableColumnId="34"/>
      <queryTableField id="35" name="education_Master" tableColumnId="35"/>
      <queryTableField id="36" name="education_PhD" tableColumnId="36"/>
      <queryTableField id="37" name="MntTotal" tableColumnId="37"/>
      <queryTableField id="38" name="MntRegularProds" tableColumnId="38"/>
      <queryTableField id="39" name="AcceptedCmpOverall" tableColumnId="3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D844E3-EDFF-400A-87C1-870B6A3D81B7}" autoFormatId="16" applyNumberFormats="0" applyBorderFormats="0" applyFontFormats="0" applyPatternFormats="0" applyAlignmentFormats="0" applyWidthHeightFormats="0">
  <queryTableRefresh nextId="49" unboundColumnsRight="9">
    <queryTableFields count="48">
      <queryTableField id="1" name="Income" tableColumnId="40"/>
      <queryTableField id="2" name="Kidhome" tableColumnId="2"/>
      <queryTableField id="3" name="Teenhome" tableColumnId="3"/>
      <queryTableField id="4" name="Recency" tableColumnId="4"/>
      <queryTableField id="5" name="MntWines" tableColumnId="5"/>
      <queryTableField id="6" name="MntFruits" tableColumnId="6"/>
      <queryTableField id="7" name="MntMeatProducts" tableColumnId="7"/>
      <queryTableField id="8" name="MntFishProducts" tableColumnId="8"/>
      <queryTableField id="9" name="MntSweetProducts" tableColumnId="9"/>
      <queryTableField id="10" name="MntGoldProds" tableColumnId="10"/>
      <queryTableField id="11" name="NumDealsPurchases" tableColumnId="11"/>
      <queryTableField id="12" name="NumWebPurchases" tableColumnId="12"/>
      <queryTableField id="13" name="NumCatalogPurchases" tableColumnId="13"/>
      <queryTableField id="14" name="NumStorePurchases" tableColumnId="14"/>
      <queryTableField id="15" name="NumWebVisitsMonth" tableColumnId="15"/>
      <queryTableField id="16" name="AcceptedCmp3" tableColumnId="16"/>
      <queryTableField id="17" name="AcceptedCmp4" tableColumnId="17"/>
      <queryTableField id="18" name="AcceptedCmp5" tableColumnId="18"/>
      <queryTableField id="19" name="AcceptedCmp1" tableColumnId="19"/>
      <queryTableField id="20" name="AcceptedCmp2" tableColumnId="20"/>
      <queryTableField id="21" name="Complain" tableColumnId="21"/>
      <queryTableField id="22" name="Z_CostContact" tableColumnId="22"/>
      <queryTableField id="23" name="Z_Revenue" tableColumnId="23"/>
      <queryTableField id="24" name="Response" tableColumnId="24"/>
      <queryTableField id="25" name="Age" tableColumnId="25"/>
      <queryTableField id="26" name="Customer_Days" tableColumnId="26"/>
      <queryTableField id="27" name="marital_Divorced" tableColumnId="27"/>
      <queryTableField id="28" name="marital_Married" tableColumnId="28"/>
      <queryTableField id="29" name="marital_Single" tableColumnId="29"/>
      <queryTableField id="30" name="marital_Together" tableColumnId="30"/>
      <queryTableField id="31" name="marital_Widow" tableColumnId="31"/>
      <queryTableField id="32" name="education_2n Cycle" tableColumnId="32"/>
      <queryTableField id="33" name="education_Basic" tableColumnId="33"/>
      <queryTableField id="34" name="education_Graduation" tableColumnId="34"/>
      <queryTableField id="35" name="education_Master" tableColumnId="35"/>
      <queryTableField id="36" name="education_PhD" tableColumnId="36"/>
      <queryTableField id="37" name="MntTotal" tableColumnId="37"/>
      <queryTableField id="38" name="MntRegularProds" tableColumnId="38"/>
      <queryTableField id="39" name="AcceptedCmpOverall" tableColumnId="39"/>
      <queryTableField id="40" dataBound="0" tableColumnId="41"/>
      <queryTableField id="41" dataBound="0" tableColumnId="42"/>
      <queryTableField id="42" dataBound="0" tableColumnId="43"/>
      <queryTableField id="43" dataBound="0" tableColumnId="44"/>
      <queryTableField id="44" dataBound="0" tableColumnId="45"/>
      <queryTableField id="45" dataBound="0" tableColumnId="46"/>
      <queryTableField id="46" dataBound="0" tableColumnId="1"/>
      <queryTableField id="47" dataBound="0" tableColumnId="47"/>
      <queryTableField id="48" dataBound="0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16FE3-56CC-43EB-B9B8-6AA38BDB4644}" name="ifood_df" displayName="ifood_df" ref="A1:AM2206" tableType="queryTable" totalsRowShown="0">
  <autoFilter ref="A1:AM2206" xr:uid="{BA916FE3-56CC-43EB-B9B8-6AA38BDB4644}"/>
  <tableColumns count="39">
    <tableColumn id="40" xr3:uid="{E5599A02-3B49-452D-BBB4-63228E247F77}" uniqueName="40" name="Income" queryTableFieldId="1"/>
    <tableColumn id="2" xr3:uid="{F1CB4F6B-2195-4791-9AFC-D0F2D527A07A}" uniqueName="2" name="Kidhome" queryTableFieldId="2"/>
    <tableColumn id="3" xr3:uid="{436DB91C-D335-46AC-A049-D3FEA042F20B}" uniqueName="3" name="Teenhome" queryTableFieldId="3"/>
    <tableColumn id="4" xr3:uid="{5570AA6B-F478-4F5D-8AC6-F28C2095A810}" uniqueName="4" name="Recency" queryTableFieldId="4"/>
    <tableColumn id="5" xr3:uid="{EE9802B2-4F4F-45AF-B886-832C4C9780D4}" uniqueName="5" name="MntWines" queryTableFieldId="5"/>
    <tableColumn id="6" xr3:uid="{FF1FA798-939F-438C-B333-0CBD347DC4C4}" uniqueName="6" name="MntFruits" queryTableFieldId="6"/>
    <tableColumn id="7" xr3:uid="{9B290B44-5628-4A7E-8BEB-FC4E8FE93999}" uniqueName="7" name="MntMeatProducts" queryTableFieldId="7"/>
    <tableColumn id="8" xr3:uid="{B69531B0-3CE7-4C1D-8B9D-7612A3AAA98D}" uniqueName="8" name="MntFishProducts" queryTableFieldId="8"/>
    <tableColumn id="9" xr3:uid="{B64D224A-CB39-4CDA-AD9F-2A492842B1E0}" uniqueName="9" name="MntSweetProducts" queryTableFieldId="9"/>
    <tableColumn id="10" xr3:uid="{5189A0B0-BCE3-45D6-9373-1F406EBE9E14}" uniqueName="10" name="MntGoldProds" queryTableFieldId="10"/>
    <tableColumn id="11" xr3:uid="{D0B25DA8-15A4-42EE-ABEE-25DA753FB449}" uniqueName="11" name="NumDealsPurchases" queryTableFieldId="11"/>
    <tableColumn id="12" xr3:uid="{9FB63EBE-5D4D-4D29-BA5C-BB2A2F2B11ED}" uniqueName="12" name="NumWebPurchases" queryTableFieldId="12"/>
    <tableColumn id="13" xr3:uid="{1348F240-63F7-460E-8077-B9F6A0077BDB}" uniqueName="13" name="NumCatalogPurchases" queryTableFieldId="13"/>
    <tableColumn id="14" xr3:uid="{5B100C93-EC01-407B-B144-40A7FC40EFCF}" uniqueName="14" name="NumStorePurchases" queryTableFieldId="14"/>
    <tableColumn id="15" xr3:uid="{A0A57EF8-5FA3-47E0-99CF-EA18B957E1A1}" uniqueName="15" name="NumWebVisitsMonth" queryTableFieldId="15"/>
    <tableColumn id="16" xr3:uid="{BD920E63-A9E5-465D-84DE-EB854607B0C0}" uniqueName="16" name="AcceptedCmp3" queryTableFieldId="16"/>
    <tableColumn id="17" xr3:uid="{DDD0A171-90A7-4E32-9847-2902D990A61C}" uniqueName="17" name="AcceptedCmp4" queryTableFieldId="17"/>
    <tableColumn id="18" xr3:uid="{17270487-66DC-46DA-B238-3565B14E2CCD}" uniqueName="18" name="AcceptedCmp5" queryTableFieldId="18"/>
    <tableColumn id="19" xr3:uid="{B2D6EAE2-BFA7-4C4A-976E-400C74816868}" uniqueName="19" name="AcceptedCmp1" queryTableFieldId="19"/>
    <tableColumn id="20" xr3:uid="{5C3270EC-1BB3-49A0-8895-4E6991AD4E46}" uniqueName="20" name="AcceptedCmp2" queryTableFieldId="20"/>
    <tableColumn id="21" xr3:uid="{82E60AC2-AF3E-48EF-8674-74D9D4F3FC5F}" uniqueName="21" name="Complain" queryTableFieldId="21"/>
    <tableColumn id="22" xr3:uid="{50DAE53C-F545-4B71-BBDD-F479E5B00592}" uniqueName="22" name="Z_CostContact" queryTableFieldId="22"/>
    <tableColumn id="23" xr3:uid="{1E38BBA5-BEAE-4C17-96A7-C45709DA3E22}" uniqueName="23" name="Z_Revenue" queryTableFieldId="23"/>
    <tableColumn id="24" xr3:uid="{5E3D8F39-60A6-4CD1-9220-AD5171179521}" uniqueName="24" name="Response" queryTableFieldId="24"/>
    <tableColumn id="25" xr3:uid="{A7CA58A7-3377-44FA-B344-E41786345832}" uniqueName="25" name="Age" queryTableFieldId="25"/>
    <tableColumn id="26" xr3:uid="{96AFDB2B-6369-48F8-AD24-46C6B5C24EF4}" uniqueName="26" name="Customer_Days" queryTableFieldId="26"/>
    <tableColumn id="27" xr3:uid="{7904FF85-8033-429C-B965-ED7D30B719A1}" uniqueName="27" name="marital_Divorced" queryTableFieldId="27"/>
    <tableColumn id="28" xr3:uid="{95123C9C-60AB-46A3-B47C-5B06685928D6}" uniqueName="28" name="marital_Married" queryTableFieldId="28"/>
    <tableColumn id="29" xr3:uid="{E867C409-EBB5-4AE2-A93F-148F11DDDDEB}" uniqueName="29" name="marital_Single" queryTableFieldId="29"/>
    <tableColumn id="30" xr3:uid="{9C77283E-F48B-47AE-8056-DCEEB2E845E0}" uniqueName="30" name="marital_Together" queryTableFieldId="30"/>
    <tableColumn id="31" xr3:uid="{F2599502-E9C2-43A5-9C49-8E988BD969AD}" uniqueName="31" name="marital_Widow" queryTableFieldId="31"/>
    <tableColumn id="32" xr3:uid="{1113C1F6-40FF-46DE-BC6E-2B0DD904E0BA}" uniqueName="32" name="education_2n Cycle" queryTableFieldId="32"/>
    <tableColumn id="33" xr3:uid="{E97289E4-068A-4241-9F28-8BFAA70A2BC2}" uniqueName="33" name="education_Basic" queryTableFieldId="33"/>
    <tableColumn id="34" xr3:uid="{0E79E484-2300-43DA-B304-3BE1768100E5}" uniqueName="34" name="education_Graduation" queryTableFieldId="34"/>
    <tableColumn id="35" xr3:uid="{C322279C-8CC3-4930-B1F0-6D8AA38DC944}" uniqueName="35" name="education_Master" queryTableFieldId="35"/>
    <tableColumn id="36" xr3:uid="{AB12ED25-9595-425D-AA67-D310A8A2A31C}" uniqueName="36" name="education_PhD" queryTableFieldId="36"/>
    <tableColumn id="37" xr3:uid="{235093DB-4D43-4331-B5FD-92194D308288}" uniqueName="37" name="MntTotal" queryTableFieldId="37"/>
    <tableColumn id="38" xr3:uid="{5C13BA32-9650-4BA6-88BD-0CC24EE5FE3E}" uniqueName="38" name="MntRegularProds" queryTableFieldId="38"/>
    <tableColumn id="39" xr3:uid="{2C42ADAA-E24A-4D28-A32B-916E49841FAC}" uniqueName="39" name="AcceptedCmpOverall" queryTableField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6566C8-EDB4-43CC-AC54-4125A77B459A}" name="ifood_df3" displayName="ifood_df3" ref="A1:AV2206" tableType="queryTable" totalsRowShown="0">
  <autoFilter ref="A1:AV2206" xr:uid="{A66566C8-EDB4-43CC-AC54-4125A77B459A}"/>
  <tableColumns count="48">
    <tableColumn id="40" xr3:uid="{6620D8AA-CAB1-42A7-AD63-5C71F89E146B}" uniqueName="40" name="Income" queryTableFieldId="1"/>
    <tableColumn id="2" xr3:uid="{43870930-D0DC-4E4C-A88D-0EB73FB9DE16}" uniqueName="2" name="Kidhome" queryTableFieldId="2"/>
    <tableColumn id="3" xr3:uid="{1ED23FE8-5BB3-4597-825A-3E9B3388E29E}" uniqueName="3" name="Teenhome" queryTableFieldId="3"/>
    <tableColumn id="4" xr3:uid="{9349D1B2-2F07-43A4-BADC-835D994DDCF6}" uniqueName="4" name="Recency" queryTableFieldId="4"/>
    <tableColumn id="5" xr3:uid="{5742EECE-190A-4744-86A8-3247A8CDE6C4}" uniqueName="5" name="MntWines" queryTableFieldId="5"/>
    <tableColumn id="6" xr3:uid="{B63BB99D-782C-4CE1-90B8-54B1B4DA38A3}" uniqueName="6" name="MntFruits" queryTableFieldId="6"/>
    <tableColumn id="7" xr3:uid="{1B594402-E9A4-4DF6-B830-4B8521215F93}" uniqueName="7" name="MntMeatProducts" queryTableFieldId="7"/>
    <tableColumn id="8" xr3:uid="{707767CA-C6E7-402F-AB25-90AAF4E3B5BD}" uniqueName="8" name="MntFishProducts" queryTableFieldId="8"/>
    <tableColumn id="9" xr3:uid="{D08E5AB8-4491-492A-9840-8D44533F5AA7}" uniqueName="9" name="MntSweetProducts" queryTableFieldId="9"/>
    <tableColumn id="10" xr3:uid="{5B6FBA5D-2B24-4F38-8F86-DC66E2BD0F48}" uniqueName="10" name="MntGoldProds" queryTableFieldId="10"/>
    <tableColumn id="11" xr3:uid="{8C0B6EC2-5CB6-4BC5-AD48-1206576C8884}" uniqueName="11" name="NumDealsPurchases" queryTableFieldId="11"/>
    <tableColumn id="12" xr3:uid="{A13273FC-6A56-4D35-9C60-0E4BB4263C02}" uniqueName="12" name="NumWebPurchases" queryTableFieldId="12"/>
    <tableColumn id="13" xr3:uid="{2AEBCB35-2361-44A8-82C5-18350170BDD3}" uniqueName="13" name="NumCatalogPurchases" queryTableFieldId="13"/>
    <tableColumn id="14" xr3:uid="{C0FE8A6D-3A0C-4EEE-BCB8-91D5C90CA3DD}" uniqueName="14" name="NumStorePurchases" queryTableFieldId="14"/>
    <tableColumn id="15" xr3:uid="{75D331DE-04FB-4DF0-A3F8-93A0463D8C09}" uniqueName="15" name="NumWebVisitsMonth" queryTableFieldId="15"/>
    <tableColumn id="16" xr3:uid="{B4E90B72-DD91-4744-A016-9E5320F52E29}" uniqueName="16" name="AcceptedCmp3" queryTableFieldId="16"/>
    <tableColumn id="17" xr3:uid="{26F78D7B-D931-4248-87DD-F3024872D64E}" uniqueName="17" name="AcceptedCmp4" queryTableFieldId="17"/>
    <tableColumn id="18" xr3:uid="{5B5ADE26-99CF-4547-AAE3-96C64FAAF703}" uniqueName="18" name="AcceptedCmp5" queryTableFieldId="18"/>
    <tableColumn id="19" xr3:uid="{6CE7DB3E-10B5-441D-B7B1-020ADF1DC2C8}" uniqueName="19" name="AcceptedCmp1" queryTableFieldId="19"/>
    <tableColumn id="20" xr3:uid="{F08C61D1-850D-4163-9CB8-79382650581A}" uniqueName="20" name="AcceptedCmp2" queryTableFieldId="20"/>
    <tableColumn id="21" xr3:uid="{CDEAE391-7473-4A8C-9B5A-5D5077411AF0}" uniqueName="21" name="Complain" queryTableFieldId="21"/>
    <tableColumn id="22" xr3:uid="{68BB46DE-4CCF-44CB-B1E6-F59E080927F0}" uniqueName="22" name="Z_CostContact" queryTableFieldId="22"/>
    <tableColumn id="23" xr3:uid="{25E3EE98-1B59-4C22-80E7-4979931B5E16}" uniqueName="23" name="Z_Revenue" queryTableFieldId="23"/>
    <tableColumn id="24" xr3:uid="{74D47374-1AD5-40E1-AC2C-F214DFFBDF05}" uniqueName="24" name="Response" queryTableFieldId="24"/>
    <tableColumn id="25" xr3:uid="{E163A6F5-4413-4C24-A98F-C48483FA5E33}" uniqueName="25" name="Age" queryTableFieldId="25"/>
    <tableColumn id="26" xr3:uid="{B7392DD4-E6F5-41EA-9383-CD2A1DF1AC0C}" uniqueName="26" name="Customer_Days" queryTableFieldId="26"/>
    <tableColumn id="27" xr3:uid="{0ED48F08-8E14-4B52-A3F2-7FF221CCAAC6}" uniqueName="27" name="marital_Divorced" queryTableFieldId="27"/>
    <tableColumn id="28" xr3:uid="{D4F503BC-5A0B-4DE3-90DB-19B21A218319}" uniqueName="28" name="marital_Married" queryTableFieldId="28"/>
    <tableColumn id="29" xr3:uid="{F7E63718-DC0F-476E-9668-1D03D3303C05}" uniqueName="29" name="marital_Single" queryTableFieldId="29"/>
    <tableColumn id="30" xr3:uid="{C03EA10F-6399-4F92-AA8B-5B22A49D730F}" uniqueName="30" name="marital_Together" queryTableFieldId="30"/>
    <tableColumn id="31" xr3:uid="{17312CBF-59BE-4C86-A926-08D8E2B304B9}" uniqueName="31" name="marital_Widow" queryTableFieldId="31"/>
    <tableColumn id="32" xr3:uid="{CAC6CDD0-29A2-4FCF-A465-D68795BAAD0C}" uniqueName="32" name="education_2n Cycle" queryTableFieldId="32"/>
    <tableColumn id="33" xr3:uid="{DCFB06DF-4047-4D26-BE71-20E3EE74A965}" uniqueName="33" name="education_Basic" queryTableFieldId="33"/>
    <tableColumn id="34" xr3:uid="{50ED2E8F-F140-4AA3-80F4-8ECFD39DB7CA}" uniqueName="34" name="education_Graduation" queryTableFieldId="34"/>
    <tableColumn id="35" xr3:uid="{FF276EB4-89D8-4860-A81F-C284C650217E}" uniqueName="35" name="education_Master" queryTableFieldId="35"/>
    <tableColumn id="36" xr3:uid="{421F2ABA-D6C7-459E-B7D5-8D1C6D4ACF4F}" uniqueName="36" name="education_PhD" queryTableFieldId="36"/>
    <tableColumn id="37" xr3:uid="{5B382E8E-D865-49BF-8AEF-3E2C084146B6}" uniqueName="37" name="MntTotal" queryTableFieldId="37"/>
    <tableColumn id="38" xr3:uid="{917FABB3-77B7-44FE-8EC8-69E379E1AED6}" uniqueName="38" name="MntRegularProds" queryTableFieldId="38"/>
    <tableColumn id="39" xr3:uid="{C80C6D6C-B5C7-40EA-BB09-88FD7AEF02F3}" uniqueName="39" name="AcceptedCmpOverall" queryTableFieldId="39"/>
    <tableColumn id="41" xr3:uid="{26770A70-83D6-4DEC-BFE5-5650CA5EA20A}" uniqueName="41" name="Customer_Tenure_Years" queryTableFieldId="40" dataDxfId="12">
      <calculatedColumnFormula>ROUND(Z:Z/365,1)</calculatedColumnFormula>
    </tableColumn>
    <tableColumn id="42" xr3:uid="{AF195518-4EE4-4327-A817-5EA61D07CBC1}" uniqueName="42" name="Spending_Level" queryTableFieldId="41" dataDxfId="11">
      <calculatedColumnFormula>IF(AK:AK&gt;=1000,"High",IF(AK:AK&gt;=500,"Medium","Low"))</calculatedColumnFormula>
    </tableColumn>
    <tableColumn id="43" xr3:uid="{BD3476FF-D4D8-4E0E-B46B-F4FF6538D92C}" uniqueName="43" name="Has_Children" queryTableFieldId="42" dataDxfId="10">
      <calculatedColumnFormula>IF(B:B+C:C&gt;0,"Yes","No")</calculatedColumnFormula>
    </tableColumn>
    <tableColumn id="44" xr3:uid="{E86BDA09-9F18-4033-BDFB-21A8C8D5C547}" uniqueName="44" name="Campaign_Response" queryTableFieldId="43" dataDxfId="9">
      <calculatedColumnFormula>IF(AM:AM&gt;0,"Yes","No")</calculatedColumnFormula>
    </tableColumn>
    <tableColumn id="45" xr3:uid="{7832E95A-C08D-4B4D-B84C-EDD6B95DF50B}" uniqueName="45" name="Total_Purchases" queryTableFieldId="44" dataDxfId="8">
      <calculatedColumnFormula>K:K+L:L+M:M+N:N</calculatedColumnFormula>
    </tableColumn>
    <tableColumn id="46" xr3:uid="{C5A76C29-6A43-4A95-89B7-0C01C27DCAF2}" uniqueName="46" name="Recency_Group" queryTableFieldId="45" dataDxfId="7">
      <calculatedColumnFormula>IF(D:D&lt;=30,"Active",IF(D:D&lt;=90,"Warm","Inactive"))</calculatedColumnFormula>
    </tableColumn>
    <tableColumn id="1" xr3:uid="{32AFFFBF-E302-41D8-9817-AF5972D70A96}" uniqueName="1" name="Marital_Status" queryTableFieldId="46" dataDxfId="6">
      <calculatedColumnFormula>IF(AA:AA=1,"Divorced",IF(AB:AB=1,"Married",IF(AC:AC=1,"Single",IF(AD:AD=1,"Together",IF(AE:AE=1,"Widow","Unknown")))))</calculatedColumnFormula>
    </tableColumn>
    <tableColumn id="47" xr3:uid="{69B1B38C-DB71-42BF-A280-C736F018FF5D}" uniqueName="47" name="Education_Level" queryTableFieldId="47" dataDxfId="5">
      <calculatedColumnFormula>IF(AF:AF=1,"2nd Cycle",IF(AG:AG=1,"Basic",IF(AH:AH=1,"Graduation",IF(AI:AI=1,"Master",IF(AJ:AJ=1,"PhD","Unknown")))))</calculatedColumnFormula>
    </tableColumn>
    <tableColumn id="48" xr3:uid="{A31706AC-820E-41A8-BF68-A2F60EED2FC1}" uniqueName="48" name="Campaign Acceptance Yes/No" queryTableFieldId="48" dataDxfId="0">
      <calculatedColumnFormula>IF(AM:AM=1,"Yes",IF(AM:AM=2,"Yes",IF(AM:AM=3,"Yes",IF(AM:AM=4,"Yes","No"))))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30ED-982B-4059-9729-ED646CCF6E06}">
  <dimension ref="A1:AM2206"/>
  <sheetViews>
    <sheetView topLeftCell="X2179" workbookViewId="0">
      <selection sqref="A1:AM2206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12.21875" bestFit="1" customWidth="1"/>
    <col min="4" max="4" width="10.21875" bestFit="1" customWidth="1"/>
    <col min="5" max="5" width="11.88671875" bestFit="1" customWidth="1"/>
    <col min="6" max="6" width="11.33203125" bestFit="1" customWidth="1"/>
    <col min="7" max="7" width="18.77734375" bestFit="1" customWidth="1"/>
    <col min="8" max="8" width="17.5546875" bestFit="1" customWidth="1"/>
    <col min="9" max="9" width="19.5546875" bestFit="1" customWidth="1"/>
    <col min="10" max="10" width="15.5546875" bestFit="1" customWidth="1"/>
    <col min="11" max="11" width="20.44140625" bestFit="1" customWidth="1"/>
    <col min="12" max="12" width="19.88671875" bestFit="1" customWidth="1"/>
    <col min="13" max="13" width="22.33203125" bestFit="1" customWidth="1"/>
    <col min="14" max="14" width="20.44140625" bestFit="1" customWidth="1"/>
    <col min="15" max="15" width="21.5546875" bestFit="1" customWidth="1"/>
    <col min="16" max="20" width="16.109375" bestFit="1" customWidth="1"/>
    <col min="21" max="21" width="11.21875" bestFit="1" customWidth="1"/>
    <col min="22" max="22" width="15.5546875" bestFit="1" customWidth="1"/>
    <col min="23" max="23" width="12.5546875" bestFit="1" customWidth="1"/>
    <col min="24" max="24" width="11.21875" bestFit="1" customWidth="1"/>
    <col min="25" max="25" width="6.44140625" bestFit="1" customWidth="1"/>
    <col min="26" max="26" width="16.44140625" bestFit="1" customWidth="1"/>
    <col min="27" max="27" width="17.6640625" bestFit="1" customWidth="1"/>
    <col min="28" max="28" width="16.88671875" bestFit="1" customWidth="1"/>
    <col min="29" max="29" width="15.109375" bestFit="1" customWidth="1"/>
    <col min="30" max="30" width="17.77734375" bestFit="1" customWidth="1"/>
    <col min="31" max="31" width="16.109375" bestFit="1" customWidth="1"/>
    <col min="32" max="32" width="19.88671875" bestFit="1" customWidth="1"/>
    <col min="33" max="33" width="17" bestFit="1" customWidth="1"/>
    <col min="34" max="34" width="22.33203125" bestFit="1" customWidth="1"/>
    <col min="35" max="35" width="18.6640625" bestFit="1" customWidth="1"/>
    <col min="36" max="36" width="16.21875" bestFit="1" customWidth="1"/>
    <col min="37" max="37" width="11" bestFit="1" customWidth="1"/>
    <col min="38" max="38" width="18" bestFit="1" customWidth="1"/>
    <col min="39" max="39" width="21.109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11</v>
      </c>
      <c r="X2">
        <v>1</v>
      </c>
      <c r="Y2">
        <v>63</v>
      </c>
      <c r="Z2">
        <v>2822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1529</v>
      </c>
      <c r="AL2">
        <v>1441</v>
      </c>
      <c r="AM2">
        <v>0</v>
      </c>
    </row>
    <row r="3" spans="1:39" x14ac:dyDescent="0.3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11</v>
      </c>
      <c r="X3">
        <v>0</v>
      </c>
      <c r="Y3">
        <v>66</v>
      </c>
      <c r="Z3">
        <v>2272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21</v>
      </c>
      <c r="AL3">
        <v>15</v>
      </c>
      <c r="AM3">
        <v>0</v>
      </c>
    </row>
    <row r="4" spans="1:39" x14ac:dyDescent="0.3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11</v>
      </c>
      <c r="X4">
        <v>0</v>
      </c>
      <c r="Y4">
        <v>55</v>
      </c>
      <c r="Z4">
        <v>2471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734</v>
      </c>
      <c r="AL4">
        <v>692</v>
      </c>
      <c r="AM4">
        <v>0</v>
      </c>
    </row>
    <row r="5" spans="1:39" x14ac:dyDescent="0.3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11</v>
      </c>
      <c r="X5">
        <v>0</v>
      </c>
      <c r="Y5">
        <v>36</v>
      </c>
      <c r="Z5">
        <v>2298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48</v>
      </c>
      <c r="AL5">
        <v>43</v>
      </c>
      <c r="AM5">
        <v>0</v>
      </c>
    </row>
    <row r="6" spans="1:39" x14ac:dyDescent="0.3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11</v>
      </c>
      <c r="X6">
        <v>0</v>
      </c>
      <c r="Y6">
        <v>39</v>
      </c>
      <c r="Z6">
        <v>2320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407</v>
      </c>
      <c r="AL6">
        <v>392</v>
      </c>
      <c r="AM6">
        <v>0</v>
      </c>
    </row>
    <row r="7" spans="1:39" x14ac:dyDescent="0.3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11</v>
      </c>
      <c r="X7">
        <v>0</v>
      </c>
      <c r="Y7">
        <v>53</v>
      </c>
      <c r="Z7">
        <v>2452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702</v>
      </c>
      <c r="AL7">
        <v>688</v>
      </c>
      <c r="AM7">
        <v>0</v>
      </c>
    </row>
    <row r="8" spans="1:39" x14ac:dyDescent="0.3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11</v>
      </c>
      <c r="X8">
        <v>0</v>
      </c>
      <c r="Y8">
        <v>49</v>
      </c>
      <c r="Z8">
        <v>2752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563</v>
      </c>
      <c r="AL8">
        <v>536</v>
      </c>
      <c r="AM8">
        <v>0</v>
      </c>
    </row>
    <row r="9" spans="1:39" x14ac:dyDescent="0.3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11</v>
      </c>
      <c r="X9">
        <v>0</v>
      </c>
      <c r="Y9">
        <v>35</v>
      </c>
      <c r="Z9">
        <v>2576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146</v>
      </c>
      <c r="AL9">
        <v>123</v>
      </c>
      <c r="AM9">
        <v>0</v>
      </c>
    </row>
    <row r="10" spans="1:39" x14ac:dyDescent="0.3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11</v>
      </c>
      <c r="X10">
        <v>1</v>
      </c>
      <c r="Y10">
        <v>46</v>
      </c>
      <c r="Z10">
        <v>2547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44</v>
      </c>
      <c r="AL10">
        <v>42</v>
      </c>
      <c r="AM10">
        <v>0</v>
      </c>
    </row>
    <row r="11" spans="1:39" x14ac:dyDescent="0.3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11</v>
      </c>
      <c r="X11">
        <v>0</v>
      </c>
      <c r="Y11">
        <v>70</v>
      </c>
      <c r="Z11">
        <v>2267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36</v>
      </c>
      <c r="AL11">
        <v>23</v>
      </c>
      <c r="AM11">
        <v>1</v>
      </c>
    </row>
    <row r="12" spans="1:39" x14ac:dyDescent="0.3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11</v>
      </c>
      <c r="X12">
        <v>0</v>
      </c>
      <c r="Y12">
        <v>44</v>
      </c>
      <c r="Z12">
        <v>2752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45</v>
      </c>
      <c r="AL12">
        <v>29</v>
      </c>
      <c r="AM12">
        <v>0</v>
      </c>
    </row>
    <row r="13" spans="1:39" x14ac:dyDescent="0.3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11</v>
      </c>
      <c r="X13">
        <v>0</v>
      </c>
      <c r="Y13">
        <v>61</v>
      </c>
      <c r="Z13">
        <v>2385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1072</v>
      </c>
      <c r="AL13">
        <v>1042</v>
      </c>
      <c r="AM13">
        <v>0</v>
      </c>
    </row>
    <row r="14" spans="1:39" x14ac:dyDescent="0.3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11</v>
      </c>
      <c r="X14">
        <v>0</v>
      </c>
      <c r="Y14">
        <v>68</v>
      </c>
      <c r="Z14">
        <v>2385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296</v>
      </c>
      <c r="AL14">
        <v>282</v>
      </c>
      <c r="AM14">
        <v>0</v>
      </c>
    </row>
    <row r="15" spans="1:39" x14ac:dyDescent="0.3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11</v>
      </c>
      <c r="X15">
        <v>0</v>
      </c>
      <c r="Y15">
        <v>33</v>
      </c>
      <c r="Z15">
        <v>2786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41</v>
      </c>
      <c r="AL15">
        <v>36</v>
      </c>
      <c r="AM15">
        <v>0</v>
      </c>
    </row>
    <row r="16" spans="1:39" x14ac:dyDescent="0.3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3</v>
      </c>
      <c r="W16">
        <v>11</v>
      </c>
      <c r="X16">
        <v>1</v>
      </c>
      <c r="Y16">
        <v>74</v>
      </c>
      <c r="Z16">
        <v>2741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1270</v>
      </c>
      <c r="AL16">
        <v>1225</v>
      </c>
      <c r="AM16">
        <v>2</v>
      </c>
    </row>
    <row r="17" spans="1:39" x14ac:dyDescent="0.3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11</v>
      </c>
      <c r="X17">
        <v>0</v>
      </c>
      <c r="Y17">
        <v>40</v>
      </c>
      <c r="Z17">
        <v>2711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92</v>
      </c>
      <c r="AL17">
        <v>88</v>
      </c>
      <c r="AM17">
        <v>0</v>
      </c>
    </row>
    <row r="18" spans="1:39" x14ac:dyDescent="0.3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11</v>
      </c>
      <c r="X18">
        <v>0</v>
      </c>
      <c r="Y18">
        <v>74</v>
      </c>
      <c r="Z18">
        <v>2826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289</v>
      </c>
      <c r="AL18">
        <v>261</v>
      </c>
      <c r="AM18">
        <v>0</v>
      </c>
    </row>
    <row r="19" spans="1:39" x14ac:dyDescent="0.3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3</v>
      </c>
      <c r="W19">
        <v>11</v>
      </c>
      <c r="X19">
        <v>0</v>
      </c>
      <c r="Y19">
        <v>71</v>
      </c>
      <c r="Z19">
        <v>2617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1606</v>
      </c>
      <c r="AL19">
        <v>1430</v>
      </c>
      <c r="AM19">
        <v>1</v>
      </c>
    </row>
    <row r="20" spans="1:39" x14ac:dyDescent="0.3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11</v>
      </c>
      <c r="X20">
        <v>0</v>
      </c>
      <c r="Y20">
        <v>35</v>
      </c>
      <c r="Z20">
        <v>2762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94</v>
      </c>
      <c r="AL20">
        <v>55</v>
      </c>
      <c r="AM20">
        <v>0</v>
      </c>
    </row>
    <row r="21" spans="1:39" x14ac:dyDescent="0.3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11</v>
      </c>
      <c r="X21">
        <v>0</v>
      </c>
      <c r="Y21">
        <v>38</v>
      </c>
      <c r="Z21">
        <v>2849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268</v>
      </c>
      <c r="AL21">
        <v>220</v>
      </c>
      <c r="AM21">
        <v>0</v>
      </c>
    </row>
    <row r="22" spans="1:39" x14ac:dyDescent="0.3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11</v>
      </c>
      <c r="X22">
        <v>0</v>
      </c>
      <c r="Y22">
        <v>41</v>
      </c>
      <c r="Z22">
        <v>2698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1729</v>
      </c>
      <c r="AL22">
        <v>1728</v>
      </c>
      <c r="AM22">
        <v>0</v>
      </c>
    </row>
    <row r="23" spans="1:39" x14ac:dyDescent="0.3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3</v>
      </c>
      <c r="W23">
        <v>11</v>
      </c>
      <c r="X23">
        <v>0</v>
      </c>
      <c r="Y23">
        <v>71</v>
      </c>
      <c r="Z23">
        <v>2712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953</v>
      </c>
      <c r="AL23">
        <v>934</v>
      </c>
      <c r="AM23">
        <v>1</v>
      </c>
    </row>
    <row r="24" spans="1:39" x14ac:dyDescent="0.3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11</v>
      </c>
      <c r="X24">
        <v>0</v>
      </c>
      <c r="Y24">
        <v>66</v>
      </c>
      <c r="Z24">
        <v>2328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539</v>
      </c>
      <c r="AL24">
        <v>534</v>
      </c>
      <c r="AM24">
        <v>0</v>
      </c>
    </row>
    <row r="25" spans="1:39" x14ac:dyDescent="0.3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11</v>
      </c>
      <c r="X25">
        <v>0</v>
      </c>
      <c r="Y25">
        <v>69</v>
      </c>
      <c r="Z25">
        <v>2627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345</v>
      </c>
      <c r="AL25">
        <v>246</v>
      </c>
      <c r="AM25">
        <v>0</v>
      </c>
    </row>
    <row r="26" spans="1:39" x14ac:dyDescent="0.3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11</v>
      </c>
      <c r="X26">
        <v>0</v>
      </c>
      <c r="Y26">
        <v>51</v>
      </c>
      <c r="Z26">
        <v>2702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62</v>
      </c>
      <c r="AL26">
        <v>49</v>
      </c>
      <c r="AM26">
        <v>0</v>
      </c>
    </row>
    <row r="27" spans="1:39" x14ac:dyDescent="0.3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11</v>
      </c>
      <c r="X27">
        <v>0</v>
      </c>
      <c r="Y27">
        <v>44</v>
      </c>
      <c r="Z27">
        <v>2557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216</v>
      </c>
      <c r="AL27">
        <v>175</v>
      </c>
      <c r="AM27">
        <v>0</v>
      </c>
    </row>
    <row r="28" spans="1:39" x14ac:dyDescent="0.3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11</v>
      </c>
      <c r="X28">
        <v>0</v>
      </c>
      <c r="Y28">
        <v>31</v>
      </c>
      <c r="Z28">
        <v>2553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121</v>
      </c>
      <c r="AL28">
        <v>111</v>
      </c>
      <c r="AM28">
        <v>0</v>
      </c>
    </row>
    <row r="29" spans="1:39" x14ac:dyDescent="0.3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11</v>
      </c>
      <c r="X29">
        <v>0</v>
      </c>
      <c r="Y29">
        <v>55</v>
      </c>
      <c r="Z29">
        <v>2378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1672</v>
      </c>
      <c r="AL29">
        <v>1672</v>
      </c>
      <c r="AM29">
        <v>1</v>
      </c>
    </row>
    <row r="30" spans="1:39" x14ac:dyDescent="0.3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11</v>
      </c>
      <c r="X30">
        <v>0</v>
      </c>
      <c r="Y30">
        <v>31</v>
      </c>
      <c r="Z30">
        <v>2197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26</v>
      </c>
      <c r="AL30">
        <v>22</v>
      </c>
      <c r="AM30">
        <v>0</v>
      </c>
    </row>
    <row r="31" spans="1:39" x14ac:dyDescent="0.3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11</v>
      </c>
      <c r="X31">
        <v>0</v>
      </c>
      <c r="Y31">
        <v>57</v>
      </c>
      <c r="Z31">
        <v>2573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229</v>
      </c>
      <c r="AL31">
        <v>140</v>
      </c>
      <c r="AM31">
        <v>0</v>
      </c>
    </row>
    <row r="32" spans="1:39" x14ac:dyDescent="0.3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3</v>
      </c>
      <c r="W32">
        <v>11</v>
      </c>
      <c r="X32">
        <v>0</v>
      </c>
      <c r="Y32">
        <v>50</v>
      </c>
      <c r="Z32">
        <v>2786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117</v>
      </c>
      <c r="AL32">
        <v>114</v>
      </c>
      <c r="AM32">
        <v>1</v>
      </c>
    </row>
    <row r="33" spans="1:39" x14ac:dyDescent="0.3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11</v>
      </c>
      <c r="X33">
        <v>1</v>
      </c>
      <c r="Y33">
        <v>68</v>
      </c>
      <c r="Z33">
        <v>2767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259</v>
      </c>
      <c r="AL33">
        <v>216</v>
      </c>
      <c r="AM33">
        <v>0</v>
      </c>
    </row>
    <row r="34" spans="1:39" x14ac:dyDescent="0.3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11</v>
      </c>
      <c r="X34">
        <v>0</v>
      </c>
      <c r="Y34">
        <v>74</v>
      </c>
      <c r="Z34">
        <v>2653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1174</v>
      </c>
      <c r="AL34">
        <v>1152</v>
      </c>
      <c r="AM34">
        <v>0</v>
      </c>
    </row>
    <row r="35" spans="1:39" x14ac:dyDescent="0.3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11</v>
      </c>
      <c r="X35">
        <v>0</v>
      </c>
      <c r="Y35">
        <v>69</v>
      </c>
      <c r="Z35">
        <v>2463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62</v>
      </c>
      <c r="AL35">
        <v>59</v>
      </c>
      <c r="AM35">
        <v>0</v>
      </c>
    </row>
    <row r="36" spans="1:39" x14ac:dyDescent="0.3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11</v>
      </c>
      <c r="X36">
        <v>0</v>
      </c>
      <c r="Y36">
        <v>50</v>
      </c>
      <c r="Z36">
        <v>2339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878</v>
      </c>
      <c r="AL36">
        <v>843</v>
      </c>
      <c r="AM36">
        <v>0</v>
      </c>
    </row>
    <row r="37" spans="1:39" x14ac:dyDescent="0.3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11</v>
      </c>
      <c r="X37">
        <v>0</v>
      </c>
      <c r="Y37">
        <v>44</v>
      </c>
      <c r="Z37">
        <v>2459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45</v>
      </c>
      <c r="AL37">
        <v>9</v>
      </c>
      <c r="AM37">
        <v>0</v>
      </c>
    </row>
    <row r="38" spans="1:39" x14ac:dyDescent="0.3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11</v>
      </c>
      <c r="X38">
        <v>0</v>
      </c>
      <c r="Y38">
        <v>47</v>
      </c>
      <c r="Z38">
        <v>2297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63</v>
      </c>
      <c r="AL38">
        <v>59</v>
      </c>
      <c r="AM38">
        <v>0</v>
      </c>
    </row>
    <row r="39" spans="1:39" x14ac:dyDescent="0.3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11</v>
      </c>
      <c r="X39">
        <v>1</v>
      </c>
      <c r="Y39">
        <v>77</v>
      </c>
      <c r="Z39">
        <v>2672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860</v>
      </c>
      <c r="AL39">
        <v>818</v>
      </c>
      <c r="AM39">
        <v>1</v>
      </c>
    </row>
    <row r="40" spans="1:39" x14ac:dyDescent="0.3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11</v>
      </c>
      <c r="X40">
        <v>0</v>
      </c>
      <c r="Y40">
        <v>40</v>
      </c>
      <c r="Z40">
        <v>2585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1293</v>
      </c>
      <c r="AL40">
        <v>1191</v>
      </c>
      <c r="AM40">
        <v>0</v>
      </c>
    </row>
    <row r="41" spans="1:39" x14ac:dyDescent="0.3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11</v>
      </c>
      <c r="X41">
        <v>0</v>
      </c>
      <c r="Y41">
        <v>35</v>
      </c>
      <c r="Z41">
        <v>2633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46</v>
      </c>
      <c r="AL41">
        <v>39</v>
      </c>
      <c r="AM41">
        <v>0</v>
      </c>
    </row>
    <row r="42" spans="1:39" x14ac:dyDescent="0.3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11</v>
      </c>
      <c r="X42">
        <v>0</v>
      </c>
      <c r="Y42">
        <v>63</v>
      </c>
      <c r="Z42">
        <v>2711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19</v>
      </c>
      <c r="AL42">
        <v>16</v>
      </c>
      <c r="AM42">
        <v>0</v>
      </c>
    </row>
    <row r="43" spans="1:39" x14ac:dyDescent="0.3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11</v>
      </c>
      <c r="X43">
        <v>0</v>
      </c>
      <c r="Y43">
        <v>45</v>
      </c>
      <c r="Z43">
        <v>2429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19</v>
      </c>
      <c r="AL43">
        <v>7</v>
      </c>
      <c r="AM43">
        <v>0</v>
      </c>
    </row>
    <row r="44" spans="1:39" x14ac:dyDescent="0.3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11</v>
      </c>
      <c r="X44">
        <v>0</v>
      </c>
      <c r="Y44">
        <v>44</v>
      </c>
      <c r="Z44">
        <v>2160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810</v>
      </c>
      <c r="AL44">
        <v>636</v>
      </c>
      <c r="AM44">
        <v>0</v>
      </c>
    </row>
    <row r="45" spans="1:39" x14ac:dyDescent="0.3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11</v>
      </c>
      <c r="X45">
        <v>1</v>
      </c>
      <c r="Y45">
        <v>24</v>
      </c>
      <c r="Z45">
        <v>2756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72</v>
      </c>
      <c r="AL45">
        <v>22</v>
      </c>
      <c r="AM45">
        <v>0</v>
      </c>
    </row>
    <row r="46" spans="1:39" x14ac:dyDescent="0.3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11</v>
      </c>
      <c r="X46">
        <v>0</v>
      </c>
      <c r="Y46">
        <v>52</v>
      </c>
      <c r="Z46">
        <v>2560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42</v>
      </c>
      <c r="AL46">
        <v>29</v>
      </c>
      <c r="AM46">
        <v>0</v>
      </c>
    </row>
    <row r="47" spans="1:39" x14ac:dyDescent="0.3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11</v>
      </c>
      <c r="X47">
        <v>0</v>
      </c>
      <c r="Y47">
        <v>66</v>
      </c>
      <c r="Z47">
        <v>2757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1281</v>
      </c>
      <c r="AL47">
        <v>1243</v>
      </c>
      <c r="AM47">
        <v>0</v>
      </c>
    </row>
    <row r="48" spans="1:39" x14ac:dyDescent="0.3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11</v>
      </c>
      <c r="X48">
        <v>0</v>
      </c>
      <c r="Y48">
        <v>63</v>
      </c>
      <c r="Z48">
        <v>2207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493</v>
      </c>
      <c r="AL48">
        <v>479</v>
      </c>
      <c r="AM48">
        <v>0</v>
      </c>
    </row>
    <row r="49" spans="1:39" x14ac:dyDescent="0.3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11</v>
      </c>
      <c r="X49">
        <v>0</v>
      </c>
      <c r="Y49">
        <v>56</v>
      </c>
      <c r="Z49">
        <v>2846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1661</v>
      </c>
      <c r="AL49">
        <v>1629</v>
      </c>
      <c r="AM49">
        <v>0</v>
      </c>
    </row>
    <row r="50" spans="1:39" x14ac:dyDescent="0.3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11</v>
      </c>
      <c r="X50">
        <v>0</v>
      </c>
      <c r="Y50">
        <v>43</v>
      </c>
      <c r="Z50">
        <v>2702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69</v>
      </c>
      <c r="AL50">
        <v>66</v>
      </c>
      <c r="AM50">
        <v>0</v>
      </c>
    </row>
    <row r="51" spans="1:39" x14ac:dyDescent="0.3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11</v>
      </c>
      <c r="X51">
        <v>1</v>
      </c>
      <c r="Y51">
        <v>43</v>
      </c>
      <c r="Z51">
        <v>2181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1376</v>
      </c>
      <c r="AL51">
        <v>1135</v>
      </c>
      <c r="AM51">
        <v>2</v>
      </c>
    </row>
    <row r="52" spans="1:39" x14ac:dyDescent="0.3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11</v>
      </c>
      <c r="X52">
        <v>0</v>
      </c>
      <c r="Y52">
        <v>42</v>
      </c>
      <c r="Z52">
        <v>2541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497</v>
      </c>
      <c r="AL52">
        <v>388</v>
      </c>
      <c r="AM52">
        <v>0</v>
      </c>
    </row>
    <row r="53" spans="1:39" x14ac:dyDescent="0.3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</v>
      </c>
      <c r="W53">
        <v>11</v>
      </c>
      <c r="X53">
        <v>1</v>
      </c>
      <c r="Y53">
        <v>65</v>
      </c>
      <c r="Z53">
        <v>2746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1767</v>
      </c>
      <c r="AL53">
        <v>1577</v>
      </c>
      <c r="AM53">
        <v>1</v>
      </c>
    </row>
    <row r="54" spans="1:39" x14ac:dyDescent="0.3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11</v>
      </c>
      <c r="X54">
        <v>1</v>
      </c>
      <c r="Y54">
        <v>54</v>
      </c>
      <c r="Z54">
        <v>2612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1053</v>
      </c>
      <c r="AL54">
        <v>1013</v>
      </c>
      <c r="AM54">
        <v>0</v>
      </c>
    </row>
    <row r="55" spans="1:39" x14ac:dyDescent="0.3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11</v>
      </c>
      <c r="X55">
        <v>0</v>
      </c>
      <c r="Y55">
        <v>32</v>
      </c>
      <c r="Z55">
        <v>2221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24</v>
      </c>
      <c r="AL55">
        <v>19</v>
      </c>
      <c r="AM55">
        <v>0</v>
      </c>
    </row>
    <row r="56" spans="1:39" x14ac:dyDescent="0.3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11</v>
      </c>
      <c r="X56">
        <v>0</v>
      </c>
      <c r="Y56">
        <v>52</v>
      </c>
      <c r="Z56">
        <v>2277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475</v>
      </c>
      <c r="AL56">
        <v>432</v>
      </c>
      <c r="AM56">
        <v>0</v>
      </c>
    </row>
    <row r="57" spans="1:39" x14ac:dyDescent="0.3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3</v>
      </c>
      <c r="W57">
        <v>11</v>
      </c>
      <c r="X57">
        <v>1</v>
      </c>
      <c r="Y57">
        <v>38</v>
      </c>
      <c r="Z57">
        <v>2519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1358</v>
      </c>
      <c r="AL57">
        <v>1278</v>
      </c>
      <c r="AM57">
        <v>2</v>
      </c>
    </row>
    <row r="58" spans="1:39" x14ac:dyDescent="0.3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11</v>
      </c>
      <c r="X58">
        <v>0</v>
      </c>
      <c r="Y58">
        <v>45</v>
      </c>
      <c r="Z58">
        <v>2819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606</v>
      </c>
      <c r="AL58">
        <v>600</v>
      </c>
      <c r="AM58">
        <v>0</v>
      </c>
    </row>
    <row r="59" spans="1:39" x14ac:dyDescent="0.3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11</v>
      </c>
      <c r="X59">
        <v>0</v>
      </c>
      <c r="Y59">
        <v>68</v>
      </c>
      <c r="Z59">
        <v>2655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715</v>
      </c>
      <c r="AL59">
        <v>546</v>
      </c>
      <c r="AM59">
        <v>0</v>
      </c>
    </row>
    <row r="60" spans="1:39" x14ac:dyDescent="0.3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11</v>
      </c>
      <c r="X60">
        <v>0</v>
      </c>
      <c r="Y60">
        <v>69</v>
      </c>
      <c r="Z60">
        <v>2542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600</v>
      </c>
      <c r="AL60">
        <v>594</v>
      </c>
      <c r="AM60">
        <v>0</v>
      </c>
    </row>
    <row r="61" spans="1:39" x14ac:dyDescent="0.3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11</v>
      </c>
      <c r="X61">
        <v>0</v>
      </c>
      <c r="Y61">
        <v>72</v>
      </c>
      <c r="Z61">
        <v>2364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1046</v>
      </c>
      <c r="AL61">
        <v>1016</v>
      </c>
      <c r="AM61">
        <v>0</v>
      </c>
    </row>
    <row r="62" spans="1:39" x14ac:dyDescent="0.3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11</v>
      </c>
      <c r="X62">
        <v>1</v>
      </c>
      <c r="Y62">
        <v>49</v>
      </c>
      <c r="Z62">
        <v>2563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19</v>
      </c>
      <c r="AL62">
        <v>4</v>
      </c>
      <c r="AM62">
        <v>0</v>
      </c>
    </row>
    <row r="63" spans="1:39" x14ac:dyDescent="0.3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11</v>
      </c>
      <c r="X63">
        <v>0</v>
      </c>
      <c r="Y63">
        <v>53</v>
      </c>
      <c r="Z63">
        <v>2208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11</v>
      </c>
      <c r="AL63">
        <v>11</v>
      </c>
      <c r="AM63">
        <v>0</v>
      </c>
    </row>
    <row r="64" spans="1:39" x14ac:dyDescent="0.3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3</v>
      </c>
      <c r="W64">
        <v>11</v>
      </c>
      <c r="X64">
        <v>1</v>
      </c>
      <c r="Y64">
        <v>41</v>
      </c>
      <c r="Z64">
        <v>2261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1236</v>
      </c>
      <c r="AL64">
        <v>1198</v>
      </c>
      <c r="AM64">
        <v>2</v>
      </c>
    </row>
    <row r="65" spans="1:39" x14ac:dyDescent="0.3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11</v>
      </c>
      <c r="X65">
        <v>0</v>
      </c>
      <c r="Y65">
        <v>62</v>
      </c>
      <c r="Z65">
        <v>2434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544</v>
      </c>
      <c r="AL65">
        <v>435</v>
      </c>
      <c r="AM65">
        <v>0</v>
      </c>
    </row>
    <row r="66" spans="1:39" x14ac:dyDescent="0.3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11</v>
      </c>
      <c r="X66">
        <v>0</v>
      </c>
      <c r="Y66">
        <v>50</v>
      </c>
      <c r="Z66">
        <v>2606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1489</v>
      </c>
      <c r="AL66">
        <v>1416</v>
      </c>
      <c r="AM66">
        <v>0</v>
      </c>
    </row>
    <row r="67" spans="1:39" x14ac:dyDescent="0.3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11</v>
      </c>
      <c r="X67">
        <v>0</v>
      </c>
      <c r="Y67">
        <v>66</v>
      </c>
      <c r="Z67">
        <v>2815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1241</v>
      </c>
      <c r="AL67">
        <v>1229</v>
      </c>
      <c r="AM67">
        <v>0</v>
      </c>
    </row>
    <row r="68" spans="1:39" x14ac:dyDescent="0.3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11</v>
      </c>
      <c r="X68">
        <v>0</v>
      </c>
      <c r="Y68">
        <v>61</v>
      </c>
      <c r="Z68">
        <v>2628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777</v>
      </c>
      <c r="AL68">
        <v>691</v>
      </c>
      <c r="AM68">
        <v>0</v>
      </c>
    </row>
    <row r="69" spans="1:39" x14ac:dyDescent="0.3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3</v>
      </c>
      <c r="W69">
        <v>11</v>
      </c>
      <c r="X69">
        <v>0</v>
      </c>
      <c r="Y69">
        <v>45</v>
      </c>
      <c r="Z69">
        <v>2609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642</v>
      </c>
      <c r="AL69">
        <v>623</v>
      </c>
      <c r="AM69">
        <v>1</v>
      </c>
    </row>
    <row r="70" spans="1:39" x14ac:dyDescent="0.3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11</v>
      </c>
      <c r="X70">
        <v>0</v>
      </c>
      <c r="Y70">
        <v>68</v>
      </c>
      <c r="Z70">
        <v>2219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56</v>
      </c>
      <c r="AL70">
        <v>47</v>
      </c>
      <c r="AM70">
        <v>0</v>
      </c>
    </row>
    <row r="71" spans="1:39" x14ac:dyDescent="0.3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11</v>
      </c>
      <c r="X71">
        <v>0</v>
      </c>
      <c r="Y71">
        <v>43</v>
      </c>
      <c r="Z71">
        <v>2716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12</v>
      </c>
      <c r="AL71">
        <v>11</v>
      </c>
      <c r="AM71">
        <v>0</v>
      </c>
    </row>
    <row r="72" spans="1:39" x14ac:dyDescent="0.3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</v>
      </c>
      <c r="W72">
        <v>11</v>
      </c>
      <c r="X72">
        <v>1</v>
      </c>
      <c r="Y72">
        <v>48</v>
      </c>
      <c r="Z72">
        <v>2830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1872</v>
      </c>
      <c r="AL72">
        <v>1854</v>
      </c>
      <c r="AM72">
        <v>0</v>
      </c>
    </row>
    <row r="73" spans="1:39" x14ac:dyDescent="0.3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11</v>
      </c>
      <c r="X73">
        <v>1</v>
      </c>
      <c r="Y73">
        <v>44</v>
      </c>
      <c r="Z73">
        <v>2784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2158</v>
      </c>
      <c r="AL73">
        <v>2107</v>
      </c>
      <c r="AM73">
        <v>1</v>
      </c>
    </row>
    <row r="74" spans="1:39" x14ac:dyDescent="0.3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11</v>
      </c>
      <c r="X74">
        <v>0</v>
      </c>
      <c r="Y74">
        <v>44</v>
      </c>
      <c r="Z74">
        <v>2457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0</v>
      </c>
    </row>
    <row r="75" spans="1:39" x14ac:dyDescent="0.3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11</v>
      </c>
      <c r="X75">
        <v>1</v>
      </c>
      <c r="Y75">
        <v>55</v>
      </c>
      <c r="Z75">
        <v>2702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641</v>
      </c>
      <c r="AL75">
        <v>590</v>
      </c>
      <c r="AM75">
        <v>1</v>
      </c>
    </row>
    <row r="76" spans="1:39" x14ac:dyDescent="0.3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11</v>
      </c>
      <c r="X76">
        <v>0</v>
      </c>
      <c r="Y76">
        <v>35</v>
      </c>
      <c r="Z76">
        <v>2828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148</v>
      </c>
      <c r="AL76">
        <v>131</v>
      </c>
      <c r="AM76">
        <v>0</v>
      </c>
    </row>
    <row r="77" spans="1:39" x14ac:dyDescent="0.3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11</v>
      </c>
      <c r="X77">
        <v>0</v>
      </c>
      <c r="Y77">
        <v>51</v>
      </c>
      <c r="Z77">
        <v>2530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12</v>
      </c>
      <c r="AL77">
        <v>8</v>
      </c>
      <c r="AM77">
        <v>0</v>
      </c>
    </row>
    <row r="78" spans="1:39" x14ac:dyDescent="0.3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11</v>
      </c>
      <c r="X78">
        <v>0</v>
      </c>
      <c r="Y78">
        <v>47</v>
      </c>
      <c r="Z78">
        <v>2520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56</v>
      </c>
      <c r="AL78">
        <v>33</v>
      </c>
      <c r="AM78">
        <v>0</v>
      </c>
    </row>
    <row r="79" spans="1:39" x14ac:dyDescent="0.3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11</v>
      </c>
      <c r="X79">
        <v>0</v>
      </c>
      <c r="Y79">
        <v>57</v>
      </c>
      <c r="Z79">
        <v>2573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229</v>
      </c>
      <c r="AL79">
        <v>140</v>
      </c>
      <c r="AM79">
        <v>0</v>
      </c>
    </row>
    <row r="80" spans="1:39" x14ac:dyDescent="0.3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11</v>
      </c>
      <c r="X80">
        <v>0</v>
      </c>
      <c r="Y80">
        <v>33</v>
      </c>
      <c r="Z80">
        <v>2283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702</v>
      </c>
      <c r="AL80">
        <v>626</v>
      </c>
      <c r="AM80">
        <v>0</v>
      </c>
    </row>
    <row r="81" spans="1:39" x14ac:dyDescent="0.3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11</v>
      </c>
      <c r="X81">
        <v>0</v>
      </c>
      <c r="Y81">
        <v>60</v>
      </c>
      <c r="Z81">
        <v>2481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53</v>
      </c>
      <c r="AL81">
        <v>50</v>
      </c>
      <c r="AM81">
        <v>0</v>
      </c>
    </row>
    <row r="82" spans="1:39" x14ac:dyDescent="0.3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3</v>
      </c>
      <c r="W82">
        <v>11</v>
      </c>
      <c r="X82">
        <v>0</v>
      </c>
      <c r="Y82">
        <v>50</v>
      </c>
      <c r="Z82">
        <v>2507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146</v>
      </c>
      <c r="AL82">
        <v>141</v>
      </c>
      <c r="AM82">
        <v>1</v>
      </c>
    </row>
    <row r="83" spans="1:39" x14ac:dyDescent="0.3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3</v>
      </c>
      <c r="W83">
        <v>11</v>
      </c>
      <c r="X83">
        <v>1</v>
      </c>
      <c r="Y83">
        <v>63</v>
      </c>
      <c r="Z83">
        <v>2191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338</v>
      </c>
      <c r="AL83">
        <v>304</v>
      </c>
      <c r="AM83">
        <v>2</v>
      </c>
    </row>
    <row r="84" spans="1:39" x14ac:dyDescent="0.3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</v>
      </c>
      <c r="W84">
        <v>11</v>
      </c>
      <c r="X84">
        <v>0</v>
      </c>
      <c r="Y84">
        <v>47</v>
      </c>
      <c r="Z84">
        <v>2207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1221</v>
      </c>
      <c r="AL84">
        <v>1076</v>
      </c>
      <c r="AM84">
        <v>1</v>
      </c>
    </row>
    <row r="85" spans="1:39" x14ac:dyDescent="0.3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11</v>
      </c>
      <c r="X85">
        <v>0</v>
      </c>
      <c r="Y85">
        <v>53</v>
      </c>
      <c r="Z85">
        <v>2318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187</v>
      </c>
      <c r="AL85">
        <v>180</v>
      </c>
      <c r="AM85">
        <v>0</v>
      </c>
    </row>
    <row r="86" spans="1:39" x14ac:dyDescent="0.3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11</v>
      </c>
      <c r="X86">
        <v>0</v>
      </c>
      <c r="Y86">
        <v>48</v>
      </c>
      <c r="Z86">
        <v>2257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28</v>
      </c>
      <c r="AL86">
        <v>24</v>
      </c>
      <c r="AM86">
        <v>0</v>
      </c>
    </row>
    <row r="87" spans="1:39" x14ac:dyDescent="0.3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11</v>
      </c>
      <c r="X87">
        <v>0</v>
      </c>
      <c r="Y87">
        <v>50</v>
      </c>
      <c r="Z87">
        <v>2195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43</v>
      </c>
      <c r="AL87">
        <v>43</v>
      </c>
      <c r="AM87">
        <v>0</v>
      </c>
    </row>
    <row r="88" spans="1:39" x14ac:dyDescent="0.3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11</v>
      </c>
      <c r="X88">
        <v>0</v>
      </c>
      <c r="Y88">
        <v>37</v>
      </c>
      <c r="Z88">
        <v>2197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36</v>
      </c>
      <c r="AL88">
        <v>27</v>
      </c>
      <c r="AM88">
        <v>0</v>
      </c>
    </row>
    <row r="89" spans="1:39" x14ac:dyDescent="0.3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3</v>
      </c>
      <c r="W89">
        <v>11</v>
      </c>
      <c r="X89">
        <v>0</v>
      </c>
      <c r="Y89">
        <v>60</v>
      </c>
      <c r="Z89">
        <v>2743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531</v>
      </c>
      <c r="AL89">
        <v>456</v>
      </c>
      <c r="AM89">
        <v>1</v>
      </c>
    </row>
    <row r="90" spans="1:39" x14ac:dyDescent="0.3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11</v>
      </c>
      <c r="X90">
        <v>0</v>
      </c>
      <c r="Y90">
        <v>48</v>
      </c>
      <c r="Z90">
        <v>2603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61</v>
      </c>
      <c r="AL90">
        <v>59</v>
      </c>
      <c r="AM90">
        <v>0</v>
      </c>
    </row>
    <row r="91" spans="1:39" x14ac:dyDescent="0.3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11</v>
      </c>
      <c r="X91">
        <v>0</v>
      </c>
      <c r="Y91">
        <v>69</v>
      </c>
      <c r="Z91">
        <v>2369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755</v>
      </c>
      <c r="AL91">
        <v>532</v>
      </c>
      <c r="AM91">
        <v>1</v>
      </c>
    </row>
    <row r="92" spans="1:39" x14ac:dyDescent="0.3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11</v>
      </c>
      <c r="X92">
        <v>0</v>
      </c>
      <c r="Y92">
        <v>37</v>
      </c>
      <c r="Z92">
        <v>2533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399</v>
      </c>
      <c r="AL92">
        <v>388</v>
      </c>
      <c r="AM92">
        <v>0</v>
      </c>
    </row>
    <row r="93" spans="1:39" x14ac:dyDescent="0.3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11</v>
      </c>
      <c r="X93">
        <v>0</v>
      </c>
      <c r="Y93">
        <v>60</v>
      </c>
      <c r="Z93">
        <v>2500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62</v>
      </c>
      <c r="AL93">
        <v>52</v>
      </c>
      <c r="AM93">
        <v>0</v>
      </c>
    </row>
    <row r="94" spans="1:39" x14ac:dyDescent="0.3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11</v>
      </c>
      <c r="X94">
        <v>0</v>
      </c>
      <c r="Y94">
        <v>61</v>
      </c>
      <c r="Z94">
        <v>2250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50</v>
      </c>
      <c r="AL94">
        <v>45</v>
      </c>
      <c r="AM94">
        <v>0</v>
      </c>
    </row>
    <row r="95" spans="1:39" x14ac:dyDescent="0.3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11</v>
      </c>
      <c r="X95">
        <v>0</v>
      </c>
      <c r="Y95">
        <v>41</v>
      </c>
      <c r="Z95">
        <v>2594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1058</v>
      </c>
      <c r="AL95">
        <v>947</v>
      </c>
      <c r="AM95">
        <v>0</v>
      </c>
    </row>
    <row r="96" spans="1:39" x14ac:dyDescent="0.3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11</v>
      </c>
      <c r="X96">
        <v>0</v>
      </c>
      <c r="Y96">
        <v>75</v>
      </c>
      <c r="Z96">
        <v>2567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1039</v>
      </c>
      <c r="AL96">
        <v>958</v>
      </c>
      <c r="AM96">
        <v>0</v>
      </c>
    </row>
    <row r="97" spans="1:39" x14ac:dyDescent="0.3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11</v>
      </c>
      <c r="X97">
        <v>1</v>
      </c>
      <c r="Y97">
        <v>61</v>
      </c>
      <c r="Z97">
        <v>2211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1059</v>
      </c>
      <c r="AL97">
        <v>1021</v>
      </c>
      <c r="AM97">
        <v>0</v>
      </c>
    </row>
    <row r="98" spans="1:39" x14ac:dyDescent="0.3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11</v>
      </c>
      <c r="X98">
        <v>0</v>
      </c>
      <c r="Y98">
        <v>41</v>
      </c>
      <c r="Z98">
        <v>2360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20</v>
      </c>
      <c r="AL98">
        <v>11</v>
      </c>
      <c r="AM98">
        <v>0</v>
      </c>
    </row>
    <row r="99" spans="1:39" x14ac:dyDescent="0.3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11</v>
      </c>
      <c r="X99">
        <v>0</v>
      </c>
      <c r="Y99">
        <v>56</v>
      </c>
      <c r="Z99">
        <v>2437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180</v>
      </c>
      <c r="AL99">
        <v>173</v>
      </c>
      <c r="AM99">
        <v>0</v>
      </c>
    </row>
    <row r="100" spans="1:39" x14ac:dyDescent="0.3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11</v>
      </c>
      <c r="X100">
        <v>0</v>
      </c>
      <c r="Y100">
        <v>51</v>
      </c>
      <c r="Z100">
        <v>2671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845</v>
      </c>
      <c r="AL100">
        <v>780</v>
      </c>
      <c r="AM100">
        <v>0</v>
      </c>
    </row>
    <row r="101" spans="1:39" x14ac:dyDescent="0.3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11</v>
      </c>
      <c r="X101">
        <v>0</v>
      </c>
      <c r="Y101">
        <v>42</v>
      </c>
      <c r="Z101">
        <v>2716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118</v>
      </c>
      <c r="AL101">
        <v>91</v>
      </c>
      <c r="AM101">
        <v>0</v>
      </c>
    </row>
    <row r="102" spans="1:39" x14ac:dyDescent="0.3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11</v>
      </c>
      <c r="X102">
        <v>0</v>
      </c>
      <c r="Y102">
        <v>60</v>
      </c>
      <c r="Z102">
        <v>2728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807</v>
      </c>
      <c r="AL102">
        <v>764</v>
      </c>
      <c r="AM102">
        <v>0</v>
      </c>
    </row>
    <row r="103" spans="1:39" x14ac:dyDescent="0.3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11</v>
      </c>
      <c r="X103">
        <v>0</v>
      </c>
      <c r="Y103">
        <v>41</v>
      </c>
      <c r="Z103">
        <v>2398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890</v>
      </c>
      <c r="AL103">
        <v>811</v>
      </c>
      <c r="AM103">
        <v>0</v>
      </c>
    </row>
    <row r="104" spans="1:39" x14ac:dyDescent="0.3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11</v>
      </c>
      <c r="X104">
        <v>1</v>
      </c>
      <c r="Y104">
        <v>29</v>
      </c>
      <c r="Z104">
        <v>2755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1734</v>
      </c>
      <c r="AL104">
        <v>1648</v>
      </c>
      <c r="AM104">
        <v>1</v>
      </c>
    </row>
    <row r="105" spans="1:39" x14ac:dyDescent="0.3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11</v>
      </c>
      <c r="X105">
        <v>0</v>
      </c>
      <c r="Y105">
        <v>57</v>
      </c>
      <c r="Z105">
        <v>2163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548</v>
      </c>
      <c r="AL105">
        <v>488</v>
      </c>
      <c r="AM105">
        <v>1</v>
      </c>
    </row>
    <row r="106" spans="1:39" x14ac:dyDescent="0.3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3</v>
      </c>
      <c r="W106">
        <v>11</v>
      </c>
      <c r="X106">
        <v>1</v>
      </c>
      <c r="Y106">
        <v>29</v>
      </c>
      <c r="Z106">
        <v>2702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708</v>
      </c>
      <c r="AL106">
        <v>686</v>
      </c>
      <c r="AM106">
        <v>2</v>
      </c>
    </row>
    <row r="107" spans="1:39" x14ac:dyDescent="0.3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11</v>
      </c>
      <c r="X107">
        <v>0</v>
      </c>
      <c r="Y107">
        <v>40</v>
      </c>
      <c r="Z107">
        <v>2723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479</v>
      </c>
      <c r="AL107">
        <v>407</v>
      </c>
      <c r="AM107">
        <v>0</v>
      </c>
    </row>
    <row r="108" spans="1:39" x14ac:dyDescent="0.3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11</v>
      </c>
      <c r="X108">
        <v>0</v>
      </c>
      <c r="Y108">
        <v>58</v>
      </c>
      <c r="Z108">
        <v>2451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87</v>
      </c>
      <c r="AL108">
        <v>60</v>
      </c>
      <c r="AM108">
        <v>0</v>
      </c>
    </row>
    <row r="109" spans="1:39" x14ac:dyDescent="0.3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3</v>
      </c>
      <c r="W109">
        <v>11</v>
      </c>
      <c r="X109">
        <v>0</v>
      </c>
      <c r="Y109">
        <v>50</v>
      </c>
      <c r="Z109">
        <v>2315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1691</v>
      </c>
      <c r="AL109">
        <v>1658</v>
      </c>
      <c r="AM109">
        <v>2</v>
      </c>
    </row>
    <row r="110" spans="1:39" x14ac:dyDescent="0.3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11</v>
      </c>
      <c r="X110">
        <v>0</v>
      </c>
      <c r="Y110">
        <v>42</v>
      </c>
      <c r="Z110">
        <v>2654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457</v>
      </c>
      <c r="AL110">
        <v>337</v>
      </c>
      <c r="AM110">
        <v>0</v>
      </c>
    </row>
    <row r="111" spans="1:39" x14ac:dyDescent="0.3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11</v>
      </c>
      <c r="X111">
        <v>0</v>
      </c>
      <c r="Y111">
        <v>53</v>
      </c>
      <c r="Z111">
        <v>2512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51</v>
      </c>
      <c r="AL111">
        <v>21</v>
      </c>
      <c r="AM111">
        <v>0</v>
      </c>
    </row>
    <row r="112" spans="1:39" x14ac:dyDescent="0.3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11</v>
      </c>
      <c r="X112">
        <v>0</v>
      </c>
      <c r="Y112">
        <v>51</v>
      </c>
      <c r="Z112">
        <v>2386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30</v>
      </c>
      <c r="AL112">
        <v>27</v>
      </c>
      <c r="AM112">
        <v>0</v>
      </c>
    </row>
    <row r="113" spans="1:39" x14ac:dyDescent="0.3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11</v>
      </c>
      <c r="X113">
        <v>0</v>
      </c>
      <c r="Y113">
        <v>67</v>
      </c>
      <c r="Z113">
        <v>2533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612</v>
      </c>
      <c r="AL113">
        <v>564</v>
      </c>
      <c r="AM113">
        <v>0</v>
      </c>
    </row>
    <row r="114" spans="1:39" x14ac:dyDescent="0.3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11</v>
      </c>
      <c r="X114">
        <v>1</v>
      </c>
      <c r="Y114">
        <v>53</v>
      </c>
      <c r="Z114">
        <v>2284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70</v>
      </c>
      <c r="AL114">
        <v>60</v>
      </c>
      <c r="AM114">
        <v>0</v>
      </c>
    </row>
    <row r="115" spans="1:39" x14ac:dyDescent="0.3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11</v>
      </c>
      <c r="X115">
        <v>0</v>
      </c>
      <c r="Y115">
        <v>35</v>
      </c>
      <c r="Z115">
        <v>2457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23</v>
      </c>
      <c r="AL115">
        <v>16</v>
      </c>
      <c r="AM115">
        <v>0</v>
      </c>
    </row>
    <row r="116" spans="1:39" x14ac:dyDescent="0.3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11</v>
      </c>
      <c r="X116">
        <v>0</v>
      </c>
      <c r="Y116">
        <v>44</v>
      </c>
      <c r="Z116">
        <v>2592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41</v>
      </c>
      <c r="AL116">
        <v>39</v>
      </c>
      <c r="AM116">
        <v>0</v>
      </c>
    </row>
    <row r="117" spans="1:39" x14ac:dyDescent="0.3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3</v>
      </c>
      <c r="W117">
        <v>11</v>
      </c>
      <c r="X117">
        <v>1</v>
      </c>
      <c r="Y117">
        <v>37</v>
      </c>
      <c r="Z117">
        <v>2633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967</v>
      </c>
      <c r="AL117">
        <v>799</v>
      </c>
      <c r="AM117">
        <v>3</v>
      </c>
    </row>
    <row r="118" spans="1:39" x14ac:dyDescent="0.3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11</v>
      </c>
      <c r="X118">
        <v>0</v>
      </c>
      <c r="Y118">
        <v>55</v>
      </c>
      <c r="Z118">
        <v>2655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387</v>
      </c>
      <c r="AL118">
        <v>215</v>
      </c>
      <c r="AM118">
        <v>0</v>
      </c>
    </row>
    <row r="119" spans="1:39" x14ac:dyDescent="0.3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11</v>
      </c>
      <c r="X119">
        <v>1</v>
      </c>
      <c r="Y119">
        <v>36</v>
      </c>
      <c r="Z119">
        <v>2593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1707</v>
      </c>
      <c r="AL119">
        <v>1491</v>
      </c>
      <c r="AM119">
        <v>0</v>
      </c>
    </row>
    <row r="120" spans="1:39" x14ac:dyDescent="0.3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11</v>
      </c>
      <c r="X120">
        <v>0</v>
      </c>
      <c r="Y120">
        <v>67</v>
      </c>
      <c r="Z120">
        <v>2180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86</v>
      </c>
      <c r="AL120">
        <v>82</v>
      </c>
      <c r="AM120">
        <v>0</v>
      </c>
    </row>
    <row r="121" spans="1:39" x14ac:dyDescent="0.3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11</v>
      </c>
      <c r="X121">
        <v>0</v>
      </c>
      <c r="Y121">
        <v>64</v>
      </c>
      <c r="Z121">
        <v>2209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649</v>
      </c>
      <c r="AL121">
        <v>637</v>
      </c>
      <c r="AM121">
        <v>0</v>
      </c>
    </row>
    <row r="122" spans="1:39" x14ac:dyDescent="0.3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11</v>
      </c>
      <c r="X122">
        <v>0</v>
      </c>
      <c r="Y122">
        <v>68</v>
      </c>
      <c r="Z122">
        <v>2431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405</v>
      </c>
      <c r="AL122">
        <v>347</v>
      </c>
      <c r="AM122">
        <v>0</v>
      </c>
    </row>
    <row r="123" spans="1:39" x14ac:dyDescent="0.3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11</v>
      </c>
      <c r="X123">
        <v>0</v>
      </c>
      <c r="Y123">
        <v>62</v>
      </c>
      <c r="Z123">
        <v>2635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591</v>
      </c>
      <c r="AL123">
        <v>550</v>
      </c>
      <c r="AM123">
        <v>0</v>
      </c>
    </row>
    <row r="124" spans="1:39" x14ac:dyDescent="0.3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11</v>
      </c>
      <c r="X124">
        <v>0</v>
      </c>
      <c r="Y124">
        <v>51</v>
      </c>
      <c r="Z124">
        <v>2298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595</v>
      </c>
      <c r="AL124">
        <v>465</v>
      </c>
      <c r="AM124">
        <v>0</v>
      </c>
    </row>
    <row r="125" spans="1:39" x14ac:dyDescent="0.3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11</v>
      </c>
      <c r="X125">
        <v>0</v>
      </c>
      <c r="Y125">
        <v>56</v>
      </c>
      <c r="Z125">
        <v>2478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256</v>
      </c>
      <c r="AL125">
        <v>233</v>
      </c>
      <c r="AM125">
        <v>0</v>
      </c>
    </row>
    <row r="126" spans="1:39" x14ac:dyDescent="0.3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11</v>
      </c>
      <c r="X126">
        <v>0</v>
      </c>
      <c r="Y126">
        <v>53</v>
      </c>
      <c r="Z126">
        <v>2628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1482</v>
      </c>
      <c r="AL126">
        <v>1482</v>
      </c>
      <c r="AM126">
        <v>1</v>
      </c>
    </row>
    <row r="127" spans="1:39" x14ac:dyDescent="0.3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11</v>
      </c>
      <c r="X127">
        <v>0</v>
      </c>
      <c r="Y127">
        <v>44</v>
      </c>
      <c r="Z127">
        <v>2849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20</v>
      </c>
      <c r="AL127">
        <v>11</v>
      </c>
      <c r="AM127">
        <v>0</v>
      </c>
    </row>
    <row r="128" spans="1:39" x14ac:dyDescent="0.3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11</v>
      </c>
      <c r="X128">
        <v>0</v>
      </c>
      <c r="Y128">
        <v>61</v>
      </c>
      <c r="Z128">
        <v>2516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90</v>
      </c>
      <c r="AL128">
        <v>74</v>
      </c>
      <c r="AM128">
        <v>0</v>
      </c>
    </row>
    <row r="129" spans="1:39" x14ac:dyDescent="0.3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11</v>
      </c>
      <c r="X129">
        <v>1</v>
      </c>
      <c r="Y129">
        <v>47</v>
      </c>
      <c r="Z129">
        <v>2200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29</v>
      </c>
      <c r="AL129">
        <v>9</v>
      </c>
      <c r="AM129">
        <v>1</v>
      </c>
    </row>
    <row r="130" spans="1:39" x14ac:dyDescent="0.3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11</v>
      </c>
      <c r="X130">
        <v>0</v>
      </c>
      <c r="Y130">
        <v>55</v>
      </c>
      <c r="Z130">
        <v>2495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34</v>
      </c>
      <c r="AL130">
        <v>30</v>
      </c>
      <c r="AM130">
        <v>0</v>
      </c>
    </row>
    <row r="131" spans="1:39" x14ac:dyDescent="0.3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0</v>
      </c>
      <c r="Y131">
        <v>28</v>
      </c>
      <c r="Z131">
        <v>2777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2057</v>
      </c>
      <c r="AL131">
        <v>2037</v>
      </c>
      <c r="AM131">
        <v>0</v>
      </c>
    </row>
    <row r="132" spans="1:39" x14ac:dyDescent="0.3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11</v>
      </c>
      <c r="X132">
        <v>1</v>
      </c>
      <c r="Y132">
        <v>44</v>
      </c>
      <c r="Z132">
        <v>2386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1003</v>
      </c>
      <c r="AL132">
        <v>953</v>
      </c>
      <c r="AM132">
        <v>0</v>
      </c>
    </row>
    <row r="133" spans="1:39" x14ac:dyDescent="0.3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11</v>
      </c>
      <c r="X133">
        <v>0</v>
      </c>
      <c r="Y133">
        <v>58</v>
      </c>
      <c r="Z133">
        <v>2595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1259</v>
      </c>
      <c r="AL133">
        <v>1133</v>
      </c>
      <c r="AM133">
        <v>0</v>
      </c>
    </row>
    <row r="134" spans="1:39" x14ac:dyDescent="0.3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11</v>
      </c>
      <c r="X134">
        <v>0</v>
      </c>
      <c r="Y134">
        <v>46</v>
      </c>
      <c r="Z134">
        <v>2464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838</v>
      </c>
      <c r="AL134">
        <v>805</v>
      </c>
      <c r="AM134">
        <v>0</v>
      </c>
    </row>
    <row r="135" spans="1:39" x14ac:dyDescent="0.3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11</v>
      </c>
      <c r="X135">
        <v>0</v>
      </c>
      <c r="Y135">
        <v>32</v>
      </c>
      <c r="Z135">
        <v>2626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196</v>
      </c>
      <c r="AL135">
        <v>80</v>
      </c>
      <c r="AM135">
        <v>0</v>
      </c>
    </row>
    <row r="136" spans="1:39" x14ac:dyDescent="0.3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11</v>
      </c>
      <c r="X136">
        <v>0</v>
      </c>
      <c r="Y136">
        <v>44</v>
      </c>
      <c r="Z136">
        <v>2778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828</v>
      </c>
      <c r="AL136">
        <v>779</v>
      </c>
      <c r="AM136">
        <v>0</v>
      </c>
    </row>
    <row r="137" spans="1:39" x14ac:dyDescent="0.3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11</v>
      </c>
      <c r="X137">
        <v>1</v>
      </c>
      <c r="Y137">
        <v>45</v>
      </c>
      <c r="Z137">
        <v>2768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52</v>
      </c>
      <c r="AL137">
        <v>36</v>
      </c>
      <c r="AM137">
        <v>0</v>
      </c>
    </row>
    <row r="138" spans="1:39" x14ac:dyDescent="0.3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11</v>
      </c>
      <c r="X138">
        <v>0</v>
      </c>
      <c r="Y138">
        <v>39</v>
      </c>
      <c r="Z138">
        <v>2464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18</v>
      </c>
      <c r="AL138">
        <v>14</v>
      </c>
      <c r="AM138">
        <v>0</v>
      </c>
    </row>
    <row r="139" spans="1:39" x14ac:dyDescent="0.3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11</v>
      </c>
      <c r="X139">
        <v>0</v>
      </c>
      <c r="Y139">
        <v>47</v>
      </c>
      <c r="Z139">
        <v>2835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179</v>
      </c>
      <c r="AL139">
        <v>147</v>
      </c>
      <c r="AM139">
        <v>0</v>
      </c>
    </row>
    <row r="140" spans="1:39" x14ac:dyDescent="0.3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11</v>
      </c>
      <c r="X140">
        <v>0</v>
      </c>
      <c r="Y140">
        <v>54</v>
      </c>
      <c r="Z140">
        <v>2167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119</v>
      </c>
      <c r="AL140">
        <v>111</v>
      </c>
      <c r="AM140">
        <v>0</v>
      </c>
    </row>
    <row r="141" spans="1:39" x14ac:dyDescent="0.3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11</v>
      </c>
      <c r="X141">
        <v>0</v>
      </c>
      <c r="Y141">
        <v>67</v>
      </c>
      <c r="Z141">
        <v>2225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446</v>
      </c>
      <c r="AL141">
        <v>433</v>
      </c>
      <c r="AM141">
        <v>0</v>
      </c>
    </row>
    <row r="142" spans="1:39" x14ac:dyDescent="0.3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11</v>
      </c>
      <c r="X142">
        <v>0</v>
      </c>
      <c r="Y142">
        <v>51</v>
      </c>
      <c r="Z142">
        <v>2273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447</v>
      </c>
      <c r="AL142">
        <v>434</v>
      </c>
      <c r="AM142">
        <v>1</v>
      </c>
    </row>
    <row r="143" spans="1:39" x14ac:dyDescent="0.3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11</v>
      </c>
      <c r="X143">
        <v>0</v>
      </c>
      <c r="Y143">
        <v>48</v>
      </c>
      <c r="Z143">
        <v>2721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247</v>
      </c>
      <c r="AM143">
        <v>0</v>
      </c>
    </row>
    <row r="144" spans="1:39" x14ac:dyDescent="0.3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11</v>
      </c>
      <c r="X144">
        <v>0</v>
      </c>
      <c r="Y144">
        <v>32</v>
      </c>
      <c r="Z144">
        <v>2207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69</v>
      </c>
      <c r="AL144">
        <v>49</v>
      </c>
      <c r="AM144">
        <v>0</v>
      </c>
    </row>
    <row r="145" spans="1:39" x14ac:dyDescent="0.3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11</v>
      </c>
      <c r="X145">
        <v>0</v>
      </c>
      <c r="Y145">
        <v>68</v>
      </c>
      <c r="Z145">
        <v>2787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945</v>
      </c>
      <c r="AL145">
        <v>869</v>
      </c>
      <c r="AM145">
        <v>0</v>
      </c>
    </row>
    <row r="146" spans="1:39" x14ac:dyDescent="0.3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3</v>
      </c>
      <c r="W146">
        <v>11</v>
      </c>
      <c r="X146">
        <v>1</v>
      </c>
      <c r="Y146">
        <v>71</v>
      </c>
      <c r="Z146">
        <v>2654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1339</v>
      </c>
      <c r="AL146">
        <v>1297</v>
      </c>
      <c r="AM146">
        <v>2</v>
      </c>
    </row>
    <row r="147" spans="1:39" x14ac:dyDescent="0.3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11</v>
      </c>
      <c r="X147">
        <v>0</v>
      </c>
      <c r="Y147">
        <v>62</v>
      </c>
      <c r="Z147">
        <v>2515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303</v>
      </c>
      <c r="AL147">
        <v>300</v>
      </c>
      <c r="AM147">
        <v>0</v>
      </c>
    </row>
    <row r="148" spans="1:39" x14ac:dyDescent="0.3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11</v>
      </c>
      <c r="X148">
        <v>0</v>
      </c>
      <c r="Y148">
        <v>42</v>
      </c>
      <c r="Z148">
        <v>2449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18</v>
      </c>
      <c r="AL148">
        <v>18</v>
      </c>
      <c r="AM148">
        <v>0</v>
      </c>
    </row>
    <row r="149" spans="1:39" x14ac:dyDescent="0.3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11</v>
      </c>
      <c r="X149">
        <v>0</v>
      </c>
      <c r="Y149">
        <v>43</v>
      </c>
      <c r="Z149">
        <v>2414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148</v>
      </c>
      <c r="AL149">
        <v>134</v>
      </c>
      <c r="AM149">
        <v>0</v>
      </c>
    </row>
    <row r="150" spans="1:39" x14ac:dyDescent="0.3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0</v>
      </c>
      <c r="Y150">
        <v>65</v>
      </c>
      <c r="Z150">
        <v>2472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1174</v>
      </c>
      <c r="AL150">
        <v>1117</v>
      </c>
      <c r="AM150">
        <v>0</v>
      </c>
    </row>
    <row r="151" spans="1:39" x14ac:dyDescent="0.3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11</v>
      </c>
      <c r="X151">
        <v>0</v>
      </c>
      <c r="Y151">
        <v>62</v>
      </c>
      <c r="Z151">
        <v>2522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8</v>
      </c>
      <c r="AL151">
        <v>3</v>
      </c>
      <c r="AM151">
        <v>0</v>
      </c>
    </row>
    <row r="152" spans="1:39" x14ac:dyDescent="0.3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11</v>
      </c>
      <c r="X152">
        <v>0</v>
      </c>
      <c r="Y152">
        <v>75</v>
      </c>
      <c r="Z152">
        <v>2760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1673</v>
      </c>
      <c r="AL152">
        <v>1640</v>
      </c>
      <c r="AM152">
        <v>0</v>
      </c>
    </row>
    <row r="153" spans="1:39" x14ac:dyDescent="0.3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11</v>
      </c>
      <c r="X153">
        <v>0</v>
      </c>
      <c r="Y153">
        <v>36</v>
      </c>
      <c r="Z153">
        <v>2334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116</v>
      </c>
      <c r="AL153">
        <v>111</v>
      </c>
      <c r="AM153">
        <v>0</v>
      </c>
    </row>
    <row r="154" spans="1:39" x14ac:dyDescent="0.3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11</v>
      </c>
      <c r="X154">
        <v>0</v>
      </c>
      <c r="Y154">
        <v>45</v>
      </c>
      <c r="Z154">
        <v>2583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1281</v>
      </c>
      <c r="AL154">
        <v>1269</v>
      </c>
      <c r="AM154">
        <v>0</v>
      </c>
    </row>
    <row r="155" spans="1:39" x14ac:dyDescent="0.3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11</v>
      </c>
      <c r="X155">
        <v>0</v>
      </c>
      <c r="Y155">
        <v>54</v>
      </c>
      <c r="Z155">
        <v>2387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60</v>
      </c>
      <c r="AL155">
        <v>32</v>
      </c>
      <c r="AM155">
        <v>0</v>
      </c>
    </row>
    <row r="156" spans="1:39" x14ac:dyDescent="0.3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11</v>
      </c>
      <c r="X156">
        <v>0</v>
      </c>
      <c r="Y156">
        <v>67</v>
      </c>
      <c r="Z156">
        <v>2382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394</v>
      </c>
      <c r="AL156">
        <v>367</v>
      </c>
      <c r="AM156">
        <v>1</v>
      </c>
    </row>
    <row r="157" spans="1:39" x14ac:dyDescent="0.3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11</v>
      </c>
      <c r="X157">
        <v>0</v>
      </c>
      <c r="Y157">
        <v>61</v>
      </c>
      <c r="Z157">
        <v>2464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257</v>
      </c>
      <c r="AL157">
        <v>255</v>
      </c>
      <c r="AM157">
        <v>1</v>
      </c>
    </row>
    <row r="158" spans="1:39" x14ac:dyDescent="0.3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11</v>
      </c>
      <c r="X158">
        <v>0</v>
      </c>
      <c r="Y158">
        <v>32</v>
      </c>
      <c r="Z158">
        <v>2398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993</v>
      </c>
      <c r="AL158">
        <v>869</v>
      </c>
      <c r="AM158">
        <v>0</v>
      </c>
    </row>
    <row r="159" spans="1:39" x14ac:dyDescent="0.3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11</v>
      </c>
      <c r="X159">
        <v>0</v>
      </c>
      <c r="Y159">
        <v>63</v>
      </c>
      <c r="Z159">
        <v>2283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69</v>
      </c>
      <c r="AL159">
        <v>49</v>
      </c>
      <c r="AM159">
        <v>0</v>
      </c>
    </row>
    <row r="160" spans="1:39" x14ac:dyDescent="0.3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55</v>
      </c>
      <c r="Z160">
        <v>2228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29</v>
      </c>
      <c r="AL160">
        <v>22</v>
      </c>
      <c r="AM160">
        <v>0</v>
      </c>
    </row>
    <row r="161" spans="1:39" x14ac:dyDescent="0.3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38</v>
      </c>
      <c r="Z161">
        <v>2510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41</v>
      </c>
      <c r="AL161">
        <v>25</v>
      </c>
      <c r="AM161">
        <v>0</v>
      </c>
    </row>
    <row r="162" spans="1:39" x14ac:dyDescent="0.3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50</v>
      </c>
      <c r="Z162">
        <v>2228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121</v>
      </c>
      <c r="AL162">
        <v>94</v>
      </c>
      <c r="AM162">
        <v>0</v>
      </c>
    </row>
    <row r="163" spans="1:39" x14ac:dyDescent="0.3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11</v>
      </c>
      <c r="X163">
        <v>0</v>
      </c>
      <c r="Y163">
        <v>61</v>
      </c>
      <c r="Z163">
        <v>2309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87</v>
      </c>
      <c r="AL163">
        <v>81</v>
      </c>
      <c r="AM163">
        <v>0</v>
      </c>
    </row>
    <row r="164" spans="1:39" x14ac:dyDescent="0.3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11</v>
      </c>
      <c r="X164">
        <v>0</v>
      </c>
      <c r="Y164">
        <v>53</v>
      </c>
      <c r="Z164">
        <v>2245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71</v>
      </c>
      <c r="AL164">
        <v>23</v>
      </c>
      <c r="AM164">
        <v>1</v>
      </c>
    </row>
    <row r="165" spans="1:39" x14ac:dyDescent="0.3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11</v>
      </c>
      <c r="X165">
        <v>0</v>
      </c>
      <c r="Y165">
        <v>45</v>
      </c>
      <c r="Z165">
        <v>2814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1809</v>
      </c>
      <c r="AL165">
        <v>1783</v>
      </c>
      <c r="AM165">
        <v>0</v>
      </c>
    </row>
    <row r="166" spans="1:39" x14ac:dyDescent="0.3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3</v>
      </c>
      <c r="W166">
        <v>11</v>
      </c>
      <c r="X166">
        <v>1</v>
      </c>
      <c r="Y166">
        <v>72</v>
      </c>
      <c r="Z166">
        <v>2719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1207</v>
      </c>
      <c r="AL166">
        <v>1096</v>
      </c>
      <c r="AM166">
        <v>2</v>
      </c>
    </row>
    <row r="167" spans="1:39" x14ac:dyDescent="0.3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11</v>
      </c>
      <c r="X167">
        <v>0</v>
      </c>
      <c r="Y167">
        <v>50</v>
      </c>
      <c r="Z167">
        <v>2196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43</v>
      </c>
      <c r="AL167">
        <v>41</v>
      </c>
      <c r="AM167">
        <v>0</v>
      </c>
    </row>
    <row r="168" spans="1:39" x14ac:dyDescent="0.3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11</v>
      </c>
      <c r="X168">
        <v>0</v>
      </c>
      <c r="Y168">
        <v>61</v>
      </c>
      <c r="Z168">
        <v>2164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9</v>
      </c>
      <c r="AL168">
        <v>8</v>
      </c>
      <c r="AM168">
        <v>0</v>
      </c>
    </row>
    <row r="169" spans="1:39" x14ac:dyDescent="0.3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3</v>
      </c>
      <c r="W169">
        <v>11</v>
      </c>
      <c r="X169">
        <v>0</v>
      </c>
      <c r="Y169">
        <v>69</v>
      </c>
      <c r="Z169">
        <v>2369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755</v>
      </c>
      <c r="AL169">
        <v>532</v>
      </c>
      <c r="AM169">
        <v>1</v>
      </c>
    </row>
    <row r="170" spans="1:39" x14ac:dyDescent="0.3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11</v>
      </c>
      <c r="X170">
        <v>0</v>
      </c>
      <c r="Y170">
        <v>44</v>
      </c>
      <c r="Z170">
        <v>2208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184</v>
      </c>
      <c r="AL170">
        <v>177</v>
      </c>
      <c r="AM170">
        <v>0</v>
      </c>
    </row>
    <row r="171" spans="1:39" x14ac:dyDescent="0.3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32</v>
      </c>
      <c r="Z171">
        <v>2209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48</v>
      </c>
      <c r="AL171">
        <v>39</v>
      </c>
      <c r="AM171">
        <v>0</v>
      </c>
    </row>
    <row r="172" spans="1:39" x14ac:dyDescent="0.3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11</v>
      </c>
      <c r="X172">
        <v>0</v>
      </c>
      <c r="Y172">
        <v>74</v>
      </c>
      <c r="Z172">
        <v>2433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892</v>
      </c>
      <c r="AL172">
        <v>751</v>
      </c>
      <c r="AM172">
        <v>0</v>
      </c>
    </row>
    <row r="173" spans="1:39" x14ac:dyDescent="0.3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11</v>
      </c>
      <c r="X173">
        <v>0</v>
      </c>
      <c r="Y173">
        <v>36</v>
      </c>
      <c r="Z173">
        <v>2317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54</v>
      </c>
      <c r="AL173">
        <v>42</v>
      </c>
      <c r="AM173">
        <v>0</v>
      </c>
    </row>
    <row r="174" spans="1:39" x14ac:dyDescent="0.3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11</v>
      </c>
      <c r="X174">
        <v>0</v>
      </c>
      <c r="Y174">
        <v>59</v>
      </c>
      <c r="Z174">
        <v>2173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33</v>
      </c>
      <c r="AL174">
        <v>23</v>
      </c>
      <c r="AM174">
        <v>0</v>
      </c>
    </row>
    <row r="175" spans="1:39" x14ac:dyDescent="0.3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11</v>
      </c>
      <c r="X175">
        <v>0</v>
      </c>
      <c r="Y175">
        <v>37</v>
      </c>
      <c r="Z175">
        <v>2730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43</v>
      </c>
      <c r="AL175">
        <v>36</v>
      </c>
      <c r="AM175">
        <v>0</v>
      </c>
    </row>
    <row r="176" spans="1:39" x14ac:dyDescent="0.3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11</v>
      </c>
      <c r="X176">
        <v>0</v>
      </c>
      <c r="Y176">
        <v>50</v>
      </c>
      <c r="Z176">
        <v>2272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37</v>
      </c>
      <c r="AL176">
        <v>35</v>
      </c>
      <c r="AM176">
        <v>0</v>
      </c>
    </row>
    <row r="177" spans="1:39" x14ac:dyDescent="0.3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11</v>
      </c>
      <c r="X177">
        <v>0</v>
      </c>
      <c r="Y177">
        <v>54</v>
      </c>
      <c r="Z177">
        <v>2490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491</v>
      </c>
      <c r="AL177">
        <v>374</v>
      </c>
      <c r="AM177">
        <v>0</v>
      </c>
    </row>
    <row r="178" spans="1:39" x14ac:dyDescent="0.3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11</v>
      </c>
      <c r="X178">
        <v>0</v>
      </c>
      <c r="Y178">
        <v>44</v>
      </c>
      <c r="Z178">
        <v>2626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1566</v>
      </c>
      <c r="AL178">
        <v>1551</v>
      </c>
      <c r="AM178">
        <v>0</v>
      </c>
    </row>
    <row r="179" spans="1:39" x14ac:dyDescent="0.3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11</v>
      </c>
      <c r="X179">
        <v>0</v>
      </c>
      <c r="Y179">
        <v>56</v>
      </c>
      <c r="Z179">
        <v>2650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64</v>
      </c>
      <c r="AL179">
        <v>60</v>
      </c>
      <c r="AM179">
        <v>0</v>
      </c>
    </row>
    <row r="180" spans="1:39" x14ac:dyDescent="0.3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11</v>
      </c>
      <c r="X180">
        <v>0</v>
      </c>
      <c r="Y180">
        <v>42</v>
      </c>
      <c r="Z180">
        <v>2817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44</v>
      </c>
      <c r="AL180">
        <v>8</v>
      </c>
      <c r="AM180">
        <v>1</v>
      </c>
    </row>
    <row r="181" spans="1:39" x14ac:dyDescent="0.3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11</v>
      </c>
      <c r="X181">
        <v>0</v>
      </c>
      <c r="Y181">
        <v>31</v>
      </c>
      <c r="Z181">
        <v>2567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1180</v>
      </c>
      <c r="AL181">
        <v>1078</v>
      </c>
      <c r="AM181">
        <v>0</v>
      </c>
    </row>
    <row r="182" spans="1:39" x14ac:dyDescent="0.3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11</v>
      </c>
      <c r="X182">
        <v>0</v>
      </c>
      <c r="Y182">
        <v>32</v>
      </c>
      <c r="Z182">
        <v>2554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69</v>
      </c>
      <c r="AL182">
        <v>47</v>
      </c>
      <c r="AM182">
        <v>0</v>
      </c>
    </row>
    <row r="183" spans="1:39" x14ac:dyDescent="0.3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11</v>
      </c>
      <c r="X183">
        <v>0</v>
      </c>
      <c r="Y183">
        <v>47</v>
      </c>
      <c r="Z183">
        <v>2655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303</v>
      </c>
      <c r="AL183">
        <v>291</v>
      </c>
      <c r="AM183">
        <v>0</v>
      </c>
    </row>
    <row r="184" spans="1:39" x14ac:dyDescent="0.3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0</v>
      </c>
      <c r="Y184">
        <v>43</v>
      </c>
      <c r="Z184">
        <v>2341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24</v>
      </c>
      <c r="AL184">
        <v>17</v>
      </c>
      <c r="AM184">
        <v>0</v>
      </c>
    </row>
    <row r="185" spans="1:39" x14ac:dyDescent="0.3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11</v>
      </c>
      <c r="X185">
        <v>0</v>
      </c>
      <c r="Y185">
        <v>40</v>
      </c>
      <c r="Z185">
        <v>2206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826</v>
      </c>
      <c r="AL185">
        <v>818</v>
      </c>
      <c r="AM185">
        <v>0</v>
      </c>
    </row>
    <row r="186" spans="1:39" x14ac:dyDescent="0.3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3</v>
      </c>
      <c r="W186">
        <v>11</v>
      </c>
      <c r="X186">
        <v>0</v>
      </c>
      <c r="Y186">
        <v>66</v>
      </c>
      <c r="Z186">
        <v>2442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1549</v>
      </c>
      <c r="AL186">
        <v>1498</v>
      </c>
      <c r="AM186">
        <v>1</v>
      </c>
    </row>
    <row r="187" spans="1:39" x14ac:dyDescent="0.3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11</v>
      </c>
      <c r="X187">
        <v>0</v>
      </c>
      <c r="Y187">
        <v>66</v>
      </c>
      <c r="Z187">
        <v>2687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1098</v>
      </c>
      <c r="AL187">
        <v>926</v>
      </c>
      <c r="AM187">
        <v>0</v>
      </c>
    </row>
    <row r="188" spans="1:39" x14ac:dyDescent="0.3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11</v>
      </c>
      <c r="X188">
        <v>1</v>
      </c>
      <c r="Y188">
        <v>47</v>
      </c>
      <c r="Z188">
        <v>2249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184</v>
      </c>
      <c r="AL188">
        <v>105</v>
      </c>
      <c r="AM188">
        <v>1</v>
      </c>
    </row>
    <row r="189" spans="1:39" x14ac:dyDescent="0.3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11</v>
      </c>
      <c r="X189">
        <v>0</v>
      </c>
      <c r="Y189">
        <v>68</v>
      </c>
      <c r="Z189">
        <v>2159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496</v>
      </c>
      <c r="AL189">
        <v>457</v>
      </c>
      <c r="AM189">
        <v>1</v>
      </c>
    </row>
    <row r="190" spans="1:39" x14ac:dyDescent="0.3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11</v>
      </c>
      <c r="X190">
        <v>0</v>
      </c>
      <c r="Y190">
        <v>52</v>
      </c>
      <c r="Z190">
        <v>2361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1203</v>
      </c>
      <c r="AL190">
        <v>1111</v>
      </c>
      <c r="AM190">
        <v>0</v>
      </c>
    </row>
    <row r="191" spans="1:39" x14ac:dyDescent="0.3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11</v>
      </c>
      <c r="X191">
        <v>0</v>
      </c>
      <c r="Y191">
        <v>42</v>
      </c>
      <c r="Z191">
        <v>2417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1096</v>
      </c>
      <c r="AL191">
        <v>1042</v>
      </c>
      <c r="AM191">
        <v>0</v>
      </c>
    </row>
    <row r="192" spans="1:39" x14ac:dyDescent="0.3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3</v>
      </c>
      <c r="W192">
        <v>11</v>
      </c>
      <c r="X192">
        <v>1</v>
      </c>
      <c r="Y192">
        <v>43</v>
      </c>
      <c r="Z192">
        <v>2763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1182</v>
      </c>
      <c r="AL192">
        <v>1124</v>
      </c>
      <c r="AM192">
        <v>3</v>
      </c>
    </row>
    <row r="193" spans="1:39" x14ac:dyDescent="0.3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11</v>
      </c>
      <c r="X193">
        <v>0</v>
      </c>
      <c r="Y193">
        <v>55</v>
      </c>
      <c r="Z193">
        <v>2506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35</v>
      </c>
      <c r="AL193">
        <v>32</v>
      </c>
      <c r="AM193">
        <v>0</v>
      </c>
    </row>
    <row r="194" spans="1:39" x14ac:dyDescent="0.3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11</v>
      </c>
      <c r="X194">
        <v>1</v>
      </c>
      <c r="Y194">
        <v>36</v>
      </c>
      <c r="Z194">
        <v>2755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20</v>
      </c>
      <c r="AL194">
        <v>5</v>
      </c>
      <c r="AM194">
        <v>1</v>
      </c>
    </row>
    <row r="195" spans="1:39" x14ac:dyDescent="0.3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11</v>
      </c>
      <c r="X195">
        <v>0</v>
      </c>
      <c r="Y195">
        <v>32</v>
      </c>
      <c r="Z195">
        <v>2362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39</v>
      </c>
      <c r="AL195">
        <v>25</v>
      </c>
      <c r="AM195">
        <v>1</v>
      </c>
    </row>
    <row r="196" spans="1:39" x14ac:dyDescent="0.3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11</v>
      </c>
      <c r="X196">
        <v>0</v>
      </c>
      <c r="Y196">
        <v>57</v>
      </c>
      <c r="Z196">
        <v>2571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272</v>
      </c>
      <c r="AL196">
        <v>251</v>
      </c>
      <c r="AM196">
        <v>0</v>
      </c>
    </row>
    <row r="197" spans="1:39" x14ac:dyDescent="0.3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11</v>
      </c>
      <c r="X197">
        <v>0</v>
      </c>
      <c r="Y197">
        <v>54</v>
      </c>
      <c r="Z197">
        <v>2180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61</v>
      </c>
      <c r="AL197">
        <v>57</v>
      </c>
      <c r="AM197">
        <v>0</v>
      </c>
    </row>
    <row r="198" spans="1:39" x14ac:dyDescent="0.3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11</v>
      </c>
      <c r="X198">
        <v>1</v>
      </c>
      <c r="Y198">
        <v>66</v>
      </c>
      <c r="Z198">
        <v>2816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1612</v>
      </c>
      <c r="AL198">
        <v>1420</v>
      </c>
      <c r="AM198">
        <v>1</v>
      </c>
    </row>
    <row r="199" spans="1:39" x14ac:dyDescent="0.3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11</v>
      </c>
      <c r="X199">
        <v>0</v>
      </c>
      <c r="Y199">
        <v>64</v>
      </c>
      <c r="Z199">
        <v>2614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233</v>
      </c>
      <c r="AL199">
        <v>225</v>
      </c>
      <c r="AM199">
        <v>0</v>
      </c>
    </row>
    <row r="200" spans="1:39" x14ac:dyDescent="0.3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11</v>
      </c>
      <c r="X200">
        <v>0</v>
      </c>
      <c r="Y200">
        <v>66</v>
      </c>
      <c r="Z200">
        <v>2262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1089</v>
      </c>
      <c r="AL200">
        <v>1077</v>
      </c>
      <c r="AM200">
        <v>0</v>
      </c>
    </row>
    <row r="201" spans="1:39" x14ac:dyDescent="0.3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11</v>
      </c>
      <c r="X201">
        <v>0</v>
      </c>
      <c r="Y201">
        <v>52</v>
      </c>
      <c r="Z201">
        <v>2791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254</v>
      </c>
      <c r="AL201">
        <v>244</v>
      </c>
      <c r="AM201">
        <v>0</v>
      </c>
    </row>
    <row r="202" spans="1:39" x14ac:dyDescent="0.3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11</v>
      </c>
      <c r="X202">
        <v>0</v>
      </c>
      <c r="Y202">
        <v>46</v>
      </c>
      <c r="Z202">
        <v>2683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497</v>
      </c>
      <c r="AL202">
        <v>453</v>
      </c>
      <c r="AM202">
        <v>0</v>
      </c>
    </row>
    <row r="203" spans="1:39" x14ac:dyDescent="0.3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11</v>
      </c>
      <c r="X203">
        <v>0</v>
      </c>
      <c r="Y203">
        <v>35</v>
      </c>
      <c r="Z203">
        <v>2580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1144</v>
      </c>
      <c r="AL203">
        <v>1090</v>
      </c>
      <c r="AM203">
        <v>0</v>
      </c>
    </row>
    <row r="204" spans="1:39" x14ac:dyDescent="0.3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11</v>
      </c>
      <c r="X204">
        <v>0</v>
      </c>
      <c r="Y204">
        <v>43</v>
      </c>
      <c r="Z204">
        <v>2248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393</v>
      </c>
      <c r="AL204">
        <v>304</v>
      </c>
      <c r="AM204">
        <v>0</v>
      </c>
    </row>
    <row r="205" spans="1:39" x14ac:dyDescent="0.3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11</v>
      </c>
      <c r="X205">
        <v>0</v>
      </c>
      <c r="Y205">
        <v>42</v>
      </c>
      <c r="Z205">
        <v>2207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16</v>
      </c>
      <c r="AL205">
        <v>15</v>
      </c>
      <c r="AM205">
        <v>0</v>
      </c>
    </row>
    <row r="206" spans="1:39" x14ac:dyDescent="0.3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11</v>
      </c>
      <c r="X206">
        <v>0</v>
      </c>
      <c r="Y206">
        <v>72</v>
      </c>
      <c r="Z206">
        <v>2385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1599</v>
      </c>
      <c r="AL206">
        <v>1583</v>
      </c>
      <c r="AM206">
        <v>2</v>
      </c>
    </row>
    <row r="207" spans="1:39" x14ac:dyDescent="0.3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11</v>
      </c>
      <c r="X207">
        <v>0</v>
      </c>
      <c r="Y207">
        <v>66</v>
      </c>
      <c r="Z207">
        <v>2461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219</v>
      </c>
      <c r="AL207">
        <v>153</v>
      </c>
      <c r="AM207">
        <v>0</v>
      </c>
    </row>
    <row r="208" spans="1:39" x14ac:dyDescent="0.3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11</v>
      </c>
      <c r="X208">
        <v>0</v>
      </c>
      <c r="Y208">
        <v>40</v>
      </c>
      <c r="Z208">
        <v>2751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1092</v>
      </c>
      <c r="AL208">
        <v>1049</v>
      </c>
      <c r="AM208">
        <v>0</v>
      </c>
    </row>
    <row r="209" spans="1:39" x14ac:dyDescent="0.3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11</v>
      </c>
      <c r="X209">
        <v>0</v>
      </c>
      <c r="Y209">
        <v>32</v>
      </c>
      <c r="Z209">
        <v>2238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96</v>
      </c>
      <c r="AL209">
        <v>78</v>
      </c>
      <c r="AM209">
        <v>0</v>
      </c>
    </row>
    <row r="210" spans="1:39" x14ac:dyDescent="0.3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11</v>
      </c>
      <c r="X210">
        <v>0</v>
      </c>
      <c r="Y210">
        <v>51</v>
      </c>
      <c r="Z210">
        <v>2386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1037</v>
      </c>
      <c r="AL210">
        <v>1027</v>
      </c>
      <c r="AM210">
        <v>0</v>
      </c>
    </row>
    <row r="211" spans="1:39" x14ac:dyDescent="0.3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11</v>
      </c>
      <c r="X211">
        <v>0</v>
      </c>
      <c r="Y211">
        <v>50</v>
      </c>
      <c r="Z211">
        <v>2235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700</v>
      </c>
      <c r="AL211">
        <v>686</v>
      </c>
      <c r="AM211">
        <v>0</v>
      </c>
    </row>
    <row r="212" spans="1:39" x14ac:dyDescent="0.3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11</v>
      </c>
      <c r="X212">
        <v>0</v>
      </c>
      <c r="Y212">
        <v>40</v>
      </c>
      <c r="Z212">
        <v>2699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182</v>
      </c>
      <c r="AL212">
        <v>179</v>
      </c>
      <c r="AM212">
        <v>0</v>
      </c>
    </row>
    <row r="213" spans="1:39" x14ac:dyDescent="0.3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11</v>
      </c>
      <c r="X213">
        <v>0</v>
      </c>
      <c r="Y213">
        <v>58</v>
      </c>
      <c r="Z213">
        <v>2818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1153</v>
      </c>
      <c r="AL213">
        <v>1061</v>
      </c>
      <c r="AM213">
        <v>0</v>
      </c>
    </row>
    <row r="214" spans="1:39" x14ac:dyDescent="0.3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11</v>
      </c>
      <c r="X214">
        <v>0</v>
      </c>
      <c r="Y214">
        <v>42</v>
      </c>
      <c r="Z214">
        <v>2619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150</v>
      </c>
      <c r="AL214">
        <v>111</v>
      </c>
      <c r="AM214">
        <v>0</v>
      </c>
    </row>
    <row r="215" spans="1:39" x14ac:dyDescent="0.3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11</v>
      </c>
      <c r="X215">
        <v>0</v>
      </c>
      <c r="Y215">
        <v>44</v>
      </c>
      <c r="Z215">
        <v>2771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394</v>
      </c>
      <c r="AL215">
        <v>212</v>
      </c>
      <c r="AM215">
        <v>0</v>
      </c>
    </row>
    <row r="216" spans="1:39" x14ac:dyDescent="0.3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11</v>
      </c>
      <c r="X216">
        <v>0</v>
      </c>
      <c r="Y216">
        <v>68</v>
      </c>
      <c r="Z216">
        <v>2726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1011</v>
      </c>
      <c r="AL216">
        <v>919</v>
      </c>
      <c r="AM216">
        <v>0</v>
      </c>
    </row>
    <row r="217" spans="1:39" x14ac:dyDescent="0.3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11</v>
      </c>
      <c r="X217">
        <v>0</v>
      </c>
      <c r="Y217">
        <v>48</v>
      </c>
      <c r="Z217">
        <v>2849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1736</v>
      </c>
      <c r="AL217">
        <v>1719</v>
      </c>
      <c r="AM217">
        <v>0</v>
      </c>
    </row>
    <row r="218" spans="1:39" x14ac:dyDescent="0.3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11</v>
      </c>
      <c r="X218">
        <v>0</v>
      </c>
      <c r="Y218">
        <v>34</v>
      </c>
      <c r="Z218">
        <v>2292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17</v>
      </c>
      <c r="AL218">
        <v>17</v>
      </c>
      <c r="AM218">
        <v>0</v>
      </c>
    </row>
    <row r="219" spans="1:39" x14ac:dyDescent="0.3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</v>
      </c>
      <c r="Y219">
        <v>54</v>
      </c>
      <c r="Z219">
        <v>2625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394</v>
      </c>
      <c r="AL219">
        <v>355</v>
      </c>
      <c r="AM219">
        <v>0</v>
      </c>
    </row>
    <row r="220" spans="1:39" x14ac:dyDescent="0.3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11</v>
      </c>
      <c r="X220">
        <v>0</v>
      </c>
      <c r="Y220">
        <v>58</v>
      </c>
      <c r="Z220">
        <v>2699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1561</v>
      </c>
      <c r="AL220">
        <v>1534</v>
      </c>
      <c r="AM220">
        <v>1</v>
      </c>
    </row>
    <row r="221" spans="1:39" x14ac:dyDescent="0.3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11</v>
      </c>
      <c r="X221">
        <v>0</v>
      </c>
      <c r="Y221">
        <v>49</v>
      </c>
      <c r="Z221">
        <v>2569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19</v>
      </c>
      <c r="AL221">
        <v>16</v>
      </c>
      <c r="AM221">
        <v>0</v>
      </c>
    </row>
    <row r="222" spans="1:39" x14ac:dyDescent="0.3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11</v>
      </c>
      <c r="X222">
        <v>0</v>
      </c>
      <c r="Y222">
        <v>69</v>
      </c>
      <c r="Z222">
        <v>2233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15</v>
      </c>
      <c r="AL222">
        <v>11</v>
      </c>
      <c r="AM222">
        <v>0</v>
      </c>
    </row>
    <row r="223" spans="1:39" x14ac:dyDescent="0.3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11</v>
      </c>
      <c r="X223">
        <v>0</v>
      </c>
      <c r="Y223">
        <v>55</v>
      </c>
      <c r="Z223">
        <v>2622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1085</v>
      </c>
      <c r="AL223">
        <v>1053</v>
      </c>
      <c r="AM223">
        <v>0</v>
      </c>
    </row>
    <row r="224" spans="1:39" x14ac:dyDescent="0.3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11</v>
      </c>
      <c r="X224">
        <v>0</v>
      </c>
      <c r="Y224">
        <v>45</v>
      </c>
      <c r="Z224">
        <v>2361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48</v>
      </c>
      <c r="AL224">
        <v>27</v>
      </c>
      <c r="AM224">
        <v>0</v>
      </c>
    </row>
    <row r="225" spans="1:39" x14ac:dyDescent="0.3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11</v>
      </c>
      <c r="X225">
        <v>0</v>
      </c>
      <c r="Y225">
        <v>38</v>
      </c>
      <c r="Z225">
        <v>2366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22</v>
      </c>
      <c r="AL225">
        <v>21</v>
      </c>
      <c r="AM225">
        <v>0</v>
      </c>
    </row>
    <row r="226" spans="1:39" x14ac:dyDescent="0.3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11</v>
      </c>
      <c r="X226">
        <v>0</v>
      </c>
      <c r="Y226">
        <v>62</v>
      </c>
      <c r="Z226">
        <v>2427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594</v>
      </c>
      <c r="AL226">
        <v>583</v>
      </c>
      <c r="AM226">
        <v>0</v>
      </c>
    </row>
    <row r="227" spans="1:39" x14ac:dyDescent="0.3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11</v>
      </c>
      <c r="X227">
        <v>0</v>
      </c>
      <c r="Y227">
        <v>47</v>
      </c>
      <c r="Z227">
        <v>2344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37</v>
      </c>
      <c r="AL227">
        <v>17</v>
      </c>
      <c r="AM227">
        <v>0</v>
      </c>
    </row>
    <row r="228" spans="1:39" x14ac:dyDescent="0.3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11</v>
      </c>
      <c r="X228">
        <v>0</v>
      </c>
      <c r="Y228">
        <v>52</v>
      </c>
      <c r="Z228">
        <v>2403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2068</v>
      </c>
      <c r="AL228">
        <v>2048</v>
      </c>
      <c r="AM228">
        <v>1</v>
      </c>
    </row>
    <row r="229" spans="1:39" x14ac:dyDescent="0.3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11</v>
      </c>
      <c r="X229">
        <v>0</v>
      </c>
      <c r="Y229">
        <v>62</v>
      </c>
      <c r="Z229">
        <v>2712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971</v>
      </c>
      <c r="AL229">
        <v>933</v>
      </c>
      <c r="AM229">
        <v>0</v>
      </c>
    </row>
    <row r="230" spans="1:39" x14ac:dyDescent="0.3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11</v>
      </c>
      <c r="X230">
        <v>0</v>
      </c>
      <c r="Y230">
        <v>49</v>
      </c>
      <c r="Z230">
        <v>2492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25</v>
      </c>
      <c r="AL230">
        <v>24</v>
      </c>
      <c r="AM230">
        <v>0</v>
      </c>
    </row>
    <row r="231" spans="1:39" x14ac:dyDescent="0.3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11</v>
      </c>
      <c r="X231">
        <v>1</v>
      </c>
      <c r="Y231">
        <v>30</v>
      </c>
      <c r="Z231">
        <v>2372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1446</v>
      </c>
      <c r="AL231">
        <v>1265</v>
      </c>
      <c r="AM231">
        <v>1</v>
      </c>
    </row>
    <row r="232" spans="1:39" x14ac:dyDescent="0.3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11</v>
      </c>
      <c r="X232">
        <v>0</v>
      </c>
      <c r="Y232">
        <v>62</v>
      </c>
      <c r="Z232">
        <v>2840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950</v>
      </c>
      <c r="AL232">
        <v>798</v>
      </c>
      <c r="AM232">
        <v>0</v>
      </c>
    </row>
    <row r="233" spans="1:39" x14ac:dyDescent="0.3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11</v>
      </c>
      <c r="X233">
        <v>0</v>
      </c>
      <c r="Y233">
        <v>56</v>
      </c>
      <c r="Z233">
        <v>2183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16</v>
      </c>
      <c r="AL233">
        <v>15</v>
      </c>
      <c r="AM233">
        <v>0</v>
      </c>
    </row>
    <row r="234" spans="1:39" x14ac:dyDescent="0.3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</v>
      </c>
      <c r="W234">
        <v>11</v>
      </c>
      <c r="X234">
        <v>1</v>
      </c>
      <c r="Y234">
        <v>48</v>
      </c>
      <c r="Z234">
        <v>2564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1610</v>
      </c>
      <c r="AL234">
        <v>1530</v>
      </c>
      <c r="AM234">
        <v>3</v>
      </c>
    </row>
    <row r="235" spans="1:39" x14ac:dyDescent="0.3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11</v>
      </c>
      <c r="X235">
        <v>0</v>
      </c>
      <c r="Y235">
        <v>67</v>
      </c>
      <c r="Z235">
        <v>2695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1313</v>
      </c>
      <c r="AL235">
        <v>1236</v>
      </c>
      <c r="AM235">
        <v>0</v>
      </c>
    </row>
    <row r="236" spans="1:39" x14ac:dyDescent="0.3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11</v>
      </c>
      <c r="X236">
        <v>0</v>
      </c>
      <c r="Y236">
        <v>32</v>
      </c>
      <c r="Z236">
        <v>2826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1954</v>
      </c>
      <c r="AL236">
        <v>1782</v>
      </c>
      <c r="AM236">
        <v>0</v>
      </c>
    </row>
    <row r="237" spans="1:39" x14ac:dyDescent="0.3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11</v>
      </c>
      <c r="X237">
        <v>0</v>
      </c>
      <c r="Y237">
        <v>51</v>
      </c>
      <c r="Z237">
        <v>2767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1461</v>
      </c>
      <c r="AL237">
        <v>1391</v>
      </c>
      <c r="AM237">
        <v>0</v>
      </c>
    </row>
    <row r="238" spans="1:39" x14ac:dyDescent="0.3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11</v>
      </c>
      <c r="X238">
        <v>0</v>
      </c>
      <c r="Y238">
        <v>45</v>
      </c>
      <c r="Z238">
        <v>2445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51</v>
      </c>
      <c r="AL238">
        <v>38</v>
      </c>
      <c r="AM238">
        <v>0</v>
      </c>
    </row>
    <row r="239" spans="1:39" x14ac:dyDescent="0.3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11</v>
      </c>
      <c r="X239">
        <v>0</v>
      </c>
      <c r="Y239">
        <v>35</v>
      </c>
      <c r="Z239">
        <v>2404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15</v>
      </c>
      <c r="AL239">
        <v>4</v>
      </c>
      <c r="AM239">
        <v>0</v>
      </c>
    </row>
    <row r="240" spans="1:39" x14ac:dyDescent="0.3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11</v>
      </c>
      <c r="X240">
        <v>1</v>
      </c>
      <c r="Y240">
        <v>46</v>
      </c>
      <c r="Z240">
        <v>2609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964</v>
      </c>
      <c r="AL240">
        <v>816</v>
      </c>
      <c r="AM240">
        <v>4</v>
      </c>
    </row>
    <row r="241" spans="1:39" x14ac:dyDescent="0.3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62</v>
      </c>
      <c r="Z241">
        <v>2804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185</v>
      </c>
      <c r="AL241">
        <v>160</v>
      </c>
      <c r="AM241">
        <v>0</v>
      </c>
    </row>
    <row r="242" spans="1:39" x14ac:dyDescent="0.3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11</v>
      </c>
      <c r="X242">
        <v>0</v>
      </c>
      <c r="Y242">
        <v>53</v>
      </c>
      <c r="Z242">
        <v>2828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1118</v>
      </c>
      <c r="AL242">
        <v>1088</v>
      </c>
      <c r="AM242">
        <v>0</v>
      </c>
    </row>
    <row r="243" spans="1:39" x14ac:dyDescent="0.3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11</v>
      </c>
      <c r="X243">
        <v>0</v>
      </c>
      <c r="Y243">
        <v>46</v>
      </c>
      <c r="Z243">
        <v>2783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32</v>
      </c>
      <c r="AL243">
        <v>31</v>
      </c>
      <c r="AM243">
        <v>0</v>
      </c>
    </row>
    <row r="244" spans="1:39" x14ac:dyDescent="0.3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11</v>
      </c>
      <c r="X244">
        <v>0</v>
      </c>
      <c r="Y244">
        <v>59</v>
      </c>
      <c r="Z244">
        <v>2780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1080</v>
      </c>
      <c r="AL244">
        <v>1059</v>
      </c>
      <c r="AM244">
        <v>1</v>
      </c>
    </row>
    <row r="245" spans="1:39" x14ac:dyDescent="0.3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11</v>
      </c>
      <c r="X245">
        <v>0</v>
      </c>
      <c r="Y245">
        <v>56</v>
      </c>
      <c r="Z245">
        <v>2774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310</v>
      </c>
      <c r="AL245">
        <v>298</v>
      </c>
      <c r="AM245">
        <v>0</v>
      </c>
    </row>
    <row r="246" spans="1:39" x14ac:dyDescent="0.3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</v>
      </c>
      <c r="W246">
        <v>11</v>
      </c>
      <c r="X246">
        <v>0</v>
      </c>
      <c r="Y246">
        <v>56</v>
      </c>
      <c r="Z246">
        <v>2549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34</v>
      </c>
      <c r="AL246">
        <v>24</v>
      </c>
      <c r="AM246">
        <v>0</v>
      </c>
    </row>
    <row r="247" spans="1:39" x14ac:dyDescent="0.3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11</v>
      </c>
      <c r="X247">
        <v>0</v>
      </c>
      <c r="Y247">
        <v>63</v>
      </c>
      <c r="Z247">
        <v>2362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15</v>
      </c>
      <c r="AL247">
        <v>13</v>
      </c>
      <c r="AM247">
        <v>0</v>
      </c>
    </row>
    <row r="248" spans="1:39" x14ac:dyDescent="0.3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11</v>
      </c>
      <c r="X248">
        <v>1</v>
      </c>
      <c r="Y248">
        <v>41</v>
      </c>
      <c r="Z248">
        <v>2786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18</v>
      </c>
      <c r="AL248">
        <v>5</v>
      </c>
      <c r="AM248">
        <v>1</v>
      </c>
    </row>
    <row r="249" spans="1:39" x14ac:dyDescent="0.3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11</v>
      </c>
      <c r="X249">
        <v>0</v>
      </c>
      <c r="Y249">
        <v>52</v>
      </c>
      <c r="Z249">
        <v>2562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821</v>
      </c>
      <c r="AL249">
        <v>797</v>
      </c>
      <c r="AM249">
        <v>0</v>
      </c>
    </row>
    <row r="250" spans="1:39" x14ac:dyDescent="0.3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11</v>
      </c>
      <c r="X250">
        <v>0</v>
      </c>
      <c r="Y250">
        <v>50</v>
      </c>
      <c r="Z250">
        <v>2171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268</v>
      </c>
      <c r="AL250">
        <v>261</v>
      </c>
      <c r="AM250">
        <v>0</v>
      </c>
    </row>
    <row r="251" spans="1:39" x14ac:dyDescent="0.3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11</v>
      </c>
      <c r="X251">
        <v>0</v>
      </c>
      <c r="Y251">
        <v>42</v>
      </c>
      <c r="Z251">
        <v>2742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20</v>
      </c>
      <c r="AL251">
        <v>15</v>
      </c>
      <c r="AM251">
        <v>0</v>
      </c>
    </row>
    <row r="252" spans="1:39" x14ac:dyDescent="0.3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11</v>
      </c>
      <c r="X252">
        <v>1</v>
      </c>
      <c r="Y252">
        <v>68</v>
      </c>
      <c r="Z252">
        <v>2670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255</v>
      </c>
      <c r="AL252">
        <v>235</v>
      </c>
      <c r="AM252">
        <v>0</v>
      </c>
    </row>
    <row r="253" spans="1:39" x14ac:dyDescent="0.3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11</v>
      </c>
      <c r="X253">
        <v>0</v>
      </c>
      <c r="Y253">
        <v>54</v>
      </c>
      <c r="Z253">
        <v>2631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70</v>
      </c>
      <c r="AL253">
        <v>50</v>
      </c>
      <c r="AM253">
        <v>0</v>
      </c>
    </row>
    <row r="254" spans="1:39" x14ac:dyDescent="0.3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11</v>
      </c>
      <c r="X254">
        <v>0</v>
      </c>
      <c r="Y254">
        <v>57</v>
      </c>
      <c r="Z254">
        <v>2162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1254</v>
      </c>
      <c r="AL254">
        <v>1013</v>
      </c>
      <c r="AM254">
        <v>1</v>
      </c>
    </row>
    <row r="255" spans="1:39" x14ac:dyDescent="0.3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11</v>
      </c>
      <c r="X255">
        <v>1</v>
      </c>
      <c r="Y255">
        <v>50</v>
      </c>
      <c r="Z255">
        <v>2781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115</v>
      </c>
      <c r="AL255">
        <v>46</v>
      </c>
      <c r="AM255">
        <v>1</v>
      </c>
    </row>
    <row r="256" spans="1:39" x14ac:dyDescent="0.3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50</v>
      </c>
      <c r="Z256">
        <v>2534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865</v>
      </c>
      <c r="AL256">
        <v>749</v>
      </c>
      <c r="AM256">
        <v>0</v>
      </c>
    </row>
    <row r="257" spans="1:39" x14ac:dyDescent="0.3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11</v>
      </c>
      <c r="X257">
        <v>0</v>
      </c>
      <c r="Y257">
        <v>50</v>
      </c>
      <c r="Z257">
        <v>2427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46</v>
      </c>
      <c r="AL257">
        <v>25</v>
      </c>
      <c r="AM257">
        <v>0</v>
      </c>
    </row>
    <row r="258" spans="1:39" x14ac:dyDescent="0.3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11</v>
      </c>
      <c r="X258">
        <v>1</v>
      </c>
      <c r="Y258">
        <v>67</v>
      </c>
      <c r="Z258">
        <v>2804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1489</v>
      </c>
      <c r="AL258">
        <v>1343</v>
      </c>
      <c r="AM258">
        <v>0</v>
      </c>
    </row>
    <row r="259" spans="1:39" x14ac:dyDescent="0.3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0</v>
      </c>
      <c r="Y259">
        <v>37</v>
      </c>
      <c r="Z259">
        <v>2260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54</v>
      </c>
      <c r="AL259">
        <v>48</v>
      </c>
      <c r="AM259">
        <v>0</v>
      </c>
    </row>
    <row r="260" spans="1:39" x14ac:dyDescent="0.3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11</v>
      </c>
      <c r="X260">
        <v>0</v>
      </c>
      <c r="Y260">
        <v>45</v>
      </c>
      <c r="Z260">
        <v>2304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218</v>
      </c>
      <c r="AL260">
        <v>205</v>
      </c>
      <c r="AM260">
        <v>0</v>
      </c>
    </row>
    <row r="261" spans="1:39" x14ac:dyDescent="0.3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11</v>
      </c>
      <c r="X261">
        <v>0</v>
      </c>
      <c r="Y261">
        <v>60</v>
      </c>
      <c r="Z261">
        <v>2243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44</v>
      </c>
      <c r="AL261">
        <v>40</v>
      </c>
      <c r="AM261">
        <v>0</v>
      </c>
    </row>
    <row r="262" spans="1:39" x14ac:dyDescent="0.3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11</v>
      </c>
      <c r="X262">
        <v>0</v>
      </c>
      <c r="Y262">
        <v>57</v>
      </c>
      <c r="Z262">
        <v>2667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89</v>
      </c>
      <c r="AL262">
        <v>79</v>
      </c>
      <c r="AM262">
        <v>0</v>
      </c>
    </row>
    <row r="263" spans="1:39" x14ac:dyDescent="0.3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11</v>
      </c>
      <c r="X263">
        <v>0</v>
      </c>
      <c r="Y263">
        <v>57</v>
      </c>
      <c r="Z263">
        <v>2445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763</v>
      </c>
      <c r="AL263">
        <v>756</v>
      </c>
      <c r="AM263">
        <v>0</v>
      </c>
    </row>
    <row r="264" spans="1:39" x14ac:dyDescent="0.3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11</v>
      </c>
      <c r="X264">
        <v>1</v>
      </c>
      <c r="Y264">
        <v>64</v>
      </c>
      <c r="Z264">
        <v>2687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795</v>
      </c>
      <c r="AL264">
        <v>633</v>
      </c>
      <c r="AM264">
        <v>0</v>
      </c>
    </row>
    <row r="265" spans="1:39" x14ac:dyDescent="0.3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11</v>
      </c>
      <c r="X265">
        <v>0</v>
      </c>
      <c r="Y265">
        <v>39</v>
      </c>
      <c r="Z265">
        <v>2219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803</v>
      </c>
      <c r="AL265">
        <v>788</v>
      </c>
      <c r="AM265">
        <v>0</v>
      </c>
    </row>
    <row r="266" spans="1:39" x14ac:dyDescent="0.3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11</v>
      </c>
      <c r="X266">
        <v>1</v>
      </c>
      <c r="Y266">
        <v>34</v>
      </c>
      <c r="Z266">
        <v>2612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871</v>
      </c>
      <c r="AL266">
        <v>817</v>
      </c>
      <c r="AM266">
        <v>1</v>
      </c>
    </row>
    <row r="267" spans="1:39" x14ac:dyDescent="0.3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11</v>
      </c>
      <c r="X267">
        <v>0</v>
      </c>
      <c r="Y267">
        <v>52</v>
      </c>
      <c r="Z267">
        <v>2593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777</v>
      </c>
      <c r="AL267">
        <v>646</v>
      </c>
      <c r="AM267">
        <v>0</v>
      </c>
    </row>
    <row r="268" spans="1:39" x14ac:dyDescent="0.3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11</v>
      </c>
      <c r="X268">
        <v>0</v>
      </c>
      <c r="Y268">
        <v>39</v>
      </c>
      <c r="Z268">
        <v>2662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85</v>
      </c>
      <c r="AL268">
        <v>68</v>
      </c>
      <c r="AM268">
        <v>0</v>
      </c>
    </row>
    <row r="269" spans="1:39" x14ac:dyDescent="0.3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11</v>
      </c>
      <c r="X269">
        <v>0</v>
      </c>
      <c r="Y269">
        <v>44</v>
      </c>
      <c r="Z269">
        <v>2771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394</v>
      </c>
      <c r="AL269">
        <v>212</v>
      </c>
      <c r="AM269">
        <v>0</v>
      </c>
    </row>
    <row r="270" spans="1:39" x14ac:dyDescent="0.3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11</v>
      </c>
      <c r="X270">
        <v>0</v>
      </c>
      <c r="Y270">
        <v>74</v>
      </c>
      <c r="Z270">
        <v>2826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289</v>
      </c>
      <c r="AL270">
        <v>261</v>
      </c>
      <c r="AM270">
        <v>0</v>
      </c>
    </row>
    <row r="271" spans="1:39" x14ac:dyDescent="0.3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11</v>
      </c>
      <c r="X271">
        <v>0</v>
      </c>
      <c r="Y271">
        <v>46</v>
      </c>
      <c r="Z271">
        <v>2279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395</v>
      </c>
      <c r="AL271">
        <v>329</v>
      </c>
      <c r="AM271">
        <v>0</v>
      </c>
    </row>
    <row r="272" spans="1:39" x14ac:dyDescent="0.3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11</v>
      </c>
      <c r="X272">
        <v>0</v>
      </c>
      <c r="Y272">
        <v>45</v>
      </c>
      <c r="Z272">
        <v>2232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34</v>
      </c>
      <c r="AL272">
        <v>31</v>
      </c>
      <c r="AM272">
        <v>0</v>
      </c>
    </row>
    <row r="273" spans="1:39" x14ac:dyDescent="0.3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11</v>
      </c>
      <c r="X273">
        <v>0</v>
      </c>
      <c r="Y273">
        <v>46</v>
      </c>
      <c r="Z273">
        <v>2511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50</v>
      </c>
      <c r="AL273">
        <v>30</v>
      </c>
      <c r="AM273">
        <v>0</v>
      </c>
    </row>
    <row r="274" spans="1:39" x14ac:dyDescent="0.3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11</v>
      </c>
      <c r="X274">
        <v>0</v>
      </c>
      <c r="Y274">
        <v>68</v>
      </c>
      <c r="Z274">
        <v>2675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856</v>
      </c>
      <c r="AL274">
        <v>782</v>
      </c>
      <c r="AM274">
        <v>0</v>
      </c>
    </row>
    <row r="275" spans="1:39" x14ac:dyDescent="0.3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11</v>
      </c>
      <c r="X275">
        <v>0</v>
      </c>
      <c r="Y275">
        <v>64</v>
      </c>
      <c r="Z275">
        <v>2696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724</v>
      </c>
      <c r="AL275">
        <v>589</v>
      </c>
      <c r="AM275">
        <v>0</v>
      </c>
    </row>
    <row r="276" spans="1:39" x14ac:dyDescent="0.3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11</v>
      </c>
      <c r="X276">
        <v>0</v>
      </c>
      <c r="Y276">
        <v>54</v>
      </c>
      <c r="Z276">
        <v>2207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1450</v>
      </c>
      <c r="AL276">
        <v>1422</v>
      </c>
      <c r="AM276">
        <v>0</v>
      </c>
    </row>
    <row r="277" spans="1:39" x14ac:dyDescent="0.3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11</v>
      </c>
      <c r="X277">
        <v>0</v>
      </c>
      <c r="Y277">
        <v>71</v>
      </c>
      <c r="Z277">
        <v>2540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339</v>
      </c>
      <c r="AL277">
        <v>288</v>
      </c>
      <c r="AM277">
        <v>0</v>
      </c>
    </row>
    <row r="278" spans="1:39" x14ac:dyDescent="0.3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11</v>
      </c>
      <c r="X278">
        <v>0</v>
      </c>
      <c r="Y278">
        <v>36</v>
      </c>
      <c r="Z278">
        <v>2519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40</v>
      </c>
      <c r="AL278">
        <v>28</v>
      </c>
      <c r="AM278">
        <v>1</v>
      </c>
    </row>
    <row r="279" spans="1:39" x14ac:dyDescent="0.3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11</v>
      </c>
      <c r="X279">
        <v>0</v>
      </c>
      <c r="Y279">
        <v>51</v>
      </c>
      <c r="Z279">
        <v>2343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123</v>
      </c>
      <c r="AL279">
        <v>109</v>
      </c>
      <c r="AM279">
        <v>0</v>
      </c>
    </row>
    <row r="280" spans="1:39" x14ac:dyDescent="0.3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3</v>
      </c>
      <c r="W280">
        <v>11</v>
      </c>
      <c r="X280">
        <v>0</v>
      </c>
      <c r="Y280">
        <v>40</v>
      </c>
      <c r="Z280">
        <v>2765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1716</v>
      </c>
      <c r="AL280">
        <v>1513</v>
      </c>
      <c r="AM280">
        <v>1</v>
      </c>
    </row>
    <row r="281" spans="1:39" x14ac:dyDescent="0.3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11</v>
      </c>
      <c r="X281">
        <v>0</v>
      </c>
      <c r="Y281">
        <v>49</v>
      </c>
      <c r="Z281">
        <v>2324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55</v>
      </c>
      <c r="AL281">
        <v>42</v>
      </c>
      <c r="AM281">
        <v>0</v>
      </c>
    </row>
    <row r="282" spans="1:39" x14ac:dyDescent="0.3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11</v>
      </c>
      <c r="X282">
        <v>0</v>
      </c>
      <c r="Y282">
        <v>55</v>
      </c>
      <c r="Z282">
        <v>2633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17</v>
      </c>
      <c r="AL282">
        <v>9</v>
      </c>
      <c r="AM282">
        <v>0</v>
      </c>
    </row>
    <row r="283" spans="1:39" x14ac:dyDescent="0.3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11</v>
      </c>
      <c r="X283">
        <v>0</v>
      </c>
      <c r="Y283">
        <v>68</v>
      </c>
      <c r="Z283">
        <v>2834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1334</v>
      </c>
      <c r="AL283">
        <v>1294</v>
      </c>
      <c r="AM283">
        <v>2</v>
      </c>
    </row>
    <row r="284" spans="1:39" x14ac:dyDescent="0.3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11</v>
      </c>
      <c r="X284">
        <v>0</v>
      </c>
      <c r="Y284">
        <v>32</v>
      </c>
      <c r="Z284">
        <v>2638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24</v>
      </c>
      <c r="AL284">
        <v>16</v>
      </c>
      <c r="AM284">
        <v>0</v>
      </c>
    </row>
    <row r="285" spans="1:39" x14ac:dyDescent="0.3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11</v>
      </c>
      <c r="X285">
        <v>0</v>
      </c>
      <c r="Y285">
        <v>34</v>
      </c>
      <c r="Z285">
        <v>2691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89</v>
      </c>
      <c r="AL285">
        <v>78</v>
      </c>
      <c r="AM285">
        <v>0</v>
      </c>
    </row>
    <row r="286" spans="1:39" x14ac:dyDescent="0.3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11</v>
      </c>
      <c r="X286">
        <v>0</v>
      </c>
      <c r="Y286">
        <v>38</v>
      </c>
      <c r="Z286">
        <v>2692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787</v>
      </c>
      <c r="AL286">
        <v>749</v>
      </c>
      <c r="AM286">
        <v>0</v>
      </c>
    </row>
    <row r="287" spans="1:39" x14ac:dyDescent="0.3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11</v>
      </c>
      <c r="X287">
        <v>0</v>
      </c>
      <c r="Y287">
        <v>55</v>
      </c>
      <c r="Z287">
        <v>2263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881</v>
      </c>
      <c r="AL287">
        <v>846</v>
      </c>
      <c r="AM287">
        <v>1</v>
      </c>
    </row>
    <row r="288" spans="1:39" x14ac:dyDescent="0.3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11</v>
      </c>
      <c r="X288">
        <v>0</v>
      </c>
      <c r="Y288">
        <v>62</v>
      </c>
      <c r="Z288">
        <v>2233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52</v>
      </c>
      <c r="AL288">
        <v>42</v>
      </c>
      <c r="AM288">
        <v>0</v>
      </c>
    </row>
    <row r="289" spans="1:39" x14ac:dyDescent="0.3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11</v>
      </c>
      <c r="X289">
        <v>0</v>
      </c>
      <c r="Y289">
        <v>64</v>
      </c>
      <c r="Z289">
        <v>2419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700</v>
      </c>
      <c r="AL289">
        <v>672</v>
      </c>
      <c r="AM289">
        <v>0</v>
      </c>
    </row>
    <row r="290" spans="1:39" x14ac:dyDescent="0.3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11</v>
      </c>
      <c r="X290">
        <v>0</v>
      </c>
      <c r="Y290">
        <v>42</v>
      </c>
      <c r="Z290">
        <v>2279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90</v>
      </c>
      <c r="AL290">
        <v>90</v>
      </c>
      <c r="AM290">
        <v>0</v>
      </c>
    </row>
    <row r="291" spans="1:39" x14ac:dyDescent="0.3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11</v>
      </c>
      <c r="X291">
        <v>0</v>
      </c>
      <c r="Y291">
        <v>32</v>
      </c>
      <c r="Z291">
        <v>2236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221</v>
      </c>
      <c r="AL291">
        <v>169</v>
      </c>
      <c r="AM291">
        <v>0</v>
      </c>
    </row>
    <row r="292" spans="1:39" x14ac:dyDescent="0.3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11</v>
      </c>
      <c r="X292">
        <v>0</v>
      </c>
      <c r="Y292">
        <v>36</v>
      </c>
      <c r="Z292">
        <v>2343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41</v>
      </c>
      <c r="AL292">
        <v>16</v>
      </c>
      <c r="AM292">
        <v>0</v>
      </c>
    </row>
    <row r="293" spans="1:39" x14ac:dyDescent="0.3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11</v>
      </c>
      <c r="X293">
        <v>0</v>
      </c>
      <c r="Y293">
        <v>59</v>
      </c>
      <c r="Z293">
        <v>2617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1150</v>
      </c>
      <c r="AL293">
        <v>1087</v>
      </c>
      <c r="AM293">
        <v>1</v>
      </c>
    </row>
    <row r="294" spans="1:39" x14ac:dyDescent="0.3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1</v>
      </c>
      <c r="Y294">
        <v>54</v>
      </c>
      <c r="Z294">
        <v>2808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92</v>
      </c>
      <c r="AL294">
        <v>77</v>
      </c>
      <c r="AM294">
        <v>0</v>
      </c>
    </row>
    <row r="295" spans="1:39" x14ac:dyDescent="0.3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3</v>
      </c>
      <c r="W295">
        <v>11</v>
      </c>
      <c r="X295">
        <v>0</v>
      </c>
      <c r="Y295">
        <v>73</v>
      </c>
      <c r="Z295">
        <v>2275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1146</v>
      </c>
      <c r="AL295">
        <v>1135</v>
      </c>
      <c r="AM295">
        <v>1</v>
      </c>
    </row>
    <row r="296" spans="1:39" x14ac:dyDescent="0.3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11</v>
      </c>
      <c r="X296">
        <v>0</v>
      </c>
      <c r="Y296">
        <v>56</v>
      </c>
      <c r="Z296">
        <v>2451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536</v>
      </c>
      <c r="AL296">
        <v>526</v>
      </c>
      <c r="AM296">
        <v>1</v>
      </c>
    </row>
    <row r="297" spans="1:39" x14ac:dyDescent="0.3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11</v>
      </c>
      <c r="X297">
        <v>0</v>
      </c>
      <c r="Y297">
        <v>28</v>
      </c>
      <c r="Z297">
        <v>2587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226</v>
      </c>
      <c r="AL297">
        <v>211</v>
      </c>
      <c r="AM297">
        <v>0</v>
      </c>
    </row>
    <row r="298" spans="1:39" x14ac:dyDescent="0.3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11</v>
      </c>
      <c r="X298">
        <v>0</v>
      </c>
      <c r="Y298">
        <v>44</v>
      </c>
      <c r="Z298">
        <v>2321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36</v>
      </c>
      <c r="AL298">
        <v>19</v>
      </c>
      <c r="AM298">
        <v>0</v>
      </c>
    </row>
    <row r="299" spans="1:39" x14ac:dyDescent="0.3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11</v>
      </c>
      <c r="X299">
        <v>0</v>
      </c>
      <c r="Y299">
        <v>53</v>
      </c>
      <c r="Z299">
        <v>2403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35</v>
      </c>
      <c r="AL299">
        <v>33</v>
      </c>
      <c r="AM299">
        <v>0</v>
      </c>
    </row>
    <row r="300" spans="1:39" x14ac:dyDescent="0.3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11</v>
      </c>
      <c r="X300">
        <v>0</v>
      </c>
      <c r="Y300">
        <v>44</v>
      </c>
      <c r="Z300">
        <v>2667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1494</v>
      </c>
      <c r="AL300">
        <v>1480</v>
      </c>
      <c r="AM300">
        <v>0</v>
      </c>
    </row>
    <row r="301" spans="1:39" x14ac:dyDescent="0.3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11</v>
      </c>
      <c r="X301">
        <v>0</v>
      </c>
      <c r="Y301">
        <v>54</v>
      </c>
      <c r="Z301">
        <v>2353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218</v>
      </c>
      <c r="AL301">
        <v>201</v>
      </c>
      <c r="AM301">
        <v>0</v>
      </c>
    </row>
    <row r="302" spans="1:39" x14ac:dyDescent="0.3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11</v>
      </c>
      <c r="X302">
        <v>0</v>
      </c>
      <c r="Y302">
        <v>64</v>
      </c>
      <c r="Z302">
        <v>2269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31</v>
      </c>
      <c r="AL302">
        <v>30</v>
      </c>
      <c r="AM302">
        <v>0</v>
      </c>
    </row>
    <row r="303" spans="1:39" x14ac:dyDescent="0.3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11</v>
      </c>
      <c r="X303">
        <v>0</v>
      </c>
      <c r="Y303">
        <v>48</v>
      </c>
      <c r="Z303">
        <v>2494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75</v>
      </c>
      <c r="AL303">
        <v>48</v>
      </c>
      <c r="AM303">
        <v>0</v>
      </c>
    </row>
    <row r="304" spans="1:39" x14ac:dyDescent="0.3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11</v>
      </c>
      <c r="X304">
        <v>0</v>
      </c>
      <c r="Y304">
        <v>35</v>
      </c>
      <c r="Z304">
        <v>2843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351</v>
      </c>
      <c r="AL304">
        <v>301</v>
      </c>
      <c r="AM304">
        <v>0</v>
      </c>
    </row>
    <row r="305" spans="1:39" x14ac:dyDescent="0.3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11</v>
      </c>
      <c r="X305">
        <v>0</v>
      </c>
      <c r="Y305">
        <v>69</v>
      </c>
      <c r="Z305">
        <v>2507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22</v>
      </c>
      <c r="AL305">
        <v>16</v>
      </c>
      <c r="AM305">
        <v>0</v>
      </c>
    </row>
    <row r="306" spans="1:39" x14ac:dyDescent="0.3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11</v>
      </c>
      <c r="X306">
        <v>0</v>
      </c>
      <c r="Y306">
        <v>49</v>
      </c>
      <c r="Z306">
        <v>2687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603</v>
      </c>
      <c r="AL306">
        <v>526</v>
      </c>
      <c r="AM306">
        <v>0</v>
      </c>
    </row>
    <row r="307" spans="1:39" x14ac:dyDescent="0.3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11</v>
      </c>
      <c r="X307">
        <v>0</v>
      </c>
      <c r="Y307">
        <v>46</v>
      </c>
      <c r="Z307">
        <v>2522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21</v>
      </c>
      <c r="AL307">
        <v>12</v>
      </c>
      <c r="AM307">
        <v>0</v>
      </c>
    </row>
    <row r="308" spans="1:39" x14ac:dyDescent="0.3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11</v>
      </c>
      <c r="X308">
        <v>0</v>
      </c>
      <c r="Y308">
        <v>55</v>
      </c>
      <c r="Z308">
        <v>2299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19</v>
      </c>
      <c r="AL308">
        <v>18</v>
      </c>
      <c r="AM308">
        <v>0</v>
      </c>
    </row>
    <row r="309" spans="1:39" x14ac:dyDescent="0.3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11</v>
      </c>
      <c r="X309">
        <v>0</v>
      </c>
      <c r="Y309">
        <v>59</v>
      </c>
      <c r="Z309">
        <v>2666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1234</v>
      </c>
      <c r="AL309">
        <v>1161</v>
      </c>
      <c r="AM309">
        <v>0</v>
      </c>
    </row>
    <row r="310" spans="1:39" x14ac:dyDescent="0.3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11</v>
      </c>
      <c r="X310">
        <v>0</v>
      </c>
      <c r="Y310">
        <v>67</v>
      </c>
      <c r="Z310">
        <v>2693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589</v>
      </c>
      <c r="AL310">
        <v>548</v>
      </c>
      <c r="AM310">
        <v>0</v>
      </c>
    </row>
    <row r="311" spans="1:39" x14ac:dyDescent="0.3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11</v>
      </c>
      <c r="X311">
        <v>0</v>
      </c>
      <c r="Y311">
        <v>63</v>
      </c>
      <c r="Z311">
        <v>2518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1157</v>
      </c>
      <c r="AL311">
        <v>1031</v>
      </c>
      <c r="AM311">
        <v>0</v>
      </c>
    </row>
    <row r="312" spans="1:39" x14ac:dyDescent="0.3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11</v>
      </c>
      <c r="X312">
        <v>0</v>
      </c>
      <c r="Y312">
        <v>44</v>
      </c>
      <c r="Z312">
        <v>2521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56</v>
      </c>
      <c r="AL312">
        <v>47</v>
      </c>
      <c r="AM312">
        <v>0</v>
      </c>
    </row>
    <row r="313" spans="1:39" x14ac:dyDescent="0.3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11</v>
      </c>
      <c r="X313">
        <v>0</v>
      </c>
      <c r="Y313">
        <v>36</v>
      </c>
      <c r="Z313">
        <v>2393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35</v>
      </c>
      <c r="AL313">
        <v>33</v>
      </c>
      <c r="AM313">
        <v>0</v>
      </c>
    </row>
    <row r="314" spans="1:39" x14ac:dyDescent="0.3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11</v>
      </c>
      <c r="X314">
        <v>0</v>
      </c>
      <c r="Y314">
        <v>70</v>
      </c>
      <c r="Z314">
        <v>2575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38</v>
      </c>
      <c r="AL314">
        <v>38</v>
      </c>
      <c r="AM314">
        <v>0</v>
      </c>
    </row>
    <row r="315" spans="1:39" x14ac:dyDescent="0.3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11</v>
      </c>
      <c r="X315">
        <v>0</v>
      </c>
      <c r="Y315">
        <v>34</v>
      </c>
      <c r="Z315">
        <v>2660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149</v>
      </c>
      <c r="AL315">
        <v>138</v>
      </c>
      <c r="AM315">
        <v>0</v>
      </c>
    </row>
    <row r="316" spans="1:39" x14ac:dyDescent="0.3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11</v>
      </c>
      <c r="X316">
        <v>0</v>
      </c>
      <c r="Y316">
        <v>37</v>
      </c>
      <c r="Z316">
        <v>2598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19</v>
      </c>
      <c r="AL316">
        <v>15</v>
      </c>
      <c r="AM316">
        <v>0</v>
      </c>
    </row>
    <row r="317" spans="1:39" x14ac:dyDescent="0.3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0</v>
      </c>
      <c r="Y317">
        <v>31</v>
      </c>
      <c r="Z317">
        <v>2450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65</v>
      </c>
      <c r="AL317">
        <v>59</v>
      </c>
      <c r="AM317">
        <v>0</v>
      </c>
    </row>
    <row r="318" spans="1:39" x14ac:dyDescent="0.3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11</v>
      </c>
      <c r="X318">
        <v>1</v>
      </c>
      <c r="Y318">
        <v>64</v>
      </c>
      <c r="Z318">
        <v>2611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1138</v>
      </c>
      <c r="AL318">
        <v>1115</v>
      </c>
      <c r="AM318">
        <v>0</v>
      </c>
    </row>
    <row r="319" spans="1:39" x14ac:dyDescent="0.3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11</v>
      </c>
      <c r="X319">
        <v>1</v>
      </c>
      <c r="Y319">
        <v>49</v>
      </c>
      <c r="Z319">
        <v>2694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41</v>
      </c>
      <c r="AL319">
        <v>23</v>
      </c>
      <c r="AM319">
        <v>1</v>
      </c>
    </row>
    <row r="320" spans="1:39" x14ac:dyDescent="0.3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11</v>
      </c>
      <c r="X320">
        <v>0</v>
      </c>
      <c r="Y320">
        <v>37</v>
      </c>
      <c r="Z320">
        <v>2523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25</v>
      </c>
      <c r="AL320">
        <v>17</v>
      </c>
      <c r="AM320">
        <v>0</v>
      </c>
    </row>
    <row r="321" spans="1:39" x14ac:dyDescent="0.3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11</v>
      </c>
      <c r="X321">
        <v>0</v>
      </c>
      <c r="Y321">
        <v>60</v>
      </c>
      <c r="Z321">
        <v>2814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807</v>
      </c>
      <c r="AL321">
        <v>668</v>
      </c>
      <c r="AM321">
        <v>0</v>
      </c>
    </row>
    <row r="322" spans="1:39" x14ac:dyDescent="0.3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</v>
      </c>
      <c r="W322">
        <v>11</v>
      </c>
      <c r="X322">
        <v>1</v>
      </c>
      <c r="Y322">
        <v>52</v>
      </c>
      <c r="Z322">
        <v>2729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1412</v>
      </c>
      <c r="AL322">
        <v>1382</v>
      </c>
      <c r="AM322">
        <v>3</v>
      </c>
    </row>
    <row r="323" spans="1:39" x14ac:dyDescent="0.3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11</v>
      </c>
      <c r="X323">
        <v>0</v>
      </c>
      <c r="Y323">
        <v>48</v>
      </c>
      <c r="Z323">
        <v>2753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41</v>
      </c>
      <c r="AL323">
        <v>20</v>
      </c>
      <c r="AM323">
        <v>0</v>
      </c>
    </row>
    <row r="324" spans="1:39" x14ac:dyDescent="0.3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3</v>
      </c>
      <c r="W324">
        <v>11</v>
      </c>
      <c r="X324">
        <v>1</v>
      </c>
      <c r="Y324">
        <v>55</v>
      </c>
      <c r="Z324">
        <v>2642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1552</v>
      </c>
      <c r="AL324">
        <v>1430</v>
      </c>
      <c r="AM324">
        <v>1</v>
      </c>
    </row>
    <row r="325" spans="1:39" x14ac:dyDescent="0.3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11</v>
      </c>
      <c r="X325">
        <v>0</v>
      </c>
      <c r="Y325">
        <v>32</v>
      </c>
      <c r="Z325">
        <v>2847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1500</v>
      </c>
      <c r="AL325">
        <v>1462</v>
      </c>
      <c r="AM325">
        <v>0</v>
      </c>
    </row>
    <row r="326" spans="1:39" x14ac:dyDescent="0.3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11</v>
      </c>
      <c r="X326">
        <v>0</v>
      </c>
      <c r="Y326">
        <v>34</v>
      </c>
      <c r="Z326">
        <v>2363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121</v>
      </c>
      <c r="AL326">
        <v>103</v>
      </c>
      <c r="AM326">
        <v>0</v>
      </c>
    </row>
    <row r="327" spans="1:39" x14ac:dyDescent="0.3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11</v>
      </c>
      <c r="X327">
        <v>0</v>
      </c>
      <c r="Y327">
        <v>51</v>
      </c>
      <c r="Z327">
        <v>2742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1148</v>
      </c>
      <c r="AL327">
        <v>1114</v>
      </c>
      <c r="AM327">
        <v>2</v>
      </c>
    </row>
    <row r="328" spans="1:39" x14ac:dyDescent="0.3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11</v>
      </c>
      <c r="X328">
        <v>0</v>
      </c>
      <c r="Y328">
        <v>70</v>
      </c>
      <c r="Z328">
        <v>2540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493</v>
      </c>
      <c r="AL328">
        <v>479</v>
      </c>
      <c r="AM328">
        <v>0</v>
      </c>
    </row>
    <row r="329" spans="1:39" x14ac:dyDescent="0.3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</v>
      </c>
      <c r="W329">
        <v>11</v>
      </c>
      <c r="X329">
        <v>1</v>
      </c>
      <c r="Y329">
        <v>47</v>
      </c>
      <c r="Z329">
        <v>2477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15</v>
      </c>
      <c r="AL329">
        <v>12</v>
      </c>
      <c r="AM329">
        <v>1</v>
      </c>
    </row>
    <row r="330" spans="1:39" x14ac:dyDescent="0.3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11</v>
      </c>
      <c r="X330">
        <v>0</v>
      </c>
      <c r="Y330">
        <v>68</v>
      </c>
      <c r="Z330">
        <v>2390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767</v>
      </c>
      <c r="AL330">
        <v>594</v>
      </c>
      <c r="AM330">
        <v>0</v>
      </c>
    </row>
    <row r="331" spans="1:39" x14ac:dyDescent="0.3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11</v>
      </c>
      <c r="X331">
        <v>0</v>
      </c>
      <c r="Y331">
        <v>55</v>
      </c>
      <c r="Z331">
        <v>2530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39</v>
      </c>
      <c r="AL331">
        <v>36</v>
      </c>
      <c r="AM331">
        <v>0</v>
      </c>
    </row>
    <row r="332" spans="1:39" x14ac:dyDescent="0.3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11</v>
      </c>
      <c r="X332">
        <v>1</v>
      </c>
      <c r="Y332">
        <v>50</v>
      </c>
      <c r="Z332">
        <v>2172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972</v>
      </c>
      <c r="AL332">
        <v>754</v>
      </c>
      <c r="AM332">
        <v>0</v>
      </c>
    </row>
    <row r="333" spans="1:39" x14ac:dyDescent="0.3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11</v>
      </c>
      <c r="X333">
        <v>0</v>
      </c>
      <c r="Y333">
        <v>49</v>
      </c>
      <c r="Z333">
        <v>2710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37</v>
      </c>
      <c r="AL333">
        <v>30</v>
      </c>
      <c r="AM333">
        <v>0</v>
      </c>
    </row>
    <row r="334" spans="1:39" x14ac:dyDescent="0.3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11</v>
      </c>
      <c r="X334">
        <v>0</v>
      </c>
      <c r="Y334">
        <v>44</v>
      </c>
      <c r="Z334">
        <v>2336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</v>
      </c>
      <c r="AL334">
        <v>8</v>
      </c>
      <c r="AM334">
        <v>1</v>
      </c>
    </row>
    <row r="335" spans="1:39" x14ac:dyDescent="0.3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11</v>
      </c>
      <c r="X335">
        <v>0</v>
      </c>
      <c r="Y335">
        <v>63</v>
      </c>
      <c r="Z335">
        <v>2353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827</v>
      </c>
      <c r="AL335">
        <v>819</v>
      </c>
      <c r="AM335">
        <v>0</v>
      </c>
    </row>
    <row r="336" spans="1:39" x14ac:dyDescent="0.3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3</v>
      </c>
      <c r="W336">
        <v>11</v>
      </c>
      <c r="X336">
        <v>0</v>
      </c>
      <c r="Y336">
        <v>34</v>
      </c>
      <c r="Z336">
        <v>2694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1350</v>
      </c>
      <c r="AL336">
        <v>1257</v>
      </c>
      <c r="AM336">
        <v>2</v>
      </c>
    </row>
    <row r="337" spans="1:39" x14ac:dyDescent="0.3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11</v>
      </c>
      <c r="X337">
        <v>1</v>
      </c>
      <c r="Y337">
        <v>54</v>
      </c>
      <c r="Z337">
        <v>2403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1029</v>
      </c>
      <c r="AL337">
        <v>1029</v>
      </c>
      <c r="AM337">
        <v>0</v>
      </c>
    </row>
    <row r="338" spans="1:39" x14ac:dyDescent="0.3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11</v>
      </c>
      <c r="X338">
        <v>0</v>
      </c>
      <c r="Y338">
        <v>46</v>
      </c>
      <c r="Z338">
        <v>2769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1166</v>
      </c>
      <c r="AL338">
        <v>1144</v>
      </c>
      <c r="AM338">
        <v>0</v>
      </c>
    </row>
    <row r="339" spans="1:39" x14ac:dyDescent="0.3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11</v>
      </c>
      <c r="X339">
        <v>0</v>
      </c>
      <c r="Y339">
        <v>44</v>
      </c>
      <c r="Z339">
        <v>2713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1265</v>
      </c>
      <c r="AL339">
        <v>1253</v>
      </c>
      <c r="AM339">
        <v>0</v>
      </c>
    </row>
    <row r="340" spans="1:39" x14ac:dyDescent="0.3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3</v>
      </c>
      <c r="W340">
        <v>11</v>
      </c>
      <c r="X340">
        <v>0</v>
      </c>
      <c r="Y340">
        <v>42</v>
      </c>
      <c r="Z340">
        <v>2371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39</v>
      </c>
      <c r="AL340">
        <v>29</v>
      </c>
      <c r="AM340">
        <v>0</v>
      </c>
    </row>
    <row r="341" spans="1:39" x14ac:dyDescent="0.3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11</v>
      </c>
      <c r="X341">
        <v>0</v>
      </c>
      <c r="Y341">
        <v>65</v>
      </c>
      <c r="Z341">
        <v>2573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89</v>
      </c>
      <c r="AL341">
        <v>79</v>
      </c>
      <c r="AM341">
        <v>1</v>
      </c>
    </row>
    <row r="342" spans="1:39" x14ac:dyDescent="0.3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11</v>
      </c>
      <c r="X342">
        <v>0</v>
      </c>
      <c r="Y342">
        <v>51</v>
      </c>
      <c r="Z342">
        <v>2723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1622</v>
      </c>
      <c r="AL342">
        <v>1574</v>
      </c>
      <c r="AM342">
        <v>0</v>
      </c>
    </row>
    <row r="343" spans="1:39" x14ac:dyDescent="0.3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11</v>
      </c>
      <c r="X343">
        <v>0</v>
      </c>
      <c r="Y343">
        <v>77</v>
      </c>
      <c r="Z343">
        <v>2472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892</v>
      </c>
      <c r="AL343">
        <v>884</v>
      </c>
      <c r="AM343">
        <v>0</v>
      </c>
    </row>
    <row r="344" spans="1:39" x14ac:dyDescent="0.3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11</v>
      </c>
      <c r="X344">
        <v>0</v>
      </c>
      <c r="Y344">
        <v>72</v>
      </c>
      <c r="Z344">
        <v>2423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387</v>
      </c>
      <c r="AL344">
        <v>349</v>
      </c>
      <c r="AM344">
        <v>0</v>
      </c>
    </row>
    <row r="345" spans="1:39" x14ac:dyDescent="0.3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11</v>
      </c>
      <c r="X345">
        <v>0</v>
      </c>
      <c r="Y345">
        <v>63</v>
      </c>
      <c r="Z345">
        <v>2798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2092</v>
      </c>
      <c r="AL345">
        <v>2031</v>
      </c>
      <c r="AM345">
        <v>1</v>
      </c>
    </row>
    <row r="346" spans="1:39" x14ac:dyDescent="0.3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11</v>
      </c>
      <c r="X346">
        <v>0</v>
      </c>
      <c r="Y346">
        <v>51</v>
      </c>
      <c r="Z346">
        <v>2258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595</v>
      </c>
      <c r="AL346">
        <v>554</v>
      </c>
      <c r="AM346">
        <v>0</v>
      </c>
    </row>
    <row r="347" spans="1:39" x14ac:dyDescent="0.3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11</v>
      </c>
      <c r="X347">
        <v>0</v>
      </c>
      <c r="Y347">
        <v>42</v>
      </c>
      <c r="Z347">
        <v>2284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51</v>
      </c>
      <c r="AL347">
        <v>45</v>
      </c>
      <c r="AM347">
        <v>0</v>
      </c>
    </row>
    <row r="348" spans="1:39" x14ac:dyDescent="0.3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11</v>
      </c>
      <c r="X348">
        <v>0</v>
      </c>
      <c r="Y348">
        <v>42</v>
      </c>
      <c r="Z348">
        <v>2742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20</v>
      </c>
      <c r="AL348">
        <v>15</v>
      </c>
      <c r="AM348">
        <v>0</v>
      </c>
    </row>
    <row r="349" spans="1:39" x14ac:dyDescent="0.3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11</v>
      </c>
      <c r="X349">
        <v>0</v>
      </c>
      <c r="Y349">
        <v>53</v>
      </c>
      <c r="Z349">
        <v>2707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429</v>
      </c>
      <c r="AL349">
        <v>364</v>
      </c>
      <c r="AM349">
        <v>0</v>
      </c>
    </row>
    <row r="350" spans="1:39" x14ac:dyDescent="0.3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11</v>
      </c>
      <c r="X350">
        <v>0</v>
      </c>
      <c r="Y350">
        <v>51</v>
      </c>
      <c r="Z350">
        <v>2836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551</v>
      </c>
      <c r="AL350">
        <v>409</v>
      </c>
      <c r="AM350">
        <v>0</v>
      </c>
    </row>
    <row r="351" spans="1:39" x14ac:dyDescent="0.3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11</v>
      </c>
      <c r="X351">
        <v>0</v>
      </c>
      <c r="Y351">
        <v>60</v>
      </c>
      <c r="Z351">
        <v>2567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1319</v>
      </c>
      <c r="AL351">
        <v>1290</v>
      </c>
      <c r="AM351">
        <v>0</v>
      </c>
    </row>
    <row r="352" spans="1:39" x14ac:dyDescent="0.3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11</v>
      </c>
      <c r="X352">
        <v>0</v>
      </c>
      <c r="Y352">
        <v>44</v>
      </c>
      <c r="Z352">
        <v>2629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42</v>
      </c>
      <c r="AL352">
        <v>33</v>
      </c>
      <c r="AM352">
        <v>0</v>
      </c>
    </row>
    <row r="353" spans="1:39" x14ac:dyDescent="0.3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11</v>
      </c>
      <c r="X353">
        <v>0</v>
      </c>
      <c r="Y353">
        <v>58</v>
      </c>
      <c r="Z353">
        <v>2748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1699</v>
      </c>
      <c r="AL353">
        <v>1466</v>
      </c>
      <c r="AM353">
        <v>0</v>
      </c>
    </row>
    <row r="354" spans="1:39" x14ac:dyDescent="0.3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11</v>
      </c>
      <c r="X354">
        <v>0</v>
      </c>
      <c r="Y354">
        <v>45</v>
      </c>
      <c r="Z354">
        <v>2734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952</v>
      </c>
      <c r="AL354">
        <v>914</v>
      </c>
      <c r="AM354">
        <v>0</v>
      </c>
    </row>
    <row r="355" spans="1:39" x14ac:dyDescent="0.3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11</v>
      </c>
      <c r="X355">
        <v>0</v>
      </c>
      <c r="Y355">
        <v>36</v>
      </c>
      <c r="Z355">
        <v>2227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27</v>
      </c>
      <c r="AL355">
        <v>24</v>
      </c>
      <c r="AM355">
        <v>0</v>
      </c>
    </row>
    <row r="356" spans="1:39" x14ac:dyDescent="0.3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11</v>
      </c>
      <c r="X356">
        <v>0</v>
      </c>
      <c r="Y356">
        <v>45</v>
      </c>
      <c r="Z356">
        <v>2768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216</v>
      </c>
      <c r="AL356">
        <v>178</v>
      </c>
      <c r="AM356">
        <v>0</v>
      </c>
    </row>
    <row r="357" spans="1:39" x14ac:dyDescent="0.3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11</v>
      </c>
      <c r="X357">
        <v>0</v>
      </c>
      <c r="Y357">
        <v>50</v>
      </c>
      <c r="Z357">
        <v>2463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18</v>
      </c>
      <c r="AL357">
        <v>7</v>
      </c>
      <c r="AM357">
        <v>1</v>
      </c>
    </row>
    <row r="358" spans="1:39" x14ac:dyDescent="0.3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11</v>
      </c>
      <c r="X358">
        <v>0</v>
      </c>
      <c r="Y358">
        <v>54</v>
      </c>
      <c r="Z358">
        <v>2754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1270</v>
      </c>
      <c r="AL358">
        <v>1169</v>
      </c>
      <c r="AM358">
        <v>1</v>
      </c>
    </row>
    <row r="359" spans="1:39" x14ac:dyDescent="0.3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11</v>
      </c>
      <c r="X359">
        <v>1</v>
      </c>
      <c r="Y359">
        <v>48</v>
      </c>
      <c r="Z359">
        <v>2531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70</v>
      </c>
      <c r="AL359">
        <v>67</v>
      </c>
      <c r="AM359">
        <v>0</v>
      </c>
    </row>
    <row r="360" spans="1:39" x14ac:dyDescent="0.3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11</v>
      </c>
      <c r="X360">
        <v>0</v>
      </c>
      <c r="Y360">
        <v>45</v>
      </c>
      <c r="Z360">
        <v>2839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84</v>
      </c>
      <c r="AL360">
        <v>48</v>
      </c>
      <c r="AM360">
        <v>0</v>
      </c>
    </row>
    <row r="361" spans="1:39" x14ac:dyDescent="0.3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11</v>
      </c>
      <c r="X361">
        <v>1</v>
      </c>
      <c r="Y361">
        <v>50</v>
      </c>
      <c r="Z361">
        <v>2627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42</v>
      </c>
      <c r="AL361">
        <v>3</v>
      </c>
      <c r="AM361">
        <v>1</v>
      </c>
    </row>
    <row r="362" spans="1:39" x14ac:dyDescent="0.3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11</v>
      </c>
      <c r="X362">
        <v>0</v>
      </c>
      <c r="Y362">
        <v>31</v>
      </c>
      <c r="Z362">
        <v>2705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36</v>
      </c>
      <c r="AL362">
        <v>35</v>
      </c>
      <c r="AM362">
        <v>0</v>
      </c>
    </row>
    <row r="363" spans="1:39" x14ac:dyDescent="0.3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11</v>
      </c>
      <c r="X363">
        <v>0</v>
      </c>
      <c r="Y363">
        <v>59</v>
      </c>
      <c r="Z363">
        <v>2429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1220</v>
      </c>
      <c r="AL363">
        <v>1063</v>
      </c>
      <c r="AM363">
        <v>0</v>
      </c>
    </row>
    <row r="364" spans="1:39" x14ac:dyDescent="0.3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11</v>
      </c>
      <c r="X364">
        <v>0</v>
      </c>
      <c r="Y364">
        <v>51</v>
      </c>
      <c r="Z364">
        <v>2539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39</v>
      </c>
      <c r="AL364">
        <v>27</v>
      </c>
      <c r="AM364">
        <v>0</v>
      </c>
    </row>
    <row r="365" spans="1:39" x14ac:dyDescent="0.3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11</v>
      </c>
      <c r="X365">
        <v>0</v>
      </c>
      <c r="Y365">
        <v>51</v>
      </c>
      <c r="Z365">
        <v>2696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16</v>
      </c>
      <c r="AL365">
        <v>15</v>
      </c>
      <c r="AM365">
        <v>0</v>
      </c>
    </row>
    <row r="366" spans="1:39" x14ac:dyDescent="0.3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11</v>
      </c>
      <c r="X366">
        <v>0</v>
      </c>
      <c r="Y366">
        <v>35</v>
      </c>
      <c r="Z366">
        <v>2386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16</v>
      </c>
      <c r="AL366">
        <v>10</v>
      </c>
      <c r="AM366">
        <v>0</v>
      </c>
    </row>
    <row r="367" spans="1:39" x14ac:dyDescent="0.3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11</v>
      </c>
      <c r="X367">
        <v>0</v>
      </c>
      <c r="Y367">
        <v>66</v>
      </c>
      <c r="Z367">
        <v>2723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269</v>
      </c>
      <c r="AL367">
        <v>214</v>
      </c>
      <c r="AM367">
        <v>0</v>
      </c>
    </row>
    <row r="368" spans="1:39" x14ac:dyDescent="0.3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11</v>
      </c>
      <c r="X368">
        <v>0</v>
      </c>
      <c r="Y368">
        <v>47</v>
      </c>
      <c r="Z368">
        <v>2835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179</v>
      </c>
      <c r="AL368">
        <v>147</v>
      </c>
      <c r="AM368">
        <v>0</v>
      </c>
    </row>
    <row r="369" spans="1:39" x14ac:dyDescent="0.3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11</v>
      </c>
      <c r="X369">
        <v>0</v>
      </c>
      <c r="Y369">
        <v>39</v>
      </c>
      <c r="Z369">
        <v>2250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13</v>
      </c>
      <c r="AL369">
        <v>7</v>
      </c>
      <c r="AM369">
        <v>0</v>
      </c>
    </row>
    <row r="370" spans="1:39" x14ac:dyDescent="0.3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11</v>
      </c>
      <c r="X370">
        <v>0</v>
      </c>
      <c r="Y370">
        <v>49</v>
      </c>
      <c r="Z370">
        <v>2569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28</v>
      </c>
      <c r="AL370">
        <v>15</v>
      </c>
      <c r="AM370">
        <v>0</v>
      </c>
    </row>
    <row r="371" spans="1:39" x14ac:dyDescent="0.3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11</v>
      </c>
      <c r="X371">
        <v>1</v>
      </c>
      <c r="Y371">
        <v>52</v>
      </c>
      <c r="Z371">
        <v>2415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385</v>
      </c>
      <c r="AL371">
        <v>278</v>
      </c>
      <c r="AM371">
        <v>1</v>
      </c>
    </row>
    <row r="372" spans="1:39" x14ac:dyDescent="0.3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11</v>
      </c>
      <c r="X372">
        <v>0</v>
      </c>
      <c r="Y372">
        <v>60</v>
      </c>
      <c r="Z372">
        <v>2791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846</v>
      </c>
      <c r="AL372">
        <v>687</v>
      </c>
      <c r="AM372">
        <v>0</v>
      </c>
    </row>
    <row r="373" spans="1:39" x14ac:dyDescent="0.3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11</v>
      </c>
      <c r="X373">
        <v>0</v>
      </c>
      <c r="Y373">
        <v>71</v>
      </c>
      <c r="Z373">
        <v>2827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91</v>
      </c>
      <c r="AL373">
        <v>68</v>
      </c>
      <c r="AM373">
        <v>0</v>
      </c>
    </row>
    <row r="374" spans="1:39" x14ac:dyDescent="0.3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11</v>
      </c>
      <c r="X374">
        <v>0</v>
      </c>
      <c r="Y374">
        <v>52</v>
      </c>
      <c r="Z374">
        <v>2576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1087</v>
      </c>
      <c r="AL374">
        <v>1001</v>
      </c>
      <c r="AM374">
        <v>0</v>
      </c>
    </row>
    <row r="375" spans="1:39" x14ac:dyDescent="0.3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11</v>
      </c>
      <c r="X375">
        <v>0</v>
      </c>
      <c r="Y375">
        <v>41</v>
      </c>
      <c r="Z375">
        <v>2336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1681</v>
      </c>
      <c r="AL375">
        <v>1624</v>
      </c>
      <c r="AM375">
        <v>1</v>
      </c>
    </row>
    <row r="376" spans="1:39" x14ac:dyDescent="0.3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11</v>
      </c>
      <c r="X376">
        <v>0</v>
      </c>
      <c r="Y376">
        <v>41</v>
      </c>
      <c r="Z376">
        <v>2361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218</v>
      </c>
      <c r="AL376">
        <v>214</v>
      </c>
      <c r="AM376">
        <v>0</v>
      </c>
    </row>
    <row r="377" spans="1:39" x14ac:dyDescent="0.3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11</v>
      </c>
      <c r="X377">
        <v>0</v>
      </c>
      <c r="Y377">
        <v>27</v>
      </c>
      <c r="Z377">
        <v>2215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1046</v>
      </c>
      <c r="AL377">
        <v>965</v>
      </c>
      <c r="AM377">
        <v>0</v>
      </c>
    </row>
    <row r="378" spans="1:39" x14ac:dyDescent="0.3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11</v>
      </c>
      <c r="X378">
        <v>0</v>
      </c>
      <c r="Y378">
        <v>74</v>
      </c>
      <c r="Z378">
        <v>2596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185</v>
      </c>
      <c r="AL378">
        <v>161</v>
      </c>
      <c r="AM378">
        <v>0</v>
      </c>
    </row>
    <row r="379" spans="1:39" x14ac:dyDescent="0.3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11</v>
      </c>
      <c r="X379">
        <v>0</v>
      </c>
      <c r="Y379">
        <v>52</v>
      </c>
      <c r="Z379">
        <v>2283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709</v>
      </c>
      <c r="AL379">
        <v>631</v>
      </c>
      <c r="AM379">
        <v>0</v>
      </c>
    </row>
    <row r="380" spans="1:39" x14ac:dyDescent="0.3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11</v>
      </c>
      <c r="X380">
        <v>0</v>
      </c>
      <c r="Y380">
        <v>29</v>
      </c>
      <c r="Z380">
        <v>2425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1553</v>
      </c>
      <c r="AL380">
        <v>1508</v>
      </c>
      <c r="AM380">
        <v>0</v>
      </c>
    </row>
    <row r="381" spans="1:39" x14ac:dyDescent="0.3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11</v>
      </c>
      <c r="X381">
        <v>0</v>
      </c>
      <c r="Y381">
        <v>49</v>
      </c>
      <c r="Z381">
        <v>2811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154</v>
      </c>
      <c r="AL381">
        <v>122</v>
      </c>
      <c r="AM381">
        <v>0</v>
      </c>
    </row>
    <row r="382" spans="1:39" x14ac:dyDescent="0.3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11</v>
      </c>
      <c r="X382">
        <v>1</v>
      </c>
      <c r="Y382">
        <v>36</v>
      </c>
      <c r="Z382">
        <v>2826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28</v>
      </c>
      <c r="AL382">
        <v>9</v>
      </c>
      <c r="AM382">
        <v>0</v>
      </c>
    </row>
    <row r="383" spans="1:39" x14ac:dyDescent="0.3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11</v>
      </c>
      <c r="X383">
        <v>0</v>
      </c>
      <c r="Y383">
        <v>33</v>
      </c>
      <c r="Z383">
        <v>2711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22</v>
      </c>
      <c r="AL383">
        <v>17</v>
      </c>
      <c r="AM383">
        <v>0</v>
      </c>
    </row>
    <row r="384" spans="1:39" x14ac:dyDescent="0.3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11</v>
      </c>
      <c r="X384">
        <v>1</v>
      </c>
      <c r="Y384">
        <v>40</v>
      </c>
      <c r="Z384">
        <v>2756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61</v>
      </c>
      <c r="AL384">
        <v>26</v>
      </c>
      <c r="AM384">
        <v>0</v>
      </c>
    </row>
    <row r="385" spans="1:39" x14ac:dyDescent="0.3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11</v>
      </c>
      <c r="X385">
        <v>0</v>
      </c>
      <c r="Y385">
        <v>64</v>
      </c>
      <c r="Z385">
        <v>2622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57</v>
      </c>
      <c r="AL385">
        <v>50</v>
      </c>
      <c r="AM385">
        <v>0</v>
      </c>
    </row>
    <row r="386" spans="1:39" x14ac:dyDescent="0.3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11</v>
      </c>
      <c r="X386">
        <v>0</v>
      </c>
      <c r="Y386">
        <v>55</v>
      </c>
      <c r="Z386">
        <v>2799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1019</v>
      </c>
      <c r="AL386">
        <v>998</v>
      </c>
      <c r="AM386">
        <v>0</v>
      </c>
    </row>
    <row r="387" spans="1:39" x14ac:dyDescent="0.3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11</v>
      </c>
      <c r="X387">
        <v>0</v>
      </c>
      <c r="Y387">
        <v>46</v>
      </c>
      <c r="Z387">
        <v>2477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144</v>
      </c>
      <c r="AL387">
        <v>125</v>
      </c>
      <c r="AM387">
        <v>0</v>
      </c>
    </row>
    <row r="388" spans="1:39" x14ac:dyDescent="0.3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11</v>
      </c>
      <c r="X388">
        <v>0</v>
      </c>
      <c r="Y388">
        <v>60</v>
      </c>
      <c r="Z388">
        <v>2634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233</v>
      </c>
      <c r="AL388">
        <v>123</v>
      </c>
      <c r="AM388">
        <v>0</v>
      </c>
    </row>
    <row r="389" spans="1:39" x14ac:dyDescent="0.3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11</v>
      </c>
      <c r="X389">
        <v>1</v>
      </c>
      <c r="Y389">
        <v>65</v>
      </c>
      <c r="Z389">
        <v>2409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442</v>
      </c>
      <c r="AL389">
        <v>438</v>
      </c>
      <c r="AM389">
        <v>1</v>
      </c>
    </row>
    <row r="390" spans="1:39" x14ac:dyDescent="0.3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11</v>
      </c>
      <c r="X390">
        <v>0</v>
      </c>
      <c r="Y390">
        <v>55</v>
      </c>
      <c r="Z390">
        <v>2179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39</v>
      </c>
      <c r="AL390">
        <v>37</v>
      </c>
      <c r="AM390">
        <v>0</v>
      </c>
    </row>
    <row r="391" spans="1:39" x14ac:dyDescent="0.3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11</v>
      </c>
      <c r="X391">
        <v>1</v>
      </c>
      <c r="Y391">
        <v>48</v>
      </c>
      <c r="Z391">
        <v>2827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67</v>
      </c>
      <c r="AL391">
        <v>64</v>
      </c>
      <c r="AM391">
        <v>0</v>
      </c>
    </row>
    <row r="392" spans="1:39" x14ac:dyDescent="0.3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11</v>
      </c>
      <c r="X392">
        <v>0</v>
      </c>
      <c r="Y392">
        <v>49</v>
      </c>
      <c r="Z392">
        <v>2189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262</v>
      </c>
      <c r="AL392">
        <v>252</v>
      </c>
      <c r="AM392">
        <v>0</v>
      </c>
    </row>
    <row r="393" spans="1:39" x14ac:dyDescent="0.3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11</v>
      </c>
      <c r="X393">
        <v>0</v>
      </c>
      <c r="Y393">
        <v>46</v>
      </c>
      <c r="Z393">
        <v>2547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44</v>
      </c>
      <c r="AL393">
        <v>42</v>
      </c>
      <c r="AM393">
        <v>0</v>
      </c>
    </row>
    <row r="394" spans="1:39" x14ac:dyDescent="0.3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11</v>
      </c>
      <c r="X394">
        <v>0</v>
      </c>
      <c r="Y394">
        <v>57</v>
      </c>
      <c r="Z394">
        <v>2779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486</v>
      </c>
      <c r="AL394">
        <v>482</v>
      </c>
      <c r="AM394">
        <v>0</v>
      </c>
    </row>
    <row r="395" spans="1:39" x14ac:dyDescent="0.3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11</v>
      </c>
      <c r="X395">
        <v>1</v>
      </c>
      <c r="Y395">
        <v>38</v>
      </c>
      <c r="Z395">
        <v>2748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47</v>
      </c>
      <c r="AL395">
        <v>15</v>
      </c>
      <c r="AM395">
        <v>0</v>
      </c>
    </row>
    <row r="396" spans="1:39" x14ac:dyDescent="0.3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11</v>
      </c>
      <c r="X396">
        <v>0</v>
      </c>
      <c r="Y396">
        <v>44</v>
      </c>
      <c r="Z396">
        <v>2756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889</v>
      </c>
      <c r="AL396">
        <v>863</v>
      </c>
      <c r="AM396">
        <v>0</v>
      </c>
    </row>
    <row r="397" spans="1:39" x14ac:dyDescent="0.3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11</v>
      </c>
      <c r="X397">
        <v>0</v>
      </c>
      <c r="Y397">
        <v>65</v>
      </c>
      <c r="Z397">
        <v>2615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1471</v>
      </c>
      <c r="AL397">
        <v>1457</v>
      </c>
      <c r="AM397">
        <v>1</v>
      </c>
    </row>
    <row r="398" spans="1:39" x14ac:dyDescent="0.3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11</v>
      </c>
      <c r="X398">
        <v>0</v>
      </c>
      <c r="Y398">
        <v>33</v>
      </c>
      <c r="Z398">
        <v>2835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363</v>
      </c>
      <c r="AL398">
        <v>357</v>
      </c>
      <c r="AM398">
        <v>0</v>
      </c>
    </row>
    <row r="399" spans="1:39" x14ac:dyDescent="0.3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11</v>
      </c>
      <c r="X399">
        <v>0</v>
      </c>
      <c r="Y399">
        <v>58</v>
      </c>
      <c r="Z399">
        <v>2681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948</v>
      </c>
      <c r="AL399">
        <v>823</v>
      </c>
      <c r="AM399">
        <v>0</v>
      </c>
    </row>
    <row r="400" spans="1:39" x14ac:dyDescent="0.3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11</v>
      </c>
      <c r="X400">
        <v>0</v>
      </c>
      <c r="Y400">
        <v>77</v>
      </c>
      <c r="Z400">
        <v>2249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1230</v>
      </c>
      <c r="AL400">
        <v>1218</v>
      </c>
      <c r="AM400">
        <v>0</v>
      </c>
    </row>
    <row r="401" spans="1:39" x14ac:dyDescent="0.3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11</v>
      </c>
      <c r="X401">
        <v>0</v>
      </c>
      <c r="Y401">
        <v>45</v>
      </c>
      <c r="Z401">
        <v>2380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50</v>
      </c>
      <c r="AL401">
        <v>22</v>
      </c>
      <c r="AM401">
        <v>1</v>
      </c>
    </row>
    <row r="402" spans="1:39" x14ac:dyDescent="0.3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3</v>
      </c>
      <c r="W402">
        <v>11</v>
      </c>
      <c r="X402">
        <v>0</v>
      </c>
      <c r="Y402">
        <v>26</v>
      </c>
      <c r="Z402">
        <v>2294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1352</v>
      </c>
      <c r="AL402">
        <v>1326</v>
      </c>
      <c r="AM402">
        <v>4</v>
      </c>
    </row>
    <row r="403" spans="1:39" x14ac:dyDescent="0.3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3</v>
      </c>
      <c r="W403">
        <v>11</v>
      </c>
      <c r="X403">
        <v>1</v>
      </c>
      <c r="Y403">
        <v>39</v>
      </c>
      <c r="Z403">
        <v>2651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1360</v>
      </c>
      <c r="AL403">
        <v>1246</v>
      </c>
      <c r="AM403">
        <v>2</v>
      </c>
    </row>
    <row r="404" spans="1:39" x14ac:dyDescent="0.3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11</v>
      </c>
      <c r="X404">
        <v>0</v>
      </c>
      <c r="Y404">
        <v>49</v>
      </c>
      <c r="Z404">
        <v>2640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723</v>
      </c>
      <c r="AL404">
        <v>695</v>
      </c>
      <c r="AM404">
        <v>0</v>
      </c>
    </row>
    <row r="405" spans="1:39" x14ac:dyDescent="0.3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11</v>
      </c>
      <c r="X405">
        <v>0</v>
      </c>
      <c r="Y405">
        <v>47</v>
      </c>
      <c r="Z405">
        <v>2213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45</v>
      </c>
      <c r="AL405">
        <v>42</v>
      </c>
      <c r="AM405">
        <v>0</v>
      </c>
    </row>
    <row r="406" spans="1:39" x14ac:dyDescent="0.3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11</v>
      </c>
      <c r="X406">
        <v>0</v>
      </c>
      <c r="Y406">
        <v>37</v>
      </c>
      <c r="Z406">
        <v>2197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36</v>
      </c>
      <c r="AL406">
        <v>27</v>
      </c>
      <c r="AM406">
        <v>0</v>
      </c>
    </row>
    <row r="407" spans="1:39" x14ac:dyDescent="0.3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11</v>
      </c>
      <c r="X407">
        <v>0</v>
      </c>
      <c r="Y407">
        <v>38</v>
      </c>
      <c r="Z407">
        <v>2183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9</v>
      </c>
      <c r="AL407">
        <v>8</v>
      </c>
      <c r="AM407">
        <v>0</v>
      </c>
    </row>
    <row r="408" spans="1:39" x14ac:dyDescent="0.3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3</v>
      </c>
      <c r="W408">
        <v>11</v>
      </c>
      <c r="X408">
        <v>1</v>
      </c>
      <c r="Y408">
        <v>46</v>
      </c>
      <c r="Z408">
        <v>2549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1367</v>
      </c>
      <c r="AL408">
        <v>1299</v>
      </c>
      <c r="AM408">
        <v>2</v>
      </c>
    </row>
    <row r="409" spans="1:39" x14ac:dyDescent="0.3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3</v>
      </c>
      <c r="W409">
        <v>11</v>
      </c>
      <c r="X409">
        <v>0</v>
      </c>
      <c r="Y409">
        <v>79</v>
      </c>
      <c r="Z409">
        <v>2601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2098</v>
      </c>
      <c r="AL409">
        <v>2077</v>
      </c>
      <c r="AM409">
        <v>1</v>
      </c>
    </row>
    <row r="410" spans="1:39" x14ac:dyDescent="0.3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11</v>
      </c>
      <c r="X410">
        <v>0</v>
      </c>
      <c r="Y410">
        <v>67</v>
      </c>
      <c r="Z410">
        <v>2366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19</v>
      </c>
      <c r="AL410">
        <v>18</v>
      </c>
      <c r="AM410">
        <v>0</v>
      </c>
    </row>
    <row r="411" spans="1:39" x14ac:dyDescent="0.3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3</v>
      </c>
      <c r="W411">
        <v>11</v>
      </c>
      <c r="X411">
        <v>0</v>
      </c>
      <c r="Y411">
        <v>34</v>
      </c>
      <c r="Z411">
        <v>2225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1762</v>
      </c>
      <c r="AL411">
        <v>1729</v>
      </c>
      <c r="AM411">
        <v>3</v>
      </c>
    </row>
    <row r="412" spans="1:39" x14ac:dyDescent="0.3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3</v>
      </c>
      <c r="W412">
        <v>11</v>
      </c>
      <c r="X412">
        <v>0</v>
      </c>
      <c r="Y412">
        <v>31</v>
      </c>
      <c r="Z412">
        <v>2244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1131</v>
      </c>
      <c r="AL412">
        <v>1074</v>
      </c>
      <c r="AM412">
        <v>2</v>
      </c>
    </row>
    <row r="413" spans="1:39" x14ac:dyDescent="0.3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11</v>
      </c>
      <c r="X413">
        <v>0</v>
      </c>
      <c r="Y413">
        <v>31</v>
      </c>
      <c r="Z413">
        <v>2215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31</v>
      </c>
      <c r="AL413">
        <v>19</v>
      </c>
      <c r="AM413">
        <v>0</v>
      </c>
    </row>
    <row r="414" spans="1:39" x14ac:dyDescent="0.3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11</v>
      </c>
      <c r="X414">
        <v>0</v>
      </c>
      <c r="Y414">
        <v>52</v>
      </c>
      <c r="Z414">
        <v>2589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836</v>
      </c>
      <c r="AL414">
        <v>664</v>
      </c>
      <c r="AM414">
        <v>0</v>
      </c>
    </row>
    <row r="415" spans="1:39" x14ac:dyDescent="0.3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3</v>
      </c>
      <c r="W415">
        <v>11</v>
      </c>
      <c r="X415">
        <v>1</v>
      </c>
      <c r="Y415">
        <v>59</v>
      </c>
      <c r="Z415">
        <v>2575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1672</v>
      </c>
      <c r="AL415">
        <v>1656</v>
      </c>
      <c r="AM415">
        <v>4</v>
      </c>
    </row>
    <row r="416" spans="1:39" x14ac:dyDescent="0.3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11</v>
      </c>
      <c r="X416">
        <v>0</v>
      </c>
      <c r="Y416">
        <v>31</v>
      </c>
      <c r="Z416">
        <v>2767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493</v>
      </c>
      <c r="AL416">
        <v>302</v>
      </c>
      <c r="AM416">
        <v>0</v>
      </c>
    </row>
    <row r="417" spans="1:39" x14ac:dyDescent="0.3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11</v>
      </c>
      <c r="X417">
        <v>0</v>
      </c>
      <c r="Y417">
        <v>53</v>
      </c>
      <c r="Z417">
        <v>2681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987</v>
      </c>
      <c r="AL417">
        <v>892</v>
      </c>
      <c r="AM417">
        <v>0</v>
      </c>
    </row>
    <row r="418" spans="1:39" x14ac:dyDescent="0.3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11</v>
      </c>
      <c r="X418">
        <v>0</v>
      </c>
      <c r="Y418">
        <v>56</v>
      </c>
      <c r="Z418">
        <v>2375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954</v>
      </c>
      <c r="AL418">
        <v>840</v>
      </c>
      <c r="AM418">
        <v>0</v>
      </c>
    </row>
    <row r="419" spans="1:39" x14ac:dyDescent="0.3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11</v>
      </c>
      <c r="X419">
        <v>0</v>
      </c>
      <c r="Y419">
        <v>50</v>
      </c>
      <c r="Z419">
        <v>2306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52</v>
      </c>
      <c r="AL419">
        <v>47</v>
      </c>
      <c r="AM419">
        <v>0</v>
      </c>
    </row>
    <row r="420" spans="1:39" x14ac:dyDescent="0.3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11</v>
      </c>
      <c r="X420">
        <v>0</v>
      </c>
      <c r="Y420">
        <v>64</v>
      </c>
      <c r="Z420">
        <v>2532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40</v>
      </c>
      <c r="AL420">
        <v>34</v>
      </c>
      <c r="AM420">
        <v>0</v>
      </c>
    </row>
    <row r="421" spans="1:39" x14ac:dyDescent="0.3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11</v>
      </c>
      <c r="X421">
        <v>0</v>
      </c>
      <c r="Y421">
        <v>54</v>
      </c>
      <c r="Z421">
        <v>2349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719</v>
      </c>
      <c r="AL421">
        <v>705</v>
      </c>
      <c r="AM421">
        <v>0</v>
      </c>
    </row>
    <row r="422" spans="1:39" x14ac:dyDescent="0.3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11</v>
      </c>
      <c r="X422">
        <v>0</v>
      </c>
      <c r="Y422">
        <v>71</v>
      </c>
      <c r="Z422">
        <v>2454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445</v>
      </c>
      <c r="AL422">
        <v>423</v>
      </c>
      <c r="AM422">
        <v>0</v>
      </c>
    </row>
    <row r="423" spans="1:39" x14ac:dyDescent="0.3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11</v>
      </c>
      <c r="X423">
        <v>0</v>
      </c>
      <c r="Y423">
        <v>49</v>
      </c>
      <c r="Z423">
        <v>2470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117</v>
      </c>
      <c r="AL423">
        <v>112</v>
      </c>
      <c r="AM423">
        <v>0</v>
      </c>
    </row>
    <row r="424" spans="1:39" x14ac:dyDescent="0.3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34</v>
      </c>
      <c r="Z424">
        <v>2666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27</v>
      </c>
      <c r="AL424">
        <v>18</v>
      </c>
      <c r="AM424">
        <v>0</v>
      </c>
    </row>
    <row r="425" spans="1:39" x14ac:dyDescent="0.3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11</v>
      </c>
      <c r="X425">
        <v>0</v>
      </c>
      <c r="Y425">
        <v>31</v>
      </c>
      <c r="Z425">
        <v>2519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30</v>
      </c>
      <c r="AL425">
        <v>26</v>
      </c>
      <c r="AM425">
        <v>0</v>
      </c>
    </row>
    <row r="426" spans="1:39" x14ac:dyDescent="0.3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11</v>
      </c>
      <c r="X426">
        <v>0</v>
      </c>
      <c r="Y426">
        <v>72</v>
      </c>
      <c r="Z426">
        <v>2350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152</v>
      </c>
      <c r="AL426">
        <v>148</v>
      </c>
      <c r="AM426">
        <v>0</v>
      </c>
    </row>
    <row r="427" spans="1:39" x14ac:dyDescent="0.3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11</v>
      </c>
      <c r="X427">
        <v>0</v>
      </c>
      <c r="Y427">
        <v>74</v>
      </c>
      <c r="Z427">
        <v>2486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13</v>
      </c>
      <c r="AL427">
        <v>12</v>
      </c>
      <c r="AM427">
        <v>0</v>
      </c>
    </row>
    <row r="428" spans="1:39" x14ac:dyDescent="0.3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11</v>
      </c>
      <c r="X428">
        <v>0</v>
      </c>
      <c r="Y428">
        <v>31</v>
      </c>
      <c r="Z428">
        <v>2705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36</v>
      </c>
      <c r="AL428">
        <v>35</v>
      </c>
      <c r="AM428">
        <v>0</v>
      </c>
    </row>
    <row r="429" spans="1:39" x14ac:dyDescent="0.3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11</v>
      </c>
      <c r="X429">
        <v>0</v>
      </c>
      <c r="Y429">
        <v>46</v>
      </c>
      <c r="Z429">
        <v>2263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22</v>
      </c>
      <c r="AL429">
        <v>10</v>
      </c>
      <c r="AM429">
        <v>0</v>
      </c>
    </row>
    <row r="430" spans="1:39" x14ac:dyDescent="0.3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11</v>
      </c>
      <c r="X430">
        <v>0</v>
      </c>
      <c r="Y430">
        <v>61</v>
      </c>
      <c r="Z430">
        <v>2510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15</v>
      </c>
      <c r="AL430">
        <v>10</v>
      </c>
      <c r="AM430">
        <v>0</v>
      </c>
    </row>
    <row r="431" spans="1:39" x14ac:dyDescent="0.3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11</v>
      </c>
      <c r="X431">
        <v>0</v>
      </c>
      <c r="Y431">
        <v>48</v>
      </c>
      <c r="Z431">
        <v>2422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182</v>
      </c>
      <c r="AL431">
        <v>172</v>
      </c>
      <c r="AM431">
        <v>0</v>
      </c>
    </row>
    <row r="432" spans="1:39" x14ac:dyDescent="0.3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2341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1342</v>
      </c>
      <c r="AL432">
        <v>1305</v>
      </c>
      <c r="AM432">
        <v>2</v>
      </c>
    </row>
    <row r="433" spans="1:39" x14ac:dyDescent="0.3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11</v>
      </c>
      <c r="X433">
        <v>0</v>
      </c>
      <c r="Y433">
        <v>44</v>
      </c>
      <c r="Z433">
        <v>2544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43</v>
      </c>
      <c r="AL433">
        <v>38</v>
      </c>
      <c r="AM433">
        <v>0</v>
      </c>
    </row>
    <row r="434" spans="1:39" x14ac:dyDescent="0.3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0</v>
      </c>
      <c r="Y434">
        <v>67</v>
      </c>
      <c r="Z434">
        <v>2348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393</v>
      </c>
      <c r="AL434">
        <v>358</v>
      </c>
      <c r="AM434">
        <v>0</v>
      </c>
    </row>
    <row r="435" spans="1:39" x14ac:dyDescent="0.3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11</v>
      </c>
      <c r="X435">
        <v>0</v>
      </c>
      <c r="Y435">
        <v>65</v>
      </c>
      <c r="Z435">
        <v>2582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835</v>
      </c>
      <c r="AL435">
        <v>802</v>
      </c>
      <c r="AM435">
        <v>0</v>
      </c>
    </row>
    <row r="436" spans="1:39" x14ac:dyDescent="0.3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11</v>
      </c>
      <c r="X436">
        <v>0</v>
      </c>
      <c r="Y436">
        <v>51</v>
      </c>
      <c r="Z436">
        <v>2657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964</v>
      </c>
      <c r="AL436">
        <v>927</v>
      </c>
      <c r="AM436">
        <v>0</v>
      </c>
    </row>
    <row r="437" spans="1:39" x14ac:dyDescent="0.3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11</v>
      </c>
      <c r="X437">
        <v>0</v>
      </c>
      <c r="Y437">
        <v>49</v>
      </c>
      <c r="Z437">
        <v>2414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56</v>
      </c>
      <c r="AL437">
        <v>53</v>
      </c>
      <c r="AM437">
        <v>0</v>
      </c>
    </row>
    <row r="438" spans="1:39" x14ac:dyDescent="0.3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11</v>
      </c>
      <c r="X438">
        <v>0</v>
      </c>
      <c r="Y438">
        <v>40</v>
      </c>
      <c r="Z438">
        <v>2369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408</v>
      </c>
      <c r="AL438">
        <v>385</v>
      </c>
      <c r="AM438">
        <v>0</v>
      </c>
    </row>
    <row r="439" spans="1:39" x14ac:dyDescent="0.3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11</v>
      </c>
      <c r="X439">
        <v>0</v>
      </c>
      <c r="Y439">
        <v>44</v>
      </c>
      <c r="Z439">
        <v>2819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962</v>
      </c>
      <c r="AL439">
        <v>953</v>
      </c>
      <c r="AM439">
        <v>0</v>
      </c>
    </row>
    <row r="440" spans="1:39" x14ac:dyDescent="0.3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11</v>
      </c>
      <c r="X440">
        <v>0</v>
      </c>
      <c r="Y440">
        <v>48</v>
      </c>
      <c r="Z440">
        <v>2837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306</v>
      </c>
      <c r="AL440">
        <v>264</v>
      </c>
      <c r="AM440">
        <v>0</v>
      </c>
    </row>
    <row r="441" spans="1:39" x14ac:dyDescent="0.3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>
        <v>1</v>
      </c>
      <c r="Y441">
        <v>54</v>
      </c>
      <c r="Z441">
        <v>2811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1995</v>
      </c>
      <c r="AL441">
        <v>1931</v>
      </c>
      <c r="AM441">
        <v>2</v>
      </c>
    </row>
    <row r="442" spans="1:39" x14ac:dyDescent="0.3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11</v>
      </c>
      <c r="X442">
        <v>1</v>
      </c>
      <c r="Y442">
        <v>36</v>
      </c>
      <c r="Z442">
        <v>2613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219</v>
      </c>
      <c r="AL442">
        <v>173</v>
      </c>
      <c r="AM442">
        <v>1</v>
      </c>
    </row>
    <row r="443" spans="1:39" x14ac:dyDescent="0.3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11</v>
      </c>
      <c r="X443">
        <v>0</v>
      </c>
      <c r="Y443">
        <v>68</v>
      </c>
      <c r="Z443">
        <v>2194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265</v>
      </c>
      <c r="AL443">
        <v>260</v>
      </c>
      <c r="AM443">
        <v>0</v>
      </c>
    </row>
    <row r="444" spans="1:39" x14ac:dyDescent="0.3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11</v>
      </c>
      <c r="X444">
        <v>0</v>
      </c>
      <c r="Y444">
        <v>38</v>
      </c>
      <c r="Z444">
        <v>2801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1257</v>
      </c>
      <c r="AL444">
        <v>1225</v>
      </c>
      <c r="AM444">
        <v>0</v>
      </c>
    </row>
    <row r="445" spans="1:39" x14ac:dyDescent="0.3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11</v>
      </c>
      <c r="X445">
        <v>1</v>
      </c>
      <c r="Y445">
        <v>56</v>
      </c>
      <c r="Z445">
        <v>2338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827</v>
      </c>
      <c r="AL445">
        <v>761</v>
      </c>
      <c r="AM445">
        <v>1</v>
      </c>
    </row>
    <row r="446" spans="1:39" x14ac:dyDescent="0.3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11</v>
      </c>
      <c r="X446">
        <v>0</v>
      </c>
      <c r="Y446">
        <v>71</v>
      </c>
      <c r="Z446">
        <v>2439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804</v>
      </c>
      <c r="AL446">
        <v>682</v>
      </c>
      <c r="AM446">
        <v>0</v>
      </c>
    </row>
    <row r="447" spans="1:39" x14ac:dyDescent="0.3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11</v>
      </c>
      <c r="X447">
        <v>0</v>
      </c>
      <c r="Y447">
        <v>62</v>
      </c>
      <c r="Z447">
        <v>2311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121</v>
      </c>
      <c r="AL447">
        <v>107</v>
      </c>
      <c r="AM447">
        <v>0</v>
      </c>
    </row>
    <row r="448" spans="1:39" x14ac:dyDescent="0.3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</v>
      </c>
      <c r="W448">
        <v>11</v>
      </c>
      <c r="X448">
        <v>0</v>
      </c>
      <c r="Y448">
        <v>57</v>
      </c>
      <c r="Z448">
        <v>2162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1254</v>
      </c>
      <c r="AL448">
        <v>1013</v>
      </c>
      <c r="AM448">
        <v>1</v>
      </c>
    </row>
    <row r="449" spans="1:39" x14ac:dyDescent="0.3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11</v>
      </c>
      <c r="X449">
        <v>0</v>
      </c>
      <c r="Y449">
        <v>45</v>
      </c>
      <c r="Z449">
        <v>2284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83</v>
      </c>
      <c r="AL449">
        <v>46</v>
      </c>
      <c r="AM449">
        <v>0</v>
      </c>
    </row>
    <row r="450" spans="1:39" x14ac:dyDescent="0.3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11</v>
      </c>
      <c r="X450">
        <v>0</v>
      </c>
      <c r="Y450">
        <v>51</v>
      </c>
      <c r="Z450">
        <v>2277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1288</v>
      </c>
      <c r="AL450">
        <v>1288</v>
      </c>
      <c r="AM450">
        <v>0</v>
      </c>
    </row>
    <row r="451" spans="1:39" x14ac:dyDescent="0.3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3</v>
      </c>
      <c r="W451">
        <v>11</v>
      </c>
      <c r="X451">
        <v>1</v>
      </c>
      <c r="Y451">
        <v>65</v>
      </c>
      <c r="Z451">
        <v>2591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1726</v>
      </c>
      <c r="AL451">
        <v>1709</v>
      </c>
      <c r="AM451">
        <v>2</v>
      </c>
    </row>
    <row r="452" spans="1:39" x14ac:dyDescent="0.3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11</v>
      </c>
      <c r="X452">
        <v>0</v>
      </c>
      <c r="Y452">
        <v>50</v>
      </c>
      <c r="Z452">
        <v>2765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12</v>
      </c>
      <c r="AL452">
        <v>9</v>
      </c>
      <c r="AM452">
        <v>0</v>
      </c>
    </row>
    <row r="453" spans="1:39" x14ac:dyDescent="0.3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11</v>
      </c>
      <c r="X453">
        <v>0</v>
      </c>
      <c r="Y453">
        <v>69</v>
      </c>
      <c r="Z453">
        <v>2274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537</v>
      </c>
      <c r="AL453">
        <v>532</v>
      </c>
      <c r="AM453">
        <v>0</v>
      </c>
    </row>
    <row r="454" spans="1:39" x14ac:dyDescent="0.3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11</v>
      </c>
      <c r="X454">
        <v>0</v>
      </c>
      <c r="Y454">
        <v>49</v>
      </c>
      <c r="Z454">
        <v>2842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832</v>
      </c>
      <c r="AL454">
        <v>774</v>
      </c>
      <c r="AM454">
        <v>0</v>
      </c>
    </row>
    <row r="455" spans="1:39" x14ac:dyDescent="0.3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11</v>
      </c>
      <c r="X455">
        <v>0</v>
      </c>
      <c r="Y455">
        <v>45</v>
      </c>
      <c r="Z455">
        <v>2618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1299</v>
      </c>
      <c r="AL455">
        <v>1210</v>
      </c>
      <c r="AM455">
        <v>0</v>
      </c>
    </row>
    <row r="456" spans="1:39" x14ac:dyDescent="0.3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11</v>
      </c>
      <c r="X456">
        <v>1</v>
      </c>
      <c r="Y456">
        <v>40</v>
      </c>
      <c r="Z456">
        <v>2421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14</v>
      </c>
      <c r="AL456">
        <v>11</v>
      </c>
      <c r="AM456">
        <v>0</v>
      </c>
    </row>
    <row r="457" spans="1:39" x14ac:dyDescent="0.3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11</v>
      </c>
      <c r="X457">
        <v>1</v>
      </c>
      <c r="Y457">
        <v>39</v>
      </c>
      <c r="Z457">
        <v>2853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898</v>
      </c>
      <c r="AL457">
        <v>890</v>
      </c>
      <c r="AM457">
        <v>1</v>
      </c>
    </row>
    <row r="458" spans="1:39" x14ac:dyDescent="0.3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11</v>
      </c>
      <c r="X458">
        <v>0</v>
      </c>
      <c r="Y458">
        <v>42</v>
      </c>
      <c r="Z458">
        <v>2702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40</v>
      </c>
      <c r="AL458">
        <v>36</v>
      </c>
      <c r="AM458">
        <v>0</v>
      </c>
    </row>
    <row r="459" spans="1:39" x14ac:dyDescent="0.3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11</v>
      </c>
      <c r="X459">
        <v>0</v>
      </c>
      <c r="Y459">
        <v>32</v>
      </c>
      <c r="Z459">
        <v>2201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16</v>
      </c>
      <c r="AL459">
        <v>7</v>
      </c>
      <c r="AM459">
        <v>0</v>
      </c>
    </row>
    <row r="460" spans="1:39" x14ac:dyDescent="0.3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11</v>
      </c>
      <c r="X460">
        <v>0</v>
      </c>
      <c r="Y460">
        <v>64</v>
      </c>
      <c r="Z460">
        <v>2655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856</v>
      </c>
      <c r="AL460">
        <v>739</v>
      </c>
      <c r="AM460">
        <v>0</v>
      </c>
    </row>
    <row r="461" spans="1:39" x14ac:dyDescent="0.3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11</v>
      </c>
      <c r="X461">
        <v>0</v>
      </c>
      <c r="Y461">
        <v>48</v>
      </c>
      <c r="Z461">
        <v>2210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29</v>
      </c>
      <c r="AL461">
        <v>27</v>
      </c>
      <c r="AM461">
        <v>0</v>
      </c>
    </row>
    <row r="462" spans="1:39" x14ac:dyDescent="0.3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11</v>
      </c>
      <c r="X462">
        <v>0</v>
      </c>
      <c r="Y462">
        <v>43</v>
      </c>
      <c r="Z462">
        <v>2196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494</v>
      </c>
      <c r="AL462">
        <v>470</v>
      </c>
      <c r="AM462">
        <v>0</v>
      </c>
    </row>
    <row r="463" spans="1:39" x14ac:dyDescent="0.3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11</v>
      </c>
      <c r="X463">
        <v>0</v>
      </c>
      <c r="Y463">
        <v>48</v>
      </c>
      <c r="Z463">
        <v>2773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438</v>
      </c>
      <c r="AL463">
        <v>346</v>
      </c>
      <c r="AM463">
        <v>0</v>
      </c>
    </row>
    <row r="464" spans="1:39" x14ac:dyDescent="0.3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11</v>
      </c>
      <c r="X464">
        <v>0</v>
      </c>
      <c r="Y464">
        <v>43</v>
      </c>
      <c r="Z464">
        <v>2765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387</v>
      </c>
      <c r="AL464">
        <v>268</v>
      </c>
      <c r="AM464">
        <v>0</v>
      </c>
    </row>
    <row r="465" spans="1:39" x14ac:dyDescent="0.3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11</v>
      </c>
      <c r="X465">
        <v>0</v>
      </c>
      <c r="Y465">
        <v>47</v>
      </c>
      <c r="Z465">
        <v>2340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46</v>
      </c>
      <c r="AL465">
        <v>22</v>
      </c>
      <c r="AM465">
        <v>0</v>
      </c>
    </row>
    <row r="466" spans="1:39" x14ac:dyDescent="0.3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11</v>
      </c>
      <c r="X466">
        <v>0</v>
      </c>
      <c r="Y466">
        <v>48</v>
      </c>
      <c r="Z466">
        <v>2481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54</v>
      </c>
      <c r="AL466">
        <v>54</v>
      </c>
      <c r="AM466">
        <v>0</v>
      </c>
    </row>
    <row r="467" spans="1:39" x14ac:dyDescent="0.3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11</v>
      </c>
      <c r="X467">
        <v>1</v>
      </c>
      <c r="Y467">
        <v>46</v>
      </c>
      <c r="Z467">
        <v>2838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224</v>
      </c>
      <c r="AL467">
        <v>152</v>
      </c>
      <c r="AM467">
        <v>1</v>
      </c>
    </row>
    <row r="468" spans="1:39" x14ac:dyDescent="0.3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11</v>
      </c>
      <c r="X468">
        <v>0</v>
      </c>
      <c r="Y468">
        <v>45</v>
      </c>
      <c r="Z468">
        <v>2401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261</v>
      </c>
      <c r="AL468">
        <v>256</v>
      </c>
      <c r="AM468">
        <v>0</v>
      </c>
    </row>
    <row r="469" spans="1:39" x14ac:dyDescent="0.3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11</v>
      </c>
      <c r="X469">
        <v>0</v>
      </c>
      <c r="Y469">
        <v>60</v>
      </c>
      <c r="Z469">
        <v>2786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729</v>
      </c>
      <c r="AL469">
        <v>711</v>
      </c>
      <c r="AM469">
        <v>0</v>
      </c>
    </row>
    <row r="470" spans="1:39" x14ac:dyDescent="0.3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11</v>
      </c>
      <c r="X470">
        <v>1</v>
      </c>
      <c r="Y470">
        <v>56</v>
      </c>
      <c r="Z470">
        <v>2812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877</v>
      </c>
      <c r="AL470">
        <v>859</v>
      </c>
      <c r="AM470">
        <v>0</v>
      </c>
    </row>
    <row r="471" spans="1:39" x14ac:dyDescent="0.3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11</v>
      </c>
      <c r="X471">
        <v>0</v>
      </c>
      <c r="Y471">
        <v>44</v>
      </c>
      <c r="Z471">
        <v>2386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1003</v>
      </c>
      <c r="AL471">
        <v>953</v>
      </c>
      <c r="AM471">
        <v>0</v>
      </c>
    </row>
    <row r="472" spans="1:39" x14ac:dyDescent="0.3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11</v>
      </c>
      <c r="X472">
        <v>0</v>
      </c>
      <c r="Y472">
        <v>46</v>
      </c>
      <c r="Z472">
        <v>2527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645</v>
      </c>
      <c r="AL472">
        <v>555</v>
      </c>
      <c r="AM472">
        <v>0</v>
      </c>
    </row>
    <row r="473" spans="1:39" x14ac:dyDescent="0.3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11</v>
      </c>
      <c r="X473">
        <v>0</v>
      </c>
      <c r="Y473">
        <v>51</v>
      </c>
      <c r="Z473">
        <v>2313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19</v>
      </c>
      <c r="AL473">
        <v>18</v>
      </c>
      <c r="AM473">
        <v>0</v>
      </c>
    </row>
    <row r="474" spans="1:39" x14ac:dyDescent="0.3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11</v>
      </c>
      <c r="X474">
        <v>0</v>
      </c>
      <c r="Y474">
        <v>68</v>
      </c>
      <c r="Z474">
        <v>2768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191</v>
      </c>
      <c r="AL474">
        <v>177</v>
      </c>
      <c r="AM474">
        <v>0</v>
      </c>
    </row>
    <row r="475" spans="1:39" x14ac:dyDescent="0.3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11</v>
      </c>
      <c r="X475">
        <v>0</v>
      </c>
      <c r="Y475">
        <v>62</v>
      </c>
      <c r="Z475">
        <v>2802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1958</v>
      </c>
      <c r="AL475">
        <v>1824</v>
      </c>
      <c r="AM475">
        <v>0</v>
      </c>
    </row>
    <row r="476" spans="1:39" x14ac:dyDescent="0.3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11</v>
      </c>
      <c r="X476">
        <v>0</v>
      </c>
      <c r="Y476">
        <v>44</v>
      </c>
      <c r="Z476">
        <v>2732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295</v>
      </c>
      <c r="AL476">
        <v>281</v>
      </c>
      <c r="AM476">
        <v>0</v>
      </c>
    </row>
    <row r="477" spans="1:39" x14ac:dyDescent="0.3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3</v>
      </c>
      <c r="W477">
        <v>11</v>
      </c>
      <c r="X477">
        <v>0</v>
      </c>
      <c r="Y477">
        <v>65</v>
      </c>
      <c r="Z477">
        <v>2651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1682</v>
      </c>
      <c r="AL477">
        <v>1642</v>
      </c>
      <c r="AM477">
        <v>1</v>
      </c>
    </row>
    <row r="478" spans="1:39" x14ac:dyDescent="0.3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11</v>
      </c>
      <c r="X478">
        <v>0</v>
      </c>
      <c r="Y478">
        <v>56</v>
      </c>
      <c r="Z478">
        <v>2692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770</v>
      </c>
      <c r="AL478">
        <v>640</v>
      </c>
      <c r="AM478">
        <v>0</v>
      </c>
    </row>
    <row r="479" spans="1:39" x14ac:dyDescent="0.3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11</v>
      </c>
      <c r="X479">
        <v>0</v>
      </c>
      <c r="Y479">
        <v>76</v>
      </c>
      <c r="Z479">
        <v>2373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656</v>
      </c>
      <c r="AL479">
        <v>630</v>
      </c>
      <c r="AM479">
        <v>1</v>
      </c>
    </row>
    <row r="480" spans="1:39" x14ac:dyDescent="0.3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11</v>
      </c>
      <c r="X480">
        <v>0</v>
      </c>
      <c r="Y480">
        <v>58</v>
      </c>
      <c r="Z480">
        <v>2601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651</v>
      </c>
      <c r="AL480">
        <v>639</v>
      </c>
      <c r="AM480">
        <v>0</v>
      </c>
    </row>
    <row r="481" spans="1:39" x14ac:dyDescent="0.3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11</v>
      </c>
      <c r="X481">
        <v>0</v>
      </c>
      <c r="Y481">
        <v>42</v>
      </c>
      <c r="Z481">
        <v>2244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41</v>
      </c>
      <c r="AL481">
        <v>39</v>
      </c>
      <c r="AM481">
        <v>0</v>
      </c>
    </row>
    <row r="482" spans="1:39" x14ac:dyDescent="0.3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11</v>
      </c>
      <c r="X482">
        <v>0</v>
      </c>
      <c r="Y482">
        <v>49</v>
      </c>
      <c r="Z482">
        <v>2593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1799</v>
      </c>
      <c r="AL482">
        <v>1782</v>
      </c>
      <c r="AM482">
        <v>0</v>
      </c>
    </row>
    <row r="483" spans="1:39" x14ac:dyDescent="0.3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11</v>
      </c>
      <c r="X483">
        <v>0</v>
      </c>
      <c r="Y483">
        <v>71</v>
      </c>
      <c r="Z483">
        <v>2197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976</v>
      </c>
      <c r="AL483">
        <v>976</v>
      </c>
      <c r="AM483">
        <v>0</v>
      </c>
    </row>
    <row r="484" spans="1:39" x14ac:dyDescent="0.3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11</v>
      </c>
      <c r="X484">
        <v>0</v>
      </c>
      <c r="Y484">
        <v>76</v>
      </c>
      <c r="Z484">
        <v>2611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725</v>
      </c>
      <c r="AL484">
        <v>704</v>
      </c>
      <c r="AM484">
        <v>0</v>
      </c>
    </row>
    <row r="485" spans="1:39" x14ac:dyDescent="0.3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11</v>
      </c>
      <c r="X485">
        <v>0</v>
      </c>
      <c r="Y485">
        <v>70</v>
      </c>
      <c r="Z485">
        <v>2851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40</v>
      </c>
      <c r="AL485">
        <v>16</v>
      </c>
      <c r="AM485">
        <v>0</v>
      </c>
    </row>
    <row r="486" spans="1:39" x14ac:dyDescent="0.3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11</v>
      </c>
      <c r="X486">
        <v>0</v>
      </c>
      <c r="Y486">
        <v>59</v>
      </c>
      <c r="Z486">
        <v>2385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32</v>
      </c>
      <c r="AL486">
        <v>32</v>
      </c>
      <c r="AM486">
        <v>0</v>
      </c>
    </row>
    <row r="487" spans="1:39" x14ac:dyDescent="0.3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11</v>
      </c>
      <c r="X487">
        <v>0</v>
      </c>
      <c r="Y487">
        <v>30</v>
      </c>
      <c r="Z487">
        <v>2706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155</v>
      </c>
      <c r="AL487">
        <v>47</v>
      </c>
      <c r="AM487">
        <v>0</v>
      </c>
    </row>
    <row r="488" spans="1:39" x14ac:dyDescent="0.3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11</v>
      </c>
      <c r="X488">
        <v>0</v>
      </c>
      <c r="Y488">
        <v>35</v>
      </c>
      <c r="Z488">
        <v>2833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1292</v>
      </c>
      <c r="AL488">
        <v>1139</v>
      </c>
      <c r="AM488">
        <v>0</v>
      </c>
    </row>
    <row r="489" spans="1:39" x14ac:dyDescent="0.3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11</v>
      </c>
      <c r="X489">
        <v>0</v>
      </c>
      <c r="Y489">
        <v>64</v>
      </c>
      <c r="Z489">
        <v>2532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40</v>
      </c>
      <c r="AL489">
        <v>34</v>
      </c>
      <c r="AM489">
        <v>0</v>
      </c>
    </row>
    <row r="490" spans="1:39" x14ac:dyDescent="0.3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</v>
      </c>
      <c r="W490">
        <v>11</v>
      </c>
      <c r="X490">
        <v>0</v>
      </c>
      <c r="Y490">
        <v>67</v>
      </c>
      <c r="Z490">
        <v>2758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1102</v>
      </c>
      <c r="AL490">
        <v>994</v>
      </c>
      <c r="AM490">
        <v>0</v>
      </c>
    </row>
    <row r="491" spans="1:39" x14ac:dyDescent="0.3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11</v>
      </c>
      <c r="X491">
        <v>0</v>
      </c>
      <c r="Y491">
        <v>44</v>
      </c>
      <c r="Z491">
        <v>2368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916</v>
      </c>
      <c r="AL491">
        <v>887</v>
      </c>
      <c r="AM491">
        <v>0</v>
      </c>
    </row>
    <row r="492" spans="1:39" x14ac:dyDescent="0.3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11</v>
      </c>
      <c r="X492">
        <v>0</v>
      </c>
      <c r="Y492">
        <v>31</v>
      </c>
      <c r="Z492">
        <v>2504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1073</v>
      </c>
      <c r="AL492">
        <v>989</v>
      </c>
      <c r="AM492">
        <v>0</v>
      </c>
    </row>
    <row r="493" spans="1:39" x14ac:dyDescent="0.3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11</v>
      </c>
      <c r="X493">
        <v>0</v>
      </c>
      <c r="Y493">
        <v>28</v>
      </c>
      <c r="Z493">
        <v>2532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117</v>
      </c>
      <c r="AL493">
        <v>97</v>
      </c>
      <c r="AM493">
        <v>0</v>
      </c>
    </row>
    <row r="494" spans="1:39" x14ac:dyDescent="0.3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11</v>
      </c>
      <c r="X494">
        <v>0</v>
      </c>
      <c r="Y494">
        <v>61</v>
      </c>
      <c r="Z494">
        <v>2719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671</v>
      </c>
      <c r="AL494">
        <v>612</v>
      </c>
      <c r="AM494">
        <v>0</v>
      </c>
    </row>
    <row r="495" spans="1:39" x14ac:dyDescent="0.3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11</v>
      </c>
      <c r="X495">
        <v>0</v>
      </c>
      <c r="Y495">
        <v>39</v>
      </c>
      <c r="Z495">
        <v>2559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185</v>
      </c>
      <c r="AL495">
        <v>154</v>
      </c>
      <c r="AM495">
        <v>1</v>
      </c>
    </row>
    <row r="496" spans="1:39" x14ac:dyDescent="0.3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11</v>
      </c>
      <c r="X496">
        <v>0</v>
      </c>
      <c r="Y496">
        <v>41</v>
      </c>
      <c r="Z496">
        <v>2617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852</v>
      </c>
      <c r="AL496">
        <v>761</v>
      </c>
      <c r="AM496">
        <v>0</v>
      </c>
    </row>
    <row r="497" spans="1:39" x14ac:dyDescent="0.3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11</v>
      </c>
      <c r="X497">
        <v>0</v>
      </c>
      <c r="Y497">
        <v>56</v>
      </c>
      <c r="Z497">
        <v>2411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341</v>
      </c>
      <c r="AL497">
        <v>335</v>
      </c>
      <c r="AM497">
        <v>1</v>
      </c>
    </row>
    <row r="498" spans="1:39" x14ac:dyDescent="0.3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3</v>
      </c>
      <c r="W498">
        <v>11</v>
      </c>
      <c r="X498">
        <v>0</v>
      </c>
      <c r="Y498">
        <v>61</v>
      </c>
      <c r="Z498">
        <v>2263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1869</v>
      </c>
      <c r="AL498">
        <v>1814</v>
      </c>
      <c r="AM498">
        <v>1</v>
      </c>
    </row>
    <row r="499" spans="1:39" x14ac:dyDescent="0.3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11</v>
      </c>
      <c r="X499">
        <v>0</v>
      </c>
      <c r="Y499">
        <v>74</v>
      </c>
      <c r="Z499">
        <v>2573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345</v>
      </c>
      <c r="AL499">
        <v>293</v>
      </c>
      <c r="AM499">
        <v>0</v>
      </c>
    </row>
    <row r="500" spans="1:39" x14ac:dyDescent="0.3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11</v>
      </c>
      <c r="X500">
        <v>0</v>
      </c>
      <c r="Y500">
        <v>45</v>
      </c>
      <c r="Z500">
        <v>2600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2062</v>
      </c>
      <c r="AL500">
        <v>2035</v>
      </c>
      <c r="AM500">
        <v>0</v>
      </c>
    </row>
    <row r="501" spans="1:39" x14ac:dyDescent="0.3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11</v>
      </c>
      <c r="X501">
        <v>0</v>
      </c>
      <c r="Y501">
        <v>59</v>
      </c>
      <c r="Z501">
        <v>2670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118</v>
      </c>
      <c r="AL501">
        <v>98</v>
      </c>
      <c r="AM501">
        <v>0</v>
      </c>
    </row>
    <row r="502" spans="1:39" x14ac:dyDescent="0.3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11</v>
      </c>
      <c r="X502">
        <v>0</v>
      </c>
      <c r="Y502">
        <v>30</v>
      </c>
      <c r="Z502">
        <v>2523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31</v>
      </c>
      <c r="AL502">
        <v>20</v>
      </c>
      <c r="AM502">
        <v>0</v>
      </c>
    </row>
    <row r="503" spans="1:39" x14ac:dyDescent="0.3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11</v>
      </c>
      <c r="X503">
        <v>0</v>
      </c>
      <c r="Y503">
        <v>61</v>
      </c>
      <c r="Z503">
        <v>2469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702</v>
      </c>
      <c r="AL503">
        <v>627</v>
      </c>
      <c r="AM503">
        <v>0</v>
      </c>
    </row>
    <row r="504" spans="1:39" x14ac:dyDescent="0.3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3</v>
      </c>
      <c r="W504">
        <v>11</v>
      </c>
      <c r="X504">
        <v>0</v>
      </c>
      <c r="Y504">
        <v>76</v>
      </c>
      <c r="Z504">
        <v>2279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1902</v>
      </c>
      <c r="AL504">
        <v>1902</v>
      </c>
      <c r="AM504">
        <v>2</v>
      </c>
    </row>
    <row r="505" spans="1:39" x14ac:dyDescent="0.3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11</v>
      </c>
      <c r="X505">
        <v>0</v>
      </c>
      <c r="Y505">
        <v>55</v>
      </c>
      <c r="Z505">
        <v>2312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42</v>
      </c>
      <c r="AL505">
        <v>32</v>
      </c>
      <c r="AM505">
        <v>0</v>
      </c>
    </row>
    <row r="506" spans="1:39" x14ac:dyDescent="0.3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11</v>
      </c>
      <c r="X506">
        <v>0</v>
      </c>
      <c r="Y506">
        <v>33</v>
      </c>
      <c r="Z506">
        <v>2279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1476</v>
      </c>
      <c r="AL506">
        <v>1301</v>
      </c>
      <c r="AM506">
        <v>1</v>
      </c>
    </row>
    <row r="507" spans="1:39" x14ac:dyDescent="0.3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11</v>
      </c>
      <c r="X507">
        <v>0</v>
      </c>
      <c r="Y507">
        <v>29</v>
      </c>
      <c r="Z507">
        <v>2476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300</v>
      </c>
      <c r="AL507">
        <v>242</v>
      </c>
      <c r="AM507">
        <v>0</v>
      </c>
    </row>
    <row r="508" spans="1:39" x14ac:dyDescent="0.3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11</v>
      </c>
      <c r="X508">
        <v>0</v>
      </c>
      <c r="Y508">
        <v>67</v>
      </c>
      <c r="Z508">
        <v>2796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1661</v>
      </c>
      <c r="AL508">
        <v>1595</v>
      </c>
      <c r="AM508">
        <v>2</v>
      </c>
    </row>
    <row r="509" spans="1:39" x14ac:dyDescent="0.3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11</v>
      </c>
      <c r="X509">
        <v>1</v>
      </c>
      <c r="Y509">
        <v>33</v>
      </c>
      <c r="Z509">
        <v>2818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125</v>
      </c>
      <c r="AL509">
        <v>40</v>
      </c>
      <c r="AM509">
        <v>0</v>
      </c>
    </row>
    <row r="510" spans="1:39" x14ac:dyDescent="0.3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11</v>
      </c>
      <c r="X510">
        <v>0</v>
      </c>
      <c r="Y510">
        <v>34</v>
      </c>
      <c r="Z510">
        <v>2731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40</v>
      </c>
      <c r="AL510">
        <v>38</v>
      </c>
      <c r="AM510">
        <v>0</v>
      </c>
    </row>
    <row r="511" spans="1:39" x14ac:dyDescent="0.3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11</v>
      </c>
      <c r="X511">
        <v>0</v>
      </c>
      <c r="Y511">
        <v>62</v>
      </c>
      <c r="Z511">
        <v>2373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1279</v>
      </c>
      <c r="AL511">
        <v>1267</v>
      </c>
      <c r="AM511">
        <v>0</v>
      </c>
    </row>
    <row r="512" spans="1:39" x14ac:dyDescent="0.3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11</v>
      </c>
      <c r="X512">
        <v>0</v>
      </c>
      <c r="Y512">
        <v>43</v>
      </c>
      <c r="Z512">
        <v>2180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407</v>
      </c>
      <c r="AL512">
        <v>372</v>
      </c>
      <c r="AM512">
        <v>0</v>
      </c>
    </row>
    <row r="513" spans="1:39" x14ac:dyDescent="0.3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11</v>
      </c>
      <c r="X513">
        <v>0</v>
      </c>
      <c r="Y513">
        <v>56</v>
      </c>
      <c r="Z513">
        <v>2845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1775</v>
      </c>
      <c r="AL513">
        <v>1655</v>
      </c>
      <c r="AM513">
        <v>0</v>
      </c>
    </row>
    <row r="514" spans="1:39" x14ac:dyDescent="0.3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11</v>
      </c>
      <c r="X514">
        <v>0</v>
      </c>
      <c r="Y514">
        <v>60</v>
      </c>
      <c r="Z514">
        <v>2397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340</v>
      </c>
      <c r="AL514">
        <v>269</v>
      </c>
      <c r="AM514">
        <v>0</v>
      </c>
    </row>
    <row r="515" spans="1:39" x14ac:dyDescent="0.3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11</v>
      </c>
      <c r="X515">
        <v>0</v>
      </c>
      <c r="Y515">
        <v>45</v>
      </c>
      <c r="Z515">
        <v>2658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460</v>
      </c>
      <c r="AL515">
        <v>399</v>
      </c>
      <c r="AM515">
        <v>0</v>
      </c>
    </row>
    <row r="516" spans="1:39" x14ac:dyDescent="0.3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11</v>
      </c>
      <c r="X516">
        <v>0</v>
      </c>
      <c r="Y516">
        <v>51</v>
      </c>
      <c r="Z516">
        <v>2443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1114</v>
      </c>
      <c r="AL516">
        <v>1060</v>
      </c>
      <c r="AM516">
        <v>0</v>
      </c>
    </row>
    <row r="517" spans="1:39" x14ac:dyDescent="0.3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3</v>
      </c>
      <c r="W517">
        <v>11</v>
      </c>
      <c r="X517">
        <v>0</v>
      </c>
      <c r="Y517">
        <v>43</v>
      </c>
      <c r="Z517">
        <v>2170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484</v>
      </c>
      <c r="AL517">
        <v>475</v>
      </c>
      <c r="AM517">
        <v>1</v>
      </c>
    </row>
    <row r="518" spans="1:39" x14ac:dyDescent="0.3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11</v>
      </c>
      <c r="X518">
        <v>0</v>
      </c>
      <c r="Y518">
        <v>58</v>
      </c>
      <c r="Z518">
        <v>2590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222</v>
      </c>
      <c r="AL518">
        <v>184</v>
      </c>
      <c r="AM518">
        <v>0</v>
      </c>
    </row>
    <row r="519" spans="1:39" x14ac:dyDescent="0.3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11</v>
      </c>
      <c r="X519">
        <v>0</v>
      </c>
      <c r="Y519">
        <v>38</v>
      </c>
      <c r="Z519">
        <v>2536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40</v>
      </c>
      <c r="AL519">
        <v>34</v>
      </c>
      <c r="AM519">
        <v>0</v>
      </c>
    </row>
    <row r="520" spans="1:39" x14ac:dyDescent="0.3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11</v>
      </c>
      <c r="X520">
        <v>0</v>
      </c>
      <c r="Y520">
        <v>69</v>
      </c>
      <c r="Z520">
        <v>2603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304</v>
      </c>
      <c r="AL520">
        <v>289</v>
      </c>
      <c r="AM520">
        <v>0</v>
      </c>
    </row>
    <row r="521" spans="1:39" x14ac:dyDescent="0.3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11</v>
      </c>
      <c r="X521">
        <v>0</v>
      </c>
      <c r="Y521">
        <v>53</v>
      </c>
      <c r="Z521">
        <v>2321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89</v>
      </c>
      <c r="AL521">
        <v>82</v>
      </c>
      <c r="AM521">
        <v>0</v>
      </c>
    </row>
    <row r="522" spans="1:39" x14ac:dyDescent="0.3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3</v>
      </c>
      <c r="W522">
        <v>11</v>
      </c>
      <c r="X522">
        <v>1</v>
      </c>
      <c r="Y522">
        <v>53</v>
      </c>
      <c r="Z522">
        <v>2293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1032</v>
      </c>
      <c r="AL522">
        <v>1002</v>
      </c>
      <c r="AM522">
        <v>1</v>
      </c>
    </row>
    <row r="523" spans="1:39" x14ac:dyDescent="0.3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11</v>
      </c>
      <c r="X523">
        <v>0</v>
      </c>
      <c r="Y523">
        <v>68</v>
      </c>
      <c r="Z523">
        <v>2484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226</v>
      </c>
      <c r="AL523">
        <v>220</v>
      </c>
      <c r="AM523">
        <v>0</v>
      </c>
    </row>
    <row r="524" spans="1:39" x14ac:dyDescent="0.3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11</v>
      </c>
      <c r="X524">
        <v>0</v>
      </c>
      <c r="Y524">
        <v>39</v>
      </c>
      <c r="Z524">
        <v>2347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50</v>
      </c>
      <c r="AL524">
        <v>24</v>
      </c>
      <c r="AM524">
        <v>0</v>
      </c>
    </row>
    <row r="525" spans="1:39" x14ac:dyDescent="0.3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11</v>
      </c>
      <c r="X525">
        <v>0</v>
      </c>
      <c r="Y525">
        <v>43</v>
      </c>
      <c r="Z525">
        <v>2393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32</v>
      </c>
      <c r="AL525">
        <v>10</v>
      </c>
      <c r="AM525">
        <v>0</v>
      </c>
    </row>
    <row r="526" spans="1:39" x14ac:dyDescent="0.3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11</v>
      </c>
      <c r="X526">
        <v>0</v>
      </c>
      <c r="Y526">
        <v>51</v>
      </c>
      <c r="Z526">
        <v>2851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182</v>
      </c>
      <c r="AL526">
        <v>163</v>
      </c>
      <c r="AM526">
        <v>0</v>
      </c>
    </row>
    <row r="527" spans="1:39" x14ac:dyDescent="0.3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11</v>
      </c>
      <c r="X527">
        <v>0</v>
      </c>
      <c r="Y527">
        <v>36</v>
      </c>
      <c r="Z527">
        <v>2737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304</v>
      </c>
      <c r="AL527">
        <v>202</v>
      </c>
      <c r="AM527">
        <v>0</v>
      </c>
    </row>
    <row r="528" spans="1:39" x14ac:dyDescent="0.3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3</v>
      </c>
      <c r="W528">
        <v>11</v>
      </c>
      <c r="X528">
        <v>1</v>
      </c>
      <c r="Y528">
        <v>38</v>
      </c>
      <c r="Z528">
        <v>2485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1919</v>
      </c>
      <c r="AL528">
        <v>1919</v>
      </c>
      <c r="AM528">
        <v>2</v>
      </c>
    </row>
    <row r="529" spans="1:39" x14ac:dyDescent="0.3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11</v>
      </c>
      <c r="X529">
        <v>0</v>
      </c>
      <c r="Y529">
        <v>44</v>
      </c>
      <c r="Z529">
        <v>2549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608</v>
      </c>
      <c r="AL529">
        <v>554</v>
      </c>
      <c r="AM529">
        <v>0</v>
      </c>
    </row>
    <row r="530" spans="1:39" x14ac:dyDescent="0.3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11</v>
      </c>
      <c r="X530">
        <v>0</v>
      </c>
      <c r="Y530">
        <v>30</v>
      </c>
      <c r="Z530">
        <v>2272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35</v>
      </c>
      <c r="AL530">
        <v>29</v>
      </c>
      <c r="AM530">
        <v>0</v>
      </c>
    </row>
    <row r="531" spans="1:39" x14ac:dyDescent="0.3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11</v>
      </c>
      <c r="X531">
        <v>1</v>
      </c>
      <c r="Y531">
        <v>56</v>
      </c>
      <c r="Z531">
        <v>2332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1554</v>
      </c>
      <c r="AL531">
        <v>1508</v>
      </c>
      <c r="AM531">
        <v>0</v>
      </c>
    </row>
    <row r="532" spans="1:39" x14ac:dyDescent="0.3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11</v>
      </c>
      <c r="X532">
        <v>0</v>
      </c>
      <c r="Y532">
        <v>40</v>
      </c>
      <c r="Z532">
        <v>2367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124</v>
      </c>
      <c r="AL532">
        <v>114</v>
      </c>
      <c r="AM532">
        <v>0</v>
      </c>
    </row>
    <row r="533" spans="1:39" x14ac:dyDescent="0.3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11</v>
      </c>
      <c r="X533">
        <v>1</v>
      </c>
      <c r="Y533">
        <v>52</v>
      </c>
      <c r="Z533">
        <v>2313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41</v>
      </c>
      <c r="AL533">
        <v>13</v>
      </c>
      <c r="AM533">
        <v>1</v>
      </c>
    </row>
    <row r="534" spans="1:39" x14ac:dyDescent="0.3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47</v>
      </c>
      <c r="Z534">
        <v>2251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20</v>
      </c>
      <c r="AL534">
        <v>19</v>
      </c>
      <c r="AM534">
        <v>0</v>
      </c>
    </row>
    <row r="535" spans="1:39" x14ac:dyDescent="0.3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11</v>
      </c>
      <c r="X535">
        <v>0</v>
      </c>
      <c r="Y535">
        <v>57</v>
      </c>
      <c r="Z535">
        <v>2249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36</v>
      </c>
      <c r="AL535">
        <v>18</v>
      </c>
      <c r="AM535">
        <v>0</v>
      </c>
    </row>
    <row r="536" spans="1:39" x14ac:dyDescent="0.3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11</v>
      </c>
      <c r="X536">
        <v>1</v>
      </c>
      <c r="Y536">
        <v>31</v>
      </c>
      <c r="Z536">
        <v>2241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57</v>
      </c>
      <c r="AL536">
        <v>23</v>
      </c>
      <c r="AM536">
        <v>1</v>
      </c>
    </row>
    <row r="537" spans="1:39" x14ac:dyDescent="0.3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11</v>
      </c>
      <c r="X537">
        <v>0</v>
      </c>
      <c r="Y537">
        <v>49</v>
      </c>
      <c r="Z537">
        <v>2301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492</v>
      </c>
      <c r="AL537">
        <v>458</v>
      </c>
      <c r="AM537">
        <v>0</v>
      </c>
    </row>
    <row r="538" spans="1:39" x14ac:dyDescent="0.3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11</v>
      </c>
      <c r="X538">
        <v>0</v>
      </c>
      <c r="Y538">
        <v>57</v>
      </c>
      <c r="Z538">
        <v>2596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120</v>
      </c>
      <c r="AL538">
        <v>78</v>
      </c>
      <c r="AM538">
        <v>0</v>
      </c>
    </row>
    <row r="539" spans="1:39" x14ac:dyDescent="0.3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11</v>
      </c>
      <c r="X539">
        <v>1</v>
      </c>
      <c r="Y539">
        <v>71</v>
      </c>
      <c r="Z539">
        <v>2394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961</v>
      </c>
      <c r="AL539">
        <v>914</v>
      </c>
      <c r="AM539">
        <v>0</v>
      </c>
    </row>
    <row r="540" spans="1:39" x14ac:dyDescent="0.3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11</v>
      </c>
      <c r="X540">
        <v>0</v>
      </c>
      <c r="Y540">
        <v>68</v>
      </c>
      <c r="Z540">
        <v>2814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225</v>
      </c>
      <c r="AL540">
        <v>210</v>
      </c>
      <c r="AM540">
        <v>0</v>
      </c>
    </row>
    <row r="541" spans="1:39" x14ac:dyDescent="0.3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11</v>
      </c>
      <c r="X541">
        <v>0</v>
      </c>
      <c r="Y541">
        <v>42</v>
      </c>
      <c r="Z541">
        <v>2644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677</v>
      </c>
      <c r="AL541">
        <v>559</v>
      </c>
      <c r="AM541">
        <v>0</v>
      </c>
    </row>
    <row r="542" spans="1:39" x14ac:dyDescent="0.3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3</v>
      </c>
      <c r="W542">
        <v>11</v>
      </c>
      <c r="X542">
        <v>0</v>
      </c>
      <c r="Y542">
        <v>38</v>
      </c>
      <c r="Z542">
        <v>2609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1661</v>
      </c>
      <c r="AL542">
        <v>1550</v>
      </c>
      <c r="AM542">
        <v>1</v>
      </c>
    </row>
    <row r="543" spans="1:39" x14ac:dyDescent="0.3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</v>
      </c>
      <c r="W543">
        <v>11</v>
      </c>
      <c r="X543">
        <v>0</v>
      </c>
      <c r="Y543">
        <v>50</v>
      </c>
      <c r="Z543">
        <v>2489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47</v>
      </c>
      <c r="AL543">
        <v>30</v>
      </c>
      <c r="AM543">
        <v>0</v>
      </c>
    </row>
    <row r="544" spans="1:39" x14ac:dyDescent="0.3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3</v>
      </c>
      <c r="W544">
        <v>11</v>
      </c>
      <c r="X544">
        <v>1</v>
      </c>
      <c r="Y544">
        <v>61</v>
      </c>
      <c r="Z544">
        <v>2562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1924</v>
      </c>
      <c r="AL544">
        <v>1891</v>
      </c>
      <c r="AM544">
        <v>4</v>
      </c>
    </row>
    <row r="545" spans="1:39" x14ac:dyDescent="0.3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11</v>
      </c>
      <c r="X545">
        <v>0</v>
      </c>
      <c r="Y545">
        <v>42</v>
      </c>
      <c r="Z545">
        <v>2452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66</v>
      </c>
      <c r="AL545">
        <v>54</v>
      </c>
      <c r="AM545">
        <v>0</v>
      </c>
    </row>
    <row r="546" spans="1:39" x14ac:dyDescent="0.3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11</v>
      </c>
      <c r="X546">
        <v>0</v>
      </c>
      <c r="Y546">
        <v>40</v>
      </c>
      <c r="Z546">
        <v>2537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1534</v>
      </c>
      <c r="AL546">
        <v>1496</v>
      </c>
      <c r="AM546">
        <v>0</v>
      </c>
    </row>
    <row r="547" spans="1:39" x14ac:dyDescent="0.3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49</v>
      </c>
      <c r="Z547">
        <v>2528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758</v>
      </c>
      <c r="AL547">
        <v>721</v>
      </c>
      <c r="AM547">
        <v>0</v>
      </c>
    </row>
    <row r="548" spans="1:39" x14ac:dyDescent="0.3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11</v>
      </c>
      <c r="X548">
        <v>0</v>
      </c>
      <c r="Y548">
        <v>50</v>
      </c>
      <c r="Z548">
        <v>2324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806</v>
      </c>
      <c r="AL548">
        <v>723</v>
      </c>
      <c r="AM548">
        <v>0</v>
      </c>
    </row>
    <row r="549" spans="1:39" x14ac:dyDescent="0.3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11</v>
      </c>
      <c r="X549">
        <v>0</v>
      </c>
      <c r="Y549">
        <v>57</v>
      </c>
      <c r="Z549">
        <v>2395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307</v>
      </c>
      <c r="AL549">
        <v>283</v>
      </c>
      <c r="AM549">
        <v>0</v>
      </c>
    </row>
    <row r="550" spans="1:39" x14ac:dyDescent="0.3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11</v>
      </c>
      <c r="X550">
        <v>0</v>
      </c>
      <c r="Y550">
        <v>70</v>
      </c>
      <c r="Z550">
        <v>2181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225</v>
      </c>
      <c r="AL550">
        <v>185</v>
      </c>
      <c r="AM550">
        <v>0</v>
      </c>
    </row>
    <row r="551" spans="1:39" x14ac:dyDescent="0.3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11</v>
      </c>
      <c r="X551">
        <v>0</v>
      </c>
      <c r="Y551">
        <v>58</v>
      </c>
      <c r="Z551">
        <v>2730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1023</v>
      </c>
      <c r="AL551">
        <v>981</v>
      </c>
      <c r="AM551">
        <v>0</v>
      </c>
    </row>
    <row r="552" spans="1:39" x14ac:dyDescent="0.3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11</v>
      </c>
      <c r="X552">
        <v>0</v>
      </c>
      <c r="Y552">
        <v>69</v>
      </c>
      <c r="Z552">
        <v>2454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10</v>
      </c>
      <c r="AL552">
        <v>9</v>
      </c>
      <c r="AM552">
        <v>0</v>
      </c>
    </row>
    <row r="553" spans="1:39" x14ac:dyDescent="0.3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11</v>
      </c>
      <c r="X553">
        <v>0</v>
      </c>
      <c r="Y553">
        <v>41</v>
      </c>
      <c r="Z553">
        <v>2518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17</v>
      </c>
      <c r="AL553">
        <v>13</v>
      </c>
      <c r="AM553">
        <v>0</v>
      </c>
    </row>
    <row r="554" spans="1:39" x14ac:dyDescent="0.3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11</v>
      </c>
      <c r="X554">
        <v>0</v>
      </c>
      <c r="Y554">
        <v>50</v>
      </c>
      <c r="Z554">
        <v>2728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16</v>
      </c>
      <c r="AL554">
        <v>15</v>
      </c>
      <c r="AM554">
        <v>0</v>
      </c>
    </row>
    <row r="555" spans="1:39" x14ac:dyDescent="0.3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</v>
      </c>
      <c r="W555">
        <v>11</v>
      </c>
      <c r="X555">
        <v>0</v>
      </c>
      <c r="Y555">
        <v>46</v>
      </c>
      <c r="Z555">
        <v>2814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263</v>
      </c>
      <c r="AL555">
        <v>157</v>
      </c>
      <c r="AM555">
        <v>0</v>
      </c>
    </row>
    <row r="556" spans="1:39" x14ac:dyDescent="0.3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11</v>
      </c>
      <c r="X556">
        <v>0</v>
      </c>
      <c r="Y556">
        <v>52</v>
      </c>
      <c r="Z556">
        <v>2312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37</v>
      </c>
      <c r="AL556">
        <v>36</v>
      </c>
      <c r="AM556">
        <v>0</v>
      </c>
    </row>
    <row r="557" spans="1:39" x14ac:dyDescent="0.3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11</v>
      </c>
      <c r="X557">
        <v>0</v>
      </c>
      <c r="Y557">
        <v>42</v>
      </c>
      <c r="Z557">
        <v>2448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153</v>
      </c>
      <c r="AL557">
        <v>129</v>
      </c>
      <c r="AM557">
        <v>0</v>
      </c>
    </row>
    <row r="558" spans="1:39" x14ac:dyDescent="0.3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11</v>
      </c>
      <c r="X558">
        <v>0</v>
      </c>
      <c r="Y558">
        <v>50</v>
      </c>
      <c r="Z558">
        <v>2491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259</v>
      </c>
      <c r="AL558">
        <v>239</v>
      </c>
      <c r="AM558">
        <v>0</v>
      </c>
    </row>
    <row r="559" spans="1:39" x14ac:dyDescent="0.3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11</v>
      </c>
      <c r="X559">
        <v>0</v>
      </c>
      <c r="Y559">
        <v>39</v>
      </c>
      <c r="Z559">
        <v>2429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62</v>
      </c>
      <c r="AL559">
        <v>62</v>
      </c>
      <c r="AM559">
        <v>0</v>
      </c>
    </row>
    <row r="560" spans="1:39" x14ac:dyDescent="0.3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3</v>
      </c>
      <c r="W560">
        <v>11</v>
      </c>
      <c r="X560">
        <v>1</v>
      </c>
      <c r="Y560">
        <v>43</v>
      </c>
      <c r="Z560">
        <v>2673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1206</v>
      </c>
      <c r="AL560">
        <v>1182</v>
      </c>
      <c r="AM560">
        <v>3</v>
      </c>
    </row>
    <row r="561" spans="1:39" x14ac:dyDescent="0.3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11</v>
      </c>
      <c r="X561">
        <v>0</v>
      </c>
      <c r="Y561">
        <v>52</v>
      </c>
      <c r="Z561">
        <v>2248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152</v>
      </c>
      <c r="AL561">
        <v>122</v>
      </c>
      <c r="AM561">
        <v>0</v>
      </c>
    </row>
    <row r="562" spans="1:39" x14ac:dyDescent="0.3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11</v>
      </c>
      <c r="X562">
        <v>0</v>
      </c>
      <c r="Y562">
        <v>50</v>
      </c>
      <c r="Z562">
        <v>2469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42</v>
      </c>
      <c r="AL562">
        <v>35</v>
      </c>
      <c r="AM562">
        <v>0</v>
      </c>
    </row>
    <row r="563" spans="1:39" x14ac:dyDescent="0.3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11</v>
      </c>
      <c r="X563">
        <v>0</v>
      </c>
      <c r="Y563">
        <v>54</v>
      </c>
      <c r="Z563">
        <v>2445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67</v>
      </c>
      <c r="AL563">
        <v>59</v>
      </c>
      <c r="AM563">
        <v>0</v>
      </c>
    </row>
    <row r="564" spans="1:39" x14ac:dyDescent="0.3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64</v>
      </c>
      <c r="Z564">
        <v>2514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223</v>
      </c>
      <c r="AL564">
        <v>219</v>
      </c>
      <c r="AM564">
        <v>0</v>
      </c>
    </row>
    <row r="565" spans="1:39" x14ac:dyDescent="0.3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11</v>
      </c>
      <c r="X565">
        <v>0</v>
      </c>
      <c r="Y565">
        <v>46</v>
      </c>
      <c r="Z565">
        <v>2755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213</v>
      </c>
      <c r="AL565">
        <v>211</v>
      </c>
      <c r="AM565">
        <v>1</v>
      </c>
    </row>
    <row r="566" spans="1:39" x14ac:dyDescent="0.3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11</v>
      </c>
      <c r="X566">
        <v>0</v>
      </c>
      <c r="Y566">
        <v>69</v>
      </c>
      <c r="Z566">
        <v>2627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345</v>
      </c>
      <c r="AL566">
        <v>246</v>
      </c>
      <c r="AM566">
        <v>0</v>
      </c>
    </row>
    <row r="567" spans="1:39" x14ac:dyDescent="0.3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</v>
      </c>
      <c r="W567">
        <v>11</v>
      </c>
      <c r="X567">
        <v>0</v>
      </c>
      <c r="Y567">
        <v>53</v>
      </c>
      <c r="Z567">
        <v>2411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37</v>
      </c>
      <c r="AL567">
        <v>27</v>
      </c>
      <c r="AM567">
        <v>0</v>
      </c>
    </row>
    <row r="568" spans="1:39" x14ac:dyDescent="0.3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11</v>
      </c>
      <c r="X568">
        <v>0</v>
      </c>
      <c r="Y568">
        <v>69</v>
      </c>
      <c r="Z568">
        <v>2599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91</v>
      </c>
      <c r="AL568">
        <v>39</v>
      </c>
      <c r="AM568">
        <v>0</v>
      </c>
    </row>
    <row r="569" spans="1:39" x14ac:dyDescent="0.3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11</v>
      </c>
      <c r="X569">
        <v>0</v>
      </c>
      <c r="Y569">
        <v>37</v>
      </c>
      <c r="Z569">
        <v>2246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53</v>
      </c>
      <c r="AL569">
        <v>51</v>
      </c>
      <c r="AM569">
        <v>0</v>
      </c>
    </row>
    <row r="570" spans="1:39" x14ac:dyDescent="0.3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11</v>
      </c>
      <c r="X570">
        <v>0</v>
      </c>
      <c r="Y570">
        <v>49</v>
      </c>
      <c r="Z570">
        <v>2231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54</v>
      </c>
      <c r="AL570">
        <v>45</v>
      </c>
      <c r="AM570">
        <v>0</v>
      </c>
    </row>
    <row r="571" spans="1:39" x14ac:dyDescent="0.3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3</v>
      </c>
      <c r="W571">
        <v>11</v>
      </c>
      <c r="X571">
        <v>1</v>
      </c>
      <c r="Y571">
        <v>65</v>
      </c>
      <c r="Z571">
        <v>2803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1643</v>
      </c>
      <c r="AL571">
        <v>1419</v>
      </c>
      <c r="AM571">
        <v>3</v>
      </c>
    </row>
    <row r="572" spans="1:39" x14ac:dyDescent="0.3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11</v>
      </c>
      <c r="X572">
        <v>0</v>
      </c>
      <c r="Y572">
        <v>59</v>
      </c>
      <c r="Z572">
        <v>2447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600</v>
      </c>
      <c r="AL572">
        <v>589</v>
      </c>
      <c r="AM572">
        <v>0</v>
      </c>
    </row>
    <row r="573" spans="1:39" x14ac:dyDescent="0.3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11</v>
      </c>
      <c r="X573">
        <v>0</v>
      </c>
      <c r="Y573">
        <v>65</v>
      </c>
      <c r="Z573">
        <v>2202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443</v>
      </c>
      <c r="AL573">
        <v>413</v>
      </c>
      <c r="AM573">
        <v>1</v>
      </c>
    </row>
    <row r="574" spans="1:39" x14ac:dyDescent="0.3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11</v>
      </c>
      <c r="X574">
        <v>0</v>
      </c>
      <c r="Y574">
        <v>61</v>
      </c>
      <c r="Z574">
        <v>2472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33</v>
      </c>
      <c r="AL574">
        <v>11</v>
      </c>
      <c r="AM574">
        <v>0</v>
      </c>
    </row>
    <row r="575" spans="1:39" x14ac:dyDescent="0.3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3</v>
      </c>
      <c r="W575">
        <v>11</v>
      </c>
      <c r="X575">
        <v>1</v>
      </c>
      <c r="Y575">
        <v>36</v>
      </c>
      <c r="Z575">
        <v>2784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64</v>
      </c>
      <c r="AL575">
        <v>47</v>
      </c>
      <c r="AM575">
        <v>0</v>
      </c>
    </row>
    <row r="576" spans="1:39" x14ac:dyDescent="0.3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3</v>
      </c>
      <c r="W576">
        <v>11</v>
      </c>
      <c r="X576">
        <v>1</v>
      </c>
      <c r="Y576">
        <v>45</v>
      </c>
      <c r="Z576">
        <v>2723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2066</v>
      </c>
      <c r="AL576">
        <v>2046</v>
      </c>
      <c r="AM576">
        <v>2</v>
      </c>
    </row>
    <row r="577" spans="1:39" x14ac:dyDescent="0.3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</v>
      </c>
      <c r="W577">
        <v>11</v>
      </c>
      <c r="X577">
        <v>0</v>
      </c>
      <c r="Y577">
        <v>55</v>
      </c>
      <c r="Z577">
        <v>2390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1313</v>
      </c>
      <c r="AL577">
        <v>1148</v>
      </c>
      <c r="AM577">
        <v>0</v>
      </c>
    </row>
    <row r="578" spans="1:39" x14ac:dyDescent="0.3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>
        <v>11</v>
      </c>
      <c r="X578">
        <v>0</v>
      </c>
      <c r="Y578">
        <v>43</v>
      </c>
      <c r="Z578">
        <v>2309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33</v>
      </c>
      <c r="AL578">
        <v>17</v>
      </c>
      <c r="AM578">
        <v>0</v>
      </c>
    </row>
    <row r="579" spans="1:39" x14ac:dyDescent="0.3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11</v>
      </c>
      <c r="X579">
        <v>0</v>
      </c>
      <c r="Y579">
        <v>48</v>
      </c>
      <c r="Z579">
        <v>2450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382</v>
      </c>
      <c r="AL579">
        <v>382</v>
      </c>
      <c r="AM579">
        <v>0</v>
      </c>
    </row>
    <row r="580" spans="1:39" x14ac:dyDescent="0.3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11</v>
      </c>
      <c r="X580">
        <v>1</v>
      </c>
      <c r="Y580">
        <v>45</v>
      </c>
      <c r="Z580">
        <v>2442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39</v>
      </c>
      <c r="AL580">
        <v>9</v>
      </c>
      <c r="AM580">
        <v>0</v>
      </c>
    </row>
    <row r="581" spans="1:39" x14ac:dyDescent="0.3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11</v>
      </c>
      <c r="X581">
        <v>0</v>
      </c>
      <c r="Y581">
        <v>51</v>
      </c>
      <c r="Z581">
        <v>2770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54</v>
      </c>
      <c r="AL581">
        <v>41</v>
      </c>
      <c r="AM581">
        <v>0</v>
      </c>
    </row>
    <row r="582" spans="1:39" x14ac:dyDescent="0.3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11</v>
      </c>
      <c r="X582">
        <v>0</v>
      </c>
      <c r="Y582">
        <v>51</v>
      </c>
      <c r="Z582">
        <v>2412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28</v>
      </c>
      <c r="AL582">
        <v>26</v>
      </c>
      <c r="AM582">
        <v>0</v>
      </c>
    </row>
    <row r="583" spans="1:39" x14ac:dyDescent="0.3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11</v>
      </c>
      <c r="X583">
        <v>0</v>
      </c>
      <c r="Y583">
        <v>42</v>
      </c>
      <c r="Z583">
        <v>2549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48</v>
      </c>
      <c r="AL583">
        <v>33</v>
      </c>
      <c r="AM583">
        <v>0</v>
      </c>
    </row>
    <row r="584" spans="1:39" x14ac:dyDescent="0.3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11</v>
      </c>
      <c r="X584">
        <v>0</v>
      </c>
      <c r="Y584">
        <v>39</v>
      </c>
      <c r="Z584">
        <v>2840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75</v>
      </c>
      <c r="AL584">
        <v>71</v>
      </c>
      <c r="AM584">
        <v>0</v>
      </c>
    </row>
    <row r="585" spans="1:39" x14ac:dyDescent="0.3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11</v>
      </c>
      <c r="X585">
        <v>0</v>
      </c>
      <c r="Y585">
        <v>59</v>
      </c>
      <c r="Z585">
        <v>2652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38</v>
      </c>
      <c r="AL585">
        <v>34</v>
      </c>
      <c r="AM585">
        <v>0</v>
      </c>
    </row>
    <row r="586" spans="1:39" x14ac:dyDescent="0.3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11</v>
      </c>
      <c r="X586">
        <v>0</v>
      </c>
      <c r="Y586">
        <v>60</v>
      </c>
      <c r="Z586">
        <v>2826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720</v>
      </c>
      <c r="AL586">
        <v>621</v>
      </c>
      <c r="AM586">
        <v>0</v>
      </c>
    </row>
    <row r="587" spans="1:39" x14ac:dyDescent="0.3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11</v>
      </c>
      <c r="X587">
        <v>0</v>
      </c>
      <c r="Y587">
        <v>65</v>
      </c>
      <c r="Z587">
        <v>2444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1097</v>
      </c>
      <c r="AL587">
        <v>1043</v>
      </c>
      <c r="AM587">
        <v>0</v>
      </c>
    </row>
    <row r="588" spans="1:39" x14ac:dyDescent="0.3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11</v>
      </c>
      <c r="X588">
        <v>0</v>
      </c>
      <c r="Y588">
        <v>72</v>
      </c>
      <c r="Z588">
        <v>2726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545</v>
      </c>
      <c r="AL588">
        <v>496</v>
      </c>
      <c r="AM588">
        <v>0</v>
      </c>
    </row>
    <row r="589" spans="1:39" x14ac:dyDescent="0.3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11</v>
      </c>
      <c r="X589">
        <v>0</v>
      </c>
      <c r="Y589">
        <v>54</v>
      </c>
      <c r="Z589">
        <v>2678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115</v>
      </c>
      <c r="AL589">
        <v>101</v>
      </c>
      <c r="AM589">
        <v>0</v>
      </c>
    </row>
    <row r="590" spans="1:39" x14ac:dyDescent="0.3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11</v>
      </c>
      <c r="X590">
        <v>1</v>
      </c>
      <c r="Y590">
        <v>34</v>
      </c>
      <c r="Z590">
        <v>2706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149</v>
      </c>
      <c r="AL590">
        <v>85</v>
      </c>
      <c r="AM590">
        <v>0</v>
      </c>
    </row>
    <row r="591" spans="1:39" x14ac:dyDescent="0.3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0</v>
      </c>
      <c r="Y591">
        <v>47</v>
      </c>
      <c r="Z591">
        <v>2297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63</v>
      </c>
      <c r="AL591">
        <v>59</v>
      </c>
      <c r="AM591">
        <v>0</v>
      </c>
    </row>
    <row r="592" spans="1:39" x14ac:dyDescent="0.3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11</v>
      </c>
      <c r="X592">
        <v>0</v>
      </c>
      <c r="Y592">
        <v>64</v>
      </c>
      <c r="Z592">
        <v>2634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27</v>
      </c>
      <c r="AL592">
        <v>26</v>
      </c>
      <c r="AM592">
        <v>0</v>
      </c>
    </row>
    <row r="593" spans="1:39" x14ac:dyDescent="0.3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11</v>
      </c>
      <c r="X593">
        <v>0</v>
      </c>
      <c r="Y593">
        <v>45</v>
      </c>
      <c r="Z593">
        <v>2770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34</v>
      </c>
      <c r="AL593">
        <v>23</v>
      </c>
      <c r="AM593">
        <v>0</v>
      </c>
    </row>
    <row r="594" spans="1:39" x14ac:dyDescent="0.3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3</v>
      </c>
      <c r="W594">
        <v>11</v>
      </c>
      <c r="X594">
        <v>0</v>
      </c>
      <c r="Y594">
        <v>55</v>
      </c>
      <c r="Z594">
        <v>2212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1171</v>
      </c>
      <c r="AL594">
        <v>1149</v>
      </c>
      <c r="AM594">
        <v>1</v>
      </c>
    </row>
    <row r="595" spans="1:39" x14ac:dyDescent="0.3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11</v>
      </c>
      <c r="X595">
        <v>0</v>
      </c>
      <c r="Y595">
        <v>51</v>
      </c>
      <c r="Z595">
        <v>2473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228</v>
      </c>
      <c r="AL595">
        <v>188</v>
      </c>
      <c r="AM595">
        <v>0</v>
      </c>
    </row>
    <row r="596" spans="1:39" x14ac:dyDescent="0.3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11</v>
      </c>
      <c r="X596">
        <v>0</v>
      </c>
      <c r="Y596">
        <v>76</v>
      </c>
      <c r="Z596">
        <v>2505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256</v>
      </c>
      <c r="AL596">
        <v>246</v>
      </c>
      <c r="AM596">
        <v>0</v>
      </c>
    </row>
    <row r="597" spans="1:39" x14ac:dyDescent="0.3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11</v>
      </c>
      <c r="X597">
        <v>0</v>
      </c>
      <c r="Y597">
        <v>47</v>
      </c>
      <c r="Z597">
        <v>2724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22</v>
      </c>
      <c r="AL597">
        <v>7</v>
      </c>
      <c r="AM597">
        <v>0</v>
      </c>
    </row>
    <row r="598" spans="1:39" x14ac:dyDescent="0.3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11</v>
      </c>
      <c r="X598">
        <v>0</v>
      </c>
      <c r="Y598">
        <v>53</v>
      </c>
      <c r="Z598">
        <v>2403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35</v>
      </c>
      <c r="AL598">
        <v>33</v>
      </c>
      <c r="AM598">
        <v>0</v>
      </c>
    </row>
    <row r="599" spans="1:39" x14ac:dyDescent="0.3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11</v>
      </c>
      <c r="X599">
        <v>1</v>
      </c>
      <c r="Y599">
        <v>51</v>
      </c>
      <c r="Z599">
        <v>2756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841</v>
      </c>
      <c r="AL599">
        <v>800</v>
      </c>
      <c r="AM599">
        <v>0</v>
      </c>
    </row>
    <row r="600" spans="1:39" x14ac:dyDescent="0.3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11</v>
      </c>
      <c r="X600">
        <v>0</v>
      </c>
      <c r="Y600">
        <v>46</v>
      </c>
      <c r="Z600">
        <v>2497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349</v>
      </c>
      <c r="AL600">
        <v>325</v>
      </c>
      <c r="AM600">
        <v>0</v>
      </c>
    </row>
    <row r="601" spans="1:39" x14ac:dyDescent="0.3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11</v>
      </c>
      <c r="X601">
        <v>0</v>
      </c>
      <c r="Y601">
        <v>55</v>
      </c>
      <c r="Z601">
        <v>2578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32</v>
      </c>
      <c r="AL601">
        <v>29</v>
      </c>
      <c r="AM601">
        <v>0</v>
      </c>
    </row>
    <row r="602" spans="1:39" x14ac:dyDescent="0.3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11</v>
      </c>
      <c r="X602">
        <v>0</v>
      </c>
      <c r="Y602">
        <v>42</v>
      </c>
      <c r="Z602">
        <v>2627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32</v>
      </c>
      <c r="AL602">
        <v>22</v>
      </c>
      <c r="AM602">
        <v>0</v>
      </c>
    </row>
    <row r="603" spans="1:39" x14ac:dyDescent="0.3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11</v>
      </c>
      <c r="X603">
        <v>0</v>
      </c>
      <c r="Y603">
        <v>60</v>
      </c>
      <c r="Z603">
        <v>2840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300</v>
      </c>
      <c r="AL603">
        <v>274</v>
      </c>
      <c r="AM603">
        <v>0</v>
      </c>
    </row>
    <row r="604" spans="1:39" x14ac:dyDescent="0.3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11</v>
      </c>
      <c r="X604">
        <v>0</v>
      </c>
      <c r="Y604">
        <v>59</v>
      </c>
      <c r="Z604">
        <v>2512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389</v>
      </c>
      <c r="AL604">
        <v>374</v>
      </c>
      <c r="AM604">
        <v>0</v>
      </c>
    </row>
    <row r="605" spans="1:39" x14ac:dyDescent="0.3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11</v>
      </c>
      <c r="X605">
        <v>0</v>
      </c>
      <c r="Y605">
        <v>49</v>
      </c>
      <c r="Z605">
        <v>2509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63</v>
      </c>
      <c r="AL605">
        <v>31</v>
      </c>
      <c r="AM605">
        <v>0</v>
      </c>
    </row>
    <row r="606" spans="1:39" x14ac:dyDescent="0.3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3</v>
      </c>
      <c r="W606">
        <v>11</v>
      </c>
      <c r="X606">
        <v>0</v>
      </c>
      <c r="Y606">
        <v>71</v>
      </c>
      <c r="Z606">
        <v>2270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904</v>
      </c>
      <c r="AL606">
        <v>869</v>
      </c>
      <c r="AM606">
        <v>2</v>
      </c>
    </row>
    <row r="607" spans="1:39" x14ac:dyDescent="0.3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11</v>
      </c>
      <c r="X607">
        <v>0</v>
      </c>
      <c r="Y607">
        <v>42</v>
      </c>
      <c r="Z607">
        <v>2342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31</v>
      </c>
      <c r="AL607">
        <v>29</v>
      </c>
      <c r="AM607">
        <v>0</v>
      </c>
    </row>
    <row r="608" spans="1:39" x14ac:dyDescent="0.3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3</v>
      </c>
      <c r="W608">
        <v>11</v>
      </c>
      <c r="X608">
        <v>0</v>
      </c>
      <c r="Y608">
        <v>65</v>
      </c>
      <c r="Z608">
        <v>2550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874</v>
      </c>
      <c r="AL608">
        <v>767</v>
      </c>
      <c r="AM608">
        <v>1</v>
      </c>
    </row>
    <row r="609" spans="1:39" x14ac:dyDescent="0.3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11</v>
      </c>
      <c r="X609">
        <v>0</v>
      </c>
      <c r="Y609">
        <v>44</v>
      </c>
      <c r="Z609">
        <v>2684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30</v>
      </c>
      <c r="AL609">
        <v>24</v>
      </c>
      <c r="AM609">
        <v>0</v>
      </c>
    </row>
    <row r="610" spans="1:39" x14ac:dyDescent="0.3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11</v>
      </c>
      <c r="X610">
        <v>0</v>
      </c>
      <c r="Y610">
        <v>45</v>
      </c>
      <c r="Z610">
        <v>2550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1047</v>
      </c>
      <c r="AL610">
        <v>857</v>
      </c>
      <c r="AM610">
        <v>0</v>
      </c>
    </row>
    <row r="611" spans="1:39" x14ac:dyDescent="0.3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11</v>
      </c>
      <c r="X611">
        <v>1</v>
      </c>
      <c r="Y611">
        <v>60</v>
      </c>
      <c r="Z611">
        <v>2805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1808</v>
      </c>
      <c r="AL611">
        <v>1791</v>
      </c>
      <c r="AM611">
        <v>0</v>
      </c>
    </row>
    <row r="612" spans="1:39" x14ac:dyDescent="0.3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11</v>
      </c>
      <c r="X612">
        <v>0</v>
      </c>
      <c r="Y612">
        <v>43</v>
      </c>
      <c r="Z612">
        <v>2820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95</v>
      </c>
      <c r="AL612">
        <v>87</v>
      </c>
      <c r="AM612">
        <v>0</v>
      </c>
    </row>
    <row r="613" spans="1:39" x14ac:dyDescent="0.3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11</v>
      </c>
      <c r="X613">
        <v>0</v>
      </c>
      <c r="Y613">
        <v>43</v>
      </c>
      <c r="Z613">
        <v>2717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188</v>
      </c>
      <c r="AL613">
        <v>185</v>
      </c>
      <c r="AM613">
        <v>0</v>
      </c>
    </row>
    <row r="614" spans="1:39" x14ac:dyDescent="0.3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11</v>
      </c>
      <c r="X614">
        <v>0</v>
      </c>
      <c r="Y614">
        <v>50</v>
      </c>
      <c r="Z614">
        <v>2381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1556</v>
      </c>
      <c r="AL614">
        <v>1526</v>
      </c>
      <c r="AM614">
        <v>0</v>
      </c>
    </row>
    <row r="615" spans="1:39" x14ac:dyDescent="0.3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11</v>
      </c>
      <c r="X615">
        <v>0</v>
      </c>
      <c r="Y615">
        <v>62</v>
      </c>
      <c r="Z615">
        <v>2175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909</v>
      </c>
      <c r="AL615">
        <v>855</v>
      </c>
      <c r="AM615">
        <v>0</v>
      </c>
    </row>
    <row r="616" spans="1:39" x14ac:dyDescent="0.3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11</v>
      </c>
      <c r="X616">
        <v>0</v>
      </c>
      <c r="Y616">
        <v>50</v>
      </c>
      <c r="Z616">
        <v>2324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806</v>
      </c>
      <c r="AL616">
        <v>723</v>
      </c>
      <c r="AM616">
        <v>0</v>
      </c>
    </row>
    <row r="617" spans="1:39" x14ac:dyDescent="0.3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11</v>
      </c>
      <c r="X617">
        <v>1</v>
      </c>
      <c r="Y617">
        <v>60</v>
      </c>
      <c r="Z617">
        <v>2293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63</v>
      </c>
      <c r="AL617">
        <v>33</v>
      </c>
      <c r="AM617">
        <v>1</v>
      </c>
    </row>
    <row r="618" spans="1:39" x14ac:dyDescent="0.3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11</v>
      </c>
      <c r="X618">
        <v>1</v>
      </c>
      <c r="Y618">
        <v>47</v>
      </c>
      <c r="Z618">
        <v>2596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1508</v>
      </c>
      <c r="AL618">
        <v>1429</v>
      </c>
      <c r="AM618">
        <v>0</v>
      </c>
    </row>
    <row r="619" spans="1:39" x14ac:dyDescent="0.3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11</v>
      </c>
      <c r="X619">
        <v>0</v>
      </c>
      <c r="Y619">
        <v>58</v>
      </c>
      <c r="Z619">
        <v>2270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15</v>
      </c>
      <c r="AL619">
        <v>14</v>
      </c>
      <c r="AM619">
        <v>0</v>
      </c>
    </row>
    <row r="620" spans="1:39" x14ac:dyDescent="0.3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0</v>
      </c>
      <c r="Y620">
        <v>68</v>
      </c>
      <c r="Z620">
        <v>2549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1212</v>
      </c>
      <c r="AL620">
        <v>1049</v>
      </c>
      <c r="AM620">
        <v>0</v>
      </c>
    </row>
    <row r="621" spans="1:39" x14ac:dyDescent="0.3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11</v>
      </c>
      <c r="X621">
        <v>0</v>
      </c>
      <c r="Y621">
        <v>58</v>
      </c>
      <c r="Z621">
        <v>2696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345</v>
      </c>
      <c r="AL621">
        <v>297</v>
      </c>
      <c r="AM621">
        <v>0</v>
      </c>
    </row>
    <row r="622" spans="1:39" x14ac:dyDescent="0.3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11</v>
      </c>
      <c r="X622">
        <v>1</v>
      </c>
      <c r="Y622">
        <v>70</v>
      </c>
      <c r="Z622">
        <v>2798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1408</v>
      </c>
      <c r="AL622">
        <v>1339</v>
      </c>
      <c r="AM622">
        <v>0</v>
      </c>
    </row>
    <row r="623" spans="1:39" x14ac:dyDescent="0.3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11</v>
      </c>
      <c r="X623">
        <v>0</v>
      </c>
      <c r="Y623">
        <v>49</v>
      </c>
      <c r="Z623">
        <v>2394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1106</v>
      </c>
      <c r="AL623">
        <v>1033</v>
      </c>
      <c r="AM623">
        <v>1</v>
      </c>
    </row>
    <row r="624" spans="1:39" x14ac:dyDescent="0.3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11</v>
      </c>
      <c r="X624">
        <v>0</v>
      </c>
      <c r="Y624">
        <v>60</v>
      </c>
      <c r="Z624">
        <v>2791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846</v>
      </c>
      <c r="AL624">
        <v>687</v>
      </c>
      <c r="AM624">
        <v>0</v>
      </c>
    </row>
    <row r="625" spans="1:39" x14ac:dyDescent="0.3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11</v>
      </c>
      <c r="X625">
        <v>0</v>
      </c>
      <c r="Y625">
        <v>72</v>
      </c>
      <c r="Z625">
        <v>2206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1322</v>
      </c>
      <c r="AL625">
        <v>1296</v>
      </c>
      <c r="AM625">
        <v>0</v>
      </c>
    </row>
    <row r="626" spans="1:39" x14ac:dyDescent="0.3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11</v>
      </c>
      <c r="X626">
        <v>0</v>
      </c>
      <c r="Y626">
        <v>61</v>
      </c>
      <c r="Z626">
        <v>2705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1282</v>
      </c>
      <c r="AL626">
        <v>1257</v>
      </c>
      <c r="AM626">
        <v>0</v>
      </c>
    </row>
    <row r="627" spans="1:39" x14ac:dyDescent="0.3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11</v>
      </c>
      <c r="X627">
        <v>0</v>
      </c>
      <c r="Y627">
        <v>56</v>
      </c>
      <c r="Z627">
        <v>2577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342</v>
      </c>
      <c r="AL627">
        <v>198</v>
      </c>
      <c r="AM627">
        <v>1</v>
      </c>
    </row>
    <row r="628" spans="1:39" x14ac:dyDescent="0.3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3</v>
      </c>
      <c r="W628">
        <v>11</v>
      </c>
      <c r="X628">
        <v>1</v>
      </c>
      <c r="Y628">
        <v>73</v>
      </c>
      <c r="Z628">
        <v>2635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2105</v>
      </c>
      <c r="AL628">
        <v>1958</v>
      </c>
      <c r="AM628">
        <v>2</v>
      </c>
    </row>
    <row r="629" spans="1:39" x14ac:dyDescent="0.3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11</v>
      </c>
      <c r="X629">
        <v>0</v>
      </c>
      <c r="Y629">
        <v>49</v>
      </c>
      <c r="Z629">
        <v>2474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224</v>
      </c>
      <c r="AL629">
        <v>213</v>
      </c>
      <c r="AM629">
        <v>0</v>
      </c>
    </row>
    <row r="630" spans="1:39" x14ac:dyDescent="0.3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3</v>
      </c>
      <c r="W630">
        <v>11</v>
      </c>
      <c r="X630">
        <v>1</v>
      </c>
      <c r="Y630">
        <v>50</v>
      </c>
      <c r="Z630">
        <v>2683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1517</v>
      </c>
      <c r="AL630">
        <v>1310</v>
      </c>
      <c r="AM630">
        <v>2</v>
      </c>
    </row>
    <row r="631" spans="1:39" x14ac:dyDescent="0.3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11</v>
      </c>
      <c r="X631">
        <v>0</v>
      </c>
      <c r="Y631">
        <v>50</v>
      </c>
      <c r="Z631">
        <v>2357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216</v>
      </c>
      <c r="AL631">
        <v>197</v>
      </c>
      <c r="AM631">
        <v>0</v>
      </c>
    </row>
    <row r="632" spans="1:39" x14ac:dyDescent="0.3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11</v>
      </c>
      <c r="X632">
        <v>0</v>
      </c>
      <c r="Y632">
        <v>43</v>
      </c>
      <c r="Z632">
        <v>2196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1042</v>
      </c>
      <c r="AL632">
        <v>992</v>
      </c>
      <c r="AM632">
        <v>0</v>
      </c>
    </row>
    <row r="633" spans="1:39" x14ac:dyDescent="0.3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11</v>
      </c>
      <c r="X633">
        <v>0</v>
      </c>
      <c r="Y633">
        <v>62</v>
      </c>
      <c r="Z633">
        <v>2445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453</v>
      </c>
      <c r="AL633">
        <v>307</v>
      </c>
      <c r="AM633">
        <v>0</v>
      </c>
    </row>
    <row r="634" spans="1:39" x14ac:dyDescent="0.3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11</v>
      </c>
      <c r="X634">
        <v>0</v>
      </c>
      <c r="Y634">
        <v>60</v>
      </c>
      <c r="Z634">
        <v>2291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1970</v>
      </c>
      <c r="AL634">
        <v>1932</v>
      </c>
      <c r="AM634">
        <v>1</v>
      </c>
    </row>
    <row r="635" spans="1:39" x14ac:dyDescent="0.3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11</v>
      </c>
      <c r="X635">
        <v>0</v>
      </c>
      <c r="Y635">
        <v>35</v>
      </c>
      <c r="Z635">
        <v>2830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42</v>
      </c>
      <c r="AL635">
        <v>36</v>
      </c>
      <c r="AM635">
        <v>0</v>
      </c>
    </row>
    <row r="636" spans="1:39" x14ac:dyDescent="0.3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11</v>
      </c>
      <c r="X636">
        <v>0</v>
      </c>
      <c r="Y636">
        <v>46</v>
      </c>
      <c r="Z636">
        <v>2845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1163</v>
      </c>
      <c r="AL636">
        <v>1152</v>
      </c>
      <c r="AM636">
        <v>0</v>
      </c>
    </row>
    <row r="637" spans="1:39" x14ac:dyDescent="0.3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11</v>
      </c>
      <c r="X637">
        <v>0</v>
      </c>
      <c r="Y637">
        <v>70</v>
      </c>
      <c r="Z637">
        <v>2236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58</v>
      </c>
      <c r="AL637">
        <v>49</v>
      </c>
      <c r="AM637">
        <v>0</v>
      </c>
    </row>
    <row r="638" spans="1:39" x14ac:dyDescent="0.3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11</v>
      </c>
      <c r="X638">
        <v>0</v>
      </c>
      <c r="Y638">
        <v>65</v>
      </c>
      <c r="Z638">
        <v>2854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348</v>
      </c>
      <c r="AL638">
        <v>331</v>
      </c>
      <c r="AM638">
        <v>0</v>
      </c>
    </row>
    <row r="639" spans="1:39" x14ac:dyDescent="0.3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11</v>
      </c>
      <c r="X639">
        <v>0</v>
      </c>
      <c r="Y639">
        <v>67</v>
      </c>
      <c r="Z639">
        <v>2335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150</v>
      </c>
      <c r="AL639">
        <v>135</v>
      </c>
      <c r="AM639">
        <v>0</v>
      </c>
    </row>
    <row r="640" spans="1:39" x14ac:dyDescent="0.3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11</v>
      </c>
      <c r="X640">
        <v>0</v>
      </c>
      <c r="Y640">
        <v>62</v>
      </c>
      <c r="Z640">
        <v>2804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185</v>
      </c>
      <c r="AL640">
        <v>160</v>
      </c>
      <c r="AM640">
        <v>0</v>
      </c>
    </row>
    <row r="641" spans="1:39" x14ac:dyDescent="0.3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11</v>
      </c>
      <c r="X641">
        <v>0</v>
      </c>
      <c r="Y641">
        <v>73</v>
      </c>
      <c r="Z641">
        <v>2461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1024</v>
      </c>
      <c r="AL641">
        <v>953</v>
      </c>
      <c r="AM641">
        <v>0</v>
      </c>
    </row>
    <row r="642" spans="1:39" x14ac:dyDescent="0.3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11</v>
      </c>
      <c r="X642">
        <v>0</v>
      </c>
      <c r="Y642">
        <v>54</v>
      </c>
      <c r="Z642">
        <v>2410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147</v>
      </c>
      <c r="AL642">
        <v>71</v>
      </c>
      <c r="AM642">
        <v>1</v>
      </c>
    </row>
    <row r="643" spans="1:39" x14ac:dyDescent="0.3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11</v>
      </c>
      <c r="X643">
        <v>0</v>
      </c>
      <c r="Y643">
        <v>57</v>
      </c>
      <c r="Z643">
        <v>2728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592</v>
      </c>
      <c r="AL643">
        <v>587</v>
      </c>
      <c r="AM643">
        <v>0</v>
      </c>
    </row>
    <row r="644" spans="1:39" x14ac:dyDescent="0.3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0</v>
      </c>
      <c r="Y644">
        <v>35</v>
      </c>
      <c r="Z644">
        <v>2386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16</v>
      </c>
      <c r="AL644">
        <v>10</v>
      </c>
      <c r="AM644">
        <v>0</v>
      </c>
    </row>
    <row r="645" spans="1:39" x14ac:dyDescent="0.3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11</v>
      </c>
      <c r="X645">
        <v>0</v>
      </c>
      <c r="Y645">
        <v>45</v>
      </c>
      <c r="Z645">
        <v>2345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913</v>
      </c>
      <c r="AL645">
        <v>762</v>
      </c>
      <c r="AM645">
        <v>0</v>
      </c>
    </row>
    <row r="646" spans="1:39" x14ac:dyDescent="0.3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11</v>
      </c>
      <c r="X646">
        <v>0</v>
      </c>
      <c r="Y646">
        <v>40</v>
      </c>
      <c r="Z646">
        <v>2819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63</v>
      </c>
      <c r="AL646">
        <v>52</v>
      </c>
      <c r="AM646">
        <v>0</v>
      </c>
    </row>
    <row r="647" spans="1:39" x14ac:dyDescent="0.3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11</v>
      </c>
      <c r="X647">
        <v>0</v>
      </c>
      <c r="Y647">
        <v>64</v>
      </c>
      <c r="Z647">
        <v>2703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24</v>
      </c>
      <c r="AL647">
        <v>22</v>
      </c>
      <c r="AM647">
        <v>0</v>
      </c>
    </row>
    <row r="648" spans="1:39" x14ac:dyDescent="0.3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11</v>
      </c>
      <c r="X648">
        <v>0</v>
      </c>
      <c r="Y648">
        <v>61</v>
      </c>
      <c r="Z648">
        <v>2707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41</v>
      </c>
      <c r="AL648">
        <v>22</v>
      </c>
      <c r="AM648">
        <v>0</v>
      </c>
    </row>
    <row r="649" spans="1:39" x14ac:dyDescent="0.3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11</v>
      </c>
      <c r="X649">
        <v>0</v>
      </c>
      <c r="Y649">
        <v>46</v>
      </c>
      <c r="Z649">
        <v>2568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17</v>
      </c>
      <c r="AL649">
        <v>14</v>
      </c>
      <c r="AM649">
        <v>0</v>
      </c>
    </row>
    <row r="650" spans="1:39" x14ac:dyDescent="0.3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11</v>
      </c>
      <c r="X650">
        <v>0</v>
      </c>
      <c r="Y650">
        <v>33</v>
      </c>
      <c r="Z650">
        <v>2436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44</v>
      </c>
      <c r="AL650">
        <v>29</v>
      </c>
      <c r="AM650">
        <v>0</v>
      </c>
    </row>
    <row r="651" spans="1:39" x14ac:dyDescent="0.3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11</v>
      </c>
      <c r="X651">
        <v>0</v>
      </c>
      <c r="Y651">
        <v>52</v>
      </c>
      <c r="Z651">
        <v>2575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32</v>
      </c>
      <c r="AL651">
        <v>30</v>
      </c>
      <c r="AM651">
        <v>0</v>
      </c>
    </row>
    <row r="652" spans="1:39" x14ac:dyDescent="0.3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11</v>
      </c>
      <c r="X652">
        <v>0</v>
      </c>
      <c r="Y652">
        <v>49</v>
      </c>
      <c r="Z652">
        <v>2393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180</v>
      </c>
      <c r="AL652">
        <v>162</v>
      </c>
      <c r="AM652">
        <v>0</v>
      </c>
    </row>
    <row r="653" spans="1:39" x14ac:dyDescent="0.3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11</v>
      </c>
      <c r="X653">
        <v>0</v>
      </c>
      <c r="Y653">
        <v>56</v>
      </c>
      <c r="Z653">
        <v>2494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1038</v>
      </c>
      <c r="AL653">
        <v>1028</v>
      </c>
      <c r="AM653">
        <v>0</v>
      </c>
    </row>
    <row r="654" spans="1:39" x14ac:dyDescent="0.3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11</v>
      </c>
      <c r="X654">
        <v>0</v>
      </c>
      <c r="Y654">
        <v>58</v>
      </c>
      <c r="Z654">
        <v>2392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491</v>
      </c>
      <c r="AL654">
        <v>408</v>
      </c>
      <c r="AM654">
        <v>0</v>
      </c>
    </row>
    <row r="655" spans="1:39" x14ac:dyDescent="0.3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11</v>
      </c>
      <c r="X655">
        <v>0</v>
      </c>
      <c r="Y655">
        <v>50</v>
      </c>
      <c r="Z655">
        <v>2814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888</v>
      </c>
      <c r="AL655">
        <v>747</v>
      </c>
      <c r="AM655">
        <v>0</v>
      </c>
    </row>
    <row r="656" spans="1:39" x14ac:dyDescent="0.3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11</v>
      </c>
      <c r="X656">
        <v>0</v>
      </c>
      <c r="Y656">
        <v>40</v>
      </c>
      <c r="Z656">
        <v>2354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611</v>
      </c>
      <c r="AL656">
        <v>552</v>
      </c>
      <c r="AM656">
        <v>0</v>
      </c>
    </row>
    <row r="657" spans="1:39" x14ac:dyDescent="0.3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11</v>
      </c>
      <c r="X657">
        <v>0</v>
      </c>
      <c r="Y657">
        <v>45</v>
      </c>
      <c r="Z657">
        <v>2734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952</v>
      </c>
      <c r="AL657">
        <v>914</v>
      </c>
      <c r="AM657">
        <v>0</v>
      </c>
    </row>
    <row r="658" spans="1:39" x14ac:dyDescent="0.3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11</v>
      </c>
      <c r="X658">
        <v>0</v>
      </c>
      <c r="Y658">
        <v>46</v>
      </c>
      <c r="Z658">
        <v>2197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10</v>
      </c>
      <c r="AL658">
        <v>9</v>
      </c>
      <c r="AM658">
        <v>0</v>
      </c>
    </row>
    <row r="659" spans="1:39" x14ac:dyDescent="0.3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3</v>
      </c>
      <c r="W659">
        <v>11</v>
      </c>
      <c r="X659">
        <v>1</v>
      </c>
      <c r="Y659">
        <v>57</v>
      </c>
      <c r="Z659">
        <v>2766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1205</v>
      </c>
      <c r="AL659">
        <v>1169</v>
      </c>
      <c r="AM659">
        <v>1</v>
      </c>
    </row>
    <row r="660" spans="1:39" x14ac:dyDescent="0.3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41</v>
      </c>
      <c r="Z660">
        <v>2337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485</v>
      </c>
      <c r="AL660">
        <v>394</v>
      </c>
      <c r="AM660">
        <v>0</v>
      </c>
    </row>
    <row r="661" spans="1:39" x14ac:dyDescent="0.3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11</v>
      </c>
      <c r="X661">
        <v>1</v>
      </c>
      <c r="Y661">
        <v>35</v>
      </c>
      <c r="Z661">
        <v>2537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154</v>
      </c>
      <c r="AL661">
        <v>136</v>
      </c>
      <c r="AM661">
        <v>1</v>
      </c>
    </row>
    <row r="662" spans="1:39" x14ac:dyDescent="0.3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11</v>
      </c>
      <c r="X662">
        <v>0</v>
      </c>
      <c r="Y662">
        <v>40</v>
      </c>
      <c r="Z662">
        <v>2347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658</v>
      </c>
      <c r="AL662">
        <v>652</v>
      </c>
      <c r="AM662">
        <v>0</v>
      </c>
    </row>
    <row r="663" spans="1:39" x14ac:dyDescent="0.3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</v>
      </c>
      <c r="W663">
        <v>11</v>
      </c>
      <c r="X663">
        <v>0</v>
      </c>
      <c r="Y663">
        <v>57</v>
      </c>
      <c r="Z663">
        <v>2413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774</v>
      </c>
      <c r="AL663">
        <v>620</v>
      </c>
      <c r="AM663">
        <v>0</v>
      </c>
    </row>
    <row r="664" spans="1:39" x14ac:dyDescent="0.3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11</v>
      </c>
      <c r="X664">
        <v>0</v>
      </c>
      <c r="Y664">
        <v>53</v>
      </c>
      <c r="Z664">
        <v>2827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1959</v>
      </c>
      <c r="AL664">
        <v>1844</v>
      </c>
      <c r="AM664">
        <v>0</v>
      </c>
    </row>
    <row r="665" spans="1:39" x14ac:dyDescent="0.3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11</v>
      </c>
      <c r="X665">
        <v>0</v>
      </c>
      <c r="Y665">
        <v>38</v>
      </c>
      <c r="Z665">
        <v>2498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422</v>
      </c>
      <c r="AL665">
        <v>377</v>
      </c>
      <c r="AM665">
        <v>0</v>
      </c>
    </row>
    <row r="666" spans="1:39" x14ac:dyDescent="0.3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11</v>
      </c>
      <c r="X666">
        <v>0</v>
      </c>
      <c r="Y666">
        <v>65</v>
      </c>
      <c r="Z666">
        <v>2407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216</v>
      </c>
      <c r="AL666">
        <v>175</v>
      </c>
      <c r="AM666">
        <v>0</v>
      </c>
    </row>
    <row r="667" spans="1:39" x14ac:dyDescent="0.3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11</v>
      </c>
      <c r="X667">
        <v>0</v>
      </c>
      <c r="Y667">
        <v>53</v>
      </c>
      <c r="Z667">
        <v>2351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1092</v>
      </c>
      <c r="AL667">
        <v>1038</v>
      </c>
      <c r="AM667">
        <v>0</v>
      </c>
    </row>
    <row r="668" spans="1:39" x14ac:dyDescent="0.3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11</v>
      </c>
      <c r="X668">
        <v>0</v>
      </c>
      <c r="Y668">
        <v>44</v>
      </c>
      <c r="Z668">
        <v>2638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611</v>
      </c>
      <c r="AL668">
        <v>533</v>
      </c>
      <c r="AM668">
        <v>0</v>
      </c>
    </row>
    <row r="669" spans="1:39" x14ac:dyDescent="0.3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11</v>
      </c>
      <c r="X669">
        <v>1</v>
      </c>
      <c r="Y669">
        <v>48</v>
      </c>
      <c r="Z669">
        <v>2814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2074</v>
      </c>
      <c r="AL669">
        <v>2034</v>
      </c>
      <c r="AM669">
        <v>0</v>
      </c>
    </row>
    <row r="670" spans="1:39" x14ac:dyDescent="0.3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3</v>
      </c>
      <c r="W670">
        <v>11</v>
      </c>
      <c r="X670">
        <v>0</v>
      </c>
      <c r="Y670">
        <v>31</v>
      </c>
      <c r="Z670">
        <v>2203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1320</v>
      </c>
      <c r="AL670">
        <v>1294</v>
      </c>
      <c r="AM670">
        <v>2</v>
      </c>
    </row>
    <row r="671" spans="1:39" x14ac:dyDescent="0.3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11</v>
      </c>
      <c r="X671">
        <v>0</v>
      </c>
      <c r="Y671">
        <v>51</v>
      </c>
      <c r="Z671">
        <v>2431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977</v>
      </c>
      <c r="AL671">
        <v>910</v>
      </c>
      <c r="AM671">
        <v>0</v>
      </c>
    </row>
    <row r="672" spans="1:39" x14ac:dyDescent="0.3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3</v>
      </c>
      <c r="W672">
        <v>11</v>
      </c>
      <c r="X672">
        <v>1</v>
      </c>
      <c r="Y672">
        <v>60</v>
      </c>
      <c r="Z672">
        <v>2792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489</v>
      </c>
      <c r="AL672">
        <v>485</v>
      </c>
      <c r="AM672">
        <v>1</v>
      </c>
    </row>
    <row r="673" spans="1:39" x14ac:dyDescent="0.3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11</v>
      </c>
      <c r="X673">
        <v>0</v>
      </c>
      <c r="Y673">
        <v>50</v>
      </c>
      <c r="Z673">
        <v>2467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858</v>
      </c>
      <c r="AL673">
        <v>759</v>
      </c>
      <c r="AM673">
        <v>0</v>
      </c>
    </row>
    <row r="674" spans="1:39" x14ac:dyDescent="0.3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11</v>
      </c>
      <c r="X674">
        <v>0</v>
      </c>
      <c r="Y674">
        <v>62</v>
      </c>
      <c r="Z674">
        <v>2511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190</v>
      </c>
      <c r="AL674">
        <v>110</v>
      </c>
      <c r="AM674">
        <v>0</v>
      </c>
    </row>
    <row r="675" spans="1:39" x14ac:dyDescent="0.3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11</v>
      </c>
      <c r="X675">
        <v>0</v>
      </c>
      <c r="Y675">
        <v>68</v>
      </c>
      <c r="Z675">
        <v>2398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19</v>
      </c>
      <c r="AL675">
        <v>9</v>
      </c>
      <c r="AM675">
        <v>0</v>
      </c>
    </row>
    <row r="676" spans="1:39" x14ac:dyDescent="0.3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11</v>
      </c>
      <c r="X676">
        <v>1</v>
      </c>
      <c r="Y676">
        <v>71</v>
      </c>
      <c r="Z676">
        <v>2555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90</v>
      </c>
      <c r="AL676">
        <v>59</v>
      </c>
      <c r="AM676">
        <v>0</v>
      </c>
    </row>
    <row r="677" spans="1:39" x14ac:dyDescent="0.3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11</v>
      </c>
      <c r="X677">
        <v>0</v>
      </c>
      <c r="Y677">
        <v>59</v>
      </c>
      <c r="Z677">
        <v>2497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120</v>
      </c>
      <c r="AL677">
        <v>114</v>
      </c>
      <c r="AM677">
        <v>0</v>
      </c>
    </row>
    <row r="678" spans="1:39" x14ac:dyDescent="0.3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11</v>
      </c>
      <c r="X678">
        <v>0</v>
      </c>
      <c r="Y678">
        <v>25</v>
      </c>
      <c r="Z678">
        <v>2254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19</v>
      </c>
      <c r="AL678">
        <v>15</v>
      </c>
      <c r="AM678">
        <v>0</v>
      </c>
    </row>
    <row r="679" spans="1:39" x14ac:dyDescent="0.3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11</v>
      </c>
      <c r="X679">
        <v>1</v>
      </c>
      <c r="Y679">
        <v>71</v>
      </c>
      <c r="Z679">
        <v>2606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55</v>
      </c>
      <c r="AL679">
        <v>53</v>
      </c>
      <c r="AM679">
        <v>0</v>
      </c>
    </row>
    <row r="680" spans="1:39" x14ac:dyDescent="0.3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11</v>
      </c>
      <c r="X680">
        <v>0</v>
      </c>
      <c r="Y680">
        <v>59</v>
      </c>
      <c r="Z680">
        <v>2397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607</v>
      </c>
      <c r="AL680">
        <v>578</v>
      </c>
      <c r="AM680">
        <v>0</v>
      </c>
    </row>
    <row r="681" spans="1:39" x14ac:dyDescent="0.3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3</v>
      </c>
      <c r="W681">
        <v>11</v>
      </c>
      <c r="X681">
        <v>0</v>
      </c>
      <c r="Y681">
        <v>60</v>
      </c>
      <c r="Z681">
        <v>2240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970</v>
      </c>
      <c r="AL681">
        <v>936</v>
      </c>
      <c r="AM681">
        <v>1</v>
      </c>
    </row>
    <row r="682" spans="1:39" x14ac:dyDescent="0.3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11</v>
      </c>
      <c r="X682">
        <v>0</v>
      </c>
      <c r="Y682">
        <v>47</v>
      </c>
      <c r="Z682">
        <v>2444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700</v>
      </c>
      <c r="AL682">
        <v>666</v>
      </c>
      <c r="AM682">
        <v>0</v>
      </c>
    </row>
    <row r="683" spans="1:39" x14ac:dyDescent="0.3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  <c r="W683">
        <v>11</v>
      </c>
      <c r="X683">
        <v>0</v>
      </c>
      <c r="Y683">
        <v>42</v>
      </c>
      <c r="Z683">
        <v>2268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591</v>
      </c>
      <c r="AL683">
        <v>568</v>
      </c>
      <c r="AM683">
        <v>0</v>
      </c>
    </row>
    <row r="684" spans="1:39" x14ac:dyDescent="0.3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</v>
      </c>
      <c r="W684">
        <v>11</v>
      </c>
      <c r="X684">
        <v>0</v>
      </c>
      <c r="Y684">
        <v>42</v>
      </c>
      <c r="Z684">
        <v>2297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1211</v>
      </c>
      <c r="AL684">
        <v>969</v>
      </c>
      <c r="AM684">
        <v>1</v>
      </c>
    </row>
    <row r="685" spans="1:39" x14ac:dyDescent="0.3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3</v>
      </c>
      <c r="W685">
        <v>11</v>
      </c>
      <c r="X685">
        <v>1</v>
      </c>
      <c r="Y685">
        <v>32</v>
      </c>
      <c r="Z685">
        <v>2220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1605</v>
      </c>
      <c r="AL685">
        <v>1589</v>
      </c>
      <c r="AM685">
        <v>3</v>
      </c>
    </row>
    <row r="686" spans="1:39" x14ac:dyDescent="0.3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>
        <v>52</v>
      </c>
      <c r="Z686">
        <v>2344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182</v>
      </c>
      <c r="AL686">
        <v>177</v>
      </c>
      <c r="AM686">
        <v>0</v>
      </c>
    </row>
    <row r="687" spans="1:39" x14ac:dyDescent="0.3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3</v>
      </c>
      <c r="W687">
        <v>11</v>
      </c>
      <c r="X687">
        <v>0</v>
      </c>
      <c r="Y687">
        <v>34</v>
      </c>
      <c r="Z687">
        <v>2694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1350</v>
      </c>
      <c r="AL687">
        <v>1257</v>
      </c>
      <c r="AM687">
        <v>2</v>
      </c>
    </row>
    <row r="688" spans="1:39" x14ac:dyDescent="0.3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11</v>
      </c>
      <c r="X688">
        <v>0</v>
      </c>
      <c r="Y688">
        <v>50</v>
      </c>
      <c r="Z688">
        <v>2161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39</v>
      </c>
      <c r="AL688">
        <v>21</v>
      </c>
      <c r="AM688">
        <v>0</v>
      </c>
    </row>
    <row r="689" spans="1:39" x14ac:dyDescent="0.3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11</v>
      </c>
      <c r="X689">
        <v>0</v>
      </c>
      <c r="Y689">
        <v>69</v>
      </c>
      <c r="Z689">
        <v>2604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607</v>
      </c>
      <c r="AL689">
        <v>577</v>
      </c>
      <c r="AM689">
        <v>0</v>
      </c>
    </row>
    <row r="690" spans="1:39" x14ac:dyDescent="0.3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11</v>
      </c>
      <c r="X690">
        <v>0</v>
      </c>
      <c r="Y690">
        <v>72</v>
      </c>
      <c r="Z690">
        <v>2379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757</v>
      </c>
      <c r="AL690">
        <v>566</v>
      </c>
      <c r="AM690">
        <v>1</v>
      </c>
    </row>
    <row r="691" spans="1:39" x14ac:dyDescent="0.3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11</v>
      </c>
      <c r="X691">
        <v>1</v>
      </c>
      <c r="Y691">
        <v>49</v>
      </c>
      <c r="Z691">
        <v>2694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41</v>
      </c>
      <c r="AL691">
        <v>23</v>
      </c>
      <c r="AM691">
        <v>1</v>
      </c>
    </row>
    <row r="692" spans="1:39" x14ac:dyDescent="0.3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11</v>
      </c>
      <c r="X692">
        <v>0</v>
      </c>
      <c r="Y692">
        <v>34</v>
      </c>
      <c r="Z692">
        <v>2511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12</v>
      </c>
      <c r="AL692">
        <v>6</v>
      </c>
      <c r="AM692">
        <v>0</v>
      </c>
    </row>
    <row r="693" spans="1:39" x14ac:dyDescent="0.3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11</v>
      </c>
      <c r="X693">
        <v>0</v>
      </c>
      <c r="Y693">
        <v>55</v>
      </c>
      <c r="Z693">
        <v>2775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837</v>
      </c>
      <c r="AL693">
        <v>771</v>
      </c>
      <c r="AM693">
        <v>0</v>
      </c>
    </row>
    <row r="694" spans="1:39" x14ac:dyDescent="0.3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11</v>
      </c>
      <c r="X694">
        <v>0</v>
      </c>
      <c r="Y694">
        <v>45</v>
      </c>
      <c r="Z694">
        <v>2653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70</v>
      </c>
      <c r="AL694">
        <v>28</v>
      </c>
      <c r="AM694">
        <v>0</v>
      </c>
    </row>
    <row r="695" spans="1:39" x14ac:dyDescent="0.3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</v>
      </c>
      <c r="W695">
        <v>11</v>
      </c>
      <c r="X695">
        <v>0</v>
      </c>
      <c r="Y695">
        <v>67</v>
      </c>
      <c r="Z695">
        <v>2570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547</v>
      </c>
      <c r="AL695">
        <v>498</v>
      </c>
      <c r="AM695">
        <v>0</v>
      </c>
    </row>
    <row r="696" spans="1:39" x14ac:dyDescent="0.3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11</v>
      </c>
      <c r="X696">
        <v>0</v>
      </c>
      <c r="Y696">
        <v>38</v>
      </c>
      <c r="Z696">
        <v>2485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229</v>
      </c>
      <c r="AL696">
        <v>225</v>
      </c>
      <c r="AM696">
        <v>0</v>
      </c>
    </row>
    <row r="697" spans="1:39" x14ac:dyDescent="0.3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11</v>
      </c>
      <c r="X697">
        <v>0</v>
      </c>
      <c r="Y697">
        <v>45</v>
      </c>
      <c r="Z697">
        <v>2728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1364</v>
      </c>
      <c r="AL697">
        <v>1217</v>
      </c>
      <c r="AM697">
        <v>0</v>
      </c>
    </row>
    <row r="698" spans="1:39" x14ac:dyDescent="0.3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3</v>
      </c>
      <c r="W698">
        <v>11</v>
      </c>
      <c r="X698">
        <v>1</v>
      </c>
      <c r="Y698">
        <v>60</v>
      </c>
      <c r="Z698">
        <v>2803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1072</v>
      </c>
      <c r="AL698">
        <v>992</v>
      </c>
      <c r="AM698">
        <v>1</v>
      </c>
    </row>
    <row r="699" spans="1:39" x14ac:dyDescent="0.3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11</v>
      </c>
      <c r="X699">
        <v>0</v>
      </c>
      <c r="Y699">
        <v>42</v>
      </c>
      <c r="Z699">
        <v>2662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43</v>
      </c>
      <c r="AL699">
        <v>38</v>
      </c>
      <c r="AM699">
        <v>0</v>
      </c>
    </row>
    <row r="700" spans="1:39" x14ac:dyDescent="0.3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11</v>
      </c>
      <c r="X700">
        <v>0</v>
      </c>
      <c r="Y700">
        <v>50</v>
      </c>
      <c r="Z700">
        <v>2614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1011</v>
      </c>
      <c r="AL700">
        <v>837</v>
      </c>
      <c r="AM700">
        <v>0</v>
      </c>
    </row>
    <row r="701" spans="1:39" x14ac:dyDescent="0.3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11</v>
      </c>
      <c r="X701">
        <v>0</v>
      </c>
      <c r="Y701">
        <v>62</v>
      </c>
      <c r="Z701">
        <v>2251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18</v>
      </c>
      <c r="AL701">
        <v>15</v>
      </c>
      <c r="AM701">
        <v>0</v>
      </c>
    </row>
    <row r="702" spans="1:39" x14ac:dyDescent="0.3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11</v>
      </c>
      <c r="X702">
        <v>0</v>
      </c>
      <c r="Y702">
        <v>55</v>
      </c>
      <c r="Z702">
        <v>2716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956</v>
      </c>
      <c r="AL702">
        <v>947</v>
      </c>
      <c r="AM702">
        <v>0</v>
      </c>
    </row>
    <row r="703" spans="1:39" x14ac:dyDescent="0.3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11</v>
      </c>
      <c r="X703">
        <v>0</v>
      </c>
      <c r="Y703">
        <v>66</v>
      </c>
      <c r="Z703">
        <v>2582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714</v>
      </c>
      <c r="AL703">
        <v>559</v>
      </c>
      <c r="AM703">
        <v>0</v>
      </c>
    </row>
    <row r="704" spans="1:39" x14ac:dyDescent="0.3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11</v>
      </c>
      <c r="X704">
        <v>0</v>
      </c>
      <c r="Y704">
        <v>36</v>
      </c>
      <c r="Z704">
        <v>2196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15</v>
      </c>
      <c r="AL704">
        <v>14</v>
      </c>
      <c r="AM704">
        <v>0</v>
      </c>
    </row>
    <row r="705" spans="1:39" x14ac:dyDescent="0.3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11</v>
      </c>
      <c r="X705">
        <v>0</v>
      </c>
      <c r="Y705">
        <v>55</v>
      </c>
      <c r="Z705">
        <v>2660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1698</v>
      </c>
      <c r="AL705">
        <v>1449</v>
      </c>
      <c r="AM705">
        <v>0</v>
      </c>
    </row>
    <row r="706" spans="1:39" x14ac:dyDescent="0.3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11</v>
      </c>
      <c r="X706">
        <v>1</v>
      </c>
      <c r="Y706">
        <v>44</v>
      </c>
      <c r="Z706">
        <v>2856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39</v>
      </c>
      <c r="AL706">
        <v>7</v>
      </c>
      <c r="AM706">
        <v>1</v>
      </c>
    </row>
    <row r="707" spans="1:39" x14ac:dyDescent="0.3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11</v>
      </c>
      <c r="X707">
        <v>0</v>
      </c>
      <c r="Y707">
        <v>54</v>
      </c>
      <c r="Z707">
        <v>2180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61</v>
      </c>
      <c r="AL707">
        <v>57</v>
      </c>
      <c r="AM707">
        <v>0</v>
      </c>
    </row>
    <row r="708" spans="1:39" x14ac:dyDescent="0.3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3</v>
      </c>
      <c r="W708">
        <v>11</v>
      </c>
      <c r="X708">
        <v>0</v>
      </c>
      <c r="Y708">
        <v>65</v>
      </c>
      <c r="Z708">
        <v>2377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1332</v>
      </c>
      <c r="AL708">
        <v>1284</v>
      </c>
      <c r="AM708">
        <v>1</v>
      </c>
    </row>
    <row r="709" spans="1:39" x14ac:dyDescent="0.3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11</v>
      </c>
      <c r="X709">
        <v>0</v>
      </c>
      <c r="Y709">
        <v>44</v>
      </c>
      <c r="Z709">
        <v>2314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876</v>
      </c>
      <c r="AL709">
        <v>725</v>
      </c>
      <c r="AM709">
        <v>0</v>
      </c>
    </row>
    <row r="710" spans="1:39" x14ac:dyDescent="0.3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11</v>
      </c>
      <c r="X710">
        <v>0</v>
      </c>
      <c r="Y710">
        <v>55</v>
      </c>
      <c r="Z710">
        <v>2420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385</v>
      </c>
      <c r="AL710">
        <v>359</v>
      </c>
      <c r="AM710">
        <v>0</v>
      </c>
    </row>
    <row r="711" spans="1:39" x14ac:dyDescent="0.3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3</v>
      </c>
      <c r="W711">
        <v>11</v>
      </c>
      <c r="X711">
        <v>0</v>
      </c>
      <c r="Y711">
        <v>29</v>
      </c>
      <c r="Z711">
        <v>2599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653</v>
      </c>
      <c r="AL711">
        <v>470</v>
      </c>
      <c r="AM711">
        <v>1</v>
      </c>
    </row>
    <row r="712" spans="1:39" x14ac:dyDescent="0.3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11</v>
      </c>
      <c r="X712">
        <v>0</v>
      </c>
      <c r="Y712">
        <v>71</v>
      </c>
      <c r="Z712">
        <v>2434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11</v>
      </c>
      <c r="AL712">
        <v>11</v>
      </c>
      <c r="AM712">
        <v>0</v>
      </c>
    </row>
    <row r="713" spans="1:39" x14ac:dyDescent="0.3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11</v>
      </c>
      <c r="X713">
        <v>0</v>
      </c>
      <c r="Y713">
        <v>67</v>
      </c>
      <c r="Z713">
        <v>2850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437</v>
      </c>
      <c r="AL713">
        <v>394</v>
      </c>
      <c r="AM713">
        <v>0</v>
      </c>
    </row>
    <row r="714" spans="1:39" x14ac:dyDescent="0.3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11</v>
      </c>
      <c r="X714">
        <v>0</v>
      </c>
      <c r="Y714">
        <v>42</v>
      </c>
      <c r="Z714">
        <v>2541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497</v>
      </c>
      <c r="AL714">
        <v>388</v>
      </c>
      <c r="AM714">
        <v>0</v>
      </c>
    </row>
    <row r="715" spans="1:39" x14ac:dyDescent="0.3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</v>
      </c>
      <c r="W715">
        <v>11</v>
      </c>
      <c r="X715">
        <v>0</v>
      </c>
      <c r="Y715">
        <v>72</v>
      </c>
      <c r="Z715">
        <v>2415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254</v>
      </c>
      <c r="AL715">
        <v>224</v>
      </c>
      <c r="AM715">
        <v>0</v>
      </c>
    </row>
    <row r="716" spans="1:39" x14ac:dyDescent="0.3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0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3</v>
      </c>
      <c r="W716">
        <v>11</v>
      </c>
      <c r="X716">
        <v>0</v>
      </c>
      <c r="Y716">
        <v>47</v>
      </c>
      <c r="Z716">
        <v>2422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1430</v>
      </c>
      <c r="AL716">
        <v>1388</v>
      </c>
      <c r="AM716">
        <v>3</v>
      </c>
    </row>
    <row r="717" spans="1:39" x14ac:dyDescent="0.3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3</v>
      </c>
      <c r="W717">
        <v>11</v>
      </c>
      <c r="X717">
        <v>1</v>
      </c>
      <c r="Y717">
        <v>71</v>
      </c>
      <c r="Z717">
        <v>2220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1677</v>
      </c>
      <c r="AL717">
        <v>1677</v>
      </c>
      <c r="AM717">
        <v>3</v>
      </c>
    </row>
    <row r="718" spans="1:39" x14ac:dyDescent="0.3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11</v>
      </c>
      <c r="X718">
        <v>0</v>
      </c>
      <c r="Y718">
        <v>47</v>
      </c>
      <c r="Z718">
        <v>2616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1165</v>
      </c>
      <c r="AL718">
        <v>995</v>
      </c>
      <c r="AM718">
        <v>0</v>
      </c>
    </row>
    <row r="719" spans="1:39" x14ac:dyDescent="0.3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11</v>
      </c>
      <c r="X719">
        <v>0</v>
      </c>
      <c r="Y719">
        <v>68</v>
      </c>
      <c r="Z719">
        <v>2185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313</v>
      </c>
      <c r="AL719">
        <v>292</v>
      </c>
      <c r="AM719">
        <v>0</v>
      </c>
    </row>
    <row r="720" spans="1:39" x14ac:dyDescent="0.3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11</v>
      </c>
      <c r="X720">
        <v>0</v>
      </c>
      <c r="Y720">
        <v>31</v>
      </c>
      <c r="Z720">
        <v>2627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12</v>
      </c>
      <c r="AL720">
        <v>6</v>
      </c>
      <c r="AM720">
        <v>0</v>
      </c>
    </row>
    <row r="721" spans="1:39" x14ac:dyDescent="0.3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11</v>
      </c>
      <c r="X721">
        <v>0</v>
      </c>
      <c r="Y721">
        <v>51</v>
      </c>
      <c r="Z721">
        <v>2848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1241</v>
      </c>
      <c r="AL721">
        <v>1144</v>
      </c>
      <c r="AM721">
        <v>0</v>
      </c>
    </row>
    <row r="722" spans="1:39" x14ac:dyDescent="0.3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11</v>
      </c>
      <c r="X722">
        <v>0</v>
      </c>
      <c r="Y722">
        <v>67</v>
      </c>
      <c r="Z722">
        <v>2622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1078</v>
      </c>
      <c r="AL722">
        <v>1057</v>
      </c>
      <c r="AM722">
        <v>0</v>
      </c>
    </row>
    <row r="723" spans="1:39" x14ac:dyDescent="0.3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11</v>
      </c>
      <c r="X723">
        <v>0</v>
      </c>
      <c r="Y723">
        <v>64</v>
      </c>
      <c r="Z723">
        <v>2639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73</v>
      </c>
      <c r="AL723">
        <v>49</v>
      </c>
      <c r="AM723">
        <v>0</v>
      </c>
    </row>
    <row r="724" spans="1:39" x14ac:dyDescent="0.3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11</v>
      </c>
      <c r="X724">
        <v>0</v>
      </c>
      <c r="Y724">
        <v>70</v>
      </c>
      <c r="Z724">
        <v>2338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53</v>
      </c>
      <c r="AL724">
        <v>43</v>
      </c>
      <c r="AM724">
        <v>0</v>
      </c>
    </row>
    <row r="725" spans="1:39" x14ac:dyDescent="0.3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11</v>
      </c>
      <c r="X725">
        <v>0</v>
      </c>
      <c r="Y725">
        <v>42</v>
      </c>
      <c r="Z725">
        <v>2491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69</v>
      </c>
      <c r="AL725">
        <v>29</v>
      </c>
      <c r="AM725">
        <v>0</v>
      </c>
    </row>
    <row r="726" spans="1:39" x14ac:dyDescent="0.3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3</v>
      </c>
      <c r="W726">
        <v>11</v>
      </c>
      <c r="X726">
        <v>0</v>
      </c>
      <c r="Y726">
        <v>56</v>
      </c>
      <c r="Z726">
        <v>2314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862</v>
      </c>
      <c r="AL726">
        <v>822</v>
      </c>
      <c r="AM726">
        <v>1</v>
      </c>
    </row>
    <row r="727" spans="1:39" x14ac:dyDescent="0.3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3</v>
      </c>
      <c r="W727">
        <v>11</v>
      </c>
      <c r="X727">
        <v>0</v>
      </c>
      <c r="Y727">
        <v>68</v>
      </c>
      <c r="Z727">
        <v>2572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1383</v>
      </c>
      <c r="AL727">
        <v>1192</v>
      </c>
      <c r="AM727">
        <v>1</v>
      </c>
    </row>
    <row r="728" spans="1:39" x14ac:dyDescent="0.3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11</v>
      </c>
      <c r="X728">
        <v>0</v>
      </c>
      <c r="Y728">
        <v>45</v>
      </c>
      <c r="Z728">
        <v>2361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31</v>
      </c>
      <c r="AL728">
        <v>24</v>
      </c>
      <c r="AM728">
        <v>0</v>
      </c>
    </row>
    <row r="729" spans="1:39" x14ac:dyDescent="0.3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11</v>
      </c>
      <c r="X729">
        <v>0</v>
      </c>
      <c r="Y729">
        <v>25</v>
      </c>
      <c r="Z729">
        <v>2271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916</v>
      </c>
      <c r="AL729">
        <v>872</v>
      </c>
      <c r="AM729">
        <v>0</v>
      </c>
    </row>
    <row r="730" spans="1:39" x14ac:dyDescent="0.3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11</v>
      </c>
      <c r="X730">
        <v>0</v>
      </c>
      <c r="Y730">
        <v>50</v>
      </c>
      <c r="Z730">
        <v>2446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17</v>
      </c>
      <c r="AL730">
        <v>6</v>
      </c>
      <c r="AM730">
        <v>1</v>
      </c>
    </row>
    <row r="731" spans="1:39" x14ac:dyDescent="0.3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11</v>
      </c>
      <c r="X731">
        <v>1</v>
      </c>
      <c r="Y731">
        <v>66</v>
      </c>
      <c r="Z731">
        <v>2310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1150</v>
      </c>
      <c r="AL731">
        <v>1085</v>
      </c>
      <c r="AM731">
        <v>1</v>
      </c>
    </row>
    <row r="732" spans="1:39" x14ac:dyDescent="0.3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11</v>
      </c>
      <c r="X732">
        <v>0</v>
      </c>
      <c r="Y732">
        <v>48</v>
      </c>
      <c r="Z732">
        <v>2339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1413</v>
      </c>
      <c r="AL732">
        <v>1329</v>
      </c>
      <c r="AM732">
        <v>0</v>
      </c>
    </row>
    <row r="733" spans="1:39" x14ac:dyDescent="0.3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11</v>
      </c>
      <c r="X733">
        <v>0</v>
      </c>
      <c r="Y733">
        <v>62</v>
      </c>
      <c r="Z733">
        <v>2428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445</v>
      </c>
      <c r="AL733">
        <v>441</v>
      </c>
      <c r="AM733">
        <v>0</v>
      </c>
    </row>
    <row r="734" spans="1:39" x14ac:dyDescent="0.3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</v>
      </c>
      <c r="W734">
        <v>11</v>
      </c>
      <c r="X734">
        <v>0</v>
      </c>
      <c r="Y734">
        <v>45</v>
      </c>
      <c r="Z734">
        <v>2345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913</v>
      </c>
      <c r="AL734">
        <v>762</v>
      </c>
      <c r="AM734">
        <v>0</v>
      </c>
    </row>
    <row r="735" spans="1:39" x14ac:dyDescent="0.3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</v>
      </c>
      <c r="W735">
        <v>11</v>
      </c>
      <c r="X735">
        <v>1</v>
      </c>
      <c r="Y735">
        <v>51</v>
      </c>
      <c r="Z735">
        <v>2645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1713</v>
      </c>
      <c r="AL735">
        <v>1669</v>
      </c>
      <c r="AM735">
        <v>3</v>
      </c>
    </row>
    <row r="736" spans="1:39" x14ac:dyDescent="0.3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11</v>
      </c>
      <c r="X736">
        <v>0</v>
      </c>
      <c r="Y736">
        <v>41</v>
      </c>
      <c r="Z736">
        <v>2217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1360</v>
      </c>
      <c r="AL736">
        <v>1280</v>
      </c>
      <c r="AM736">
        <v>0</v>
      </c>
    </row>
    <row r="737" spans="1:39" x14ac:dyDescent="0.3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11</v>
      </c>
      <c r="X737">
        <v>0</v>
      </c>
      <c r="Y737">
        <v>42</v>
      </c>
      <c r="Z737">
        <v>2664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917</v>
      </c>
      <c r="AL737">
        <v>828</v>
      </c>
      <c r="AM737">
        <v>0</v>
      </c>
    </row>
    <row r="738" spans="1:39" x14ac:dyDescent="0.3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</v>
      </c>
      <c r="W738">
        <v>11</v>
      </c>
      <c r="X738">
        <v>1</v>
      </c>
      <c r="Y738">
        <v>48</v>
      </c>
      <c r="Z738">
        <v>2846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1214</v>
      </c>
      <c r="AL738">
        <v>1202</v>
      </c>
      <c r="AM738">
        <v>0</v>
      </c>
    </row>
    <row r="739" spans="1:39" x14ac:dyDescent="0.3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11</v>
      </c>
      <c r="X739">
        <v>0</v>
      </c>
      <c r="Y739">
        <v>56</v>
      </c>
      <c r="Z739">
        <v>2442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1019</v>
      </c>
      <c r="AL739">
        <v>867</v>
      </c>
      <c r="AM739">
        <v>0</v>
      </c>
    </row>
    <row r="740" spans="1:39" x14ac:dyDescent="0.3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11</v>
      </c>
      <c r="X740">
        <v>0</v>
      </c>
      <c r="Y740">
        <v>41</v>
      </c>
      <c r="Z740">
        <v>2630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69</v>
      </c>
      <c r="AL740">
        <v>46</v>
      </c>
      <c r="AM740">
        <v>0</v>
      </c>
    </row>
    <row r="741" spans="1:39" x14ac:dyDescent="0.3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11</v>
      </c>
      <c r="X741">
        <v>0</v>
      </c>
      <c r="Y741">
        <v>61</v>
      </c>
      <c r="Z741">
        <v>2243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83</v>
      </c>
      <c r="AL741">
        <v>67</v>
      </c>
      <c r="AM741">
        <v>0</v>
      </c>
    </row>
    <row r="742" spans="1:39" x14ac:dyDescent="0.3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11</v>
      </c>
      <c r="X742">
        <v>0</v>
      </c>
      <c r="Y742">
        <v>39</v>
      </c>
      <c r="Z742">
        <v>2428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55</v>
      </c>
      <c r="AL742">
        <v>44</v>
      </c>
      <c r="AM742">
        <v>0</v>
      </c>
    </row>
    <row r="743" spans="1:39" x14ac:dyDescent="0.3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11</v>
      </c>
      <c r="X743">
        <v>0</v>
      </c>
      <c r="Y743">
        <v>53</v>
      </c>
      <c r="Z743">
        <v>2225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548</v>
      </c>
      <c r="AL743">
        <v>532</v>
      </c>
      <c r="AM743">
        <v>0</v>
      </c>
    </row>
    <row r="744" spans="1:39" x14ac:dyDescent="0.3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11</v>
      </c>
      <c r="X744">
        <v>0</v>
      </c>
      <c r="Y744">
        <v>32</v>
      </c>
      <c r="Z744">
        <v>2403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1387</v>
      </c>
      <c r="AL744">
        <v>1347</v>
      </c>
      <c r="AM744">
        <v>0</v>
      </c>
    </row>
    <row r="745" spans="1:39" x14ac:dyDescent="0.3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3</v>
      </c>
      <c r="W745">
        <v>11</v>
      </c>
      <c r="X745">
        <v>1</v>
      </c>
      <c r="Y745">
        <v>42</v>
      </c>
      <c r="Z745">
        <v>2574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52</v>
      </c>
      <c r="AL745">
        <v>18</v>
      </c>
      <c r="AM745">
        <v>1</v>
      </c>
    </row>
    <row r="746" spans="1:39" x14ac:dyDescent="0.3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11</v>
      </c>
      <c r="X746">
        <v>0</v>
      </c>
      <c r="Y746">
        <v>68</v>
      </c>
      <c r="Z746">
        <v>2197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606</v>
      </c>
      <c r="AL746">
        <v>379</v>
      </c>
      <c r="AM746">
        <v>0</v>
      </c>
    </row>
    <row r="747" spans="1:39" x14ac:dyDescent="0.3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11</v>
      </c>
      <c r="X747">
        <v>0</v>
      </c>
      <c r="Y747">
        <v>65</v>
      </c>
      <c r="Z747">
        <v>2587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183</v>
      </c>
      <c r="AL747">
        <v>124</v>
      </c>
      <c r="AM747">
        <v>0</v>
      </c>
    </row>
    <row r="748" spans="1:39" x14ac:dyDescent="0.3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11</v>
      </c>
      <c r="X748">
        <v>0</v>
      </c>
      <c r="Y748">
        <v>43</v>
      </c>
      <c r="Z748">
        <v>2815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1783</v>
      </c>
      <c r="AL748">
        <v>1697</v>
      </c>
      <c r="AM748">
        <v>0</v>
      </c>
    </row>
    <row r="749" spans="1:39" x14ac:dyDescent="0.3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</v>
      </c>
      <c r="W749">
        <v>11</v>
      </c>
      <c r="X749">
        <v>0</v>
      </c>
      <c r="Y749">
        <v>33</v>
      </c>
      <c r="Z749">
        <v>2821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1243</v>
      </c>
      <c r="AL749">
        <v>1122</v>
      </c>
      <c r="AM749">
        <v>0</v>
      </c>
    </row>
    <row r="750" spans="1:39" x14ac:dyDescent="0.3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11</v>
      </c>
      <c r="X750">
        <v>0</v>
      </c>
      <c r="Y750">
        <v>55</v>
      </c>
      <c r="Z750">
        <v>2460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122</v>
      </c>
      <c r="AL750">
        <v>61</v>
      </c>
      <c r="AM750">
        <v>0</v>
      </c>
    </row>
    <row r="751" spans="1:39" x14ac:dyDescent="0.3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11</v>
      </c>
      <c r="X751">
        <v>0</v>
      </c>
      <c r="Y751">
        <v>64</v>
      </c>
      <c r="Z751">
        <v>2558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392</v>
      </c>
      <c r="AL751">
        <v>334</v>
      </c>
      <c r="AM751">
        <v>0</v>
      </c>
    </row>
    <row r="752" spans="1:39" x14ac:dyDescent="0.3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11</v>
      </c>
      <c r="X752">
        <v>0</v>
      </c>
      <c r="Y752">
        <v>41</v>
      </c>
      <c r="Z752">
        <v>2520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668</v>
      </c>
      <c r="AL752">
        <v>578</v>
      </c>
      <c r="AM752">
        <v>0</v>
      </c>
    </row>
    <row r="753" spans="1:39" x14ac:dyDescent="0.3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11</v>
      </c>
      <c r="X753">
        <v>0</v>
      </c>
      <c r="Y753">
        <v>69</v>
      </c>
      <c r="Z753">
        <v>2358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1302</v>
      </c>
      <c r="AL753">
        <v>1097</v>
      </c>
      <c r="AM753">
        <v>0</v>
      </c>
    </row>
    <row r="754" spans="1:39" x14ac:dyDescent="0.3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11</v>
      </c>
      <c r="X754">
        <v>1</v>
      </c>
      <c r="Y754">
        <v>55</v>
      </c>
      <c r="Z754">
        <v>2590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542</v>
      </c>
      <c r="AL754">
        <v>430</v>
      </c>
      <c r="AM754">
        <v>0</v>
      </c>
    </row>
    <row r="755" spans="1:39" x14ac:dyDescent="0.3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</v>
      </c>
      <c r="W755">
        <v>11</v>
      </c>
      <c r="X755">
        <v>0</v>
      </c>
      <c r="Y755">
        <v>48</v>
      </c>
      <c r="Z755">
        <v>2601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69</v>
      </c>
      <c r="AL755">
        <v>57</v>
      </c>
      <c r="AM755">
        <v>0</v>
      </c>
    </row>
    <row r="756" spans="1:39" x14ac:dyDescent="0.3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11</v>
      </c>
      <c r="X756">
        <v>0</v>
      </c>
      <c r="Y756">
        <v>63</v>
      </c>
      <c r="Z756">
        <v>2727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125</v>
      </c>
      <c r="AL756">
        <v>113</v>
      </c>
      <c r="AM756">
        <v>0</v>
      </c>
    </row>
    <row r="757" spans="1:39" x14ac:dyDescent="0.3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11</v>
      </c>
      <c r="X757">
        <v>0</v>
      </c>
      <c r="Y757">
        <v>67</v>
      </c>
      <c r="Z757">
        <v>2639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16</v>
      </c>
      <c r="AL757">
        <v>16</v>
      </c>
      <c r="AM757">
        <v>0</v>
      </c>
    </row>
    <row r="758" spans="1:39" x14ac:dyDescent="0.3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11</v>
      </c>
      <c r="X758">
        <v>0</v>
      </c>
      <c r="Y758">
        <v>55</v>
      </c>
      <c r="Z758">
        <v>2462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87</v>
      </c>
      <c r="AL758">
        <v>81</v>
      </c>
      <c r="AM758">
        <v>0</v>
      </c>
    </row>
    <row r="759" spans="1:39" x14ac:dyDescent="0.3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11</v>
      </c>
      <c r="X759">
        <v>0</v>
      </c>
      <c r="Y759">
        <v>62</v>
      </c>
      <c r="Z759">
        <v>2313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1158</v>
      </c>
      <c r="AL759">
        <v>1158</v>
      </c>
      <c r="AM759">
        <v>0</v>
      </c>
    </row>
    <row r="760" spans="1:39" x14ac:dyDescent="0.3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11</v>
      </c>
      <c r="X760">
        <v>0</v>
      </c>
      <c r="Y760">
        <v>65</v>
      </c>
      <c r="Z760">
        <v>2352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39</v>
      </c>
      <c r="AL760">
        <v>35</v>
      </c>
      <c r="AM760">
        <v>0</v>
      </c>
    </row>
    <row r="761" spans="1:39" x14ac:dyDescent="0.3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11</v>
      </c>
      <c r="X761">
        <v>0</v>
      </c>
      <c r="Y761">
        <v>49</v>
      </c>
      <c r="Z761">
        <v>2449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1391</v>
      </c>
      <c r="AL761">
        <v>1257</v>
      </c>
      <c r="AM761">
        <v>0</v>
      </c>
    </row>
    <row r="762" spans="1:39" x14ac:dyDescent="0.3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11</v>
      </c>
      <c r="X762">
        <v>0</v>
      </c>
      <c r="Y762">
        <v>46</v>
      </c>
      <c r="Z762">
        <v>2244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1230</v>
      </c>
      <c r="AL762">
        <v>1230</v>
      </c>
      <c r="AM762">
        <v>0</v>
      </c>
    </row>
    <row r="763" spans="1:39" x14ac:dyDescent="0.3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11</v>
      </c>
      <c r="X763">
        <v>0</v>
      </c>
      <c r="Y763">
        <v>44</v>
      </c>
      <c r="Z763">
        <v>2235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24</v>
      </c>
      <c r="AL763">
        <v>19</v>
      </c>
      <c r="AM763">
        <v>0</v>
      </c>
    </row>
    <row r="764" spans="1:39" x14ac:dyDescent="0.3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11</v>
      </c>
      <c r="X764">
        <v>0</v>
      </c>
      <c r="Y764">
        <v>50</v>
      </c>
      <c r="Z764">
        <v>2208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16</v>
      </c>
      <c r="AL764">
        <v>7</v>
      </c>
      <c r="AM764">
        <v>0</v>
      </c>
    </row>
    <row r="765" spans="1:39" x14ac:dyDescent="0.3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11</v>
      </c>
      <c r="X765">
        <v>0</v>
      </c>
      <c r="Y765">
        <v>48</v>
      </c>
      <c r="Z765">
        <v>2261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19</v>
      </c>
      <c r="AL765">
        <v>14</v>
      </c>
      <c r="AM765">
        <v>0</v>
      </c>
    </row>
    <row r="766" spans="1:39" x14ac:dyDescent="0.3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11</v>
      </c>
      <c r="X766">
        <v>0</v>
      </c>
      <c r="Y766">
        <v>48</v>
      </c>
      <c r="Z766">
        <v>2535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35</v>
      </c>
      <c r="AL766">
        <v>32</v>
      </c>
      <c r="AM766">
        <v>0</v>
      </c>
    </row>
    <row r="767" spans="1:39" x14ac:dyDescent="0.3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11</v>
      </c>
      <c r="X767">
        <v>0</v>
      </c>
      <c r="Y767">
        <v>34</v>
      </c>
      <c r="Z767">
        <v>2767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40</v>
      </c>
      <c r="AL767">
        <v>23</v>
      </c>
      <c r="AM767">
        <v>0</v>
      </c>
    </row>
    <row r="768" spans="1:39" x14ac:dyDescent="0.3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11</v>
      </c>
      <c r="X768">
        <v>0</v>
      </c>
      <c r="Y768">
        <v>60</v>
      </c>
      <c r="Z768">
        <v>2293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41</v>
      </c>
      <c r="AL768">
        <v>35</v>
      </c>
      <c r="AM768">
        <v>0</v>
      </c>
    </row>
    <row r="769" spans="1:39" x14ac:dyDescent="0.3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11</v>
      </c>
      <c r="X769">
        <v>1</v>
      </c>
      <c r="Y769">
        <v>52</v>
      </c>
      <c r="Z769">
        <v>2702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615</v>
      </c>
      <c r="AL769">
        <v>417</v>
      </c>
      <c r="AM769">
        <v>1</v>
      </c>
    </row>
    <row r="770" spans="1:39" x14ac:dyDescent="0.3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11</v>
      </c>
      <c r="X770">
        <v>0</v>
      </c>
      <c r="Y770">
        <v>42</v>
      </c>
      <c r="Z770">
        <v>2190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490</v>
      </c>
      <c r="AL770">
        <v>351</v>
      </c>
      <c r="AM770">
        <v>1</v>
      </c>
    </row>
    <row r="771" spans="1:39" x14ac:dyDescent="0.3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11</v>
      </c>
      <c r="X771">
        <v>0</v>
      </c>
      <c r="Y771">
        <v>44</v>
      </c>
      <c r="Z771">
        <v>2818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343</v>
      </c>
      <c r="AL771">
        <v>309</v>
      </c>
      <c r="AM771">
        <v>0</v>
      </c>
    </row>
    <row r="772" spans="1:39" x14ac:dyDescent="0.3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11</v>
      </c>
      <c r="X772">
        <v>0</v>
      </c>
      <c r="Y772">
        <v>75</v>
      </c>
      <c r="Z772">
        <v>2689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1551</v>
      </c>
      <c r="AL772">
        <v>1490</v>
      </c>
      <c r="AM772">
        <v>0</v>
      </c>
    </row>
    <row r="773" spans="1:39" x14ac:dyDescent="0.3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3</v>
      </c>
      <c r="W773">
        <v>11</v>
      </c>
      <c r="X773">
        <v>1</v>
      </c>
      <c r="Y773">
        <v>63</v>
      </c>
      <c r="Z773">
        <v>2758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706</v>
      </c>
      <c r="AL773">
        <v>683</v>
      </c>
      <c r="AM773">
        <v>3</v>
      </c>
    </row>
    <row r="774" spans="1:39" x14ac:dyDescent="0.3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11</v>
      </c>
      <c r="X774">
        <v>0</v>
      </c>
      <c r="Y774">
        <v>70</v>
      </c>
      <c r="Z774">
        <v>2504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37</v>
      </c>
      <c r="AL774">
        <v>24</v>
      </c>
      <c r="AM774">
        <v>1</v>
      </c>
    </row>
    <row r="775" spans="1:39" x14ac:dyDescent="0.3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11</v>
      </c>
      <c r="X775">
        <v>0</v>
      </c>
      <c r="Y775">
        <v>42</v>
      </c>
      <c r="Z775">
        <v>2402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258</v>
      </c>
      <c r="AL775">
        <v>246</v>
      </c>
      <c r="AM775">
        <v>0</v>
      </c>
    </row>
    <row r="776" spans="1:39" x14ac:dyDescent="0.3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11</v>
      </c>
      <c r="X776">
        <v>0</v>
      </c>
      <c r="Y776">
        <v>59</v>
      </c>
      <c r="Z776">
        <v>2609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125</v>
      </c>
      <c r="AL776">
        <v>73</v>
      </c>
      <c r="AM776">
        <v>0</v>
      </c>
    </row>
    <row r="777" spans="1:39" x14ac:dyDescent="0.3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11</v>
      </c>
      <c r="X777">
        <v>0</v>
      </c>
      <c r="Y777">
        <v>58</v>
      </c>
      <c r="Z777">
        <v>2684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303</v>
      </c>
      <c r="AL777">
        <v>291</v>
      </c>
      <c r="AM777">
        <v>1</v>
      </c>
    </row>
    <row r="778" spans="1:39" x14ac:dyDescent="0.3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11</v>
      </c>
      <c r="X778">
        <v>0</v>
      </c>
      <c r="Y778">
        <v>66</v>
      </c>
      <c r="Z778">
        <v>2160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732</v>
      </c>
      <c r="AL778">
        <v>697</v>
      </c>
      <c r="AM778">
        <v>0</v>
      </c>
    </row>
    <row r="779" spans="1:39" x14ac:dyDescent="0.3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</v>
      </c>
      <c r="W779">
        <v>11</v>
      </c>
      <c r="X779">
        <v>0</v>
      </c>
      <c r="Y779">
        <v>55</v>
      </c>
      <c r="Z779">
        <v>2773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894</v>
      </c>
      <c r="AL779">
        <v>717</v>
      </c>
      <c r="AM779">
        <v>0</v>
      </c>
    </row>
    <row r="780" spans="1:39" x14ac:dyDescent="0.3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11</v>
      </c>
      <c r="X780">
        <v>0</v>
      </c>
      <c r="Y780">
        <v>47</v>
      </c>
      <c r="Z780">
        <v>2643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1565</v>
      </c>
      <c r="AL780">
        <v>1550</v>
      </c>
      <c r="AM780">
        <v>0</v>
      </c>
    </row>
    <row r="781" spans="1:39" x14ac:dyDescent="0.3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11</v>
      </c>
      <c r="X781">
        <v>0</v>
      </c>
      <c r="Y781">
        <v>52</v>
      </c>
      <c r="Z781">
        <v>2356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55</v>
      </c>
      <c r="AL781">
        <v>50</v>
      </c>
      <c r="AM781">
        <v>0</v>
      </c>
    </row>
    <row r="782" spans="1:39" x14ac:dyDescent="0.3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11</v>
      </c>
      <c r="X782">
        <v>0</v>
      </c>
      <c r="Y782">
        <v>50</v>
      </c>
      <c r="Z782">
        <v>2357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557</v>
      </c>
      <c r="AL782">
        <v>541</v>
      </c>
      <c r="AM782">
        <v>0</v>
      </c>
    </row>
    <row r="783" spans="1:39" x14ac:dyDescent="0.3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11</v>
      </c>
      <c r="X783">
        <v>0</v>
      </c>
      <c r="Y783">
        <v>64</v>
      </c>
      <c r="Z783">
        <v>2619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33</v>
      </c>
      <c r="AL783">
        <v>25</v>
      </c>
      <c r="AM783">
        <v>0</v>
      </c>
    </row>
    <row r="784" spans="1:39" x14ac:dyDescent="0.3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11</v>
      </c>
      <c r="X784">
        <v>0</v>
      </c>
      <c r="Y784">
        <v>69</v>
      </c>
      <c r="Z784">
        <v>2685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123</v>
      </c>
      <c r="AL784">
        <v>76</v>
      </c>
      <c r="AM784">
        <v>0</v>
      </c>
    </row>
    <row r="785" spans="1:39" x14ac:dyDescent="0.3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11</v>
      </c>
      <c r="X785">
        <v>0</v>
      </c>
      <c r="Y785">
        <v>76</v>
      </c>
      <c r="Z785">
        <v>2395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1145</v>
      </c>
      <c r="AL785">
        <v>1123</v>
      </c>
      <c r="AM785">
        <v>0</v>
      </c>
    </row>
    <row r="786" spans="1:39" x14ac:dyDescent="0.3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3</v>
      </c>
      <c r="W786">
        <v>11</v>
      </c>
      <c r="X786">
        <v>1</v>
      </c>
      <c r="Y786">
        <v>62</v>
      </c>
      <c r="Z786">
        <v>2608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1497</v>
      </c>
      <c r="AL786">
        <v>1468</v>
      </c>
      <c r="AM786">
        <v>3</v>
      </c>
    </row>
    <row r="787" spans="1:39" x14ac:dyDescent="0.3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11</v>
      </c>
      <c r="X787">
        <v>0</v>
      </c>
      <c r="Y787">
        <v>44</v>
      </c>
      <c r="Z787">
        <v>2396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437</v>
      </c>
      <c r="AL787">
        <v>416</v>
      </c>
      <c r="AM787">
        <v>0</v>
      </c>
    </row>
    <row r="788" spans="1:39" x14ac:dyDescent="0.3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11</v>
      </c>
      <c r="X788">
        <v>0</v>
      </c>
      <c r="Y788">
        <v>49</v>
      </c>
      <c r="Z788">
        <v>2257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63</v>
      </c>
      <c r="AL788">
        <v>63</v>
      </c>
      <c r="AM788">
        <v>0</v>
      </c>
    </row>
    <row r="789" spans="1:39" x14ac:dyDescent="0.3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11</v>
      </c>
      <c r="X789">
        <v>0</v>
      </c>
      <c r="Y789">
        <v>63</v>
      </c>
      <c r="Z789">
        <v>2410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360</v>
      </c>
      <c r="AL789">
        <v>315</v>
      </c>
      <c r="AM789">
        <v>0</v>
      </c>
    </row>
    <row r="790" spans="1:39" x14ac:dyDescent="0.3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3</v>
      </c>
      <c r="W790">
        <v>11</v>
      </c>
      <c r="X790">
        <v>0</v>
      </c>
      <c r="Y790">
        <v>48</v>
      </c>
      <c r="Z790">
        <v>2623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894</v>
      </c>
      <c r="AL790">
        <v>761</v>
      </c>
      <c r="AM790">
        <v>1</v>
      </c>
    </row>
    <row r="791" spans="1:39" x14ac:dyDescent="0.3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11</v>
      </c>
      <c r="X791">
        <v>0</v>
      </c>
      <c r="Y791">
        <v>48</v>
      </c>
      <c r="Z791">
        <v>2608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1384</v>
      </c>
      <c r="AL791">
        <v>1290</v>
      </c>
      <c r="AM791">
        <v>0</v>
      </c>
    </row>
    <row r="792" spans="1:39" x14ac:dyDescent="0.3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0</v>
      </c>
      <c r="Y792">
        <v>39</v>
      </c>
      <c r="Z792">
        <v>2415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40</v>
      </c>
      <c r="AL792">
        <v>8</v>
      </c>
      <c r="AM792">
        <v>0</v>
      </c>
    </row>
    <row r="793" spans="1:39" x14ac:dyDescent="0.3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11</v>
      </c>
      <c r="X793">
        <v>1</v>
      </c>
      <c r="Y793">
        <v>48</v>
      </c>
      <c r="Z793">
        <v>2594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38</v>
      </c>
      <c r="AL793">
        <v>28</v>
      </c>
      <c r="AM793">
        <v>0</v>
      </c>
    </row>
    <row r="794" spans="1:39" x14ac:dyDescent="0.3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11</v>
      </c>
      <c r="X794">
        <v>0</v>
      </c>
      <c r="Y794">
        <v>45</v>
      </c>
      <c r="Z794">
        <v>2188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694</v>
      </c>
      <c r="AL794">
        <v>662</v>
      </c>
      <c r="AM794">
        <v>0</v>
      </c>
    </row>
    <row r="795" spans="1:39" x14ac:dyDescent="0.3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11</v>
      </c>
      <c r="X795">
        <v>0</v>
      </c>
      <c r="Y795">
        <v>65</v>
      </c>
      <c r="Z795">
        <v>2669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791</v>
      </c>
      <c r="AL795">
        <v>722</v>
      </c>
      <c r="AM795">
        <v>0</v>
      </c>
    </row>
    <row r="796" spans="1:39" x14ac:dyDescent="0.3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11</v>
      </c>
      <c r="X796">
        <v>0</v>
      </c>
      <c r="Y796">
        <v>34</v>
      </c>
      <c r="Z796">
        <v>2377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1467</v>
      </c>
      <c r="AL796">
        <v>1437</v>
      </c>
      <c r="AM796">
        <v>0</v>
      </c>
    </row>
    <row r="797" spans="1:39" x14ac:dyDescent="0.3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0</v>
      </c>
      <c r="Y797">
        <v>50</v>
      </c>
      <c r="Z797">
        <v>2207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491</v>
      </c>
      <c r="AL797">
        <v>487</v>
      </c>
      <c r="AM797">
        <v>0</v>
      </c>
    </row>
    <row r="798" spans="1:39" x14ac:dyDescent="0.3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</v>
      </c>
      <c r="W798">
        <v>11</v>
      </c>
      <c r="X798">
        <v>0</v>
      </c>
      <c r="Y798">
        <v>44</v>
      </c>
      <c r="Z798">
        <v>2268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16</v>
      </c>
      <c r="AL798">
        <v>12</v>
      </c>
      <c r="AM798">
        <v>0</v>
      </c>
    </row>
    <row r="799" spans="1:39" x14ac:dyDescent="0.3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</v>
      </c>
      <c r="W799">
        <v>11</v>
      </c>
      <c r="X799">
        <v>0</v>
      </c>
      <c r="Y799">
        <v>66</v>
      </c>
      <c r="Z799">
        <v>2741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502</v>
      </c>
      <c r="AL799">
        <v>434</v>
      </c>
      <c r="AM799">
        <v>0</v>
      </c>
    </row>
    <row r="800" spans="1:39" x14ac:dyDescent="0.3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11</v>
      </c>
      <c r="X800">
        <v>0</v>
      </c>
      <c r="Y800">
        <v>48</v>
      </c>
      <c r="Z800">
        <v>2251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712</v>
      </c>
      <c r="AL800">
        <v>655</v>
      </c>
      <c r="AM800">
        <v>0</v>
      </c>
    </row>
    <row r="801" spans="1:39" x14ac:dyDescent="0.3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</v>
      </c>
      <c r="W801">
        <v>11</v>
      </c>
      <c r="X801">
        <v>0</v>
      </c>
      <c r="Y801">
        <v>42</v>
      </c>
      <c r="Z801">
        <v>2460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43</v>
      </c>
      <c r="AL801">
        <v>31</v>
      </c>
      <c r="AM801">
        <v>0</v>
      </c>
    </row>
    <row r="802" spans="1:39" x14ac:dyDescent="0.3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3</v>
      </c>
      <c r="W802">
        <v>11</v>
      </c>
      <c r="X802">
        <v>1</v>
      </c>
      <c r="Y802">
        <v>40</v>
      </c>
      <c r="Z802">
        <v>2579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1791</v>
      </c>
      <c r="AL802">
        <v>1774</v>
      </c>
      <c r="AM802">
        <v>2</v>
      </c>
    </row>
    <row r="803" spans="1:39" x14ac:dyDescent="0.3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</v>
      </c>
      <c r="W803">
        <v>11</v>
      </c>
      <c r="X803">
        <v>0</v>
      </c>
      <c r="Y803">
        <v>48</v>
      </c>
      <c r="Z803">
        <v>2484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44</v>
      </c>
      <c r="AL803">
        <v>33</v>
      </c>
      <c r="AM803">
        <v>0</v>
      </c>
    </row>
    <row r="804" spans="1:39" x14ac:dyDescent="0.3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3</v>
      </c>
      <c r="W804">
        <v>11</v>
      </c>
      <c r="X804">
        <v>1</v>
      </c>
      <c r="Y804">
        <v>59</v>
      </c>
      <c r="Z804">
        <v>2173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540</v>
      </c>
      <c r="AL804">
        <v>503</v>
      </c>
      <c r="AM804">
        <v>1</v>
      </c>
    </row>
    <row r="805" spans="1:39" x14ac:dyDescent="0.3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11</v>
      </c>
      <c r="X805">
        <v>0</v>
      </c>
      <c r="Y805">
        <v>57</v>
      </c>
      <c r="Z805">
        <v>2596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120</v>
      </c>
      <c r="AL805">
        <v>78</v>
      </c>
      <c r="AM805">
        <v>0</v>
      </c>
    </row>
    <row r="806" spans="1:39" x14ac:dyDescent="0.3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3</v>
      </c>
      <c r="W806">
        <v>11</v>
      </c>
      <c r="X806">
        <v>1</v>
      </c>
      <c r="Y806">
        <v>61</v>
      </c>
      <c r="Z806">
        <v>2562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1924</v>
      </c>
      <c r="AL806">
        <v>1891</v>
      </c>
      <c r="AM806">
        <v>4</v>
      </c>
    </row>
    <row r="807" spans="1:39" x14ac:dyDescent="0.3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11</v>
      </c>
      <c r="X807">
        <v>0</v>
      </c>
      <c r="Y807">
        <v>61</v>
      </c>
      <c r="Z807">
        <v>2598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1542</v>
      </c>
      <c r="AL807">
        <v>1508</v>
      </c>
      <c r="AM807">
        <v>0</v>
      </c>
    </row>
    <row r="808" spans="1:39" x14ac:dyDescent="0.3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3</v>
      </c>
      <c r="W808">
        <v>11</v>
      </c>
      <c r="X808">
        <v>0</v>
      </c>
      <c r="Y808">
        <v>66</v>
      </c>
      <c r="Z808">
        <v>2577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1601</v>
      </c>
      <c r="AL808">
        <v>1586</v>
      </c>
      <c r="AM808">
        <v>2</v>
      </c>
    </row>
    <row r="809" spans="1:39" x14ac:dyDescent="0.3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11</v>
      </c>
      <c r="X809">
        <v>0</v>
      </c>
      <c r="Y809">
        <v>58</v>
      </c>
      <c r="Z809">
        <v>2692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34</v>
      </c>
      <c r="AL809">
        <v>32</v>
      </c>
      <c r="AM809">
        <v>0</v>
      </c>
    </row>
    <row r="810" spans="1:39" x14ac:dyDescent="0.3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11</v>
      </c>
      <c r="X810">
        <v>0</v>
      </c>
      <c r="Y810">
        <v>62</v>
      </c>
      <c r="Z810">
        <v>2573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1426</v>
      </c>
      <c r="AL810">
        <v>1370</v>
      </c>
      <c r="AM810">
        <v>0</v>
      </c>
    </row>
    <row r="811" spans="1:39" x14ac:dyDescent="0.3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11</v>
      </c>
      <c r="X811">
        <v>0</v>
      </c>
      <c r="Y811">
        <v>36</v>
      </c>
      <c r="Z811">
        <v>2279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21</v>
      </c>
      <c r="AL811">
        <v>20</v>
      </c>
      <c r="AM811">
        <v>0</v>
      </c>
    </row>
    <row r="812" spans="1:39" x14ac:dyDescent="0.3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11</v>
      </c>
      <c r="X812">
        <v>0</v>
      </c>
      <c r="Y812">
        <v>44</v>
      </c>
      <c r="Z812">
        <v>2378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55</v>
      </c>
      <c r="AL812">
        <v>47</v>
      </c>
      <c r="AM812">
        <v>0</v>
      </c>
    </row>
    <row r="813" spans="1:39" x14ac:dyDescent="0.3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11</v>
      </c>
      <c r="X813">
        <v>0</v>
      </c>
      <c r="Y813">
        <v>28</v>
      </c>
      <c r="Z813">
        <v>2816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535</v>
      </c>
      <c r="AL813">
        <v>390</v>
      </c>
      <c r="AM813">
        <v>0</v>
      </c>
    </row>
    <row r="814" spans="1:39" x14ac:dyDescent="0.3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</v>
      </c>
      <c r="X814">
        <v>0</v>
      </c>
      <c r="Y814">
        <v>53</v>
      </c>
      <c r="Z814">
        <v>2579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532</v>
      </c>
      <c r="AL814">
        <v>522</v>
      </c>
      <c r="AM814">
        <v>0</v>
      </c>
    </row>
    <row r="815" spans="1:39" x14ac:dyDescent="0.3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11</v>
      </c>
      <c r="X815">
        <v>0</v>
      </c>
      <c r="Y815">
        <v>40</v>
      </c>
      <c r="Z815">
        <v>2429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32</v>
      </c>
      <c r="AL815">
        <v>14</v>
      </c>
      <c r="AM815">
        <v>0</v>
      </c>
    </row>
    <row r="816" spans="1:39" x14ac:dyDescent="0.3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11</v>
      </c>
      <c r="X816">
        <v>0</v>
      </c>
      <c r="Y816">
        <v>53</v>
      </c>
      <c r="Z816">
        <v>2659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38</v>
      </c>
      <c r="AL816">
        <v>37</v>
      </c>
      <c r="AM816">
        <v>0</v>
      </c>
    </row>
    <row r="817" spans="1:39" x14ac:dyDescent="0.3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</v>
      </c>
      <c r="W817">
        <v>11</v>
      </c>
      <c r="X817">
        <v>0</v>
      </c>
      <c r="Y817">
        <v>64</v>
      </c>
      <c r="Z817">
        <v>2616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902</v>
      </c>
      <c r="AL817">
        <v>761</v>
      </c>
      <c r="AM817">
        <v>0</v>
      </c>
    </row>
    <row r="818" spans="1:39" x14ac:dyDescent="0.3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</v>
      </c>
      <c r="W818">
        <v>11</v>
      </c>
      <c r="X818">
        <v>0</v>
      </c>
      <c r="Y818">
        <v>48</v>
      </c>
      <c r="Z818">
        <v>2589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303</v>
      </c>
      <c r="AL818">
        <v>221</v>
      </c>
      <c r="AM818">
        <v>0</v>
      </c>
    </row>
    <row r="819" spans="1:39" x14ac:dyDescent="0.3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</v>
      </c>
      <c r="W819">
        <v>11</v>
      </c>
      <c r="X819">
        <v>0</v>
      </c>
      <c r="Y819">
        <v>40</v>
      </c>
      <c r="Z819">
        <v>2803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1446</v>
      </c>
      <c r="AL819">
        <v>1259</v>
      </c>
      <c r="AM819">
        <v>0</v>
      </c>
    </row>
    <row r="820" spans="1:39" x14ac:dyDescent="0.3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</v>
      </c>
      <c r="W820">
        <v>11</v>
      </c>
      <c r="X820">
        <v>0</v>
      </c>
      <c r="Y820">
        <v>40</v>
      </c>
      <c r="Z820">
        <v>2521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38</v>
      </c>
      <c r="AL820">
        <v>30</v>
      </c>
      <c r="AM820">
        <v>0</v>
      </c>
    </row>
    <row r="821" spans="1:39" x14ac:dyDescent="0.3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11</v>
      </c>
      <c r="X821">
        <v>0</v>
      </c>
      <c r="Y821">
        <v>43</v>
      </c>
      <c r="Z821">
        <v>2259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590</v>
      </c>
      <c r="AL821">
        <v>419</v>
      </c>
      <c r="AM821">
        <v>1</v>
      </c>
    </row>
    <row r="822" spans="1:39" x14ac:dyDescent="0.3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11</v>
      </c>
      <c r="X822">
        <v>0</v>
      </c>
      <c r="Y822">
        <v>70</v>
      </c>
      <c r="Z822">
        <v>2487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59</v>
      </c>
      <c r="AL822">
        <v>42</v>
      </c>
      <c r="AM822">
        <v>0</v>
      </c>
    </row>
    <row r="823" spans="1:39" x14ac:dyDescent="0.3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11</v>
      </c>
      <c r="X823">
        <v>0</v>
      </c>
      <c r="Y823">
        <v>46</v>
      </c>
      <c r="Z823">
        <v>2736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262</v>
      </c>
      <c r="AL823">
        <v>234</v>
      </c>
      <c r="AM823">
        <v>0</v>
      </c>
    </row>
    <row r="824" spans="1:39" x14ac:dyDescent="0.3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</v>
      </c>
      <c r="X824">
        <v>0</v>
      </c>
      <c r="Y824">
        <v>32</v>
      </c>
      <c r="Z824">
        <v>2207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69</v>
      </c>
      <c r="AL824">
        <v>49</v>
      </c>
      <c r="AM824">
        <v>0</v>
      </c>
    </row>
    <row r="825" spans="1:39" x14ac:dyDescent="0.3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</v>
      </c>
      <c r="W825">
        <v>11</v>
      </c>
      <c r="X825">
        <v>0</v>
      </c>
      <c r="Y825">
        <v>39</v>
      </c>
      <c r="Z825">
        <v>2755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63</v>
      </c>
      <c r="AL825">
        <v>56</v>
      </c>
      <c r="AM825">
        <v>0</v>
      </c>
    </row>
    <row r="826" spans="1:39" x14ac:dyDescent="0.3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11</v>
      </c>
      <c r="X826">
        <v>0</v>
      </c>
      <c r="Y826">
        <v>60</v>
      </c>
      <c r="Z826">
        <v>2496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1012</v>
      </c>
      <c r="AL826">
        <v>958</v>
      </c>
      <c r="AM826">
        <v>0</v>
      </c>
    </row>
    <row r="827" spans="1:39" x14ac:dyDescent="0.3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3</v>
      </c>
      <c r="W827">
        <v>11</v>
      </c>
      <c r="X827">
        <v>1</v>
      </c>
      <c r="Y827">
        <v>50</v>
      </c>
      <c r="Z827">
        <v>2326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1879</v>
      </c>
      <c r="AL827">
        <v>1749</v>
      </c>
      <c r="AM827">
        <v>3</v>
      </c>
    </row>
    <row r="828" spans="1:39" x14ac:dyDescent="0.3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11</v>
      </c>
      <c r="X828">
        <v>0</v>
      </c>
      <c r="Y828">
        <v>29</v>
      </c>
      <c r="Z828">
        <v>2797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1140</v>
      </c>
      <c r="AL828">
        <v>935</v>
      </c>
      <c r="AM828">
        <v>0</v>
      </c>
    </row>
    <row r="829" spans="1:39" x14ac:dyDescent="0.3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11</v>
      </c>
      <c r="X829">
        <v>0</v>
      </c>
      <c r="Y829">
        <v>64</v>
      </c>
      <c r="Z829">
        <v>2711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701</v>
      </c>
      <c r="AL829">
        <v>638</v>
      </c>
      <c r="AM829">
        <v>0</v>
      </c>
    </row>
    <row r="830" spans="1:39" x14ac:dyDescent="0.3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11</v>
      </c>
      <c r="X830">
        <v>0</v>
      </c>
      <c r="Y830">
        <v>57</v>
      </c>
      <c r="Z830">
        <v>2408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181</v>
      </c>
      <c r="AL830">
        <v>167</v>
      </c>
      <c r="AM830">
        <v>0</v>
      </c>
    </row>
    <row r="831" spans="1:39" x14ac:dyDescent="0.3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</v>
      </c>
      <c r="W831">
        <v>11</v>
      </c>
      <c r="X831">
        <v>0</v>
      </c>
      <c r="Y831">
        <v>40</v>
      </c>
      <c r="Z831">
        <v>2574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35</v>
      </c>
      <c r="AL831">
        <v>17</v>
      </c>
      <c r="AM831">
        <v>0</v>
      </c>
    </row>
    <row r="832" spans="1:39" x14ac:dyDescent="0.3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11</v>
      </c>
      <c r="X832">
        <v>0</v>
      </c>
      <c r="Y832">
        <v>46</v>
      </c>
      <c r="Z832">
        <v>2540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258</v>
      </c>
      <c r="AL832">
        <v>148</v>
      </c>
      <c r="AM832">
        <v>0</v>
      </c>
    </row>
    <row r="833" spans="1:39" x14ac:dyDescent="0.3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</v>
      </c>
      <c r="W833">
        <v>11</v>
      </c>
      <c r="X833">
        <v>0</v>
      </c>
      <c r="Y833">
        <v>66</v>
      </c>
      <c r="Z833">
        <v>2328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539</v>
      </c>
      <c r="AL833">
        <v>534</v>
      </c>
      <c r="AM833">
        <v>0</v>
      </c>
    </row>
    <row r="834" spans="1:39" x14ac:dyDescent="0.3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3</v>
      </c>
      <c r="W834">
        <v>11</v>
      </c>
      <c r="X834">
        <v>0</v>
      </c>
      <c r="Y834">
        <v>63</v>
      </c>
      <c r="Z834">
        <v>2759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1790</v>
      </c>
      <c r="AL834">
        <v>1727</v>
      </c>
      <c r="AM834">
        <v>2</v>
      </c>
    </row>
    <row r="835" spans="1:39" x14ac:dyDescent="0.3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</v>
      </c>
      <c r="W835">
        <v>11</v>
      </c>
      <c r="X835">
        <v>0</v>
      </c>
      <c r="Y835">
        <v>54</v>
      </c>
      <c r="Z835">
        <v>2193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26</v>
      </c>
      <c r="AL835">
        <v>17</v>
      </c>
      <c r="AM835">
        <v>1</v>
      </c>
    </row>
    <row r="836" spans="1:39" x14ac:dyDescent="0.3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3</v>
      </c>
      <c r="W836">
        <v>11</v>
      </c>
      <c r="X836">
        <v>1</v>
      </c>
      <c r="Y836">
        <v>46</v>
      </c>
      <c r="Z836">
        <v>2263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429</v>
      </c>
      <c r="AL836">
        <v>412</v>
      </c>
      <c r="AM836">
        <v>2</v>
      </c>
    </row>
    <row r="837" spans="1:39" x14ac:dyDescent="0.3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3</v>
      </c>
      <c r="W837">
        <v>11</v>
      </c>
      <c r="X837">
        <v>0</v>
      </c>
      <c r="Y837">
        <v>41</v>
      </c>
      <c r="Z837">
        <v>2613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1010</v>
      </c>
      <c r="AL837">
        <v>840</v>
      </c>
      <c r="AM837">
        <v>0</v>
      </c>
    </row>
    <row r="838" spans="1:39" x14ac:dyDescent="0.3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11</v>
      </c>
      <c r="X838">
        <v>0</v>
      </c>
      <c r="Y838">
        <v>47</v>
      </c>
      <c r="Z838">
        <v>2276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41</v>
      </c>
      <c r="AL838">
        <v>41</v>
      </c>
      <c r="AM838">
        <v>0</v>
      </c>
    </row>
    <row r="839" spans="1:39" x14ac:dyDescent="0.3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11</v>
      </c>
      <c r="X839">
        <v>0</v>
      </c>
      <c r="Y839">
        <v>35</v>
      </c>
      <c r="Z839">
        <v>2654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663</v>
      </c>
      <c r="AL839">
        <v>599</v>
      </c>
      <c r="AM839">
        <v>0</v>
      </c>
    </row>
    <row r="840" spans="1:39" x14ac:dyDescent="0.3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11</v>
      </c>
      <c r="X840">
        <v>0</v>
      </c>
      <c r="Y840">
        <v>54</v>
      </c>
      <c r="Z840">
        <v>2792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39</v>
      </c>
      <c r="AL840">
        <v>38</v>
      </c>
      <c r="AM840">
        <v>0</v>
      </c>
    </row>
    <row r="841" spans="1:39" x14ac:dyDescent="0.3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3</v>
      </c>
      <c r="W841">
        <v>11</v>
      </c>
      <c r="X841">
        <v>0</v>
      </c>
      <c r="Y841">
        <v>31</v>
      </c>
      <c r="Z841">
        <v>2579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1029</v>
      </c>
      <c r="AL841">
        <v>996</v>
      </c>
      <c r="AM841">
        <v>1</v>
      </c>
    </row>
    <row r="842" spans="1:39" x14ac:dyDescent="0.3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11</v>
      </c>
      <c r="X842">
        <v>0</v>
      </c>
      <c r="Y842">
        <v>51</v>
      </c>
      <c r="Z842">
        <v>2313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40</v>
      </c>
      <c r="AL842">
        <v>40</v>
      </c>
      <c r="AM842">
        <v>0</v>
      </c>
    </row>
    <row r="843" spans="1:39" x14ac:dyDescent="0.3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11</v>
      </c>
      <c r="X843">
        <v>0</v>
      </c>
      <c r="Y843">
        <v>51</v>
      </c>
      <c r="Z843">
        <v>2293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258</v>
      </c>
      <c r="AL843">
        <v>224</v>
      </c>
      <c r="AM843">
        <v>0</v>
      </c>
    </row>
    <row r="844" spans="1:39" x14ac:dyDescent="0.3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11</v>
      </c>
      <c r="X844">
        <v>0</v>
      </c>
      <c r="Y844">
        <v>33</v>
      </c>
      <c r="Z844">
        <v>2695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10</v>
      </c>
      <c r="AL844">
        <v>5</v>
      </c>
      <c r="AM844">
        <v>0</v>
      </c>
    </row>
    <row r="845" spans="1:39" x14ac:dyDescent="0.3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11</v>
      </c>
      <c r="X845">
        <v>0</v>
      </c>
      <c r="Y845">
        <v>31</v>
      </c>
      <c r="Z845">
        <v>2792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275</v>
      </c>
      <c r="AL845">
        <v>209</v>
      </c>
      <c r="AM845">
        <v>0</v>
      </c>
    </row>
    <row r="846" spans="1:39" x14ac:dyDescent="0.3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11</v>
      </c>
      <c r="X846">
        <v>0</v>
      </c>
      <c r="Y846">
        <v>45</v>
      </c>
      <c r="Z846">
        <v>2353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276</v>
      </c>
      <c r="AL846">
        <v>183</v>
      </c>
      <c r="AM846">
        <v>0</v>
      </c>
    </row>
    <row r="847" spans="1:39" x14ac:dyDescent="0.3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11</v>
      </c>
      <c r="X847">
        <v>0</v>
      </c>
      <c r="Y847">
        <v>47</v>
      </c>
      <c r="Z847">
        <v>2542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386</v>
      </c>
      <c r="AL847">
        <v>371</v>
      </c>
      <c r="AM847">
        <v>0</v>
      </c>
    </row>
    <row r="848" spans="1:39" x14ac:dyDescent="0.3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11</v>
      </c>
      <c r="X848">
        <v>0</v>
      </c>
      <c r="Y848">
        <v>54</v>
      </c>
      <c r="Z848">
        <v>2619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386</v>
      </c>
      <c r="AL848">
        <v>379</v>
      </c>
      <c r="AM848">
        <v>0</v>
      </c>
    </row>
    <row r="849" spans="1:39" x14ac:dyDescent="0.3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11</v>
      </c>
      <c r="X849">
        <v>0</v>
      </c>
      <c r="Y849">
        <v>34</v>
      </c>
      <c r="Z849">
        <v>2437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10</v>
      </c>
      <c r="AL849">
        <v>10</v>
      </c>
      <c r="AM849">
        <v>0</v>
      </c>
    </row>
    <row r="850" spans="1:39" x14ac:dyDescent="0.3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</v>
      </c>
      <c r="W850">
        <v>11</v>
      </c>
      <c r="X850">
        <v>0</v>
      </c>
      <c r="Y850">
        <v>42</v>
      </c>
      <c r="Z850">
        <v>2578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361</v>
      </c>
      <c r="AL850">
        <v>236</v>
      </c>
      <c r="AM850">
        <v>0</v>
      </c>
    </row>
    <row r="851" spans="1:39" x14ac:dyDescent="0.3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</v>
      </c>
      <c r="W851">
        <v>11</v>
      </c>
      <c r="X851">
        <v>0</v>
      </c>
      <c r="Y851">
        <v>41</v>
      </c>
      <c r="Z851">
        <v>2779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57</v>
      </c>
      <c r="AL851">
        <v>45</v>
      </c>
      <c r="AM851">
        <v>0</v>
      </c>
    </row>
    <row r="852" spans="1:39" x14ac:dyDescent="0.3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3</v>
      </c>
      <c r="W852">
        <v>11</v>
      </c>
      <c r="X852">
        <v>0</v>
      </c>
      <c r="Y852">
        <v>37</v>
      </c>
      <c r="Z852">
        <v>2433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1727</v>
      </c>
      <c r="AL852">
        <v>1727</v>
      </c>
      <c r="AM852">
        <v>2</v>
      </c>
    </row>
    <row r="853" spans="1:39" x14ac:dyDescent="0.3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11</v>
      </c>
      <c r="X853">
        <v>0</v>
      </c>
      <c r="Y853">
        <v>61</v>
      </c>
      <c r="Z853">
        <v>2333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957</v>
      </c>
      <c r="AL853">
        <v>919</v>
      </c>
      <c r="AM853">
        <v>1</v>
      </c>
    </row>
    <row r="854" spans="1:39" x14ac:dyDescent="0.3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44</v>
      </c>
      <c r="Z854">
        <v>2177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41</v>
      </c>
      <c r="AL854">
        <v>37</v>
      </c>
      <c r="AM854">
        <v>0</v>
      </c>
    </row>
    <row r="855" spans="1:39" x14ac:dyDescent="0.3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</v>
      </c>
      <c r="W855">
        <v>11</v>
      </c>
      <c r="X855">
        <v>0</v>
      </c>
      <c r="Y855">
        <v>39</v>
      </c>
      <c r="Z855">
        <v>2245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157</v>
      </c>
      <c r="AL855">
        <v>132</v>
      </c>
      <c r="AM855">
        <v>0</v>
      </c>
    </row>
    <row r="856" spans="1:39" x14ac:dyDescent="0.3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11</v>
      </c>
      <c r="X856">
        <v>0</v>
      </c>
      <c r="Y856">
        <v>42</v>
      </c>
      <c r="Z856">
        <v>2425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847</v>
      </c>
      <c r="AL856">
        <v>705</v>
      </c>
      <c r="AM856">
        <v>0</v>
      </c>
    </row>
    <row r="857" spans="1:39" x14ac:dyDescent="0.3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3</v>
      </c>
      <c r="W857">
        <v>11</v>
      </c>
      <c r="X857">
        <v>0</v>
      </c>
      <c r="Y857">
        <v>67</v>
      </c>
      <c r="Z857">
        <v>2444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1644</v>
      </c>
      <c r="AL857">
        <v>1611</v>
      </c>
      <c r="AM857">
        <v>3</v>
      </c>
    </row>
    <row r="858" spans="1:39" x14ac:dyDescent="0.3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</v>
      </c>
      <c r="W858">
        <v>11</v>
      </c>
      <c r="X858">
        <v>0</v>
      </c>
      <c r="Y858">
        <v>49</v>
      </c>
      <c r="Z858">
        <v>2523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497</v>
      </c>
      <c r="AL858">
        <v>399</v>
      </c>
      <c r="AM858">
        <v>0</v>
      </c>
    </row>
    <row r="859" spans="1:39" x14ac:dyDescent="0.3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11</v>
      </c>
      <c r="X859">
        <v>0</v>
      </c>
      <c r="Y859">
        <v>37</v>
      </c>
      <c r="Z859">
        <v>2659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120</v>
      </c>
      <c r="AL859">
        <v>84</v>
      </c>
      <c r="AM859">
        <v>0</v>
      </c>
    </row>
    <row r="860" spans="1:39" x14ac:dyDescent="0.3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11</v>
      </c>
      <c r="X860">
        <v>0</v>
      </c>
      <c r="Y860">
        <v>64</v>
      </c>
      <c r="Z860">
        <v>2244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1158</v>
      </c>
      <c r="AL860">
        <v>1090</v>
      </c>
      <c r="AM860">
        <v>0</v>
      </c>
    </row>
    <row r="861" spans="1:39" x14ac:dyDescent="0.3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</v>
      </c>
      <c r="W861">
        <v>11</v>
      </c>
      <c r="X861">
        <v>0</v>
      </c>
      <c r="Y861">
        <v>42</v>
      </c>
      <c r="Z861">
        <v>2687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121</v>
      </c>
      <c r="AL861">
        <v>114</v>
      </c>
      <c r="AM861">
        <v>0</v>
      </c>
    </row>
    <row r="862" spans="1:39" x14ac:dyDescent="0.3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11</v>
      </c>
      <c r="X862">
        <v>1</v>
      </c>
      <c r="Y862">
        <v>48</v>
      </c>
      <c r="Z862">
        <v>2298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46</v>
      </c>
      <c r="AL862">
        <v>6</v>
      </c>
      <c r="AM862">
        <v>1</v>
      </c>
    </row>
    <row r="863" spans="1:39" x14ac:dyDescent="0.3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11</v>
      </c>
      <c r="X863">
        <v>0</v>
      </c>
      <c r="Y863">
        <v>45</v>
      </c>
      <c r="Z863">
        <v>2780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47</v>
      </c>
      <c r="AL863">
        <v>26</v>
      </c>
      <c r="AM863">
        <v>0</v>
      </c>
    </row>
    <row r="864" spans="1:39" x14ac:dyDescent="0.3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11</v>
      </c>
      <c r="X864">
        <v>0</v>
      </c>
      <c r="Y864">
        <v>45</v>
      </c>
      <c r="Z864">
        <v>2500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15</v>
      </c>
      <c r="AL864">
        <v>14</v>
      </c>
      <c r="AM864">
        <v>0</v>
      </c>
    </row>
    <row r="865" spans="1:39" x14ac:dyDescent="0.3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11</v>
      </c>
      <c r="X865">
        <v>0</v>
      </c>
      <c r="Y865">
        <v>39</v>
      </c>
      <c r="Z865">
        <v>2169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52</v>
      </c>
      <c r="AL865">
        <v>49</v>
      </c>
      <c r="AM865">
        <v>0</v>
      </c>
    </row>
    <row r="866" spans="1:39" x14ac:dyDescent="0.3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</v>
      </c>
      <c r="W866">
        <v>11</v>
      </c>
      <c r="X866">
        <v>1</v>
      </c>
      <c r="Y866">
        <v>48</v>
      </c>
      <c r="Z866">
        <v>2814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2074</v>
      </c>
      <c r="AL866">
        <v>2034</v>
      </c>
      <c r="AM866">
        <v>0</v>
      </c>
    </row>
    <row r="867" spans="1:39" x14ac:dyDescent="0.3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11</v>
      </c>
      <c r="X867">
        <v>0</v>
      </c>
      <c r="Y867">
        <v>50</v>
      </c>
      <c r="Z867">
        <v>2521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1889</v>
      </c>
      <c r="AL867">
        <v>1760</v>
      </c>
      <c r="AM867">
        <v>0</v>
      </c>
    </row>
    <row r="868" spans="1:39" x14ac:dyDescent="0.3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11</v>
      </c>
      <c r="X868">
        <v>0</v>
      </c>
      <c r="Y868">
        <v>67</v>
      </c>
      <c r="Z868">
        <v>2739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251</v>
      </c>
      <c r="AL868">
        <v>239</v>
      </c>
      <c r="AM868">
        <v>0</v>
      </c>
    </row>
    <row r="869" spans="1:39" x14ac:dyDescent="0.3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11</v>
      </c>
      <c r="X869">
        <v>0</v>
      </c>
      <c r="Y869">
        <v>61</v>
      </c>
      <c r="Z869">
        <v>2359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50</v>
      </c>
      <c r="AL869">
        <v>45</v>
      </c>
      <c r="AM869">
        <v>0</v>
      </c>
    </row>
    <row r="870" spans="1:39" x14ac:dyDescent="0.3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11</v>
      </c>
      <c r="X870">
        <v>0</v>
      </c>
      <c r="Y870">
        <v>58</v>
      </c>
      <c r="Z870">
        <v>2613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506</v>
      </c>
      <c r="AL870">
        <v>448</v>
      </c>
      <c r="AM870">
        <v>0</v>
      </c>
    </row>
    <row r="871" spans="1:39" x14ac:dyDescent="0.3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11</v>
      </c>
      <c r="X871">
        <v>0</v>
      </c>
      <c r="Y871">
        <v>42</v>
      </c>
      <c r="Z871">
        <v>2354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1233</v>
      </c>
      <c r="AL871">
        <v>1185</v>
      </c>
      <c r="AM871">
        <v>0</v>
      </c>
    </row>
    <row r="872" spans="1:39" x14ac:dyDescent="0.3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</v>
      </c>
      <c r="W872">
        <v>11</v>
      </c>
      <c r="X872">
        <v>0</v>
      </c>
      <c r="Y872">
        <v>47</v>
      </c>
      <c r="Z872">
        <v>2664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63</v>
      </c>
      <c r="AL872">
        <v>43</v>
      </c>
      <c r="AM872">
        <v>1</v>
      </c>
    </row>
    <row r="873" spans="1:39" x14ac:dyDescent="0.3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  <c r="W873">
        <v>11</v>
      </c>
      <c r="X873">
        <v>0</v>
      </c>
      <c r="Y873">
        <v>55</v>
      </c>
      <c r="Z873">
        <v>2818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297</v>
      </c>
      <c r="AL873">
        <v>241</v>
      </c>
      <c r="AM873">
        <v>0</v>
      </c>
    </row>
    <row r="874" spans="1:39" x14ac:dyDescent="0.3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11</v>
      </c>
      <c r="X874">
        <v>0</v>
      </c>
      <c r="Y874">
        <v>37</v>
      </c>
      <c r="Z874">
        <v>2325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828</v>
      </c>
      <c r="AL874">
        <v>653</v>
      </c>
      <c r="AM874">
        <v>0</v>
      </c>
    </row>
    <row r="875" spans="1:39" x14ac:dyDescent="0.3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11</v>
      </c>
      <c r="X875">
        <v>0</v>
      </c>
      <c r="Y875">
        <v>29</v>
      </c>
      <c r="Z875">
        <v>2219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12</v>
      </c>
      <c r="AL875">
        <v>10</v>
      </c>
      <c r="AM875">
        <v>0</v>
      </c>
    </row>
    <row r="876" spans="1:39" x14ac:dyDescent="0.3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</v>
      </c>
      <c r="W876">
        <v>11</v>
      </c>
      <c r="X876">
        <v>1</v>
      </c>
      <c r="Y876">
        <v>77</v>
      </c>
      <c r="Z876">
        <v>2672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860</v>
      </c>
      <c r="AL876">
        <v>818</v>
      </c>
      <c r="AM876">
        <v>1</v>
      </c>
    </row>
    <row r="877" spans="1:39" x14ac:dyDescent="0.3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11</v>
      </c>
      <c r="X877">
        <v>0</v>
      </c>
      <c r="Y877">
        <v>48</v>
      </c>
      <c r="Z877">
        <v>2723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897</v>
      </c>
      <c r="AL877">
        <v>655</v>
      </c>
      <c r="AM877">
        <v>0</v>
      </c>
    </row>
    <row r="878" spans="1:39" x14ac:dyDescent="0.3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11</v>
      </c>
      <c r="X878">
        <v>1</v>
      </c>
      <c r="Y878">
        <v>64</v>
      </c>
      <c r="Z878">
        <v>2485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662</v>
      </c>
      <c r="AL878">
        <v>527</v>
      </c>
      <c r="AM878">
        <v>0</v>
      </c>
    </row>
    <row r="879" spans="1:39" x14ac:dyDescent="0.3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11</v>
      </c>
      <c r="X879">
        <v>0</v>
      </c>
      <c r="Y879">
        <v>62</v>
      </c>
      <c r="Z879">
        <v>2316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1577</v>
      </c>
      <c r="AL879">
        <v>1516</v>
      </c>
      <c r="AM879">
        <v>0</v>
      </c>
    </row>
    <row r="880" spans="1:39" x14ac:dyDescent="0.3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</v>
      </c>
      <c r="W880">
        <v>11</v>
      </c>
      <c r="X880">
        <v>0</v>
      </c>
      <c r="Y880">
        <v>46</v>
      </c>
      <c r="Z880">
        <v>2481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398</v>
      </c>
      <c r="AL880">
        <v>395</v>
      </c>
      <c r="AM880">
        <v>0</v>
      </c>
    </row>
    <row r="881" spans="1:39" x14ac:dyDescent="0.3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11</v>
      </c>
      <c r="X881">
        <v>0</v>
      </c>
      <c r="Y881">
        <v>34</v>
      </c>
      <c r="Z881">
        <v>2409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58</v>
      </c>
      <c r="AL881">
        <v>32</v>
      </c>
      <c r="AM881">
        <v>0</v>
      </c>
    </row>
    <row r="882" spans="1:39" x14ac:dyDescent="0.3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11</v>
      </c>
      <c r="X882">
        <v>0</v>
      </c>
      <c r="Y882">
        <v>62</v>
      </c>
      <c r="Z882">
        <v>2667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871</v>
      </c>
      <c r="AL882">
        <v>814</v>
      </c>
      <c r="AM882">
        <v>0</v>
      </c>
    </row>
    <row r="883" spans="1:39" x14ac:dyDescent="0.3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</v>
      </c>
      <c r="W883">
        <v>11</v>
      </c>
      <c r="X883">
        <v>0</v>
      </c>
      <c r="Y883">
        <v>50</v>
      </c>
      <c r="Z883">
        <v>2476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183</v>
      </c>
      <c r="AL883">
        <v>163</v>
      </c>
      <c r="AM883">
        <v>0</v>
      </c>
    </row>
    <row r="884" spans="1:39" x14ac:dyDescent="0.3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11</v>
      </c>
      <c r="X884">
        <v>0</v>
      </c>
      <c r="Y884">
        <v>53</v>
      </c>
      <c r="Z884">
        <v>2509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818</v>
      </c>
      <c r="AL884">
        <v>778</v>
      </c>
      <c r="AM884">
        <v>0</v>
      </c>
    </row>
    <row r="885" spans="1:39" x14ac:dyDescent="0.3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11</v>
      </c>
      <c r="X885">
        <v>0</v>
      </c>
      <c r="Y885">
        <v>47</v>
      </c>
      <c r="Z885">
        <v>2366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313</v>
      </c>
      <c r="AL885">
        <v>217</v>
      </c>
      <c r="AM885">
        <v>0</v>
      </c>
    </row>
    <row r="886" spans="1:39" x14ac:dyDescent="0.3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11</v>
      </c>
      <c r="X886">
        <v>0</v>
      </c>
      <c r="Y886">
        <v>51</v>
      </c>
      <c r="Z886">
        <v>2621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254</v>
      </c>
      <c r="AL886">
        <v>226</v>
      </c>
      <c r="AM886">
        <v>0</v>
      </c>
    </row>
    <row r="887" spans="1:39" x14ac:dyDescent="0.3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</v>
      </c>
      <c r="W887">
        <v>11</v>
      </c>
      <c r="X887">
        <v>0</v>
      </c>
      <c r="Y887">
        <v>43</v>
      </c>
      <c r="Z887">
        <v>2240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1182</v>
      </c>
      <c r="AL887">
        <v>941</v>
      </c>
      <c r="AM887">
        <v>0</v>
      </c>
    </row>
    <row r="888" spans="1:39" x14ac:dyDescent="0.3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3</v>
      </c>
      <c r="W888">
        <v>11</v>
      </c>
      <c r="X888">
        <v>1</v>
      </c>
      <c r="Y888">
        <v>59</v>
      </c>
      <c r="Z888">
        <v>2379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1412</v>
      </c>
      <c r="AL888">
        <v>1375</v>
      </c>
      <c r="AM888">
        <v>1</v>
      </c>
    </row>
    <row r="889" spans="1:39" x14ac:dyDescent="0.3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11</v>
      </c>
      <c r="X889">
        <v>0</v>
      </c>
      <c r="Y889">
        <v>49</v>
      </c>
      <c r="Z889">
        <v>2368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21</v>
      </c>
      <c r="AL889">
        <v>14</v>
      </c>
      <c r="AM889">
        <v>0</v>
      </c>
    </row>
    <row r="890" spans="1:39" x14ac:dyDescent="0.3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11</v>
      </c>
      <c r="X890">
        <v>0</v>
      </c>
      <c r="Y890">
        <v>46</v>
      </c>
      <c r="Z890">
        <v>2335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63</v>
      </c>
      <c r="AL890">
        <v>59</v>
      </c>
      <c r="AM890">
        <v>0</v>
      </c>
    </row>
    <row r="891" spans="1:39" x14ac:dyDescent="0.3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11</v>
      </c>
      <c r="X891">
        <v>0</v>
      </c>
      <c r="Y891">
        <v>34</v>
      </c>
      <c r="Z891">
        <v>2270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187</v>
      </c>
      <c r="AL891">
        <v>175</v>
      </c>
      <c r="AM891">
        <v>0</v>
      </c>
    </row>
    <row r="892" spans="1:39" x14ac:dyDescent="0.3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11</v>
      </c>
      <c r="X892">
        <v>0</v>
      </c>
      <c r="Y892">
        <v>54</v>
      </c>
      <c r="Z892">
        <v>2524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1425</v>
      </c>
      <c r="AL892">
        <v>1397</v>
      </c>
      <c r="AM892">
        <v>0</v>
      </c>
    </row>
    <row r="893" spans="1:39" x14ac:dyDescent="0.3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11</v>
      </c>
      <c r="X893">
        <v>0</v>
      </c>
      <c r="Y893">
        <v>28</v>
      </c>
      <c r="Z893">
        <v>2393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1229</v>
      </c>
      <c r="AL893">
        <v>1205</v>
      </c>
      <c r="AM893">
        <v>0</v>
      </c>
    </row>
    <row r="894" spans="1:39" x14ac:dyDescent="0.3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11</v>
      </c>
      <c r="X894">
        <v>1</v>
      </c>
      <c r="Y894">
        <v>57</v>
      </c>
      <c r="Z894">
        <v>2679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1024</v>
      </c>
      <c r="AL894">
        <v>850</v>
      </c>
      <c r="AM894">
        <v>0</v>
      </c>
    </row>
    <row r="895" spans="1:39" x14ac:dyDescent="0.3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11</v>
      </c>
      <c r="X895">
        <v>1</v>
      </c>
      <c r="Y895">
        <v>48</v>
      </c>
      <c r="Z895">
        <v>2509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150</v>
      </c>
      <c r="AL895">
        <v>122</v>
      </c>
      <c r="AM895">
        <v>0</v>
      </c>
    </row>
    <row r="896" spans="1:39" x14ac:dyDescent="0.3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3</v>
      </c>
      <c r="W896">
        <v>11</v>
      </c>
      <c r="X896">
        <v>1</v>
      </c>
      <c r="Y896">
        <v>26</v>
      </c>
      <c r="Z896">
        <v>2732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1966</v>
      </c>
      <c r="AL896">
        <v>1942</v>
      </c>
      <c r="AM896">
        <v>1</v>
      </c>
    </row>
    <row r="897" spans="1:39" x14ac:dyDescent="0.3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11</v>
      </c>
      <c r="X897">
        <v>0</v>
      </c>
      <c r="Y897">
        <v>66</v>
      </c>
      <c r="Z897">
        <v>2573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923</v>
      </c>
      <c r="AL897">
        <v>870</v>
      </c>
      <c r="AM897">
        <v>0</v>
      </c>
    </row>
    <row r="898" spans="1:39" x14ac:dyDescent="0.3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11</v>
      </c>
      <c r="X898">
        <v>0</v>
      </c>
      <c r="Y898">
        <v>60</v>
      </c>
      <c r="Z898">
        <v>2344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973</v>
      </c>
      <c r="AL898">
        <v>945</v>
      </c>
      <c r="AM898">
        <v>0</v>
      </c>
    </row>
    <row r="899" spans="1:39" x14ac:dyDescent="0.3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3</v>
      </c>
      <c r="W899">
        <v>11</v>
      </c>
      <c r="X899">
        <v>1</v>
      </c>
      <c r="Y899">
        <v>38</v>
      </c>
      <c r="Z899">
        <v>2485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1919</v>
      </c>
      <c r="AL899">
        <v>1919</v>
      </c>
      <c r="AM899">
        <v>2</v>
      </c>
    </row>
    <row r="900" spans="1:39" x14ac:dyDescent="0.3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</v>
      </c>
      <c r="W900">
        <v>11</v>
      </c>
      <c r="X900">
        <v>0</v>
      </c>
      <c r="Y900">
        <v>66</v>
      </c>
      <c r="Z900">
        <v>2383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303</v>
      </c>
      <c r="AL900">
        <v>256</v>
      </c>
      <c r="AM900">
        <v>0</v>
      </c>
    </row>
    <row r="901" spans="1:39" x14ac:dyDescent="0.3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3</v>
      </c>
      <c r="W901">
        <v>11</v>
      </c>
      <c r="X901">
        <v>0</v>
      </c>
      <c r="Y901">
        <v>66</v>
      </c>
      <c r="Z901">
        <v>2566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1634</v>
      </c>
      <c r="AL901">
        <v>1618</v>
      </c>
      <c r="AM901">
        <v>1</v>
      </c>
    </row>
    <row r="902" spans="1:39" x14ac:dyDescent="0.3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3</v>
      </c>
      <c r="W902">
        <v>11</v>
      </c>
      <c r="X902">
        <v>0</v>
      </c>
      <c r="Y902">
        <v>65</v>
      </c>
      <c r="Z902">
        <v>2236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40</v>
      </c>
      <c r="AL902">
        <v>34</v>
      </c>
      <c r="AM902">
        <v>2</v>
      </c>
    </row>
    <row r="903" spans="1:39" x14ac:dyDescent="0.3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11</v>
      </c>
      <c r="X903">
        <v>0</v>
      </c>
      <c r="Y903">
        <v>27</v>
      </c>
      <c r="Z903">
        <v>2597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1046</v>
      </c>
      <c r="AL903">
        <v>864</v>
      </c>
      <c r="AM903">
        <v>0</v>
      </c>
    </row>
    <row r="904" spans="1:39" x14ac:dyDescent="0.3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11</v>
      </c>
      <c r="X904">
        <v>1</v>
      </c>
      <c r="Y904">
        <v>51</v>
      </c>
      <c r="Z904">
        <v>2680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69</v>
      </c>
      <c r="AL904">
        <v>43</v>
      </c>
      <c r="AM904">
        <v>0</v>
      </c>
    </row>
    <row r="905" spans="1:39" x14ac:dyDescent="0.3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11</v>
      </c>
      <c r="X905">
        <v>0</v>
      </c>
      <c r="Y905">
        <v>72</v>
      </c>
      <c r="Z905">
        <v>2215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50</v>
      </c>
      <c r="AL905">
        <v>38</v>
      </c>
      <c r="AM905">
        <v>0</v>
      </c>
    </row>
    <row r="906" spans="1:39" x14ac:dyDescent="0.3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3</v>
      </c>
      <c r="W906">
        <v>11</v>
      </c>
      <c r="X906">
        <v>0</v>
      </c>
      <c r="Y906">
        <v>34</v>
      </c>
      <c r="Z906">
        <v>2201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1728</v>
      </c>
      <c r="AL906">
        <v>1695</v>
      </c>
      <c r="AM906">
        <v>1</v>
      </c>
    </row>
    <row r="907" spans="1:39" x14ac:dyDescent="0.3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</v>
      </c>
      <c r="W907">
        <v>11</v>
      </c>
      <c r="X907">
        <v>0</v>
      </c>
      <c r="Y907">
        <v>41</v>
      </c>
      <c r="Z907">
        <v>2826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352</v>
      </c>
      <c r="AL907">
        <v>237</v>
      </c>
      <c r="AM907">
        <v>0</v>
      </c>
    </row>
    <row r="908" spans="1:39" x14ac:dyDescent="0.3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3</v>
      </c>
      <c r="W908">
        <v>11</v>
      </c>
      <c r="X908">
        <v>0</v>
      </c>
      <c r="Y908">
        <v>42</v>
      </c>
      <c r="Z908">
        <v>2298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1041</v>
      </c>
      <c r="AL908">
        <v>933</v>
      </c>
      <c r="AM908">
        <v>1</v>
      </c>
    </row>
    <row r="909" spans="1:39" x14ac:dyDescent="0.3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3</v>
      </c>
      <c r="W909">
        <v>11</v>
      </c>
      <c r="X909">
        <v>0</v>
      </c>
      <c r="Y909">
        <v>38</v>
      </c>
      <c r="Z909">
        <v>2340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1886</v>
      </c>
      <c r="AL909">
        <v>1720</v>
      </c>
      <c r="AM909">
        <v>1</v>
      </c>
    </row>
    <row r="910" spans="1:39" x14ac:dyDescent="0.3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</v>
      </c>
      <c r="W910">
        <v>11</v>
      </c>
      <c r="X910">
        <v>0</v>
      </c>
      <c r="Y910">
        <v>27</v>
      </c>
      <c r="Z910">
        <v>2215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1046</v>
      </c>
      <c r="AL910">
        <v>965</v>
      </c>
      <c r="AM910">
        <v>0</v>
      </c>
    </row>
    <row r="911" spans="1:39" x14ac:dyDescent="0.3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11</v>
      </c>
      <c r="X911">
        <v>0</v>
      </c>
      <c r="Y911">
        <v>44</v>
      </c>
      <c r="Z911">
        <v>2383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1336</v>
      </c>
      <c r="AL911">
        <v>1256</v>
      </c>
      <c r="AM911">
        <v>0</v>
      </c>
    </row>
    <row r="912" spans="1:39" x14ac:dyDescent="0.3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11</v>
      </c>
      <c r="X912">
        <v>0</v>
      </c>
      <c r="Y912">
        <v>46</v>
      </c>
      <c r="Z912">
        <v>2241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1101</v>
      </c>
      <c r="AL912">
        <v>1089</v>
      </c>
      <c r="AM912">
        <v>0</v>
      </c>
    </row>
    <row r="913" spans="1:39" x14ac:dyDescent="0.3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11</v>
      </c>
      <c r="X913">
        <v>0</v>
      </c>
      <c r="Y913">
        <v>31</v>
      </c>
      <c r="Z913">
        <v>2298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92</v>
      </c>
      <c r="AL913">
        <v>59</v>
      </c>
      <c r="AM913">
        <v>0</v>
      </c>
    </row>
    <row r="914" spans="1:39" x14ac:dyDescent="0.3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11</v>
      </c>
      <c r="X914">
        <v>0</v>
      </c>
      <c r="Y914">
        <v>69</v>
      </c>
      <c r="Z914">
        <v>2845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903</v>
      </c>
      <c r="AL914">
        <v>840</v>
      </c>
      <c r="AM914">
        <v>1</v>
      </c>
    </row>
    <row r="915" spans="1:39" x14ac:dyDescent="0.3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11</v>
      </c>
      <c r="X915">
        <v>0</v>
      </c>
      <c r="Y915">
        <v>31</v>
      </c>
      <c r="Z915">
        <v>2713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25</v>
      </c>
      <c r="AL915">
        <v>18</v>
      </c>
      <c r="AM915">
        <v>0</v>
      </c>
    </row>
    <row r="916" spans="1:39" x14ac:dyDescent="0.3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11</v>
      </c>
      <c r="X916">
        <v>0</v>
      </c>
      <c r="Y916">
        <v>68</v>
      </c>
      <c r="Z916">
        <v>2197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606</v>
      </c>
      <c r="AL916">
        <v>379</v>
      </c>
      <c r="AM916">
        <v>0</v>
      </c>
    </row>
    <row r="917" spans="1:39" x14ac:dyDescent="0.3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11</v>
      </c>
      <c r="X917">
        <v>0</v>
      </c>
      <c r="Y917">
        <v>49</v>
      </c>
      <c r="Z917">
        <v>2194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44</v>
      </c>
      <c r="AL917">
        <v>42</v>
      </c>
      <c r="AM917">
        <v>0</v>
      </c>
    </row>
    <row r="918" spans="1:39" x14ac:dyDescent="0.3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11</v>
      </c>
      <c r="X918">
        <v>0</v>
      </c>
      <c r="Y918">
        <v>49</v>
      </c>
      <c r="Z918">
        <v>2407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928</v>
      </c>
      <c r="AL918">
        <v>896</v>
      </c>
      <c r="AM918">
        <v>0</v>
      </c>
    </row>
    <row r="919" spans="1:39" x14ac:dyDescent="0.3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3</v>
      </c>
      <c r="W919">
        <v>11</v>
      </c>
      <c r="X919">
        <v>0</v>
      </c>
      <c r="Y919">
        <v>50</v>
      </c>
      <c r="Z919">
        <v>2562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1794</v>
      </c>
      <c r="AL919">
        <v>1759</v>
      </c>
      <c r="AM919">
        <v>1</v>
      </c>
    </row>
    <row r="920" spans="1:39" x14ac:dyDescent="0.3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11</v>
      </c>
      <c r="X920">
        <v>0</v>
      </c>
      <c r="Y920">
        <v>49</v>
      </c>
      <c r="Z920">
        <v>2509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673</v>
      </c>
      <c r="AL920">
        <v>567</v>
      </c>
      <c r="AM920">
        <v>0</v>
      </c>
    </row>
    <row r="921" spans="1:39" x14ac:dyDescent="0.3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11</v>
      </c>
      <c r="X921">
        <v>0</v>
      </c>
      <c r="Y921">
        <v>45</v>
      </c>
      <c r="Z921">
        <v>2483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796</v>
      </c>
      <c r="AL921">
        <v>781</v>
      </c>
      <c r="AM921">
        <v>0</v>
      </c>
    </row>
    <row r="922" spans="1:39" x14ac:dyDescent="0.3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11</v>
      </c>
      <c r="X922">
        <v>0</v>
      </c>
      <c r="Y922">
        <v>68</v>
      </c>
      <c r="Z922">
        <v>2543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976</v>
      </c>
      <c r="AL922">
        <v>832</v>
      </c>
      <c r="AM922">
        <v>0</v>
      </c>
    </row>
    <row r="923" spans="1:39" x14ac:dyDescent="0.3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11</v>
      </c>
      <c r="X923">
        <v>0</v>
      </c>
      <c r="Y923">
        <v>58</v>
      </c>
      <c r="Z923">
        <v>2503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605</v>
      </c>
      <c r="AL923">
        <v>485</v>
      </c>
      <c r="AM923">
        <v>0</v>
      </c>
    </row>
    <row r="924" spans="1:39" x14ac:dyDescent="0.3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3</v>
      </c>
      <c r="W924">
        <v>11</v>
      </c>
      <c r="X924">
        <v>1</v>
      </c>
      <c r="Y924">
        <v>37</v>
      </c>
      <c r="Z924">
        <v>2556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1089</v>
      </c>
      <c r="AL924">
        <v>991</v>
      </c>
      <c r="AM924">
        <v>1</v>
      </c>
    </row>
    <row r="925" spans="1:39" x14ac:dyDescent="0.3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3</v>
      </c>
      <c r="W925">
        <v>11</v>
      </c>
      <c r="X925">
        <v>1</v>
      </c>
      <c r="Y925">
        <v>67</v>
      </c>
      <c r="Z925">
        <v>2641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2130</v>
      </c>
      <c r="AL925">
        <v>1958</v>
      </c>
      <c r="AM925">
        <v>3</v>
      </c>
    </row>
    <row r="926" spans="1:39" x14ac:dyDescent="0.3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11</v>
      </c>
      <c r="X926">
        <v>0</v>
      </c>
      <c r="Y926">
        <v>34</v>
      </c>
      <c r="Z926">
        <v>2713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51</v>
      </c>
      <c r="AL926">
        <v>36</v>
      </c>
      <c r="AM926">
        <v>0</v>
      </c>
    </row>
    <row r="927" spans="1:39" x14ac:dyDescent="0.3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3</v>
      </c>
      <c r="W927">
        <v>11</v>
      </c>
      <c r="X927">
        <v>0</v>
      </c>
      <c r="Y927">
        <v>33</v>
      </c>
      <c r="Z927">
        <v>2795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1214</v>
      </c>
      <c r="AL927">
        <v>1178</v>
      </c>
      <c r="AM927">
        <v>2</v>
      </c>
    </row>
    <row r="928" spans="1:39" x14ac:dyDescent="0.3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11</v>
      </c>
      <c r="X928">
        <v>0</v>
      </c>
      <c r="Y928">
        <v>38</v>
      </c>
      <c r="Z928">
        <v>2292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550</v>
      </c>
      <c r="AL928">
        <v>417</v>
      </c>
      <c r="AM928">
        <v>0</v>
      </c>
    </row>
    <row r="929" spans="1:39" x14ac:dyDescent="0.3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11</v>
      </c>
      <c r="X929">
        <v>0</v>
      </c>
      <c r="Y929">
        <v>41</v>
      </c>
      <c r="Z929">
        <v>2431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259</v>
      </c>
      <c r="AL929">
        <v>213</v>
      </c>
      <c r="AM929">
        <v>0</v>
      </c>
    </row>
    <row r="930" spans="1:39" x14ac:dyDescent="0.3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11</v>
      </c>
      <c r="X930">
        <v>0</v>
      </c>
      <c r="Y930">
        <v>43</v>
      </c>
      <c r="Z930">
        <v>2364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36</v>
      </c>
      <c r="AL930">
        <v>22</v>
      </c>
      <c r="AM930">
        <v>0</v>
      </c>
    </row>
    <row r="931" spans="1:39" x14ac:dyDescent="0.3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11</v>
      </c>
      <c r="X931">
        <v>0</v>
      </c>
      <c r="Y931">
        <v>45</v>
      </c>
      <c r="Z931">
        <v>2795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948</v>
      </c>
      <c r="AL931">
        <v>901</v>
      </c>
      <c r="AM931">
        <v>0</v>
      </c>
    </row>
    <row r="932" spans="1:39" x14ac:dyDescent="0.3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11</v>
      </c>
      <c r="X932">
        <v>0</v>
      </c>
      <c r="Y932">
        <v>41</v>
      </c>
      <c r="Z932">
        <v>2209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30</v>
      </c>
      <c r="AL932">
        <v>19</v>
      </c>
      <c r="AM932">
        <v>0</v>
      </c>
    </row>
    <row r="933" spans="1:39" x14ac:dyDescent="0.3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11</v>
      </c>
      <c r="X933">
        <v>0</v>
      </c>
      <c r="Y933">
        <v>44</v>
      </c>
      <c r="Z933">
        <v>2211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59</v>
      </c>
      <c r="AL933">
        <v>41</v>
      </c>
      <c r="AM933">
        <v>1</v>
      </c>
    </row>
    <row r="934" spans="1:39" x14ac:dyDescent="0.3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11</v>
      </c>
      <c r="X934">
        <v>1</v>
      </c>
      <c r="Y934">
        <v>47</v>
      </c>
      <c r="Z934">
        <v>2675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153</v>
      </c>
      <c r="AL934">
        <v>135</v>
      </c>
      <c r="AM934">
        <v>0</v>
      </c>
    </row>
    <row r="935" spans="1:39" x14ac:dyDescent="0.3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11</v>
      </c>
      <c r="X935">
        <v>0</v>
      </c>
      <c r="Y935">
        <v>49</v>
      </c>
      <c r="Z935">
        <v>2573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93</v>
      </c>
      <c r="AL935">
        <v>55</v>
      </c>
      <c r="AM935">
        <v>0</v>
      </c>
    </row>
    <row r="936" spans="1:39" x14ac:dyDescent="0.3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</v>
      </c>
      <c r="W936">
        <v>11</v>
      </c>
      <c r="X936">
        <v>0</v>
      </c>
      <c r="Y936">
        <v>44</v>
      </c>
      <c r="Z936">
        <v>2208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40</v>
      </c>
      <c r="AL936">
        <v>26</v>
      </c>
      <c r="AM936">
        <v>0</v>
      </c>
    </row>
    <row r="937" spans="1:39" x14ac:dyDescent="0.3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11</v>
      </c>
      <c r="X937">
        <v>0</v>
      </c>
      <c r="Y937">
        <v>44</v>
      </c>
      <c r="Z937">
        <v>2663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49</v>
      </c>
      <c r="AL937">
        <v>45</v>
      </c>
      <c r="AM937">
        <v>0</v>
      </c>
    </row>
    <row r="938" spans="1:39" x14ac:dyDescent="0.3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11</v>
      </c>
      <c r="X938">
        <v>1</v>
      </c>
      <c r="Y938">
        <v>55</v>
      </c>
      <c r="Z938">
        <v>2734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336</v>
      </c>
      <c r="AL938">
        <v>197</v>
      </c>
      <c r="AM938">
        <v>0</v>
      </c>
    </row>
    <row r="939" spans="1:39" x14ac:dyDescent="0.3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</v>
      </c>
      <c r="W939">
        <v>11</v>
      </c>
      <c r="X939">
        <v>0</v>
      </c>
      <c r="Y939">
        <v>68</v>
      </c>
      <c r="Z939">
        <v>2840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611</v>
      </c>
      <c r="AL939">
        <v>528</v>
      </c>
      <c r="AM939">
        <v>0</v>
      </c>
    </row>
    <row r="940" spans="1:39" x14ac:dyDescent="0.3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11</v>
      </c>
      <c r="X940">
        <v>0</v>
      </c>
      <c r="Y940">
        <v>47</v>
      </c>
      <c r="Z940">
        <v>2212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90</v>
      </c>
      <c r="AL940">
        <v>84</v>
      </c>
      <c r="AM940">
        <v>0</v>
      </c>
    </row>
    <row r="941" spans="1:39" x14ac:dyDescent="0.3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</v>
      </c>
      <c r="W941">
        <v>11</v>
      </c>
      <c r="X941">
        <v>0</v>
      </c>
      <c r="Y941">
        <v>63</v>
      </c>
      <c r="Z941">
        <v>2587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304</v>
      </c>
      <c r="AL941">
        <v>247</v>
      </c>
      <c r="AM941">
        <v>0</v>
      </c>
    </row>
    <row r="942" spans="1:39" x14ac:dyDescent="0.3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11</v>
      </c>
      <c r="X942">
        <v>0</v>
      </c>
      <c r="Y942">
        <v>53</v>
      </c>
      <c r="Z942">
        <v>2805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965</v>
      </c>
      <c r="AL942">
        <v>851</v>
      </c>
      <c r="AM942">
        <v>0</v>
      </c>
    </row>
    <row r="943" spans="1:39" x14ac:dyDescent="0.3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11</v>
      </c>
      <c r="X943">
        <v>0</v>
      </c>
      <c r="Y943">
        <v>58</v>
      </c>
      <c r="Z943">
        <v>2212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536</v>
      </c>
      <c r="AL943">
        <v>494</v>
      </c>
      <c r="AM943">
        <v>0</v>
      </c>
    </row>
    <row r="944" spans="1:39" x14ac:dyDescent="0.3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11</v>
      </c>
      <c r="X944">
        <v>1</v>
      </c>
      <c r="Y944">
        <v>51</v>
      </c>
      <c r="Z944">
        <v>2705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52</v>
      </c>
      <c r="AL944">
        <v>40</v>
      </c>
      <c r="AM944">
        <v>0</v>
      </c>
    </row>
    <row r="945" spans="1:39" x14ac:dyDescent="0.3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11</v>
      </c>
      <c r="X945">
        <v>0</v>
      </c>
      <c r="Y945">
        <v>45</v>
      </c>
      <c r="Z945">
        <v>2417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147</v>
      </c>
      <c r="AL945">
        <v>145</v>
      </c>
      <c r="AM945">
        <v>0</v>
      </c>
    </row>
    <row r="946" spans="1:39" x14ac:dyDescent="0.3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</v>
      </c>
      <c r="W946">
        <v>11</v>
      </c>
      <c r="X946">
        <v>0</v>
      </c>
      <c r="Y946">
        <v>40</v>
      </c>
      <c r="Z946">
        <v>2163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216</v>
      </c>
      <c r="AL946">
        <v>201</v>
      </c>
      <c r="AM946">
        <v>0</v>
      </c>
    </row>
    <row r="947" spans="1:39" x14ac:dyDescent="0.3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11</v>
      </c>
      <c r="X947">
        <v>0</v>
      </c>
      <c r="Y947">
        <v>61</v>
      </c>
      <c r="Z947">
        <v>2449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597</v>
      </c>
      <c r="AL947">
        <v>466</v>
      </c>
      <c r="AM947">
        <v>0</v>
      </c>
    </row>
    <row r="948" spans="1:39" x14ac:dyDescent="0.3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3</v>
      </c>
      <c r="W948">
        <v>11</v>
      </c>
      <c r="X948">
        <v>1</v>
      </c>
      <c r="Y948">
        <v>47</v>
      </c>
      <c r="Z948">
        <v>2473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1694</v>
      </c>
      <c r="AL948">
        <v>1610</v>
      </c>
      <c r="AM948">
        <v>2</v>
      </c>
    </row>
    <row r="949" spans="1:39" x14ac:dyDescent="0.3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</v>
      </c>
      <c r="W949">
        <v>11</v>
      </c>
      <c r="X949">
        <v>0</v>
      </c>
      <c r="Y949">
        <v>47</v>
      </c>
      <c r="Z949">
        <v>2784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81</v>
      </c>
      <c r="AL949">
        <v>69</v>
      </c>
      <c r="AM949">
        <v>0</v>
      </c>
    </row>
    <row r="950" spans="1:39" x14ac:dyDescent="0.3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11</v>
      </c>
      <c r="X950">
        <v>1</v>
      </c>
      <c r="Y950">
        <v>46</v>
      </c>
      <c r="Z950">
        <v>2601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16</v>
      </c>
      <c r="AL950">
        <v>9</v>
      </c>
      <c r="AM950">
        <v>0</v>
      </c>
    </row>
    <row r="951" spans="1:39" x14ac:dyDescent="0.3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  <c r="W951">
        <v>11</v>
      </c>
      <c r="X951">
        <v>0</v>
      </c>
      <c r="Y951">
        <v>40</v>
      </c>
      <c r="Z951">
        <v>2783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614</v>
      </c>
      <c r="AL951">
        <v>566</v>
      </c>
      <c r="AM951">
        <v>0</v>
      </c>
    </row>
    <row r="952" spans="1:39" x14ac:dyDescent="0.3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11</v>
      </c>
      <c r="X952">
        <v>0</v>
      </c>
      <c r="Y952">
        <v>32</v>
      </c>
      <c r="Z952">
        <v>2306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1153</v>
      </c>
      <c r="AL952">
        <v>1108</v>
      </c>
      <c r="AM952">
        <v>0</v>
      </c>
    </row>
    <row r="953" spans="1:39" x14ac:dyDescent="0.3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11</v>
      </c>
      <c r="X953">
        <v>0</v>
      </c>
      <c r="Y953">
        <v>52</v>
      </c>
      <c r="Z953">
        <v>2687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76</v>
      </c>
      <c r="AL953">
        <v>71</v>
      </c>
      <c r="AM953">
        <v>0</v>
      </c>
    </row>
    <row r="954" spans="1:39" x14ac:dyDescent="0.3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3</v>
      </c>
      <c r="W954">
        <v>11</v>
      </c>
      <c r="X954">
        <v>0</v>
      </c>
      <c r="Y954">
        <v>32</v>
      </c>
      <c r="Z954">
        <v>2753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66</v>
      </c>
      <c r="AL954">
        <v>40</v>
      </c>
      <c r="AM954">
        <v>0</v>
      </c>
    </row>
    <row r="955" spans="1:39" x14ac:dyDescent="0.3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11</v>
      </c>
      <c r="X955">
        <v>0</v>
      </c>
      <c r="Y955">
        <v>61</v>
      </c>
      <c r="Z955">
        <v>2383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460</v>
      </c>
      <c r="AL955">
        <v>429</v>
      </c>
      <c r="AM955">
        <v>0</v>
      </c>
    </row>
    <row r="956" spans="1:39" x14ac:dyDescent="0.3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11</v>
      </c>
      <c r="X956">
        <v>0</v>
      </c>
      <c r="Y956">
        <v>49</v>
      </c>
      <c r="Z956">
        <v>2782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1549</v>
      </c>
      <c r="AL956">
        <v>1534</v>
      </c>
      <c r="AM956">
        <v>0</v>
      </c>
    </row>
    <row r="957" spans="1:39" x14ac:dyDescent="0.3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11</v>
      </c>
      <c r="X957">
        <v>0</v>
      </c>
      <c r="Y957">
        <v>58</v>
      </c>
      <c r="Z957">
        <v>2305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918</v>
      </c>
      <c r="AL957">
        <v>910</v>
      </c>
      <c r="AM957">
        <v>0</v>
      </c>
    </row>
    <row r="958" spans="1:39" x14ac:dyDescent="0.3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3</v>
      </c>
      <c r="W958">
        <v>11</v>
      </c>
      <c r="X958">
        <v>0</v>
      </c>
      <c r="Y958">
        <v>61</v>
      </c>
      <c r="Z958">
        <v>2856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1892</v>
      </c>
      <c r="AL958">
        <v>1874</v>
      </c>
      <c r="AM958">
        <v>1</v>
      </c>
    </row>
    <row r="959" spans="1:39" x14ac:dyDescent="0.3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11</v>
      </c>
      <c r="X959">
        <v>0</v>
      </c>
      <c r="Y959">
        <v>55</v>
      </c>
      <c r="Z959">
        <v>2420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385</v>
      </c>
      <c r="AL959">
        <v>359</v>
      </c>
      <c r="AM959">
        <v>0</v>
      </c>
    </row>
    <row r="960" spans="1:39" x14ac:dyDescent="0.3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11</v>
      </c>
      <c r="X960">
        <v>0</v>
      </c>
      <c r="Y960">
        <v>68</v>
      </c>
      <c r="Z960">
        <v>2336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64</v>
      </c>
      <c r="AL960">
        <v>34</v>
      </c>
      <c r="AM960">
        <v>0</v>
      </c>
    </row>
    <row r="961" spans="1:39" x14ac:dyDescent="0.3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</v>
      </c>
      <c r="W961">
        <v>11</v>
      </c>
      <c r="X961">
        <v>0</v>
      </c>
      <c r="Y961">
        <v>66</v>
      </c>
      <c r="Z961">
        <v>2449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890</v>
      </c>
      <c r="AL961">
        <v>695</v>
      </c>
      <c r="AM961">
        <v>1</v>
      </c>
    </row>
    <row r="962" spans="1:39" x14ac:dyDescent="0.3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</v>
      </c>
      <c r="W962">
        <v>11</v>
      </c>
      <c r="X962">
        <v>0</v>
      </c>
      <c r="Y962">
        <v>60</v>
      </c>
      <c r="Z962">
        <v>2511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16</v>
      </c>
      <c r="AL962">
        <v>9</v>
      </c>
      <c r="AM962">
        <v>0</v>
      </c>
    </row>
    <row r="963" spans="1:39" x14ac:dyDescent="0.3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11</v>
      </c>
      <c r="X963">
        <v>0</v>
      </c>
      <c r="Y963">
        <v>55</v>
      </c>
      <c r="Z963">
        <v>2166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5</v>
      </c>
      <c r="AL963">
        <v>4</v>
      </c>
      <c r="AM963">
        <v>0</v>
      </c>
    </row>
    <row r="964" spans="1:39" x14ac:dyDescent="0.3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</v>
      </c>
      <c r="W964">
        <v>11</v>
      </c>
      <c r="X964">
        <v>0</v>
      </c>
      <c r="Y964">
        <v>41</v>
      </c>
      <c r="Z964">
        <v>2485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43</v>
      </c>
      <c r="AL964">
        <v>32</v>
      </c>
      <c r="AM964">
        <v>0</v>
      </c>
    </row>
    <row r="965" spans="1:39" x14ac:dyDescent="0.3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11</v>
      </c>
      <c r="X965">
        <v>0</v>
      </c>
      <c r="Y965">
        <v>42</v>
      </c>
      <c r="Z965">
        <v>2417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1096</v>
      </c>
      <c r="AL965">
        <v>1042</v>
      </c>
      <c r="AM965">
        <v>0</v>
      </c>
    </row>
    <row r="966" spans="1:39" x14ac:dyDescent="0.3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3</v>
      </c>
      <c r="W966">
        <v>11</v>
      </c>
      <c r="X966">
        <v>1</v>
      </c>
      <c r="Y966">
        <v>70</v>
      </c>
      <c r="Z966">
        <v>2477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1184</v>
      </c>
      <c r="AL966">
        <v>953</v>
      </c>
      <c r="AM966">
        <v>2</v>
      </c>
    </row>
    <row r="967" spans="1:39" x14ac:dyDescent="0.3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11</v>
      </c>
      <c r="X967">
        <v>0</v>
      </c>
      <c r="Y967">
        <v>46</v>
      </c>
      <c r="Z967">
        <v>2471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382</v>
      </c>
      <c r="AL967">
        <v>359</v>
      </c>
      <c r="AM967">
        <v>0</v>
      </c>
    </row>
    <row r="968" spans="1:39" x14ac:dyDescent="0.3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11</v>
      </c>
      <c r="X968">
        <v>0</v>
      </c>
      <c r="Y968">
        <v>42</v>
      </c>
      <c r="Z968">
        <v>2375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1871</v>
      </c>
      <c r="AL968">
        <v>1834</v>
      </c>
      <c r="AM968">
        <v>0</v>
      </c>
    </row>
    <row r="969" spans="1:39" x14ac:dyDescent="0.3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3</v>
      </c>
      <c r="W969">
        <v>11</v>
      </c>
      <c r="X969">
        <v>1</v>
      </c>
      <c r="Y969">
        <v>51</v>
      </c>
      <c r="Z969">
        <v>2406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2304</v>
      </c>
      <c r="AL969">
        <v>2122</v>
      </c>
      <c r="AM969">
        <v>3</v>
      </c>
    </row>
    <row r="970" spans="1:39" x14ac:dyDescent="0.3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</v>
      </c>
      <c r="W970">
        <v>11</v>
      </c>
      <c r="X970">
        <v>0</v>
      </c>
      <c r="Y970">
        <v>44</v>
      </c>
      <c r="Z970">
        <v>2572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1194</v>
      </c>
      <c r="AL970">
        <v>1073</v>
      </c>
      <c r="AM970">
        <v>0</v>
      </c>
    </row>
    <row r="971" spans="1:39" x14ac:dyDescent="0.3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11</v>
      </c>
      <c r="X971">
        <v>0</v>
      </c>
      <c r="Y971">
        <v>64</v>
      </c>
      <c r="Z971">
        <v>2159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40</v>
      </c>
      <c r="AL971">
        <v>35</v>
      </c>
      <c r="AM971">
        <v>0</v>
      </c>
    </row>
    <row r="972" spans="1:39" x14ac:dyDescent="0.3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3</v>
      </c>
      <c r="W972">
        <v>11</v>
      </c>
      <c r="X972">
        <v>1</v>
      </c>
      <c r="Y972">
        <v>66</v>
      </c>
      <c r="Z972">
        <v>2259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1738</v>
      </c>
      <c r="AL972">
        <v>1687</v>
      </c>
      <c r="AM972">
        <v>4</v>
      </c>
    </row>
    <row r="973" spans="1:39" x14ac:dyDescent="0.3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</v>
      </c>
      <c r="W973">
        <v>11</v>
      </c>
      <c r="X973">
        <v>0</v>
      </c>
      <c r="Y973">
        <v>48</v>
      </c>
      <c r="Z973">
        <v>2736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16</v>
      </c>
      <c r="AL973">
        <v>13</v>
      </c>
      <c r="AM973">
        <v>0</v>
      </c>
    </row>
    <row r="974" spans="1:39" x14ac:dyDescent="0.3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11</v>
      </c>
      <c r="X974">
        <v>0</v>
      </c>
      <c r="Y974">
        <v>39</v>
      </c>
      <c r="Z974">
        <v>2826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546</v>
      </c>
      <c r="AL974">
        <v>519</v>
      </c>
      <c r="AM974">
        <v>1</v>
      </c>
    </row>
    <row r="975" spans="1:39" x14ac:dyDescent="0.3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11</v>
      </c>
      <c r="X975">
        <v>0</v>
      </c>
      <c r="Y975">
        <v>31</v>
      </c>
      <c r="Z975">
        <v>2290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735</v>
      </c>
      <c r="AL975">
        <v>665</v>
      </c>
      <c r="AM975">
        <v>0</v>
      </c>
    </row>
    <row r="976" spans="1:39" x14ac:dyDescent="0.3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</v>
      </c>
      <c r="W976">
        <v>11</v>
      </c>
      <c r="X976">
        <v>0</v>
      </c>
      <c r="Y976">
        <v>66</v>
      </c>
      <c r="Z976">
        <v>2166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88</v>
      </c>
      <c r="AL976">
        <v>68</v>
      </c>
      <c r="AM976">
        <v>0</v>
      </c>
    </row>
    <row r="977" spans="1:39" x14ac:dyDescent="0.3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</v>
      </c>
      <c r="W977">
        <v>11</v>
      </c>
      <c r="X977">
        <v>0</v>
      </c>
      <c r="Y977">
        <v>25</v>
      </c>
      <c r="Z977">
        <v>2254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19</v>
      </c>
      <c r="AL977">
        <v>15</v>
      </c>
      <c r="AM977">
        <v>0</v>
      </c>
    </row>
    <row r="978" spans="1:39" x14ac:dyDescent="0.3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3</v>
      </c>
      <c r="W978">
        <v>11</v>
      </c>
      <c r="X978">
        <v>0</v>
      </c>
      <c r="Y978">
        <v>42</v>
      </c>
      <c r="Z978">
        <v>2391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1493</v>
      </c>
      <c r="AL978">
        <v>1493</v>
      </c>
      <c r="AM978">
        <v>1</v>
      </c>
    </row>
    <row r="979" spans="1:39" x14ac:dyDescent="0.3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11</v>
      </c>
      <c r="X979">
        <v>0</v>
      </c>
      <c r="Y979">
        <v>63</v>
      </c>
      <c r="Z979">
        <v>2283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69</v>
      </c>
      <c r="AL979">
        <v>49</v>
      </c>
      <c r="AM979">
        <v>0</v>
      </c>
    </row>
    <row r="980" spans="1:39" x14ac:dyDescent="0.3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11</v>
      </c>
      <c r="X980">
        <v>0</v>
      </c>
      <c r="Y980">
        <v>47</v>
      </c>
      <c r="Z980">
        <v>2479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872</v>
      </c>
      <c r="AL980">
        <v>808</v>
      </c>
      <c r="AM980">
        <v>1</v>
      </c>
    </row>
    <row r="981" spans="1:39" x14ac:dyDescent="0.3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</v>
      </c>
      <c r="W981">
        <v>11</v>
      </c>
      <c r="X981">
        <v>0</v>
      </c>
      <c r="Y981">
        <v>64</v>
      </c>
      <c r="Z981">
        <v>2397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293</v>
      </c>
      <c r="AL981">
        <v>243</v>
      </c>
      <c r="AM981">
        <v>0</v>
      </c>
    </row>
    <row r="982" spans="1:39" x14ac:dyDescent="0.3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3</v>
      </c>
      <c r="W982">
        <v>11</v>
      </c>
      <c r="X982">
        <v>1</v>
      </c>
      <c r="Y982">
        <v>64</v>
      </c>
      <c r="Z982">
        <v>2816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490</v>
      </c>
      <c r="AL982">
        <v>452</v>
      </c>
      <c r="AM982">
        <v>2</v>
      </c>
    </row>
    <row r="983" spans="1:39" x14ac:dyDescent="0.3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3</v>
      </c>
      <c r="W983">
        <v>11</v>
      </c>
      <c r="X983">
        <v>1</v>
      </c>
      <c r="Y983">
        <v>33</v>
      </c>
      <c r="Z983">
        <v>2422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1881</v>
      </c>
      <c r="AL983">
        <v>1861</v>
      </c>
      <c r="AM983">
        <v>2</v>
      </c>
    </row>
    <row r="984" spans="1:39" x14ac:dyDescent="0.3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3</v>
      </c>
      <c r="W984">
        <v>11</v>
      </c>
      <c r="X984">
        <v>1</v>
      </c>
      <c r="Y984">
        <v>39</v>
      </c>
      <c r="Z984">
        <v>2618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542</v>
      </c>
      <c r="AL984">
        <v>360</v>
      </c>
      <c r="AM984">
        <v>2</v>
      </c>
    </row>
    <row r="985" spans="1:39" x14ac:dyDescent="0.3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</v>
      </c>
      <c r="W985">
        <v>11</v>
      </c>
      <c r="X985">
        <v>0</v>
      </c>
      <c r="Y985">
        <v>33</v>
      </c>
      <c r="Z985">
        <v>2660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43</v>
      </c>
      <c r="AL985">
        <v>28</v>
      </c>
      <c r="AM985">
        <v>0</v>
      </c>
    </row>
    <row r="986" spans="1:39" x14ac:dyDescent="0.3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11</v>
      </c>
      <c r="X986">
        <v>0</v>
      </c>
      <c r="Y986">
        <v>66</v>
      </c>
      <c r="Z986">
        <v>2567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258</v>
      </c>
      <c r="AL986">
        <v>219</v>
      </c>
      <c r="AM986">
        <v>0</v>
      </c>
    </row>
    <row r="987" spans="1:39" x14ac:dyDescent="0.3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11</v>
      </c>
      <c r="X987">
        <v>1</v>
      </c>
      <c r="Y987">
        <v>66</v>
      </c>
      <c r="Z987">
        <v>2671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451</v>
      </c>
      <c r="AL987">
        <v>414</v>
      </c>
      <c r="AM987">
        <v>1</v>
      </c>
    </row>
    <row r="988" spans="1:39" x14ac:dyDescent="0.3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</v>
      </c>
      <c r="W988">
        <v>11</v>
      </c>
      <c r="X988">
        <v>0</v>
      </c>
      <c r="Y988">
        <v>67</v>
      </c>
      <c r="Z988">
        <v>2760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789</v>
      </c>
      <c r="AL988">
        <v>719</v>
      </c>
      <c r="AM988">
        <v>0</v>
      </c>
    </row>
    <row r="989" spans="1:39" x14ac:dyDescent="0.3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3</v>
      </c>
      <c r="W989">
        <v>11</v>
      </c>
      <c r="X989">
        <v>0</v>
      </c>
      <c r="Y989">
        <v>68</v>
      </c>
      <c r="Z989">
        <v>2572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1383</v>
      </c>
      <c r="AL989">
        <v>1192</v>
      </c>
      <c r="AM989">
        <v>1</v>
      </c>
    </row>
    <row r="990" spans="1:39" x14ac:dyDescent="0.3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11</v>
      </c>
      <c r="X990">
        <v>0</v>
      </c>
      <c r="Y990">
        <v>52</v>
      </c>
      <c r="Z990">
        <v>2313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41</v>
      </c>
      <c r="AL990">
        <v>13</v>
      </c>
      <c r="AM990">
        <v>1</v>
      </c>
    </row>
    <row r="991" spans="1:39" x14ac:dyDescent="0.3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11</v>
      </c>
      <c r="X991">
        <v>0</v>
      </c>
      <c r="Y991">
        <v>57</v>
      </c>
      <c r="Z991">
        <v>2574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13</v>
      </c>
      <c r="AL991">
        <v>9</v>
      </c>
      <c r="AM991">
        <v>0</v>
      </c>
    </row>
    <row r="992" spans="1:39" x14ac:dyDescent="0.3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3</v>
      </c>
      <c r="W992">
        <v>11</v>
      </c>
      <c r="X992">
        <v>0</v>
      </c>
      <c r="Y992">
        <v>41</v>
      </c>
      <c r="Z992">
        <v>2832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2036</v>
      </c>
      <c r="AL992">
        <v>1878</v>
      </c>
      <c r="AM992">
        <v>3</v>
      </c>
    </row>
    <row r="993" spans="1:39" x14ac:dyDescent="0.3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11</v>
      </c>
      <c r="X993">
        <v>0</v>
      </c>
      <c r="Y993">
        <v>44</v>
      </c>
      <c r="Z993">
        <v>2328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116</v>
      </c>
      <c r="AL993">
        <v>116</v>
      </c>
      <c r="AM993">
        <v>0</v>
      </c>
    </row>
    <row r="994" spans="1:39" x14ac:dyDescent="0.3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11</v>
      </c>
      <c r="X994">
        <v>0</v>
      </c>
      <c r="Y994">
        <v>42</v>
      </c>
      <c r="Z994">
        <v>2638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252</v>
      </c>
      <c r="AL994">
        <v>225</v>
      </c>
      <c r="AM994">
        <v>0</v>
      </c>
    </row>
    <row r="995" spans="1:39" x14ac:dyDescent="0.3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11</v>
      </c>
      <c r="X995">
        <v>0</v>
      </c>
      <c r="Y995">
        <v>52</v>
      </c>
      <c r="Z995">
        <v>2816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91</v>
      </c>
      <c r="AL995">
        <v>79</v>
      </c>
      <c r="AM995">
        <v>0</v>
      </c>
    </row>
    <row r="996" spans="1:39" x14ac:dyDescent="0.3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</v>
      </c>
      <c r="W996">
        <v>11</v>
      </c>
      <c r="X996">
        <v>0</v>
      </c>
      <c r="Y996">
        <v>49</v>
      </c>
      <c r="Z996">
        <v>2231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41</v>
      </c>
      <c r="AL996">
        <v>38</v>
      </c>
      <c r="AM996">
        <v>0</v>
      </c>
    </row>
    <row r="997" spans="1:39" x14ac:dyDescent="0.3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</v>
      </c>
      <c r="W997">
        <v>11</v>
      </c>
      <c r="X997">
        <v>0</v>
      </c>
      <c r="Y997">
        <v>69</v>
      </c>
      <c r="Z997">
        <v>2230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395</v>
      </c>
      <c r="AL997">
        <v>384</v>
      </c>
      <c r="AM997">
        <v>0</v>
      </c>
    </row>
    <row r="998" spans="1:39" x14ac:dyDescent="0.3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3</v>
      </c>
      <c r="W998">
        <v>11</v>
      </c>
      <c r="X998">
        <v>0</v>
      </c>
      <c r="Y998">
        <v>55</v>
      </c>
      <c r="Z998">
        <v>2242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1287</v>
      </c>
      <c r="AL998">
        <v>1211</v>
      </c>
      <c r="AM998">
        <v>1</v>
      </c>
    </row>
    <row r="999" spans="1:39" x14ac:dyDescent="0.3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11</v>
      </c>
      <c r="X999">
        <v>0</v>
      </c>
      <c r="Y999">
        <v>51</v>
      </c>
      <c r="Z999">
        <v>2556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225</v>
      </c>
      <c r="AL999">
        <v>214</v>
      </c>
      <c r="AM999">
        <v>0</v>
      </c>
    </row>
    <row r="1000" spans="1:39" x14ac:dyDescent="0.3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11</v>
      </c>
      <c r="X1000">
        <v>0</v>
      </c>
      <c r="Y1000">
        <v>47</v>
      </c>
      <c r="Z1000">
        <v>2701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33</v>
      </c>
      <c r="AL1000">
        <v>27</v>
      </c>
      <c r="AM1000">
        <v>0</v>
      </c>
    </row>
    <row r="1001" spans="1:39" x14ac:dyDescent="0.3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11</v>
      </c>
      <c r="X1001">
        <v>0</v>
      </c>
      <c r="Y1001">
        <v>44</v>
      </c>
      <c r="Z1001">
        <v>2653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119</v>
      </c>
      <c r="AL1001">
        <v>101</v>
      </c>
      <c r="AM1001">
        <v>0</v>
      </c>
    </row>
    <row r="1002" spans="1:39" x14ac:dyDescent="0.3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11</v>
      </c>
      <c r="X1002">
        <v>0</v>
      </c>
      <c r="Y1002">
        <v>47</v>
      </c>
      <c r="Z1002">
        <v>2169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78</v>
      </c>
      <c r="AL1002">
        <v>77</v>
      </c>
      <c r="AM1002">
        <v>0</v>
      </c>
    </row>
    <row r="1003" spans="1:39" x14ac:dyDescent="0.3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11</v>
      </c>
      <c r="X1003">
        <v>0</v>
      </c>
      <c r="Y1003">
        <v>46</v>
      </c>
      <c r="Z1003">
        <v>2516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63</v>
      </c>
      <c r="AL1003">
        <v>63</v>
      </c>
      <c r="AM1003">
        <v>0</v>
      </c>
    </row>
    <row r="1004" spans="1:39" x14ac:dyDescent="0.3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</v>
      </c>
      <c r="W1004">
        <v>11</v>
      </c>
      <c r="X1004">
        <v>1</v>
      </c>
      <c r="Y1004">
        <v>67</v>
      </c>
      <c r="Z1004">
        <v>2641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1206</v>
      </c>
      <c r="AL1004">
        <v>1098</v>
      </c>
      <c r="AM1004">
        <v>0</v>
      </c>
    </row>
    <row r="1005" spans="1:39" x14ac:dyDescent="0.3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11</v>
      </c>
      <c r="X1005">
        <v>0</v>
      </c>
      <c r="Y1005">
        <v>54</v>
      </c>
      <c r="Z1005">
        <v>2164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64</v>
      </c>
      <c r="AL1005">
        <v>57</v>
      </c>
      <c r="AM1005">
        <v>0</v>
      </c>
    </row>
    <row r="1006" spans="1:39" x14ac:dyDescent="0.3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11</v>
      </c>
      <c r="X1006">
        <v>0</v>
      </c>
      <c r="Y1006">
        <v>42</v>
      </c>
      <c r="Z1006">
        <v>2762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46</v>
      </c>
      <c r="AL1006">
        <v>34</v>
      </c>
      <c r="AM1006">
        <v>0</v>
      </c>
    </row>
    <row r="1007" spans="1:39" x14ac:dyDescent="0.3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</v>
      </c>
      <c r="W1007">
        <v>11</v>
      </c>
      <c r="X1007">
        <v>0</v>
      </c>
      <c r="Y1007">
        <v>53</v>
      </c>
      <c r="Z1007">
        <v>2606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619</v>
      </c>
      <c r="AL1007">
        <v>536</v>
      </c>
      <c r="AM1007">
        <v>0</v>
      </c>
    </row>
    <row r="1008" spans="1:39" x14ac:dyDescent="0.3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</v>
      </c>
      <c r="W1008">
        <v>11</v>
      </c>
      <c r="X1008">
        <v>1</v>
      </c>
      <c r="Y1008">
        <v>42</v>
      </c>
      <c r="Z1008">
        <v>2471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68</v>
      </c>
      <c r="AL1008">
        <v>42</v>
      </c>
      <c r="AM1008">
        <v>1</v>
      </c>
    </row>
    <row r="1009" spans="1:39" x14ac:dyDescent="0.3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11</v>
      </c>
      <c r="X1009">
        <v>0</v>
      </c>
      <c r="Y1009">
        <v>33</v>
      </c>
      <c r="Z1009">
        <v>2675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54</v>
      </c>
      <c r="AL1009">
        <v>28</v>
      </c>
      <c r="AM1009">
        <v>0</v>
      </c>
    </row>
    <row r="1010" spans="1:39" x14ac:dyDescent="0.3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</v>
      </c>
      <c r="W1010">
        <v>11</v>
      </c>
      <c r="X1010">
        <v>0</v>
      </c>
      <c r="Y1010">
        <v>62</v>
      </c>
      <c r="Z1010">
        <v>2491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20</v>
      </c>
      <c r="AL1010">
        <v>18</v>
      </c>
      <c r="AM1010">
        <v>0</v>
      </c>
    </row>
    <row r="1011" spans="1:39" x14ac:dyDescent="0.3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11</v>
      </c>
      <c r="X1011">
        <v>0</v>
      </c>
      <c r="Y1011">
        <v>56</v>
      </c>
      <c r="Z1011">
        <v>2761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1178</v>
      </c>
      <c r="AL1011">
        <v>1145</v>
      </c>
      <c r="AM1011">
        <v>0</v>
      </c>
    </row>
    <row r="1012" spans="1:39" x14ac:dyDescent="0.3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3</v>
      </c>
      <c r="W1012">
        <v>11</v>
      </c>
      <c r="X1012">
        <v>1</v>
      </c>
      <c r="Y1012">
        <v>49</v>
      </c>
      <c r="Z1012">
        <v>2524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1433</v>
      </c>
      <c r="AL1012">
        <v>1405</v>
      </c>
      <c r="AM1012">
        <v>1</v>
      </c>
    </row>
    <row r="1013" spans="1:39" x14ac:dyDescent="0.3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11</v>
      </c>
      <c r="X1013">
        <v>1</v>
      </c>
      <c r="Y1013">
        <v>49</v>
      </c>
      <c r="Z1013">
        <v>2687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1949</v>
      </c>
      <c r="AL1013">
        <v>1930</v>
      </c>
      <c r="AM1013">
        <v>0</v>
      </c>
    </row>
    <row r="1014" spans="1:39" x14ac:dyDescent="0.3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11</v>
      </c>
      <c r="X1014">
        <v>0</v>
      </c>
      <c r="Y1014">
        <v>51</v>
      </c>
      <c r="Z1014">
        <v>2163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1051</v>
      </c>
      <c r="AL1014">
        <v>1011</v>
      </c>
      <c r="AM1014">
        <v>0</v>
      </c>
    </row>
    <row r="1015" spans="1:39" x14ac:dyDescent="0.3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11</v>
      </c>
      <c r="X1015">
        <v>0</v>
      </c>
      <c r="Y1015">
        <v>43</v>
      </c>
      <c r="Z1015">
        <v>2682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39</v>
      </c>
      <c r="AL1015">
        <v>23</v>
      </c>
      <c r="AM1015">
        <v>0</v>
      </c>
    </row>
    <row r="1016" spans="1:39" x14ac:dyDescent="0.3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3</v>
      </c>
      <c r="W1016">
        <v>11</v>
      </c>
      <c r="X1016">
        <v>0</v>
      </c>
      <c r="Y1016">
        <v>47</v>
      </c>
      <c r="Z1016">
        <v>2207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1221</v>
      </c>
      <c r="AL1016">
        <v>1076</v>
      </c>
      <c r="AM1016">
        <v>1</v>
      </c>
    </row>
    <row r="1017" spans="1:39" x14ac:dyDescent="0.3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11</v>
      </c>
      <c r="X1017">
        <v>0</v>
      </c>
      <c r="Y1017">
        <v>40</v>
      </c>
      <c r="Z1017">
        <v>2828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269</v>
      </c>
      <c r="AL1017">
        <v>225</v>
      </c>
      <c r="AM1017">
        <v>0</v>
      </c>
    </row>
    <row r="1018" spans="1:39" x14ac:dyDescent="0.3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11</v>
      </c>
      <c r="X1018">
        <v>0</v>
      </c>
      <c r="Y1018">
        <v>62</v>
      </c>
      <c r="Z1018">
        <v>2282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47</v>
      </c>
      <c r="AL1018">
        <v>32</v>
      </c>
      <c r="AM1018">
        <v>0</v>
      </c>
    </row>
    <row r="1019" spans="1:39" x14ac:dyDescent="0.3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11</v>
      </c>
      <c r="X1019">
        <v>0</v>
      </c>
      <c r="Y1019">
        <v>48</v>
      </c>
      <c r="Z1019">
        <v>2443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84</v>
      </c>
      <c r="AL1019">
        <v>76</v>
      </c>
      <c r="AM1019">
        <v>0</v>
      </c>
    </row>
    <row r="1020" spans="1:39" x14ac:dyDescent="0.3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</v>
      </c>
      <c r="W1020">
        <v>11</v>
      </c>
      <c r="X1020">
        <v>1</v>
      </c>
      <c r="Y1020">
        <v>49</v>
      </c>
      <c r="Z1020">
        <v>2250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65</v>
      </c>
      <c r="AL1020">
        <v>58</v>
      </c>
      <c r="AM1020">
        <v>1</v>
      </c>
    </row>
    <row r="1021" spans="1:39" x14ac:dyDescent="0.3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11</v>
      </c>
      <c r="X1021">
        <v>0</v>
      </c>
      <c r="Y1021">
        <v>67</v>
      </c>
      <c r="Z1021">
        <v>2555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532</v>
      </c>
      <c r="AL1021">
        <v>409</v>
      </c>
      <c r="AM1021">
        <v>0</v>
      </c>
    </row>
    <row r="1022" spans="1:39" x14ac:dyDescent="0.3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</v>
      </c>
      <c r="W1022">
        <v>11</v>
      </c>
      <c r="X1022">
        <v>0</v>
      </c>
      <c r="Y1022">
        <v>61</v>
      </c>
      <c r="Z1022">
        <v>2226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486</v>
      </c>
      <c r="AL1022">
        <v>268</v>
      </c>
      <c r="AM1022">
        <v>1</v>
      </c>
    </row>
    <row r="1023" spans="1:39" x14ac:dyDescent="0.3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3</v>
      </c>
      <c r="W1023">
        <v>11</v>
      </c>
      <c r="X1023">
        <v>0</v>
      </c>
      <c r="Y1023">
        <v>66</v>
      </c>
      <c r="Z1023">
        <v>2762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49</v>
      </c>
      <c r="AL1023">
        <v>44</v>
      </c>
      <c r="AM1023">
        <v>0</v>
      </c>
    </row>
    <row r="1024" spans="1:39" x14ac:dyDescent="0.3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11</v>
      </c>
      <c r="X1024">
        <v>0</v>
      </c>
      <c r="Y1024">
        <v>29</v>
      </c>
      <c r="Z1024">
        <v>2808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176</v>
      </c>
      <c r="AL1024">
        <v>174</v>
      </c>
      <c r="AM1024">
        <v>0</v>
      </c>
    </row>
    <row r="1025" spans="1:39" x14ac:dyDescent="0.3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3</v>
      </c>
      <c r="W1025">
        <v>11</v>
      </c>
      <c r="X1025">
        <v>0</v>
      </c>
      <c r="Y1025">
        <v>58</v>
      </c>
      <c r="Z1025">
        <v>2196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833</v>
      </c>
      <c r="AL1025">
        <v>633</v>
      </c>
      <c r="AM1025">
        <v>1</v>
      </c>
    </row>
    <row r="1026" spans="1:39" x14ac:dyDescent="0.3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</v>
      </c>
      <c r="W1026">
        <v>11</v>
      </c>
      <c r="X1026">
        <v>1</v>
      </c>
      <c r="Y1026">
        <v>34</v>
      </c>
      <c r="Z1026">
        <v>2493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30</v>
      </c>
      <c r="AL1026">
        <v>24</v>
      </c>
      <c r="AM1026">
        <v>0</v>
      </c>
    </row>
    <row r="1027" spans="1:39" x14ac:dyDescent="0.3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11</v>
      </c>
      <c r="X1027">
        <v>0</v>
      </c>
      <c r="Y1027">
        <v>55</v>
      </c>
      <c r="Z1027">
        <v>2783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119</v>
      </c>
      <c r="AL1027">
        <v>116</v>
      </c>
      <c r="AM1027">
        <v>0</v>
      </c>
    </row>
    <row r="1028" spans="1:39" x14ac:dyDescent="0.3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11</v>
      </c>
      <c r="X1028">
        <v>0</v>
      </c>
      <c r="Y1028">
        <v>54</v>
      </c>
      <c r="Z1028">
        <v>2436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93</v>
      </c>
      <c r="AL1028">
        <v>64</v>
      </c>
      <c r="AM1028">
        <v>0</v>
      </c>
    </row>
    <row r="1029" spans="1:39" x14ac:dyDescent="0.3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11</v>
      </c>
      <c r="X1029">
        <v>0</v>
      </c>
      <c r="Y1029">
        <v>60</v>
      </c>
      <c r="Z1029">
        <v>2418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1113</v>
      </c>
      <c r="AL1029">
        <v>1103</v>
      </c>
      <c r="AM1029">
        <v>0</v>
      </c>
    </row>
    <row r="1030" spans="1:39" x14ac:dyDescent="0.3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</v>
      </c>
      <c r="W1030">
        <v>11</v>
      </c>
      <c r="X1030">
        <v>1</v>
      </c>
      <c r="Y1030">
        <v>36</v>
      </c>
      <c r="Z1030">
        <v>2752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310</v>
      </c>
      <c r="AL1030">
        <v>123</v>
      </c>
      <c r="AM1030">
        <v>0</v>
      </c>
    </row>
    <row r="1031" spans="1:39" x14ac:dyDescent="0.3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11</v>
      </c>
      <c r="X1031">
        <v>0</v>
      </c>
      <c r="Y1031">
        <v>54</v>
      </c>
      <c r="Z1031">
        <v>2518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665</v>
      </c>
      <c r="AL1031">
        <v>639</v>
      </c>
      <c r="AM1031">
        <v>1</v>
      </c>
    </row>
    <row r="1032" spans="1:39" x14ac:dyDescent="0.3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3</v>
      </c>
      <c r="W1032">
        <v>11</v>
      </c>
      <c r="X1032">
        <v>0</v>
      </c>
      <c r="Y1032">
        <v>55</v>
      </c>
      <c r="Z1032">
        <v>2242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1287</v>
      </c>
      <c r="AL1032">
        <v>1211</v>
      </c>
      <c r="AM1032">
        <v>1</v>
      </c>
    </row>
    <row r="1033" spans="1:39" x14ac:dyDescent="0.3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3</v>
      </c>
      <c r="W1033">
        <v>11</v>
      </c>
      <c r="X1033">
        <v>0</v>
      </c>
      <c r="Y1033">
        <v>54</v>
      </c>
      <c r="Z1033">
        <v>2183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11</v>
      </c>
      <c r="AL1033">
        <v>10</v>
      </c>
      <c r="AM1033">
        <v>1</v>
      </c>
    </row>
    <row r="1034" spans="1:39" x14ac:dyDescent="0.3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</v>
      </c>
      <c r="W1034">
        <v>11</v>
      </c>
      <c r="X1034">
        <v>0</v>
      </c>
      <c r="Y1034">
        <v>71</v>
      </c>
      <c r="Z1034">
        <v>2657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2262</v>
      </c>
      <c r="AL1034">
        <v>2084</v>
      </c>
      <c r="AM1034">
        <v>0</v>
      </c>
    </row>
    <row r="1035" spans="1:39" x14ac:dyDescent="0.3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11</v>
      </c>
      <c r="X1035">
        <v>1</v>
      </c>
      <c r="Y1035">
        <v>50</v>
      </c>
      <c r="Z1035">
        <v>2659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4</v>
      </c>
      <c r="AM1035">
        <v>0</v>
      </c>
    </row>
    <row r="1036" spans="1:39" x14ac:dyDescent="0.3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</v>
      </c>
      <c r="W1036">
        <v>11</v>
      </c>
      <c r="X1036">
        <v>0</v>
      </c>
      <c r="Y1036">
        <v>37</v>
      </c>
      <c r="Z1036">
        <v>2609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27</v>
      </c>
      <c r="AL1036">
        <v>17</v>
      </c>
      <c r="AM1036">
        <v>0</v>
      </c>
    </row>
    <row r="1037" spans="1:39" x14ac:dyDescent="0.3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11</v>
      </c>
      <c r="X1037">
        <v>0</v>
      </c>
      <c r="Y1037">
        <v>35</v>
      </c>
      <c r="Z1037">
        <v>2791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942</v>
      </c>
      <c r="AL1037">
        <v>916</v>
      </c>
      <c r="AM1037">
        <v>0</v>
      </c>
    </row>
    <row r="1038" spans="1:39" x14ac:dyDescent="0.3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11</v>
      </c>
      <c r="X1038">
        <v>0</v>
      </c>
      <c r="Y1038">
        <v>46</v>
      </c>
      <c r="Z1038">
        <v>2828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255</v>
      </c>
      <c r="AL1038">
        <v>240</v>
      </c>
      <c r="AM1038">
        <v>0</v>
      </c>
    </row>
    <row r="1039" spans="1:39" x14ac:dyDescent="0.3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11</v>
      </c>
      <c r="X1039">
        <v>0</v>
      </c>
      <c r="Y1039">
        <v>69</v>
      </c>
      <c r="Z1039">
        <v>2483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253</v>
      </c>
      <c r="AL1039">
        <v>228</v>
      </c>
      <c r="AM1039">
        <v>0</v>
      </c>
    </row>
    <row r="1040" spans="1:39" x14ac:dyDescent="0.3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11</v>
      </c>
      <c r="X1040">
        <v>0</v>
      </c>
      <c r="Y1040">
        <v>68</v>
      </c>
      <c r="Z1040">
        <v>2738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1194</v>
      </c>
      <c r="AL1040">
        <v>1138</v>
      </c>
      <c r="AM1040">
        <v>0</v>
      </c>
    </row>
    <row r="1041" spans="1:39" x14ac:dyDescent="0.3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</v>
      </c>
      <c r="W1041">
        <v>11</v>
      </c>
      <c r="X1041">
        <v>0</v>
      </c>
      <c r="Y1041">
        <v>33</v>
      </c>
      <c r="Z1041">
        <v>2614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884</v>
      </c>
      <c r="AL1041">
        <v>830</v>
      </c>
      <c r="AM1041">
        <v>0</v>
      </c>
    </row>
    <row r="1042" spans="1:39" x14ac:dyDescent="0.3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11</v>
      </c>
      <c r="X1042">
        <v>0</v>
      </c>
      <c r="Y1042">
        <v>71</v>
      </c>
      <c r="Z1042">
        <v>2795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1144</v>
      </c>
      <c r="AL1042">
        <v>1110</v>
      </c>
      <c r="AM1042">
        <v>1</v>
      </c>
    </row>
    <row r="1043" spans="1:39" x14ac:dyDescent="0.3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</v>
      </c>
      <c r="W1043">
        <v>11</v>
      </c>
      <c r="X1043">
        <v>0</v>
      </c>
      <c r="Y1043">
        <v>62</v>
      </c>
      <c r="Z1043">
        <v>2498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955</v>
      </c>
      <c r="AL1043">
        <v>755</v>
      </c>
      <c r="AM1043">
        <v>1</v>
      </c>
    </row>
    <row r="1044" spans="1:39" x14ac:dyDescent="0.3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</v>
      </c>
      <c r="W1044">
        <v>11</v>
      </c>
      <c r="X1044">
        <v>1</v>
      </c>
      <c r="Y1044">
        <v>33</v>
      </c>
      <c r="Z1044">
        <v>2694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618</v>
      </c>
      <c r="AL1044">
        <v>583</v>
      </c>
      <c r="AM1044">
        <v>0</v>
      </c>
    </row>
    <row r="1045" spans="1:39" x14ac:dyDescent="0.3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</v>
      </c>
      <c r="W1045">
        <v>11</v>
      </c>
      <c r="X1045">
        <v>0</v>
      </c>
      <c r="Y1045">
        <v>47</v>
      </c>
      <c r="Z1045">
        <v>2200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29</v>
      </c>
      <c r="AL1045">
        <v>9</v>
      </c>
      <c r="AM1045">
        <v>1</v>
      </c>
    </row>
    <row r="1046" spans="1:39" x14ac:dyDescent="0.3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11</v>
      </c>
      <c r="X1046">
        <v>0</v>
      </c>
      <c r="Y1046">
        <v>56</v>
      </c>
      <c r="Z1046">
        <v>2238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497</v>
      </c>
      <c r="AL1046">
        <v>488</v>
      </c>
      <c r="AM1046">
        <v>0</v>
      </c>
    </row>
    <row r="1047" spans="1:39" x14ac:dyDescent="0.3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</v>
      </c>
      <c r="W1047">
        <v>11</v>
      </c>
      <c r="X1047">
        <v>0</v>
      </c>
      <c r="Y1047">
        <v>59</v>
      </c>
      <c r="Z1047">
        <v>2814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24</v>
      </c>
      <c r="AL1047">
        <v>10</v>
      </c>
      <c r="AM1047">
        <v>0</v>
      </c>
    </row>
    <row r="1048" spans="1:39" x14ac:dyDescent="0.3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3</v>
      </c>
      <c r="W1048">
        <v>11</v>
      </c>
      <c r="X1048">
        <v>1</v>
      </c>
      <c r="Y1048">
        <v>28</v>
      </c>
      <c r="Z1048">
        <v>2218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1503</v>
      </c>
      <c r="AL1048">
        <v>1356</v>
      </c>
      <c r="AM1048">
        <v>2</v>
      </c>
    </row>
    <row r="1049" spans="1:39" x14ac:dyDescent="0.3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</v>
      </c>
      <c r="W1049">
        <v>11</v>
      </c>
      <c r="X1049">
        <v>0</v>
      </c>
      <c r="Y1049">
        <v>55</v>
      </c>
      <c r="Z1049">
        <v>2854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1677</v>
      </c>
      <c r="AL1049">
        <v>1528</v>
      </c>
      <c r="AM1049">
        <v>0</v>
      </c>
    </row>
    <row r="1050" spans="1:39" x14ac:dyDescent="0.3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11</v>
      </c>
      <c r="X1050">
        <v>0</v>
      </c>
      <c r="Y1050">
        <v>64</v>
      </c>
      <c r="Z1050">
        <v>2853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16</v>
      </c>
      <c r="AL1050">
        <v>14</v>
      </c>
      <c r="AM1050">
        <v>0</v>
      </c>
    </row>
    <row r="1051" spans="1:39" x14ac:dyDescent="0.3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3</v>
      </c>
      <c r="W1051">
        <v>11</v>
      </c>
      <c r="X1051">
        <v>0</v>
      </c>
      <c r="Y1051">
        <v>42</v>
      </c>
      <c r="Z1051">
        <v>2276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889</v>
      </c>
      <c r="AL1051">
        <v>872</v>
      </c>
      <c r="AM1051">
        <v>0</v>
      </c>
    </row>
    <row r="1052" spans="1:39" x14ac:dyDescent="0.3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</v>
      </c>
      <c r="W1052">
        <v>11</v>
      </c>
      <c r="X1052">
        <v>0</v>
      </c>
      <c r="Y1052">
        <v>49</v>
      </c>
      <c r="Z1052">
        <v>2194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44</v>
      </c>
      <c r="AL1052">
        <v>42</v>
      </c>
      <c r="AM1052">
        <v>0</v>
      </c>
    </row>
    <row r="1053" spans="1:39" x14ac:dyDescent="0.3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</v>
      </c>
      <c r="W1053">
        <v>11</v>
      </c>
      <c r="X1053">
        <v>0</v>
      </c>
      <c r="Y1053">
        <v>54</v>
      </c>
      <c r="Z1053">
        <v>2732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1287</v>
      </c>
      <c r="AL1053">
        <v>1097</v>
      </c>
      <c r="AM1053">
        <v>0</v>
      </c>
    </row>
    <row r="1054" spans="1:39" x14ac:dyDescent="0.3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11</v>
      </c>
      <c r="X1054">
        <v>0</v>
      </c>
      <c r="Y1054">
        <v>65</v>
      </c>
      <c r="Z1054">
        <v>2735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710</v>
      </c>
      <c r="AL1054">
        <v>654</v>
      </c>
      <c r="AM1054">
        <v>0</v>
      </c>
    </row>
    <row r="1055" spans="1:39" x14ac:dyDescent="0.3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</v>
      </c>
      <c r="W1055">
        <v>11</v>
      </c>
      <c r="X1055">
        <v>0</v>
      </c>
      <c r="Y1055">
        <v>67</v>
      </c>
      <c r="Z1055">
        <v>2284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39</v>
      </c>
      <c r="AL1055">
        <v>31</v>
      </c>
      <c r="AM1055">
        <v>0</v>
      </c>
    </row>
    <row r="1056" spans="1:39" x14ac:dyDescent="0.3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</v>
      </c>
      <c r="W1056">
        <v>11</v>
      </c>
      <c r="X1056">
        <v>0</v>
      </c>
      <c r="Y1056">
        <v>62</v>
      </c>
      <c r="Z1056">
        <v>2505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342</v>
      </c>
      <c r="AL1056">
        <v>217</v>
      </c>
      <c r="AM1056">
        <v>0</v>
      </c>
    </row>
    <row r="1057" spans="1:39" x14ac:dyDescent="0.3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3</v>
      </c>
      <c r="W1057">
        <v>11</v>
      </c>
      <c r="X1057">
        <v>0</v>
      </c>
      <c r="Y1057">
        <v>59</v>
      </c>
      <c r="Z1057">
        <v>2520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1998</v>
      </c>
      <c r="AL1057">
        <v>1880</v>
      </c>
      <c r="AM1057">
        <v>1</v>
      </c>
    </row>
    <row r="1058" spans="1:39" x14ac:dyDescent="0.3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3</v>
      </c>
      <c r="W1058">
        <v>11</v>
      </c>
      <c r="X1058">
        <v>0</v>
      </c>
      <c r="Y1058">
        <v>39</v>
      </c>
      <c r="Z1058">
        <v>2583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1254</v>
      </c>
      <c r="AL1058">
        <v>1210</v>
      </c>
      <c r="AM1058">
        <v>2</v>
      </c>
    </row>
    <row r="1059" spans="1:39" x14ac:dyDescent="0.3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</v>
      </c>
      <c r="W1059">
        <v>11</v>
      </c>
      <c r="X1059">
        <v>0</v>
      </c>
      <c r="Y1059">
        <v>44</v>
      </c>
      <c r="Z1059">
        <v>2472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20</v>
      </c>
      <c r="AL1059">
        <v>18</v>
      </c>
      <c r="AM1059">
        <v>0</v>
      </c>
    </row>
    <row r="1060" spans="1:39" x14ac:dyDescent="0.3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11</v>
      </c>
      <c r="X1060">
        <v>0</v>
      </c>
      <c r="Y1060">
        <v>52</v>
      </c>
      <c r="Z1060">
        <v>2317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354</v>
      </c>
      <c r="AL1060">
        <v>312</v>
      </c>
      <c r="AM1060">
        <v>0</v>
      </c>
    </row>
    <row r="1061" spans="1:39" x14ac:dyDescent="0.3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11</v>
      </c>
      <c r="X1061">
        <v>0</v>
      </c>
      <c r="Y1061">
        <v>42</v>
      </c>
      <c r="Z1061">
        <v>2592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17</v>
      </c>
      <c r="AL1061">
        <v>14</v>
      </c>
      <c r="AM1061">
        <v>0</v>
      </c>
    </row>
    <row r="1062" spans="1:39" x14ac:dyDescent="0.3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</v>
      </c>
      <c r="W1062">
        <v>11</v>
      </c>
      <c r="X1062">
        <v>0</v>
      </c>
      <c r="Y1062">
        <v>55</v>
      </c>
      <c r="Z1062">
        <v>2263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850</v>
      </c>
      <c r="AL1062">
        <v>733</v>
      </c>
      <c r="AM1062">
        <v>0</v>
      </c>
    </row>
    <row r="1063" spans="1:39" x14ac:dyDescent="0.3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11</v>
      </c>
      <c r="X1063">
        <v>1</v>
      </c>
      <c r="Y1063">
        <v>49</v>
      </c>
      <c r="Z1063">
        <v>2748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341</v>
      </c>
      <c r="AL1063">
        <v>325</v>
      </c>
      <c r="AM1063">
        <v>0</v>
      </c>
    </row>
    <row r="1064" spans="1:39" x14ac:dyDescent="0.3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11</v>
      </c>
      <c r="X1064">
        <v>1</v>
      </c>
      <c r="Y1064">
        <v>64</v>
      </c>
      <c r="Z1064">
        <v>2835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1302</v>
      </c>
      <c r="AL1064">
        <v>1203</v>
      </c>
      <c r="AM1064">
        <v>0</v>
      </c>
    </row>
    <row r="1065" spans="1:39" x14ac:dyDescent="0.3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11</v>
      </c>
      <c r="X1065">
        <v>0</v>
      </c>
      <c r="Y1065">
        <v>38</v>
      </c>
      <c r="Z1065">
        <v>2475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15</v>
      </c>
      <c r="AL1065">
        <v>15</v>
      </c>
      <c r="AM1065">
        <v>0</v>
      </c>
    </row>
    <row r="1066" spans="1:39" x14ac:dyDescent="0.3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3</v>
      </c>
      <c r="W1066">
        <v>11</v>
      </c>
      <c r="X1066">
        <v>1</v>
      </c>
      <c r="Y1066">
        <v>50</v>
      </c>
      <c r="Z1066">
        <v>2671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1954</v>
      </c>
      <c r="AL1066">
        <v>1821</v>
      </c>
      <c r="AM1066">
        <v>1</v>
      </c>
    </row>
    <row r="1067" spans="1:39" x14ac:dyDescent="0.3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</v>
      </c>
      <c r="W1067">
        <v>11</v>
      </c>
      <c r="X1067">
        <v>0</v>
      </c>
      <c r="Y1067">
        <v>43</v>
      </c>
      <c r="Z1067">
        <v>2669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839</v>
      </c>
      <c r="AL1067">
        <v>697</v>
      </c>
      <c r="AM1067">
        <v>0</v>
      </c>
    </row>
    <row r="1068" spans="1:39" x14ac:dyDescent="0.3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</v>
      </c>
      <c r="W1068">
        <v>11</v>
      </c>
      <c r="X1068">
        <v>0</v>
      </c>
      <c r="Y1068">
        <v>50</v>
      </c>
      <c r="Z1068">
        <v>2419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15</v>
      </c>
      <c r="AL1068">
        <v>13</v>
      </c>
      <c r="AM1068">
        <v>0</v>
      </c>
    </row>
    <row r="1069" spans="1:39" x14ac:dyDescent="0.3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3</v>
      </c>
      <c r="W1069">
        <v>11</v>
      </c>
      <c r="X1069">
        <v>1</v>
      </c>
      <c r="Y1069">
        <v>62</v>
      </c>
      <c r="Z1069">
        <v>2700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442</v>
      </c>
      <c r="AL1069">
        <v>361</v>
      </c>
      <c r="AM1069">
        <v>4</v>
      </c>
    </row>
    <row r="1070" spans="1:39" x14ac:dyDescent="0.3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</v>
      </c>
      <c r="W1070">
        <v>11</v>
      </c>
      <c r="X1070">
        <v>0</v>
      </c>
      <c r="Y1070">
        <v>37</v>
      </c>
      <c r="Z1070">
        <v>2216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20</v>
      </c>
      <c r="AL1070">
        <v>17</v>
      </c>
      <c r="AM1070">
        <v>0</v>
      </c>
    </row>
    <row r="1071" spans="1:39" x14ac:dyDescent="0.3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11</v>
      </c>
      <c r="X1071">
        <v>1</v>
      </c>
      <c r="Y1071">
        <v>62</v>
      </c>
      <c r="Z1071">
        <v>2263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1149</v>
      </c>
      <c r="AL1071">
        <v>1106</v>
      </c>
      <c r="AM1071">
        <v>0</v>
      </c>
    </row>
    <row r="1072" spans="1:39" x14ac:dyDescent="0.3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3</v>
      </c>
      <c r="W1072">
        <v>11</v>
      </c>
      <c r="X1072">
        <v>0</v>
      </c>
      <c r="Y1072">
        <v>47</v>
      </c>
      <c r="Z1072">
        <v>2190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1920</v>
      </c>
      <c r="AL1072">
        <v>1882</v>
      </c>
      <c r="AM1072">
        <v>1</v>
      </c>
    </row>
    <row r="1073" spans="1:39" x14ac:dyDescent="0.3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11</v>
      </c>
      <c r="X1073">
        <v>0</v>
      </c>
      <c r="Y1073">
        <v>46</v>
      </c>
      <c r="Z1073">
        <v>2223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121</v>
      </c>
      <c r="AL1073">
        <v>109</v>
      </c>
      <c r="AM1073">
        <v>0</v>
      </c>
    </row>
    <row r="1074" spans="1:39" x14ac:dyDescent="0.3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11</v>
      </c>
      <c r="X1074">
        <v>0</v>
      </c>
      <c r="Y1074">
        <v>61</v>
      </c>
      <c r="Z1074">
        <v>2469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702</v>
      </c>
      <c r="AL1074">
        <v>627</v>
      </c>
      <c r="AM1074">
        <v>0</v>
      </c>
    </row>
    <row r="1075" spans="1:39" x14ac:dyDescent="0.3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</v>
      </c>
      <c r="W1075">
        <v>11</v>
      </c>
      <c r="X1075">
        <v>0</v>
      </c>
      <c r="Y1075">
        <v>48</v>
      </c>
      <c r="Z1075">
        <v>2531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70</v>
      </c>
      <c r="AL1075">
        <v>67</v>
      </c>
      <c r="AM1075">
        <v>0</v>
      </c>
    </row>
    <row r="1076" spans="1:39" x14ac:dyDescent="0.3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11</v>
      </c>
      <c r="X1076">
        <v>0</v>
      </c>
      <c r="Y1076">
        <v>55</v>
      </c>
      <c r="Z1076">
        <v>2268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117</v>
      </c>
      <c r="AL1076">
        <v>113</v>
      </c>
      <c r="AM1076">
        <v>0</v>
      </c>
    </row>
    <row r="1077" spans="1:39" x14ac:dyDescent="0.3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</v>
      </c>
      <c r="W1077">
        <v>11</v>
      </c>
      <c r="X1077">
        <v>0</v>
      </c>
      <c r="Y1077">
        <v>41</v>
      </c>
      <c r="Z1077">
        <v>2485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397</v>
      </c>
      <c r="AL1077">
        <v>370</v>
      </c>
      <c r="AM1077">
        <v>0</v>
      </c>
    </row>
    <row r="1078" spans="1:39" x14ac:dyDescent="0.3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</v>
      </c>
      <c r="W1078">
        <v>11</v>
      </c>
      <c r="X1078">
        <v>0</v>
      </c>
      <c r="Y1078">
        <v>62</v>
      </c>
      <c r="Z1078">
        <v>2186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835</v>
      </c>
      <c r="AL1078">
        <v>802</v>
      </c>
      <c r="AM1078">
        <v>0</v>
      </c>
    </row>
    <row r="1079" spans="1:39" x14ac:dyDescent="0.3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11</v>
      </c>
      <c r="X1079">
        <v>0</v>
      </c>
      <c r="Y1079">
        <v>34</v>
      </c>
      <c r="Z1079">
        <v>2765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715</v>
      </c>
      <c r="AL1079">
        <v>674</v>
      </c>
      <c r="AM1079">
        <v>0</v>
      </c>
    </row>
    <row r="1080" spans="1:39" x14ac:dyDescent="0.3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11</v>
      </c>
      <c r="X1080">
        <v>0</v>
      </c>
      <c r="Y1080">
        <v>38</v>
      </c>
      <c r="Z1080">
        <v>2591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11</v>
      </c>
      <c r="AL1080">
        <v>10</v>
      </c>
      <c r="AM1080">
        <v>0</v>
      </c>
    </row>
    <row r="1081" spans="1:39" x14ac:dyDescent="0.3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</v>
      </c>
      <c r="W1081">
        <v>11</v>
      </c>
      <c r="X1081">
        <v>0</v>
      </c>
      <c r="Y1081">
        <v>41</v>
      </c>
      <c r="Z1081">
        <v>2702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902</v>
      </c>
      <c r="AL1081">
        <v>867</v>
      </c>
      <c r="AM1081">
        <v>0</v>
      </c>
    </row>
    <row r="1082" spans="1:39" x14ac:dyDescent="0.3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3</v>
      </c>
      <c r="W1082">
        <v>11</v>
      </c>
      <c r="X1082">
        <v>1</v>
      </c>
      <c r="Y1082">
        <v>45</v>
      </c>
      <c r="Z1082">
        <v>2423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1835</v>
      </c>
      <c r="AL1082">
        <v>1808</v>
      </c>
      <c r="AM1082">
        <v>3</v>
      </c>
    </row>
    <row r="1083" spans="1:39" x14ac:dyDescent="0.3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11</v>
      </c>
      <c r="X1083">
        <v>0</v>
      </c>
      <c r="Y1083">
        <v>41</v>
      </c>
      <c r="Z1083">
        <v>2564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322</v>
      </c>
      <c r="AL1083">
        <v>277</v>
      </c>
      <c r="AM1083">
        <v>0</v>
      </c>
    </row>
    <row r="1084" spans="1:39" x14ac:dyDescent="0.3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11</v>
      </c>
      <c r="X1084">
        <v>0</v>
      </c>
      <c r="Y1084">
        <v>34</v>
      </c>
      <c r="Z1084">
        <v>2490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389</v>
      </c>
      <c r="AL1084">
        <v>335</v>
      </c>
      <c r="AM1084">
        <v>0</v>
      </c>
    </row>
    <row r="1085" spans="1:39" x14ac:dyDescent="0.3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11</v>
      </c>
      <c r="X1085">
        <v>0</v>
      </c>
      <c r="Y1085">
        <v>50</v>
      </c>
      <c r="Z1085">
        <v>2405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257</v>
      </c>
      <c r="AL1085">
        <v>247</v>
      </c>
      <c r="AM1085">
        <v>0</v>
      </c>
    </row>
    <row r="1086" spans="1:39" x14ac:dyDescent="0.3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11</v>
      </c>
      <c r="X1086">
        <v>0</v>
      </c>
      <c r="Y1086">
        <v>48</v>
      </c>
      <c r="Z1086">
        <v>2256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40</v>
      </c>
      <c r="AL1086">
        <v>19</v>
      </c>
      <c r="AM1086">
        <v>0</v>
      </c>
    </row>
    <row r="1087" spans="1:39" x14ac:dyDescent="0.3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3</v>
      </c>
      <c r="W1087">
        <v>11</v>
      </c>
      <c r="X1087">
        <v>0</v>
      </c>
      <c r="Y1087">
        <v>60</v>
      </c>
      <c r="Z1087">
        <v>2385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1323</v>
      </c>
      <c r="AL1087">
        <v>1323</v>
      </c>
      <c r="AM1087">
        <v>1</v>
      </c>
    </row>
    <row r="1088" spans="1:39" x14ac:dyDescent="0.3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11</v>
      </c>
      <c r="X1088">
        <v>0</v>
      </c>
      <c r="Y1088">
        <v>68</v>
      </c>
      <c r="Z1088">
        <v>2169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61</v>
      </c>
      <c r="AL1088">
        <v>59</v>
      </c>
      <c r="AM1088">
        <v>0</v>
      </c>
    </row>
    <row r="1089" spans="1:39" x14ac:dyDescent="0.3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</v>
      </c>
      <c r="W1089">
        <v>11</v>
      </c>
      <c r="X1089">
        <v>0</v>
      </c>
      <c r="Y1089">
        <v>50</v>
      </c>
      <c r="Z1089">
        <v>2489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47</v>
      </c>
      <c r="AL1089">
        <v>30</v>
      </c>
      <c r="AM1089">
        <v>0</v>
      </c>
    </row>
    <row r="1090" spans="1:39" x14ac:dyDescent="0.3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3</v>
      </c>
      <c r="W1090">
        <v>11</v>
      </c>
      <c r="X1090">
        <v>0</v>
      </c>
      <c r="Y1090">
        <v>46</v>
      </c>
      <c r="Z1090">
        <v>2309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546</v>
      </c>
      <c r="AL1090">
        <v>530</v>
      </c>
      <c r="AM1090">
        <v>1</v>
      </c>
    </row>
    <row r="1091" spans="1:39" x14ac:dyDescent="0.3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11</v>
      </c>
      <c r="X1091">
        <v>0</v>
      </c>
      <c r="Y1091">
        <v>55</v>
      </c>
      <c r="Z1091">
        <v>2188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306</v>
      </c>
      <c r="AL1091">
        <v>300</v>
      </c>
      <c r="AM1091">
        <v>0</v>
      </c>
    </row>
    <row r="1092" spans="1:39" x14ac:dyDescent="0.3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11</v>
      </c>
      <c r="X1092">
        <v>0</v>
      </c>
      <c r="Y1092">
        <v>66</v>
      </c>
      <c r="Z1092">
        <v>2648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1140</v>
      </c>
      <c r="AL1092">
        <v>1124</v>
      </c>
      <c r="AM1092">
        <v>0</v>
      </c>
    </row>
    <row r="1093" spans="1:39" x14ac:dyDescent="0.3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3</v>
      </c>
      <c r="W1093">
        <v>11</v>
      </c>
      <c r="X1093">
        <v>1</v>
      </c>
      <c r="Y1093">
        <v>37</v>
      </c>
      <c r="Z1093">
        <v>2644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1059</v>
      </c>
      <c r="AL1093">
        <v>1014</v>
      </c>
      <c r="AM1093">
        <v>1</v>
      </c>
    </row>
    <row r="1094" spans="1:39" x14ac:dyDescent="0.3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</v>
      </c>
      <c r="W1094">
        <v>11</v>
      </c>
      <c r="X1094">
        <v>0</v>
      </c>
      <c r="Y1094">
        <v>47</v>
      </c>
      <c r="Z1094">
        <v>2299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16</v>
      </c>
      <c r="AL1094">
        <v>16</v>
      </c>
      <c r="AM1094">
        <v>0</v>
      </c>
    </row>
    <row r="1095" spans="1:39" x14ac:dyDescent="0.3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3</v>
      </c>
      <c r="W1095">
        <v>11</v>
      </c>
      <c r="X1095">
        <v>0</v>
      </c>
      <c r="Y1095">
        <v>60</v>
      </c>
      <c r="Z1095">
        <v>2291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1970</v>
      </c>
      <c r="AL1095">
        <v>1932</v>
      </c>
      <c r="AM1095">
        <v>1</v>
      </c>
    </row>
    <row r="1096" spans="1:39" x14ac:dyDescent="0.3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</v>
      </c>
      <c r="W1096">
        <v>11</v>
      </c>
      <c r="X1096">
        <v>0</v>
      </c>
      <c r="Y1096">
        <v>36</v>
      </c>
      <c r="Z1096">
        <v>2462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44</v>
      </c>
      <c r="AL1096">
        <v>44</v>
      </c>
      <c r="AM1096">
        <v>0</v>
      </c>
    </row>
    <row r="1097" spans="1:39" x14ac:dyDescent="0.3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3</v>
      </c>
      <c r="W1097">
        <v>11</v>
      </c>
      <c r="X1097">
        <v>0</v>
      </c>
      <c r="Y1097">
        <v>49</v>
      </c>
      <c r="Z1097">
        <v>2464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1406</v>
      </c>
      <c r="AL1097">
        <v>1238</v>
      </c>
      <c r="AM1097">
        <v>2</v>
      </c>
    </row>
    <row r="1098" spans="1:39" x14ac:dyDescent="0.3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11</v>
      </c>
      <c r="X1098">
        <v>1</v>
      </c>
      <c r="Y1098">
        <v>37</v>
      </c>
      <c r="Z1098">
        <v>2415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39</v>
      </c>
      <c r="AL1098">
        <v>15</v>
      </c>
      <c r="AM1098">
        <v>1</v>
      </c>
    </row>
    <row r="1099" spans="1:39" x14ac:dyDescent="0.3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</v>
      </c>
      <c r="W1099">
        <v>11</v>
      </c>
      <c r="X1099">
        <v>1</v>
      </c>
      <c r="Y1099">
        <v>37</v>
      </c>
      <c r="Z1099">
        <v>2441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273</v>
      </c>
      <c r="AL1099">
        <v>120</v>
      </c>
      <c r="AM1099">
        <v>1</v>
      </c>
    </row>
    <row r="1100" spans="1:39" x14ac:dyDescent="0.3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11</v>
      </c>
      <c r="X1100">
        <v>0</v>
      </c>
      <c r="Y1100">
        <v>54</v>
      </c>
      <c r="Z1100">
        <v>2688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50</v>
      </c>
      <c r="AL1100">
        <v>4</v>
      </c>
      <c r="AM1100">
        <v>0</v>
      </c>
    </row>
    <row r="1101" spans="1:39" x14ac:dyDescent="0.3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11</v>
      </c>
      <c r="X1101">
        <v>0</v>
      </c>
      <c r="Y1101">
        <v>42</v>
      </c>
      <c r="Z1101">
        <v>2449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606</v>
      </c>
      <c r="AL1101">
        <v>577</v>
      </c>
      <c r="AM1101">
        <v>0</v>
      </c>
    </row>
    <row r="1102" spans="1:39" x14ac:dyDescent="0.3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11</v>
      </c>
      <c r="X1102">
        <v>0</v>
      </c>
      <c r="Y1102">
        <v>52</v>
      </c>
      <c r="Z1102">
        <v>2425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736</v>
      </c>
      <c r="AL1102">
        <v>715</v>
      </c>
      <c r="AM1102">
        <v>0</v>
      </c>
    </row>
    <row r="1103" spans="1:39" x14ac:dyDescent="0.3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11</v>
      </c>
      <c r="X1103">
        <v>0</v>
      </c>
      <c r="Y1103">
        <v>41</v>
      </c>
      <c r="Z1103">
        <v>2743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119</v>
      </c>
      <c r="AL1103">
        <v>113</v>
      </c>
      <c r="AM1103">
        <v>0</v>
      </c>
    </row>
    <row r="1104" spans="1:39" x14ac:dyDescent="0.3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</v>
      </c>
      <c r="W1104">
        <v>11</v>
      </c>
      <c r="X1104">
        <v>0</v>
      </c>
      <c r="Y1104">
        <v>47</v>
      </c>
      <c r="Z1104">
        <v>2567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259</v>
      </c>
      <c r="AL1104">
        <v>186</v>
      </c>
      <c r="AM1104">
        <v>0</v>
      </c>
    </row>
    <row r="1105" spans="1:39" x14ac:dyDescent="0.3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11</v>
      </c>
      <c r="X1105">
        <v>0</v>
      </c>
      <c r="Y1105">
        <v>41</v>
      </c>
      <c r="Z1105">
        <v>2346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126</v>
      </c>
      <c r="AL1105">
        <v>117</v>
      </c>
      <c r="AM1105">
        <v>0</v>
      </c>
    </row>
    <row r="1106" spans="1:39" x14ac:dyDescent="0.3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</v>
      </c>
      <c r="W1106">
        <v>11</v>
      </c>
      <c r="X1106">
        <v>0</v>
      </c>
      <c r="Y1106">
        <v>66</v>
      </c>
      <c r="Z1106">
        <v>2747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301</v>
      </c>
      <c r="AL1106">
        <v>272</v>
      </c>
      <c r="AM1106">
        <v>0</v>
      </c>
    </row>
    <row r="1107" spans="1:39" x14ac:dyDescent="0.3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11</v>
      </c>
      <c r="X1107">
        <v>1</v>
      </c>
      <c r="Y1107">
        <v>58</v>
      </c>
      <c r="Z1107">
        <v>2717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343</v>
      </c>
      <c r="AL1107">
        <v>302</v>
      </c>
      <c r="AM1107">
        <v>0</v>
      </c>
    </row>
    <row r="1108" spans="1:39" x14ac:dyDescent="0.3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11</v>
      </c>
      <c r="X1108">
        <v>0</v>
      </c>
      <c r="Y1108">
        <v>54</v>
      </c>
      <c r="Z1108">
        <v>2849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1627</v>
      </c>
      <c r="AL1108">
        <v>1532</v>
      </c>
      <c r="AM1108">
        <v>0</v>
      </c>
    </row>
    <row r="1109" spans="1:39" x14ac:dyDescent="0.3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</v>
      </c>
      <c r="W1109">
        <v>11</v>
      </c>
      <c r="X1109">
        <v>0</v>
      </c>
      <c r="Y1109">
        <v>43</v>
      </c>
      <c r="Z1109">
        <v>2225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62</v>
      </c>
      <c r="AL1109">
        <v>46</v>
      </c>
      <c r="AM1109">
        <v>0</v>
      </c>
    </row>
    <row r="1110" spans="1:39" x14ac:dyDescent="0.3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11</v>
      </c>
      <c r="X1110">
        <v>0</v>
      </c>
      <c r="Y1110">
        <v>35</v>
      </c>
      <c r="Z1110">
        <v>2692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13</v>
      </c>
      <c r="AL1110">
        <v>2</v>
      </c>
      <c r="AM1110">
        <v>0</v>
      </c>
    </row>
    <row r="1111" spans="1:39" x14ac:dyDescent="0.3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11</v>
      </c>
      <c r="X1111">
        <v>1</v>
      </c>
      <c r="Y1111">
        <v>68</v>
      </c>
      <c r="Z1111">
        <v>2350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1056</v>
      </c>
      <c r="AL1111">
        <v>944</v>
      </c>
      <c r="AM1111">
        <v>0</v>
      </c>
    </row>
    <row r="1112" spans="1:39" x14ac:dyDescent="0.3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3</v>
      </c>
      <c r="W1112">
        <v>11</v>
      </c>
      <c r="X1112">
        <v>0</v>
      </c>
      <c r="Y1112">
        <v>69</v>
      </c>
      <c r="Z1112">
        <v>2689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887</v>
      </c>
      <c r="AL1112">
        <v>817</v>
      </c>
      <c r="AM1112">
        <v>1</v>
      </c>
    </row>
    <row r="1113" spans="1:39" x14ac:dyDescent="0.3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11</v>
      </c>
      <c r="X1113">
        <v>0</v>
      </c>
      <c r="Y1113">
        <v>53</v>
      </c>
      <c r="Z1113">
        <v>2421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11</v>
      </c>
      <c r="AL1113">
        <v>7</v>
      </c>
      <c r="AM1113">
        <v>0</v>
      </c>
    </row>
    <row r="1114" spans="1:39" x14ac:dyDescent="0.3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11</v>
      </c>
      <c r="X1114">
        <v>0</v>
      </c>
      <c r="Y1114">
        <v>42</v>
      </c>
      <c r="Z1114">
        <v>2181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41</v>
      </c>
      <c r="AL1114">
        <v>25</v>
      </c>
      <c r="AM1114">
        <v>0</v>
      </c>
    </row>
    <row r="1115" spans="1:39" x14ac:dyDescent="0.3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3</v>
      </c>
      <c r="W1115">
        <v>11</v>
      </c>
      <c r="X1115">
        <v>0</v>
      </c>
      <c r="Y1115">
        <v>44</v>
      </c>
      <c r="Z1115">
        <v>2753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1872</v>
      </c>
      <c r="AL1115">
        <v>1788</v>
      </c>
      <c r="AM1115">
        <v>1</v>
      </c>
    </row>
    <row r="1116" spans="1:39" x14ac:dyDescent="0.3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3</v>
      </c>
      <c r="W1116">
        <v>11</v>
      </c>
      <c r="X1116">
        <v>1</v>
      </c>
      <c r="Y1116">
        <v>35</v>
      </c>
      <c r="Z1116">
        <v>2402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1974</v>
      </c>
      <c r="AL1116">
        <v>1935</v>
      </c>
      <c r="AM1116">
        <v>3</v>
      </c>
    </row>
    <row r="1117" spans="1:39" x14ac:dyDescent="0.3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11</v>
      </c>
      <c r="X1117">
        <v>0</v>
      </c>
      <c r="Y1117">
        <v>46</v>
      </c>
      <c r="Z1117">
        <v>2195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297</v>
      </c>
      <c r="AL1117">
        <v>268</v>
      </c>
      <c r="AM1117">
        <v>0</v>
      </c>
    </row>
    <row r="1118" spans="1:39" x14ac:dyDescent="0.3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11</v>
      </c>
      <c r="X1118">
        <v>0</v>
      </c>
      <c r="Y1118">
        <v>52</v>
      </c>
      <c r="Z1118">
        <v>2852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73</v>
      </c>
      <c r="AL1118">
        <v>69</v>
      </c>
      <c r="AM1118">
        <v>0</v>
      </c>
    </row>
    <row r="1119" spans="1:39" x14ac:dyDescent="0.3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11</v>
      </c>
      <c r="X1119">
        <v>1</v>
      </c>
      <c r="Y1119">
        <v>58</v>
      </c>
      <c r="Z1119">
        <v>2581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1301</v>
      </c>
      <c r="AL1119">
        <v>1289</v>
      </c>
      <c r="AM1119">
        <v>0</v>
      </c>
    </row>
    <row r="1120" spans="1:39" x14ac:dyDescent="0.3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</v>
      </c>
      <c r="W1120">
        <v>11</v>
      </c>
      <c r="X1120">
        <v>0</v>
      </c>
      <c r="Y1120">
        <v>31</v>
      </c>
      <c r="Z1120">
        <v>2197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26</v>
      </c>
      <c r="AL1120">
        <v>22</v>
      </c>
      <c r="AM1120">
        <v>0</v>
      </c>
    </row>
    <row r="1121" spans="1:39" x14ac:dyDescent="0.3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</v>
      </c>
      <c r="W1121">
        <v>11</v>
      </c>
      <c r="X1121">
        <v>0</v>
      </c>
      <c r="Y1121">
        <v>59</v>
      </c>
      <c r="Z1121">
        <v>2671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295</v>
      </c>
      <c r="AL1121">
        <v>275</v>
      </c>
      <c r="AM1121">
        <v>0</v>
      </c>
    </row>
    <row r="1122" spans="1:39" x14ac:dyDescent="0.3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</v>
      </c>
      <c r="W1122">
        <v>11</v>
      </c>
      <c r="X1122">
        <v>0</v>
      </c>
      <c r="Y1122">
        <v>67</v>
      </c>
      <c r="Z1122">
        <v>2533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612</v>
      </c>
      <c r="AL1122">
        <v>564</v>
      </c>
      <c r="AM1122">
        <v>0</v>
      </c>
    </row>
    <row r="1123" spans="1:39" x14ac:dyDescent="0.3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11</v>
      </c>
      <c r="X1123">
        <v>0</v>
      </c>
      <c r="Y1123">
        <v>31</v>
      </c>
      <c r="Z1123">
        <v>2673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71</v>
      </c>
      <c r="AL1123">
        <v>68</v>
      </c>
      <c r="AM1123">
        <v>0</v>
      </c>
    </row>
    <row r="1124" spans="1:39" x14ac:dyDescent="0.3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</v>
      </c>
      <c r="W1124">
        <v>11</v>
      </c>
      <c r="X1124">
        <v>0</v>
      </c>
      <c r="Y1124">
        <v>42</v>
      </c>
      <c r="Z1124">
        <v>2208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26</v>
      </c>
      <c r="AL1124">
        <v>6</v>
      </c>
      <c r="AM1124">
        <v>0</v>
      </c>
    </row>
    <row r="1125" spans="1:39" x14ac:dyDescent="0.3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</v>
      </c>
      <c r="W1125">
        <v>11</v>
      </c>
      <c r="X1125">
        <v>0</v>
      </c>
      <c r="Y1125">
        <v>58</v>
      </c>
      <c r="Z1125">
        <v>2475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68</v>
      </c>
      <c r="AL1125">
        <v>50</v>
      </c>
      <c r="AM1125">
        <v>0</v>
      </c>
    </row>
    <row r="1126" spans="1:39" x14ac:dyDescent="0.3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</v>
      </c>
      <c r="W1126">
        <v>11</v>
      </c>
      <c r="X1126">
        <v>0</v>
      </c>
      <c r="Y1126">
        <v>75</v>
      </c>
      <c r="Z1126">
        <v>2395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969</v>
      </c>
      <c r="AL1126">
        <v>835</v>
      </c>
      <c r="AM1126">
        <v>0</v>
      </c>
    </row>
    <row r="1127" spans="1:39" x14ac:dyDescent="0.3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</v>
      </c>
      <c r="W1127">
        <v>11</v>
      </c>
      <c r="X1127">
        <v>0</v>
      </c>
      <c r="Y1127">
        <v>46</v>
      </c>
      <c r="Z1127">
        <v>2318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58</v>
      </c>
      <c r="AL1127">
        <v>55</v>
      </c>
      <c r="AM1127">
        <v>0</v>
      </c>
    </row>
    <row r="1128" spans="1:39" x14ac:dyDescent="0.3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</v>
      </c>
      <c r="W1128">
        <v>11</v>
      </c>
      <c r="X1128">
        <v>1</v>
      </c>
      <c r="Y1128">
        <v>39</v>
      </c>
      <c r="Z1128">
        <v>2381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118</v>
      </c>
      <c r="AL1128">
        <v>91</v>
      </c>
      <c r="AM1128">
        <v>1</v>
      </c>
    </row>
    <row r="1129" spans="1:39" x14ac:dyDescent="0.3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11</v>
      </c>
      <c r="X1129">
        <v>0</v>
      </c>
      <c r="Y1129">
        <v>64</v>
      </c>
      <c r="Z1129">
        <v>2812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652</v>
      </c>
      <c r="AL1129">
        <v>620</v>
      </c>
      <c r="AM1129">
        <v>0</v>
      </c>
    </row>
    <row r="1130" spans="1:39" x14ac:dyDescent="0.3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11</v>
      </c>
      <c r="X1130">
        <v>0</v>
      </c>
      <c r="Y1130">
        <v>66</v>
      </c>
      <c r="Z1130">
        <v>2388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392</v>
      </c>
      <c r="AL1130">
        <v>373</v>
      </c>
      <c r="AM1130">
        <v>0</v>
      </c>
    </row>
    <row r="1131" spans="1:39" x14ac:dyDescent="0.3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</v>
      </c>
      <c r="W1131">
        <v>11</v>
      </c>
      <c r="X1131">
        <v>1</v>
      </c>
      <c r="Y1131">
        <v>34</v>
      </c>
      <c r="Z1131">
        <v>2783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18</v>
      </c>
      <c r="AL1131">
        <v>9</v>
      </c>
      <c r="AM1131">
        <v>1</v>
      </c>
    </row>
    <row r="1132" spans="1:39" x14ac:dyDescent="0.3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11</v>
      </c>
      <c r="X1132">
        <v>0</v>
      </c>
      <c r="Y1132">
        <v>77</v>
      </c>
      <c r="Z1132">
        <v>2517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1030</v>
      </c>
      <c r="AL1132">
        <v>1000</v>
      </c>
      <c r="AM1132">
        <v>0</v>
      </c>
    </row>
    <row r="1133" spans="1:39" x14ac:dyDescent="0.3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11</v>
      </c>
      <c r="X1133">
        <v>0</v>
      </c>
      <c r="Y1133">
        <v>56</v>
      </c>
      <c r="Z1133">
        <v>2828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1422</v>
      </c>
      <c r="AL1133">
        <v>1385</v>
      </c>
      <c r="AM1133">
        <v>0</v>
      </c>
    </row>
    <row r="1134" spans="1:39" x14ac:dyDescent="0.3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11</v>
      </c>
      <c r="X1134">
        <v>0</v>
      </c>
      <c r="Y1134">
        <v>41</v>
      </c>
      <c r="Z1134">
        <v>2828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13</v>
      </c>
      <c r="AL1134">
        <v>8</v>
      </c>
      <c r="AM1134">
        <v>0</v>
      </c>
    </row>
    <row r="1135" spans="1:39" x14ac:dyDescent="0.3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3</v>
      </c>
      <c r="W1135">
        <v>11</v>
      </c>
      <c r="X1135">
        <v>1</v>
      </c>
      <c r="Y1135">
        <v>46</v>
      </c>
      <c r="Z1135">
        <v>2804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1719</v>
      </c>
      <c r="AL1135">
        <v>1605</v>
      </c>
      <c r="AM1135">
        <v>1</v>
      </c>
    </row>
    <row r="1136" spans="1:39" x14ac:dyDescent="0.3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11</v>
      </c>
      <c r="X1136">
        <v>0</v>
      </c>
      <c r="Y1136">
        <v>60</v>
      </c>
      <c r="Z1136">
        <v>2246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224</v>
      </c>
      <c r="AL1136">
        <v>211</v>
      </c>
      <c r="AM1136">
        <v>0</v>
      </c>
    </row>
    <row r="1137" spans="1:39" x14ac:dyDescent="0.3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11</v>
      </c>
      <c r="X1137">
        <v>0</v>
      </c>
      <c r="Y1137">
        <v>57</v>
      </c>
      <c r="Z1137">
        <v>2191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46</v>
      </c>
      <c r="AL1137">
        <v>44</v>
      </c>
      <c r="AM1137">
        <v>0</v>
      </c>
    </row>
    <row r="1138" spans="1:39" x14ac:dyDescent="0.3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11</v>
      </c>
      <c r="X1138">
        <v>1</v>
      </c>
      <c r="Y1138">
        <v>44</v>
      </c>
      <c r="Z1138">
        <v>2502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496</v>
      </c>
      <c r="AL1138">
        <v>477</v>
      </c>
      <c r="AM1138">
        <v>0</v>
      </c>
    </row>
    <row r="1139" spans="1:39" x14ac:dyDescent="0.3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11</v>
      </c>
      <c r="X1139">
        <v>0</v>
      </c>
      <c r="Y1139">
        <v>46</v>
      </c>
      <c r="Z1139">
        <v>2730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1011</v>
      </c>
      <c r="AL1139">
        <v>1002</v>
      </c>
      <c r="AM1139">
        <v>0</v>
      </c>
    </row>
    <row r="1140" spans="1:39" x14ac:dyDescent="0.3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</v>
      </c>
      <c r="W1140">
        <v>11</v>
      </c>
      <c r="X1140">
        <v>0</v>
      </c>
      <c r="Y1140">
        <v>59</v>
      </c>
      <c r="Z1140">
        <v>2190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1357</v>
      </c>
      <c r="AL1140">
        <v>1344</v>
      </c>
      <c r="AM1140">
        <v>0</v>
      </c>
    </row>
    <row r="1141" spans="1:39" x14ac:dyDescent="0.3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11</v>
      </c>
      <c r="X1141">
        <v>0</v>
      </c>
      <c r="Y1141">
        <v>69</v>
      </c>
      <c r="Z1141">
        <v>2634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920</v>
      </c>
      <c r="AL1141">
        <v>814</v>
      </c>
      <c r="AM1141">
        <v>0</v>
      </c>
    </row>
    <row r="1142" spans="1:39" x14ac:dyDescent="0.3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11</v>
      </c>
      <c r="X1142">
        <v>0</v>
      </c>
      <c r="Y1142">
        <v>55</v>
      </c>
      <c r="Z1142">
        <v>2257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260</v>
      </c>
      <c r="AL1142">
        <v>219</v>
      </c>
      <c r="AM1142">
        <v>0</v>
      </c>
    </row>
    <row r="1143" spans="1:39" x14ac:dyDescent="0.3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</v>
      </c>
      <c r="W1143">
        <v>11</v>
      </c>
      <c r="X1143">
        <v>0</v>
      </c>
      <c r="Y1143">
        <v>64</v>
      </c>
      <c r="Z1143">
        <v>2812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652</v>
      </c>
      <c r="AL1143">
        <v>620</v>
      </c>
      <c r="AM1143">
        <v>0</v>
      </c>
    </row>
    <row r="1144" spans="1:39" x14ac:dyDescent="0.3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3</v>
      </c>
      <c r="W1144">
        <v>11</v>
      </c>
      <c r="X1144">
        <v>0</v>
      </c>
      <c r="Y1144">
        <v>55</v>
      </c>
      <c r="Z1144">
        <v>2776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490</v>
      </c>
      <c r="AL1144">
        <v>481</v>
      </c>
      <c r="AM1144">
        <v>1</v>
      </c>
    </row>
    <row r="1145" spans="1:39" x14ac:dyDescent="0.3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11</v>
      </c>
      <c r="X1145">
        <v>0</v>
      </c>
      <c r="Y1145">
        <v>26</v>
      </c>
      <c r="Z1145">
        <v>2835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950</v>
      </c>
      <c r="AL1145">
        <v>896</v>
      </c>
      <c r="AM1145">
        <v>0</v>
      </c>
    </row>
    <row r="1146" spans="1:39" x14ac:dyDescent="0.3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11</v>
      </c>
      <c r="X1146">
        <v>0</v>
      </c>
      <c r="Y1146">
        <v>46</v>
      </c>
      <c r="Z1146">
        <v>2418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216</v>
      </c>
      <c r="AL1146">
        <v>214</v>
      </c>
      <c r="AM1146">
        <v>0</v>
      </c>
    </row>
    <row r="1147" spans="1:39" x14ac:dyDescent="0.3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11</v>
      </c>
      <c r="X1147">
        <v>0</v>
      </c>
      <c r="Y1147">
        <v>48</v>
      </c>
      <c r="Z1147">
        <v>2561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595</v>
      </c>
      <c r="AL1147">
        <v>584</v>
      </c>
      <c r="AM1147">
        <v>0</v>
      </c>
    </row>
    <row r="1148" spans="1:39" x14ac:dyDescent="0.3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11</v>
      </c>
      <c r="X1148">
        <v>0</v>
      </c>
      <c r="Y1148">
        <v>52</v>
      </c>
      <c r="Z1148">
        <v>2518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67</v>
      </c>
      <c r="AL1148">
        <v>59</v>
      </c>
      <c r="AM1148">
        <v>0</v>
      </c>
    </row>
    <row r="1149" spans="1:39" x14ac:dyDescent="0.3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11</v>
      </c>
      <c r="X1149">
        <v>0</v>
      </c>
      <c r="Y1149">
        <v>52</v>
      </c>
      <c r="Z1149">
        <v>2835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93</v>
      </c>
      <c r="AL1149">
        <v>80</v>
      </c>
      <c r="AM1149">
        <v>0</v>
      </c>
    </row>
    <row r="1150" spans="1:39" x14ac:dyDescent="0.3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</v>
      </c>
      <c r="W1150">
        <v>11</v>
      </c>
      <c r="X1150">
        <v>0</v>
      </c>
      <c r="Y1150">
        <v>72</v>
      </c>
      <c r="Z1150">
        <v>2555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893</v>
      </c>
      <c r="AL1150">
        <v>796</v>
      </c>
      <c r="AM1150">
        <v>0</v>
      </c>
    </row>
    <row r="1151" spans="1:39" x14ac:dyDescent="0.3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</v>
      </c>
      <c r="W1151">
        <v>11</v>
      </c>
      <c r="X1151">
        <v>0</v>
      </c>
      <c r="Y1151">
        <v>51</v>
      </c>
      <c r="Z1151">
        <v>2317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1047</v>
      </c>
      <c r="AL1151">
        <v>997</v>
      </c>
      <c r="AM1151">
        <v>0</v>
      </c>
    </row>
    <row r="1152" spans="1:39" x14ac:dyDescent="0.3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</v>
      </c>
      <c r="W1152">
        <v>11</v>
      </c>
      <c r="X1152">
        <v>0</v>
      </c>
      <c r="Y1152">
        <v>24</v>
      </c>
      <c r="Z1152">
        <v>2291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1</v>
      </c>
    </row>
    <row r="1153" spans="1:39" x14ac:dyDescent="0.3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11</v>
      </c>
      <c r="X1153">
        <v>0</v>
      </c>
      <c r="Y1153">
        <v>46</v>
      </c>
      <c r="Z1153">
        <v>2263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22</v>
      </c>
      <c r="AL1153">
        <v>10</v>
      </c>
      <c r="AM1153">
        <v>0</v>
      </c>
    </row>
    <row r="1154" spans="1:39" x14ac:dyDescent="0.3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11</v>
      </c>
      <c r="X1154">
        <v>0</v>
      </c>
      <c r="Y1154">
        <v>30</v>
      </c>
      <c r="Z1154">
        <v>2831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1678</v>
      </c>
      <c r="AL1154">
        <v>1645</v>
      </c>
      <c r="AM1154">
        <v>0</v>
      </c>
    </row>
    <row r="1155" spans="1:39" x14ac:dyDescent="0.3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11</v>
      </c>
      <c r="X1155">
        <v>0</v>
      </c>
      <c r="Y1155">
        <v>63</v>
      </c>
      <c r="Z1155">
        <v>2327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391</v>
      </c>
      <c r="AL1155">
        <v>344</v>
      </c>
      <c r="AM1155">
        <v>1</v>
      </c>
    </row>
    <row r="1156" spans="1:39" x14ac:dyDescent="0.3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11</v>
      </c>
      <c r="X1156">
        <v>0</v>
      </c>
      <c r="Y1156">
        <v>41</v>
      </c>
      <c r="Z1156">
        <v>2696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61</v>
      </c>
      <c r="AL1156">
        <v>47</v>
      </c>
      <c r="AM1156">
        <v>0</v>
      </c>
    </row>
    <row r="1157" spans="1:39" x14ac:dyDescent="0.3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11</v>
      </c>
      <c r="X1157">
        <v>0</v>
      </c>
      <c r="Y1157">
        <v>60</v>
      </c>
      <c r="Z1157">
        <v>2387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221</v>
      </c>
      <c r="AL1157">
        <v>217</v>
      </c>
      <c r="AM1157">
        <v>0</v>
      </c>
    </row>
    <row r="1158" spans="1:39" x14ac:dyDescent="0.3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11</v>
      </c>
      <c r="X1158">
        <v>0</v>
      </c>
      <c r="Y1158">
        <v>68</v>
      </c>
      <c r="Z1158">
        <v>2762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16</v>
      </c>
      <c r="AL1158">
        <v>14</v>
      </c>
      <c r="AM1158">
        <v>0</v>
      </c>
    </row>
    <row r="1159" spans="1:39" x14ac:dyDescent="0.3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11</v>
      </c>
      <c r="X1159">
        <v>0</v>
      </c>
      <c r="Y1159">
        <v>39</v>
      </c>
      <c r="Z1159">
        <v>2567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445</v>
      </c>
      <c r="AL1159">
        <v>420</v>
      </c>
      <c r="AM1159">
        <v>0</v>
      </c>
    </row>
    <row r="1160" spans="1:39" x14ac:dyDescent="0.3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11</v>
      </c>
      <c r="X1160">
        <v>0</v>
      </c>
      <c r="Y1160">
        <v>39</v>
      </c>
      <c r="Z1160">
        <v>2601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72</v>
      </c>
      <c r="AL1160">
        <v>53</v>
      </c>
      <c r="AM1160">
        <v>0</v>
      </c>
    </row>
    <row r="1161" spans="1:39" x14ac:dyDescent="0.3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3</v>
      </c>
      <c r="W1161">
        <v>11</v>
      </c>
      <c r="X1161">
        <v>0</v>
      </c>
      <c r="Y1161">
        <v>29</v>
      </c>
      <c r="Z1161">
        <v>2295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2429</v>
      </c>
      <c r="AL1161">
        <v>2333</v>
      </c>
      <c r="AM1161">
        <v>1</v>
      </c>
    </row>
    <row r="1162" spans="1:39" x14ac:dyDescent="0.3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11</v>
      </c>
      <c r="X1162">
        <v>0</v>
      </c>
      <c r="Y1162">
        <v>70</v>
      </c>
      <c r="Z1162">
        <v>2691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485</v>
      </c>
      <c r="AL1162">
        <v>466</v>
      </c>
      <c r="AM1162">
        <v>0</v>
      </c>
    </row>
    <row r="1163" spans="1:39" x14ac:dyDescent="0.3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11</v>
      </c>
      <c r="X1163">
        <v>0</v>
      </c>
      <c r="Y1163">
        <v>63</v>
      </c>
      <c r="Z1163">
        <v>2699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224</v>
      </c>
      <c r="AL1163">
        <v>213</v>
      </c>
      <c r="AM1163">
        <v>0</v>
      </c>
    </row>
    <row r="1164" spans="1:39" x14ac:dyDescent="0.3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11</v>
      </c>
      <c r="X1164">
        <v>1</v>
      </c>
      <c r="Y1164">
        <v>59</v>
      </c>
      <c r="Z1164">
        <v>2685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1208</v>
      </c>
      <c r="AL1164">
        <v>1184</v>
      </c>
      <c r="AM1164">
        <v>1</v>
      </c>
    </row>
    <row r="1165" spans="1:39" x14ac:dyDescent="0.3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11</v>
      </c>
      <c r="X1165">
        <v>0</v>
      </c>
      <c r="Y1165">
        <v>62</v>
      </c>
      <c r="Z1165">
        <v>2581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48</v>
      </c>
      <c r="AL1165">
        <v>8</v>
      </c>
      <c r="AM1165">
        <v>0</v>
      </c>
    </row>
    <row r="1166" spans="1:39" x14ac:dyDescent="0.3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11</v>
      </c>
      <c r="X1166">
        <v>0</v>
      </c>
      <c r="Y1166">
        <v>49</v>
      </c>
      <c r="Z1166">
        <v>2211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16</v>
      </c>
      <c r="AL1166">
        <v>15</v>
      </c>
      <c r="AM1166">
        <v>0</v>
      </c>
    </row>
    <row r="1167" spans="1:39" x14ac:dyDescent="0.3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11</v>
      </c>
      <c r="X1167">
        <v>0</v>
      </c>
      <c r="Y1167">
        <v>35</v>
      </c>
      <c r="Z1167">
        <v>2490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19</v>
      </c>
      <c r="AL1167">
        <v>14</v>
      </c>
      <c r="AM1167">
        <v>0</v>
      </c>
    </row>
    <row r="1168" spans="1:39" x14ac:dyDescent="0.3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11</v>
      </c>
      <c r="X1168">
        <v>0</v>
      </c>
      <c r="Y1168">
        <v>55</v>
      </c>
      <c r="Z1168">
        <v>2470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50</v>
      </c>
      <c r="AL1168">
        <v>40</v>
      </c>
      <c r="AM1168">
        <v>0</v>
      </c>
    </row>
    <row r="1169" spans="1:39" x14ac:dyDescent="0.3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3</v>
      </c>
      <c r="W1169">
        <v>11</v>
      </c>
      <c r="X1169">
        <v>0</v>
      </c>
      <c r="Y1169">
        <v>68</v>
      </c>
      <c r="Z1169">
        <v>2467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1000</v>
      </c>
      <c r="AL1169">
        <v>980</v>
      </c>
      <c r="AM1169">
        <v>1</v>
      </c>
    </row>
    <row r="1170" spans="1:39" x14ac:dyDescent="0.3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11</v>
      </c>
      <c r="X1170">
        <v>0</v>
      </c>
      <c r="Y1170">
        <v>58</v>
      </c>
      <c r="Z1170">
        <v>2729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151</v>
      </c>
      <c r="AL1170">
        <v>147</v>
      </c>
      <c r="AM1170">
        <v>0</v>
      </c>
    </row>
    <row r="1171" spans="1:39" x14ac:dyDescent="0.3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11</v>
      </c>
      <c r="X1171">
        <v>0</v>
      </c>
      <c r="Y1171">
        <v>46</v>
      </c>
      <c r="Z1171">
        <v>2281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25</v>
      </c>
      <c r="AM1171">
        <v>0</v>
      </c>
    </row>
    <row r="1172" spans="1:39" x14ac:dyDescent="0.3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1</v>
      </c>
      <c r="Y1172">
        <v>50</v>
      </c>
      <c r="Z1172">
        <v>2713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1713</v>
      </c>
      <c r="AL1172">
        <v>1614</v>
      </c>
      <c r="AM1172">
        <v>0</v>
      </c>
    </row>
    <row r="1173" spans="1:39" x14ac:dyDescent="0.3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3</v>
      </c>
      <c r="W1173">
        <v>11</v>
      </c>
      <c r="X1173">
        <v>1</v>
      </c>
      <c r="Y1173">
        <v>51</v>
      </c>
      <c r="Z1173">
        <v>2748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1419</v>
      </c>
      <c r="AL1173">
        <v>1377</v>
      </c>
      <c r="AM1173">
        <v>2</v>
      </c>
    </row>
    <row r="1174" spans="1:39" x14ac:dyDescent="0.3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60</v>
      </c>
      <c r="Z1174">
        <v>2229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67</v>
      </c>
      <c r="AL1174">
        <v>38</v>
      </c>
      <c r="AM1174">
        <v>0</v>
      </c>
    </row>
    <row r="1175" spans="1:39" x14ac:dyDescent="0.3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11</v>
      </c>
      <c r="X1175">
        <v>0</v>
      </c>
      <c r="Y1175">
        <v>68</v>
      </c>
      <c r="Z1175">
        <v>2291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150</v>
      </c>
      <c r="AL1175">
        <v>140</v>
      </c>
      <c r="AM1175">
        <v>0</v>
      </c>
    </row>
    <row r="1176" spans="1:39" x14ac:dyDescent="0.3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11</v>
      </c>
      <c r="X1176">
        <v>0</v>
      </c>
      <c r="Y1176">
        <v>51</v>
      </c>
      <c r="Z1176">
        <v>2592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116</v>
      </c>
      <c r="AL1176">
        <v>93</v>
      </c>
      <c r="AM1176">
        <v>0</v>
      </c>
    </row>
    <row r="1177" spans="1:39" x14ac:dyDescent="0.3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11</v>
      </c>
      <c r="X1177">
        <v>0</v>
      </c>
      <c r="Y1177">
        <v>52</v>
      </c>
      <c r="Z1177">
        <v>2593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777</v>
      </c>
      <c r="AL1177">
        <v>646</v>
      </c>
      <c r="AM1177">
        <v>0</v>
      </c>
    </row>
    <row r="1178" spans="1:39" x14ac:dyDescent="0.3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11</v>
      </c>
      <c r="X1178">
        <v>0</v>
      </c>
      <c r="Y1178">
        <v>55</v>
      </c>
      <c r="Z1178">
        <v>2460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122</v>
      </c>
      <c r="AL1178">
        <v>61</v>
      </c>
      <c r="AM1178">
        <v>0</v>
      </c>
    </row>
    <row r="1179" spans="1:39" x14ac:dyDescent="0.3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3</v>
      </c>
      <c r="W1179">
        <v>11</v>
      </c>
      <c r="X1179">
        <v>0</v>
      </c>
      <c r="Y1179">
        <v>51</v>
      </c>
      <c r="Z1179">
        <v>2614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1150</v>
      </c>
      <c r="AL1179">
        <v>1139</v>
      </c>
      <c r="AM1179">
        <v>1</v>
      </c>
    </row>
    <row r="1180" spans="1:39" x14ac:dyDescent="0.3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11</v>
      </c>
      <c r="X1180">
        <v>0</v>
      </c>
      <c r="Y1180">
        <v>48</v>
      </c>
      <c r="Z1180">
        <v>2244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908</v>
      </c>
      <c r="AL1180">
        <v>828</v>
      </c>
      <c r="AM1180">
        <v>0</v>
      </c>
    </row>
    <row r="1181" spans="1:39" x14ac:dyDescent="0.3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11</v>
      </c>
      <c r="X1181">
        <v>0</v>
      </c>
      <c r="Y1181">
        <v>59</v>
      </c>
      <c r="Z1181">
        <v>2817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1006</v>
      </c>
      <c r="AL1181">
        <v>940</v>
      </c>
      <c r="AM1181">
        <v>0</v>
      </c>
    </row>
    <row r="1182" spans="1:39" x14ac:dyDescent="0.3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11</v>
      </c>
      <c r="X1182">
        <v>0</v>
      </c>
      <c r="Y1182">
        <v>43</v>
      </c>
      <c r="Z1182">
        <v>2450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152</v>
      </c>
      <c r="AL1182">
        <v>130</v>
      </c>
      <c r="AM1182">
        <v>0</v>
      </c>
    </row>
    <row r="1183" spans="1:39" x14ac:dyDescent="0.3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3</v>
      </c>
      <c r="W1183">
        <v>11</v>
      </c>
      <c r="X1183">
        <v>0</v>
      </c>
      <c r="Y1183">
        <v>61</v>
      </c>
      <c r="Z1183">
        <v>2679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674</v>
      </c>
      <c r="AL1183">
        <v>590</v>
      </c>
      <c r="AM1183">
        <v>0</v>
      </c>
    </row>
    <row r="1184" spans="1:39" x14ac:dyDescent="0.3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11</v>
      </c>
      <c r="X1184">
        <v>0</v>
      </c>
      <c r="Y1184">
        <v>62</v>
      </c>
      <c r="Z1184">
        <v>2339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181</v>
      </c>
      <c r="AL1184">
        <v>167</v>
      </c>
      <c r="AM1184">
        <v>0</v>
      </c>
    </row>
    <row r="1185" spans="1:39" x14ac:dyDescent="0.3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11</v>
      </c>
      <c r="X1185">
        <v>1</v>
      </c>
      <c r="Y1185">
        <v>41</v>
      </c>
      <c r="Z1185">
        <v>2786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18</v>
      </c>
      <c r="AL1185">
        <v>5</v>
      </c>
      <c r="AM1185">
        <v>1</v>
      </c>
    </row>
    <row r="1186" spans="1:39" x14ac:dyDescent="0.3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11</v>
      </c>
      <c r="X1186">
        <v>0</v>
      </c>
      <c r="Y1186">
        <v>63</v>
      </c>
      <c r="Z1186">
        <v>2475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1084</v>
      </c>
      <c r="AL1186">
        <v>1084</v>
      </c>
      <c r="AM1186">
        <v>0</v>
      </c>
    </row>
    <row r="1187" spans="1:39" x14ac:dyDescent="0.3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</v>
      </c>
      <c r="W1187">
        <v>11</v>
      </c>
      <c r="X1187">
        <v>0</v>
      </c>
      <c r="Y1187">
        <v>64</v>
      </c>
      <c r="Z1187">
        <v>2653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656</v>
      </c>
      <c r="AL1187">
        <v>627</v>
      </c>
      <c r="AM1187">
        <v>1</v>
      </c>
    </row>
    <row r="1188" spans="1:39" x14ac:dyDescent="0.3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3</v>
      </c>
      <c r="W1188">
        <v>11</v>
      </c>
      <c r="X1188">
        <v>0</v>
      </c>
      <c r="Y1188">
        <v>55</v>
      </c>
      <c r="Z1188">
        <v>2378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1672</v>
      </c>
      <c r="AL1188">
        <v>1672</v>
      </c>
      <c r="AM1188">
        <v>1</v>
      </c>
    </row>
    <row r="1189" spans="1:39" x14ac:dyDescent="0.3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</v>
      </c>
      <c r="W1189">
        <v>11</v>
      </c>
      <c r="X1189">
        <v>0</v>
      </c>
      <c r="Y1189">
        <v>30</v>
      </c>
      <c r="Z1189">
        <v>2402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36</v>
      </c>
      <c r="AL1189">
        <v>29</v>
      </c>
      <c r="AM1189">
        <v>0</v>
      </c>
    </row>
    <row r="1190" spans="1:39" x14ac:dyDescent="0.3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</v>
      </c>
      <c r="W1190">
        <v>11</v>
      </c>
      <c r="X1190">
        <v>0</v>
      </c>
      <c r="Y1190">
        <v>63</v>
      </c>
      <c r="Z1190">
        <v>2292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39</v>
      </c>
      <c r="AL1190">
        <v>29</v>
      </c>
      <c r="AM1190">
        <v>1</v>
      </c>
    </row>
    <row r="1191" spans="1:39" x14ac:dyDescent="0.3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11</v>
      </c>
      <c r="X1191">
        <v>0</v>
      </c>
      <c r="Y1191">
        <v>55</v>
      </c>
      <c r="Z1191">
        <v>2562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120</v>
      </c>
      <c r="AL1191">
        <v>107</v>
      </c>
      <c r="AM1191">
        <v>0</v>
      </c>
    </row>
    <row r="1192" spans="1:39" x14ac:dyDescent="0.3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3</v>
      </c>
      <c r="W1192">
        <v>11</v>
      </c>
      <c r="X1192">
        <v>0</v>
      </c>
      <c r="Y1192">
        <v>63</v>
      </c>
      <c r="Z1192">
        <v>2419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343</v>
      </c>
      <c r="AL1192">
        <v>323</v>
      </c>
      <c r="AM1192">
        <v>1</v>
      </c>
    </row>
    <row r="1193" spans="1:39" x14ac:dyDescent="0.3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3</v>
      </c>
      <c r="W1193">
        <v>11</v>
      </c>
      <c r="X1193">
        <v>0</v>
      </c>
      <c r="Y1193">
        <v>65</v>
      </c>
      <c r="Z1193">
        <v>2599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511</v>
      </c>
      <c r="AL1193">
        <v>477</v>
      </c>
      <c r="AM1193">
        <v>0</v>
      </c>
    </row>
    <row r="1194" spans="1:39" x14ac:dyDescent="0.3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11</v>
      </c>
      <c r="X1194">
        <v>0</v>
      </c>
      <c r="Y1194">
        <v>48</v>
      </c>
      <c r="Z1194">
        <v>2404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989</v>
      </c>
      <c r="AL1194">
        <v>913</v>
      </c>
      <c r="AM1194">
        <v>1</v>
      </c>
    </row>
    <row r="1195" spans="1:39" x14ac:dyDescent="0.3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3</v>
      </c>
      <c r="W1195">
        <v>11</v>
      </c>
      <c r="X1195">
        <v>0</v>
      </c>
      <c r="Y1195">
        <v>51</v>
      </c>
      <c r="Z1195">
        <v>2633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1988</v>
      </c>
      <c r="AL1195">
        <v>1929</v>
      </c>
      <c r="AM1195">
        <v>1</v>
      </c>
    </row>
    <row r="1196" spans="1:39" x14ac:dyDescent="0.3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11</v>
      </c>
      <c r="X1196">
        <v>0</v>
      </c>
      <c r="Y1196">
        <v>48</v>
      </c>
      <c r="Z1196">
        <v>2765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221</v>
      </c>
      <c r="AL1196">
        <v>146</v>
      </c>
      <c r="AM1196">
        <v>0</v>
      </c>
    </row>
    <row r="1197" spans="1:39" x14ac:dyDescent="0.3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11</v>
      </c>
      <c r="X1197">
        <v>1</v>
      </c>
      <c r="Y1197">
        <v>45</v>
      </c>
      <c r="Z1197">
        <v>2525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120</v>
      </c>
      <c r="AL1197">
        <v>100</v>
      </c>
      <c r="AM1197">
        <v>0</v>
      </c>
    </row>
    <row r="1198" spans="1:39" x14ac:dyDescent="0.3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</v>
      </c>
      <c r="W1198">
        <v>11</v>
      </c>
      <c r="X1198">
        <v>0</v>
      </c>
      <c r="Y1198">
        <v>55</v>
      </c>
      <c r="Z1198">
        <v>2506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496</v>
      </c>
      <c r="AL1198">
        <v>462</v>
      </c>
      <c r="AM1198">
        <v>0</v>
      </c>
    </row>
    <row r="1199" spans="1:39" x14ac:dyDescent="0.3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11</v>
      </c>
      <c r="X1199">
        <v>0</v>
      </c>
      <c r="Y1199">
        <v>57</v>
      </c>
      <c r="Z1199">
        <v>2849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148</v>
      </c>
      <c r="AL1199">
        <v>144</v>
      </c>
      <c r="AM1199">
        <v>0</v>
      </c>
    </row>
    <row r="1200" spans="1:39" x14ac:dyDescent="0.3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11</v>
      </c>
      <c r="X1200">
        <v>0</v>
      </c>
      <c r="Y1200">
        <v>29</v>
      </c>
      <c r="Z1200">
        <v>2425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1553</v>
      </c>
      <c r="AL1200">
        <v>1508</v>
      </c>
      <c r="AM1200">
        <v>0</v>
      </c>
    </row>
    <row r="1201" spans="1:39" x14ac:dyDescent="0.3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</v>
      </c>
      <c r="W1201">
        <v>11</v>
      </c>
      <c r="X1201">
        <v>0</v>
      </c>
      <c r="Y1201">
        <v>57</v>
      </c>
      <c r="Z1201">
        <v>2685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88</v>
      </c>
      <c r="AL1201">
        <v>62</v>
      </c>
      <c r="AM1201">
        <v>0</v>
      </c>
    </row>
    <row r="1202" spans="1:39" x14ac:dyDescent="0.3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11</v>
      </c>
      <c r="X1202">
        <v>0</v>
      </c>
      <c r="Y1202">
        <v>34</v>
      </c>
      <c r="Z1202">
        <v>2835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59</v>
      </c>
      <c r="AL1202">
        <v>17</v>
      </c>
      <c r="AM1202">
        <v>0</v>
      </c>
    </row>
    <row r="1203" spans="1:39" x14ac:dyDescent="0.3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11</v>
      </c>
      <c r="X1203">
        <v>0</v>
      </c>
      <c r="Y1203">
        <v>47</v>
      </c>
      <c r="Z1203">
        <v>2439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16</v>
      </c>
      <c r="AL1203">
        <v>7</v>
      </c>
      <c r="AM1203">
        <v>0</v>
      </c>
    </row>
    <row r="1204" spans="1:39" x14ac:dyDescent="0.3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3</v>
      </c>
      <c r="W1204">
        <v>11</v>
      </c>
      <c r="X1204">
        <v>0</v>
      </c>
      <c r="Y1204">
        <v>63</v>
      </c>
      <c r="Z1204">
        <v>2678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748</v>
      </c>
      <c r="AL1204">
        <v>707</v>
      </c>
      <c r="AM1204">
        <v>1</v>
      </c>
    </row>
    <row r="1205" spans="1:39" x14ac:dyDescent="0.3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11</v>
      </c>
      <c r="X1205">
        <v>0</v>
      </c>
      <c r="Y1205">
        <v>39</v>
      </c>
      <c r="Z1205">
        <v>2493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62</v>
      </c>
      <c r="AL1205">
        <v>37</v>
      </c>
      <c r="AM1205">
        <v>1</v>
      </c>
    </row>
    <row r="1206" spans="1:39" x14ac:dyDescent="0.3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11</v>
      </c>
      <c r="X1206">
        <v>0</v>
      </c>
      <c r="Y1206">
        <v>62</v>
      </c>
      <c r="Z1206">
        <v>2439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84</v>
      </c>
      <c r="AL1206">
        <v>78</v>
      </c>
      <c r="AM1206">
        <v>0</v>
      </c>
    </row>
    <row r="1207" spans="1:39" x14ac:dyDescent="0.3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</v>
      </c>
      <c r="W1207">
        <v>11</v>
      </c>
      <c r="X1207">
        <v>0</v>
      </c>
      <c r="Y1207">
        <v>61</v>
      </c>
      <c r="Z1207">
        <v>2586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1203</v>
      </c>
      <c r="AL1207">
        <v>1191</v>
      </c>
      <c r="AM1207">
        <v>0</v>
      </c>
    </row>
    <row r="1208" spans="1:39" x14ac:dyDescent="0.3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3</v>
      </c>
      <c r="W1208">
        <v>11</v>
      </c>
      <c r="X1208">
        <v>0</v>
      </c>
      <c r="Y1208">
        <v>65</v>
      </c>
      <c r="Z1208">
        <v>2419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766</v>
      </c>
      <c r="AL1208">
        <v>721</v>
      </c>
      <c r="AM1208">
        <v>1</v>
      </c>
    </row>
    <row r="1209" spans="1:39" x14ac:dyDescent="0.3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</v>
      </c>
      <c r="W1209">
        <v>11</v>
      </c>
      <c r="X1209">
        <v>1</v>
      </c>
      <c r="Y1209">
        <v>34</v>
      </c>
      <c r="Z1209">
        <v>2774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34</v>
      </c>
      <c r="AL1209">
        <v>7</v>
      </c>
      <c r="AM1209">
        <v>1</v>
      </c>
    </row>
    <row r="1210" spans="1:39" x14ac:dyDescent="0.3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11</v>
      </c>
      <c r="X1210">
        <v>0</v>
      </c>
      <c r="Y1210">
        <v>45</v>
      </c>
      <c r="Z1210">
        <v>2477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349</v>
      </c>
      <c r="AL1210">
        <v>293</v>
      </c>
      <c r="AM1210">
        <v>0</v>
      </c>
    </row>
    <row r="1211" spans="1:39" x14ac:dyDescent="0.3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11</v>
      </c>
      <c r="X1211">
        <v>0</v>
      </c>
      <c r="Y1211">
        <v>65</v>
      </c>
      <c r="Z1211">
        <v>2250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70</v>
      </c>
      <c r="AL1211">
        <v>68</v>
      </c>
      <c r="AM1211">
        <v>0</v>
      </c>
    </row>
    <row r="1212" spans="1:39" x14ac:dyDescent="0.3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</v>
      </c>
      <c r="W1212">
        <v>11</v>
      </c>
      <c r="X1212">
        <v>0</v>
      </c>
      <c r="Y1212">
        <v>49</v>
      </c>
      <c r="Z1212">
        <v>2658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182</v>
      </c>
      <c r="AL1212">
        <v>175</v>
      </c>
      <c r="AM1212">
        <v>0</v>
      </c>
    </row>
    <row r="1213" spans="1:39" x14ac:dyDescent="0.3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11</v>
      </c>
      <c r="X1213">
        <v>0</v>
      </c>
      <c r="Y1213">
        <v>34</v>
      </c>
      <c r="Z1213">
        <v>2524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37</v>
      </c>
      <c r="AL1213">
        <v>34</v>
      </c>
      <c r="AM1213">
        <v>0</v>
      </c>
    </row>
    <row r="1214" spans="1:39" x14ac:dyDescent="0.3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11</v>
      </c>
      <c r="X1214">
        <v>0</v>
      </c>
      <c r="Y1214">
        <v>42</v>
      </c>
      <c r="Z1214">
        <v>2299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51</v>
      </c>
      <c r="AL1214">
        <v>39</v>
      </c>
      <c r="AM1214">
        <v>0</v>
      </c>
    </row>
    <row r="1215" spans="1:39" x14ac:dyDescent="0.3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11</v>
      </c>
      <c r="X1215">
        <v>0</v>
      </c>
      <c r="Y1215">
        <v>37</v>
      </c>
      <c r="Z1215">
        <v>2624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46</v>
      </c>
      <c r="AL1215">
        <v>40</v>
      </c>
      <c r="AM1215">
        <v>0</v>
      </c>
    </row>
    <row r="1216" spans="1:39" x14ac:dyDescent="0.3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11</v>
      </c>
      <c r="X1216">
        <v>0</v>
      </c>
      <c r="Y1216">
        <v>44</v>
      </c>
      <c r="Z1216">
        <v>2217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28</v>
      </c>
      <c r="AL1216">
        <v>17</v>
      </c>
      <c r="AM1216">
        <v>0</v>
      </c>
    </row>
    <row r="1217" spans="1:39" x14ac:dyDescent="0.3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</v>
      </c>
      <c r="W1217">
        <v>11</v>
      </c>
      <c r="X1217">
        <v>0</v>
      </c>
      <c r="Y1217">
        <v>49</v>
      </c>
      <c r="Z1217">
        <v>2193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790</v>
      </c>
      <c r="AL1217">
        <v>775</v>
      </c>
      <c r="AM1217">
        <v>0</v>
      </c>
    </row>
    <row r="1218" spans="1:39" x14ac:dyDescent="0.3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11</v>
      </c>
      <c r="X1218">
        <v>0</v>
      </c>
      <c r="Y1218">
        <v>64</v>
      </c>
      <c r="Z1218">
        <v>2232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119</v>
      </c>
      <c r="AL1218">
        <v>108</v>
      </c>
      <c r="AM1218">
        <v>0</v>
      </c>
    </row>
    <row r="1219" spans="1:39" x14ac:dyDescent="0.3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3</v>
      </c>
      <c r="W1219">
        <v>11</v>
      </c>
      <c r="X1219">
        <v>0</v>
      </c>
      <c r="Y1219">
        <v>48</v>
      </c>
      <c r="Z1219">
        <v>2427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1555</v>
      </c>
      <c r="AL1219">
        <v>1479</v>
      </c>
      <c r="AM1219">
        <v>3</v>
      </c>
    </row>
    <row r="1220" spans="1:39" x14ac:dyDescent="0.3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</v>
      </c>
      <c r="W1220">
        <v>11</v>
      </c>
      <c r="X1220">
        <v>0</v>
      </c>
      <c r="Y1220">
        <v>31</v>
      </c>
      <c r="Z1220">
        <v>2519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30</v>
      </c>
      <c r="AL1220">
        <v>26</v>
      </c>
      <c r="AM1220">
        <v>0</v>
      </c>
    </row>
    <row r="1221" spans="1:39" x14ac:dyDescent="0.3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11</v>
      </c>
      <c r="X1221">
        <v>0</v>
      </c>
      <c r="Y1221">
        <v>68</v>
      </c>
      <c r="Z1221">
        <v>2371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145</v>
      </c>
      <c r="AL1221">
        <v>138</v>
      </c>
      <c r="AM1221">
        <v>0</v>
      </c>
    </row>
    <row r="1222" spans="1:39" x14ac:dyDescent="0.3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11</v>
      </c>
      <c r="X1222">
        <v>0</v>
      </c>
      <c r="Y1222">
        <v>36</v>
      </c>
      <c r="Z1222">
        <v>2321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18</v>
      </c>
      <c r="AL1222">
        <v>15</v>
      </c>
      <c r="AM1222">
        <v>0</v>
      </c>
    </row>
    <row r="1223" spans="1:39" x14ac:dyDescent="0.3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11</v>
      </c>
      <c r="X1223">
        <v>0</v>
      </c>
      <c r="Y1223">
        <v>53</v>
      </c>
      <c r="Z1223">
        <v>2428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62</v>
      </c>
      <c r="AL1223">
        <v>53</v>
      </c>
      <c r="AM1223">
        <v>0</v>
      </c>
    </row>
    <row r="1224" spans="1:39" x14ac:dyDescent="0.3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</v>
      </c>
      <c r="W1224">
        <v>11</v>
      </c>
      <c r="X1224">
        <v>0</v>
      </c>
      <c r="Y1224">
        <v>58</v>
      </c>
      <c r="Z1224">
        <v>2195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833</v>
      </c>
      <c r="AL1224">
        <v>767</v>
      </c>
      <c r="AM1224">
        <v>1</v>
      </c>
    </row>
    <row r="1225" spans="1:39" x14ac:dyDescent="0.3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11</v>
      </c>
      <c r="X1225">
        <v>0</v>
      </c>
      <c r="Y1225">
        <v>73</v>
      </c>
      <c r="Z1225">
        <v>2229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666</v>
      </c>
      <c r="AL1225">
        <v>621</v>
      </c>
      <c r="AM1225">
        <v>0</v>
      </c>
    </row>
    <row r="1226" spans="1:39" x14ac:dyDescent="0.3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</v>
      </c>
      <c r="W1226">
        <v>11</v>
      </c>
      <c r="X1226">
        <v>0</v>
      </c>
      <c r="Y1226">
        <v>42</v>
      </c>
      <c r="Z1226">
        <v>2853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306</v>
      </c>
      <c r="AL1226">
        <v>261</v>
      </c>
      <c r="AM1226">
        <v>0</v>
      </c>
    </row>
    <row r="1227" spans="1:39" x14ac:dyDescent="0.3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11</v>
      </c>
      <c r="X1227">
        <v>0</v>
      </c>
      <c r="Y1227">
        <v>49</v>
      </c>
      <c r="Z1227">
        <v>2201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7</v>
      </c>
      <c r="AL1227">
        <v>6</v>
      </c>
      <c r="AM1227">
        <v>0</v>
      </c>
    </row>
    <row r="1228" spans="1:39" x14ac:dyDescent="0.3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11</v>
      </c>
      <c r="X1228">
        <v>0</v>
      </c>
      <c r="Y1228">
        <v>28</v>
      </c>
      <c r="Z1228">
        <v>2732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79</v>
      </c>
      <c r="AL1228">
        <v>39</v>
      </c>
      <c r="AM1228">
        <v>0</v>
      </c>
    </row>
    <row r="1229" spans="1:39" x14ac:dyDescent="0.3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11</v>
      </c>
      <c r="X1229">
        <v>0</v>
      </c>
      <c r="Y1229">
        <v>52</v>
      </c>
      <c r="Z1229">
        <v>2609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17</v>
      </c>
      <c r="AL1229">
        <v>13</v>
      </c>
      <c r="AM1229">
        <v>0</v>
      </c>
    </row>
    <row r="1230" spans="1:39" x14ac:dyDescent="0.3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0</v>
      </c>
      <c r="Y1230">
        <v>47</v>
      </c>
      <c r="Z1230">
        <v>2256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9</v>
      </c>
      <c r="AL1230">
        <v>8</v>
      </c>
      <c r="AM1230">
        <v>0</v>
      </c>
    </row>
    <row r="1231" spans="1:39" x14ac:dyDescent="0.3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11</v>
      </c>
      <c r="X1231">
        <v>0</v>
      </c>
      <c r="Y1231">
        <v>45</v>
      </c>
      <c r="Z1231">
        <v>2195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954</v>
      </c>
      <c r="AL1231">
        <v>935</v>
      </c>
      <c r="AM1231">
        <v>1</v>
      </c>
    </row>
    <row r="1232" spans="1:39" x14ac:dyDescent="0.3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3</v>
      </c>
      <c r="W1232">
        <v>11</v>
      </c>
      <c r="X1232">
        <v>1</v>
      </c>
      <c r="Y1232">
        <v>55</v>
      </c>
      <c r="Z1232">
        <v>2465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1492</v>
      </c>
      <c r="AL1232">
        <v>1448</v>
      </c>
      <c r="AM1232">
        <v>2</v>
      </c>
    </row>
    <row r="1233" spans="1:39" x14ac:dyDescent="0.3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3</v>
      </c>
      <c r="W1233">
        <v>11</v>
      </c>
      <c r="X1233">
        <v>0</v>
      </c>
      <c r="Y1233">
        <v>68</v>
      </c>
      <c r="Z1233">
        <v>2507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962</v>
      </c>
      <c r="AL1233">
        <v>932</v>
      </c>
      <c r="AM1233">
        <v>1</v>
      </c>
    </row>
    <row r="1234" spans="1:39" x14ac:dyDescent="0.3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11</v>
      </c>
      <c r="X1234">
        <v>1</v>
      </c>
      <c r="Y1234">
        <v>53</v>
      </c>
      <c r="Z1234">
        <v>2651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1502</v>
      </c>
      <c r="AL1234">
        <v>1475</v>
      </c>
      <c r="AM1234">
        <v>1</v>
      </c>
    </row>
    <row r="1235" spans="1:39" x14ac:dyDescent="0.3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11</v>
      </c>
      <c r="X1235">
        <v>0</v>
      </c>
      <c r="Y1235">
        <v>48</v>
      </c>
      <c r="Z1235">
        <v>2449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789</v>
      </c>
      <c r="AL1235">
        <v>718</v>
      </c>
      <c r="AM1235">
        <v>0</v>
      </c>
    </row>
    <row r="1236" spans="1:39" x14ac:dyDescent="0.3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</v>
      </c>
      <c r="W1236">
        <v>11</v>
      </c>
      <c r="X1236">
        <v>0</v>
      </c>
      <c r="Y1236">
        <v>57</v>
      </c>
      <c r="Z1236">
        <v>2413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774</v>
      </c>
      <c r="AL1236">
        <v>620</v>
      </c>
      <c r="AM1236">
        <v>0</v>
      </c>
    </row>
    <row r="1237" spans="1:39" x14ac:dyDescent="0.3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11</v>
      </c>
      <c r="X1237">
        <v>1</v>
      </c>
      <c r="Y1237">
        <v>50</v>
      </c>
      <c r="Z1237">
        <v>2858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395</v>
      </c>
      <c r="AL1237">
        <v>372</v>
      </c>
      <c r="AM1237">
        <v>0</v>
      </c>
    </row>
    <row r="1238" spans="1:39" x14ac:dyDescent="0.3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11</v>
      </c>
      <c r="X1238">
        <v>1</v>
      </c>
      <c r="Y1238">
        <v>65</v>
      </c>
      <c r="Z1238">
        <v>2854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395</v>
      </c>
      <c r="AL1238">
        <v>203</v>
      </c>
      <c r="AM1238">
        <v>0</v>
      </c>
    </row>
    <row r="1239" spans="1:39" x14ac:dyDescent="0.3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11</v>
      </c>
      <c r="X1239">
        <v>0</v>
      </c>
      <c r="Y1239">
        <v>45</v>
      </c>
      <c r="Z1239">
        <v>2207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577</v>
      </c>
      <c r="AL1239">
        <v>513</v>
      </c>
      <c r="AM1239">
        <v>0</v>
      </c>
    </row>
    <row r="1240" spans="1:39" x14ac:dyDescent="0.3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</v>
      </c>
      <c r="W1240">
        <v>11</v>
      </c>
      <c r="X1240">
        <v>0</v>
      </c>
      <c r="Y1240">
        <v>44</v>
      </c>
      <c r="Z1240">
        <v>2261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17</v>
      </c>
      <c r="AL1240">
        <v>11</v>
      </c>
      <c r="AM1240">
        <v>1</v>
      </c>
    </row>
    <row r="1241" spans="1:39" x14ac:dyDescent="0.3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3</v>
      </c>
      <c r="W1241">
        <v>11</v>
      </c>
      <c r="X1241">
        <v>0</v>
      </c>
      <c r="Y1241">
        <v>51</v>
      </c>
      <c r="Z1241">
        <v>2476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2153</v>
      </c>
      <c r="AL1241">
        <v>2027</v>
      </c>
      <c r="AM1241">
        <v>2</v>
      </c>
    </row>
    <row r="1242" spans="1:39" x14ac:dyDescent="0.3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11</v>
      </c>
      <c r="X1242">
        <v>0</v>
      </c>
      <c r="Y1242">
        <v>47</v>
      </c>
      <c r="Z1242">
        <v>2200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29</v>
      </c>
      <c r="AL1242">
        <v>9</v>
      </c>
      <c r="AM1242">
        <v>1</v>
      </c>
    </row>
    <row r="1243" spans="1:39" x14ac:dyDescent="0.3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3</v>
      </c>
      <c r="W1243">
        <v>11</v>
      </c>
      <c r="X1243">
        <v>1</v>
      </c>
      <c r="Y1243">
        <v>37</v>
      </c>
      <c r="Z1243">
        <v>2562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1728</v>
      </c>
      <c r="AL1243">
        <v>1677</v>
      </c>
      <c r="AM1243">
        <v>1</v>
      </c>
    </row>
    <row r="1244" spans="1:39" x14ac:dyDescent="0.3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3</v>
      </c>
      <c r="W1244">
        <v>11</v>
      </c>
      <c r="X1244">
        <v>0</v>
      </c>
      <c r="Y1244">
        <v>38</v>
      </c>
      <c r="Z1244">
        <v>2365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1767</v>
      </c>
      <c r="AL1244">
        <v>1730</v>
      </c>
      <c r="AM1244">
        <v>2</v>
      </c>
    </row>
    <row r="1245" spans="1:39" x14ac:dyDescent="0.3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11</v>
      </c>
      <c r="X1245">
        <v>0</v>
      </c>
      <c r="Y1245">
        <v>60</v>
      </c>
      <c r="Z1245">
        <v>2517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39</v>
      </c>
      <c r="AL1245">
        <v>30</v>
      </c>
      <c r="AM1245">
        <v>0</v>
      </c>
    </row>
    <row r="1246" spans="1:39" x14ac:dyDescent="0.3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11</v>
      </c>
      <c r="X1246">
        <v>1</v>
      </c>
      <c r="Y1246">
        <v>68</v>
      </c>
      <c r="Z1246">
        <v>2274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60</v>
      </c>
      <c r="AL1246">
        <v>37</v>
      </c>
      <c r="AM1246">
        <v>0</v>
      </c>
    </row>
    <row r="1247" spans="1:39" x14ac:dyDescent="0.3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3</v>
      </c>
      <c r="W1247">
        <v>11</v>
      </c>
      <c r="X1247">
        <v>1</v>
      </c>
      <c r="Y1247">
        <v>45</v>
      </c>
      <c r="Z1247">
        <v>2423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1835</v>
      </c>
      <c r="AL1247">
        <v>1808</v>
      </c>
      <c r="AM1247">
        <v>3</v>
      </c>
    </row>
    <row r="1248" spans="1:39" x14ac:dyDescent="0.3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</v>
      </c>
      <c r="W1248">
        <v>11</v>
      </c>
      <c r="X1248">
        <v>1</v>
      </c>
      <c r="Y1248">
        <v>57</v>
      </c>
      <c r="Z1248">
        <v>2802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661</v>
      </c>
      <c r="AL1248">
        <v>529</v>
      </c>
      <c r="AM1248">
        <v>0</v>
      </c>
    </row>
    <row r="1249" spans="1:39" x14ac:dyDescent="0.3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11</v>
      </c>
      <c r="X1249">
        <v>0</v>
      </c>
      <c r="Y1249">
        <v>50</v>
      </c>
      <c r="Z1249">
        <v>2665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52</v>
      </c>
      <c r="AL1249">
        <v>20</v>
      </c>
      <c r="AM1249">
        <v>0</v>
      </c>
    </row>
    <row r="1250" spans="1:39" x14ac:dyDescent="0.3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11</v>
      </c>
      <c r="X1250">
        <v>0</v>
      </c>
      <c r="Y1250">
        <v>72</v>
      </c>
      <c r="Z1250">
        <v>2472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182</v>
      </c>
      <c r="AL1250">
        <v>181</v>
      </c>
      <c r="AM1250">
        <v>0</v>
      </c>
    </row>
    <row r="1251" spans="1:39" x14ac:dyDescent="0.3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</v>
      </c>
      <c r="W1251">
        <v>11</v>
      </c>
      <c r="X1251">
        <v>0</v>
      </c>
      <c r="Y1251">
        <v>62</v>
      </c>
      <c r="Z1251">
        <v>2167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1329</v>
      </c>
      <c r="AL1251">
        <v>1275</v>
      </c>
      <c r="AM1251">
        <v>0</v>
      </c>
    </row>
    <row r="1252" spans="1:39" x14ac:dyDescent="0.3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3</v>
      </c>
      <c r="W1252">
        <v>11</v>
      </c>
      <c r="X1252">
        <v>0</v>
      </c>
      <c r="Y1252">
        <v>76</v>
      </c>
      <c r="Z1252">
        <v>2242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961</v>
      </c>
      <c r="AL1252">
        <v>923</v>
      </c>
      <c r="AM1252">
        <v>1</v>
      </c>
    </row>
    <row r="1253" spans="1:39" x14ac:dyDescent="0.3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11</v>
      </c>
      <c r="X1253">
        <v>0</v>
      </c>
      <c r="Y1253">
        <v>57</v>
      </c>
      <c r="Z1253">
        <v>2682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810</v>
      </c>
      <c r="AL1253">
        <v>795</v>
      </c>
      <c r="AM1253">
        <v>0</v>
      </c>
    </row>
    <row r="1254" spans="1:39" x14ac:dyDescent="0.3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11</v>
      </c>
      <c r="X1254">
        <v>1</v>
      </c>
      <c r="Y1254">
        <v>48</v>
      </c>
      <c r="Z1254">
        <v>2831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216</v>
      </c>
      <c r="AL1254">
        <v>186</v>
      </c>
      <c r="AM1254">
        <v>1</v>
      </c>
    </row>
    <row r="1255" spans="1:39" x14ac:dyDescent="0.3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11</v>
      </c>
      <c r="X1255">
        <v>0</v>
      </c>
      <c r="Y1255">
        <v>54</v>
      </c>
      <c r="Z1255">
        <v>2626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540</v>
      </c>
      <c r="AL1255">
        <v>470</v>
      </c>
      <c r="AM1255">
        <v>0</v>
      </c>
    </row>
    <row r="1256" spans="1:39" x14ac:dyDescent="0.3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11</v>
      </c>
      <c r="X1256">
        <v>0</v>
      </c>
      <c r="Y1256">
        <v>52</v>
      </c>
      <c r="Z1256">
        <v>2744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68</v>
      </c>
      <c r="AL1256">
        <v>60</v>
      </c>
      <c r="AM1256">
        <v>0</v>
      </c>
    </row>
    <row r="1257" spans="1:39" x14ac:dyDescent="0.3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3</v>
      </c>
      <c r="W1257">
        <v>11</v>
      </c>
      <c r="X1257">
        <v>0</v>
      </c>
      <c r="Y1257">
        <v>49</v>
      </c>
      <c r="Z1257">
        <v>2647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1226</v>
      </c>
      <c r="AL1257">
        <v>1166</v>
      </c>
      <c r="AM1257">
        <v>1</v>
      </c>
    </row>
    <row r="1258" spans="1:39" x14ac:dyDescent="0.3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11</v>
      </c>
      <c r="X1258">
        <v>0</v>
      </c>
      <c r="Y1258">
        <v>45</v>
      </c>
      <c r="Z1258">
        <v>2354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20</v>
      </c>
      <c r="AL1258">
        <v>10</v>
      </c>
      <c r="AM1258">
        <v>1</v>
      </c>
    </row>
    <row r="1259" spans="1:39" x14ac:dyDescent="0.3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11</v>
      </c>
      <c r="X1259">
        <v>0</v>
      </c>
      <c r="Y1259">
        <v>56</v>
      </c>
      <c r="Z1259">
        <v>2703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89</v>
      </c>
      <c r="AL1259">
        <v>79</v>
      </c>
      <c r="AM1259">
        <v>0</v>
      </c>
    </row>
    <row r="1260" spans="1:39" x14ac:dyDescent="0.3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3</v>
      </c>
      <c r="W1260">
        <v>11</v>
      </c>
      <c r="X1260">
        <v>0</v>
      </c>
      <c r="Y1260">
        <v>42</v>
      </c>
      <c r="Z1260">
        <v>2805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982</v>
      </c>
      <c r="AL1260">
        <v>772</v>
      </c>
      <c r="AM1260">
        <v>1</v>
      </c>
    </row>
    <row r="1261" spans="1:39" x14ac:dyDescent="0.3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11</v>
      </c>
      <c r="X1261">
        <v>0</v>
      </c>
      <c r="Y1261">
        <v>45</v>
      </c>
      <c r="Z1261">
        <v>2371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335</v>
      </c>
      <c r="AL1261">
        <v>308</v>
      </c>
      <c r="AM1261">
        <v>0</v>
      </c>
    </row>
    <row r="1262" spans="1:39" x14ac:dyDescent="0.3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3</v>
      </c>
      <c r="W1262">
        <v>11</v>
      </c>
      <c r="X1262">
        <v>1</v>
      </c>
      <c r="Y1262">
        <v>37</v>
      </c>
      <c r="Z1262">
        <v>2848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1889</v>
      </c>
      <c r="AL1262">
        <v>1648</v>
      </c>
      <c r="AM1262">
        <v>1</v>
      </c>
    </row>
    <row r="1263" spans="1:39" x14ac:dyDescent="0.3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3</v>
      </c>
      <c r="W1263">
        <v>11</v>
      </c>
      <c r="X1263">
        <v>1</v>
      </c>
      <c r="Y1263">
        <v>49</v>
      </c>
      <c r="Z1263">
        <v>2839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1110</v>
      </c>
      <c r="AL1263">
        <v>991</v>
      </c>
      <c r="AM1263">
        <v>2</v>
      </c>
    </row>
    <row r="1264" spans="1:39" x14ac:dyDescent="0.3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</v>
      </c>
      <c r="W1264">
        <v>11</v>
      </c>
      <c r="X1264">
        <v>0</v>
      </c>
      <c r="Y1264">
        <v>63</v>
      </c>
      <c r="Z1264">
        <v>2806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37</v>
      </c>
      <c r="AL1264">
        <v>36</v>
      </c>
      <c r="AM1264">
        <v>0</v>
      </c>
    </row>
    <row r="1265" spans="1:39" x14ac:dyDescent="0.3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11</v>
      </c>
      <c r="X1265">
        <v>0</v>
      </c>
      <c r="Y1265">
        <v>69</v>
      </c>
      <c r="Z1265">
        <v>2502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438</v>
      </c>
      <c r="AL1265">
        <v>391</v>
      </c>
      <c r="AM1265">
        <v>0</v>
      </c>
    </row>
    <row r="1266" spans="1:39" x14ac:dyDescent="0.3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11</v>
      </c>
      <c r="X1266">
        <v>0</v>
      </c>
      <c r="Y1266">
        <v>69</v>
      </c>
      <c r="Z1266">
        <v>2760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290</v>
      </c>
      <c r="AL1266">
        <v>146</v>
      </c>
      <c r="AM1266">
        <v>0</v>
      </c>
    </row>
    <row r="1267" spans="1:39" x14ac:dyDescent="0.3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</v>
      </c>
      <c r="W1267">
        <v>11</v>
      </c>
      <c r="X1267">
        <v>0</v>
      </c>
      <c r="Y1267">
        <v>50</v>
      </c>
      <c r="Z1267">
        <v>2631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39</v>
      </c>
      <c r="AL1267">
        <v>34</v>
      </c>
      <c r="AM1267">
        <v>0</v>
      </c>
    </row>
    <row r="1268" spans="1:39" x14ac:dyDescent="0.3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3</v>
      </c>
      <c r="W1268">
        <v>11</v>
      </c>
      <c r="X1268">
        <v>1</v>
      </c>
      <c r="Y1268">
        <v>48</v>
      </c>
      <c r="Z1268">
        <v>2742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492</v>
      </c>
      <c r="AL1268">
        <v>488</v>
      </c>
      <c r="AM1268">
        <v>1</v>
      </c>
    </row>
    <row r="1269" spans="1:39" x14ac:dyDescent="0.3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</v>
      </c>
      <c r="W1269">
        <v>11</v>
      </c>
      <c r="X1269">
        <v>0</v>
      </c>
      <c r="Y1269">
        <v>51</v>
      </c>
      <c r="Z1269">
        <v>2545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44</v>
      </c>
      <c r="AL1269">
        <v>10</v>
      </c>
      <c r="AM1269">
        <v>0</v>
      </c>
    </row>
    <row r="1270" spans="1:39" x14ac:dyDescent="0.3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3</v>
      </c>
      <c r="W1270">
        <v>11</v>
      </c>
      <c r="X1270">
        <v>1</v>
      </c>
      <c r="Y1270">
        <v>48</v>
      </c>
      <c r="Z1270">
        <v>2663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2136</v>
      </c>
      <c r="AL1270">
        <v>1926</v>
      </c>
      <c r="AM1270">
        <v>3</v>
      </c>
    </row>
    <row r="1271" spans="1:39" x14ac:dyDescent="0.3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11</v>
      </c>
      <c r="X1271">
        <v>0</v>
      </c>
      <c r="Y1271">
        <v>49</v>
      </c>
      <c r="Z1271">
        <v>2705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669</v>
      </c>
      <c r="AL1271">
        <v>544</v>
      </c>
      <c r="AM1271">
        <v>0</v>
      </c>
    </row>
    <row r="1272" spans="1:39" x14ac:dyDescent="0.3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</v>
      </c>
      <c r="W1272">
        <v>11</v>
      </c>
      <c r="X1272">
        <v>0</v>
      </c>
      <c r="Y1272">
        <v>64</v>
      </c>
      <c r="Z1272">
        <v>2456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14</v>
      </c>
      <c r="AL1272">
        <v>11</v>
      </c>
      <c r="AM1272">
        <v>0</v>
      </c>
    </row>
    <row r="1273" spans="1:39" x14ac:dyDescent="0.3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11</v>
      </c>
      <c r="X1273">
        <v>0</v>
      </c>
      <c r="Y1273">
        <v>49</v>
      </c>
      <c r="Z1273">
        <v>2492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25</v>
      </c>
      <c r="AL1273">
        <v>24</v>
      </c>
      <c r="AM1273">
        <v>0</v>
      </c>
    </row>
    <row r="1274" spans="1:39" x14ac:dyDescent="0.3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</v>
      </c>
      <c r="W1274">
        <v>11</v>
      </c>
      <c r="X1274">
        <v>0</v>
      </c>
      <c r="Y1274">
        <v>47</v>
      </c>
      <c r="Z1274">
        <v>2262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60</v>
      </c>
      <c r="AM1274">
        <v>0</v>
      </c>
    </row>
    <row r="1275" spans="1:39" x14ac:dyDescent="0.3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11</v>
      </c>
      <c r="X1275">
        <v>0</v>
      </c>
      <c r="Y1275">
        <v>43</v>
      </c>
      <c r="Z1275">
        <v>2363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10</v>
      </c>
      <c r="AL1275">
        <v>5</v>
      </c>
      <c r="AM1275">
        <v>0</v>
      </c>
    </row>
    <row r="1276" spans="1:39" x14ac:dyDescent="0.3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</v>
      </c>
      <c r="W1276">
        <v>11</v>
      </c>
      <c r="X1276">
        <v>0</v>
      </c>
      <c r="Y1276">
        <v>57</v>
      </c>
      <c r="Z1276">
        <v>2237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61</v>
      </c>
      <c r="AL1276">
        <v>60</v>
      </c>
      <c r="AM1276">
        <v>0</v>
      </c>
    </row>
    <row r="1277" spans="1:39" x14ac:dyDescent="0.3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11</v>
      </c>
      <c r="X1277">
        <v>0</v>
      </c>
      <c r="Y1277">
        <v>66</v>
      </c>
      <c r="Z1277">
        <v>2251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150</v>
      </c>
      <c r="AL1277">
        <v>102</v>
      </c>
      <c r="AM1277">
        <v>0</v>
      </c>
    </row>
    <row r="1278" spans="1:39" x14ac:dyDescent="0.3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11</v>
      </c>
      <c r="X1278">
        <v>0</v>
      </c>
      <c r="Y1278">
        <v>42</v>
      </c>
      <c r="Z1278">
        <v>2406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39</v>
      </c>
      <c r="AL1278">
        <v>29</v>
      </c>
      <c r="AM1278">
        <v>0</v>
      </c>
    </row>
    <row r="1279" spans="1:39" x14ac:dyDescent="0.3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3</v>
      </c>
      <c r="W1279">
        <v>11</v>
      </c>
      <c r="X1279">
        <v>0</v>
      </c>
      <c r="Y1279">
        <v>54</v>
      </c>
      <c r="Z1279">
        <v>2529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724</v>
      </c>
      <c r="AL1279">
        <v>646</v>
      </c>
      <c r="AM1279">
        <v>1</v>
      </c>
    </row>
    <row r="1280" spans="1:39" x14ac:dyDescent="0.3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3</v>
      </c>
      <c r="W1280">
        <v>11</v>
      </c>
      <c r="X1280">
        <v>1</v>
      </c>
      <c r="Y1280">
        <v>74</v>
      </c>
      <c r="Z1280">
        <v>2289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1641</v>
      </c>
      <c r="AL1280">
        <v>1546</v>
      </c>
      <c r="AM1280">
        <v>1</v>
      </c>
    </row>
    <row r="1281" spans="1:39" x14ac:dyDescent="0.3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11</v>
      </c>
      <c r="X1281">
        <v>0</v>
      </c>
      <c r="Y1281">
        <v>42</v>
      </c>
      <c r="Z1281">
        <v>2708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32</v>
      </c>
      <c r="AL1281">
        <v>7</v>
      </c>
      <c r="AM1281">
        <v>0</v>
      </c>
    </row>
    <row r="1282" spans="1:39" x14ac:dyDescent="0.3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</v>
      </c>
      <c r="W1282">
        <v>11</v>
      </c>
      <c r="X1282">
        <v>1</v>
      </c>
      <c r="Y1282">
        <v>67</v>
      </c>
      <c r="Z1282">
        <v>2641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2130</v>
      </c>
      <c r="AL1282">
        <v>1958</v>
      </c>
      <c r="AM1282">
        <v>3</v>
      </c>
    </row>
    <row r="1283" spans="1:39" x14ac:dyDescent="0.3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</v>
      </c>
      <c r="W1283">
        <v>11</v>
      </c>
      <c r="X1283">
        <v>0</v>
      </c>
      <c r="Y1283">
        <v>35</v>
      </c>
      <c r="Z1283">
        <v>2290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27</v>
      </c>
      <c r="AL1283">
        <v>17</v>
      </c>
      <c r="AM1283">
        <v>0</v>
      </c>
    </row>
    <row r="1284" spans="1:39" x14ac:dyDescent="0.3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11</v>
      </c>
      <c r="X1284">
        <v>0</v>
      </c>
      <c r="Y1284">
        <v>50</v>
      </c>
      <c r="Z1284">
        <v>2648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261</v>
      </c>
      <c r="AL1284">
        <v>212</v>
      </c>
      <c r="AM1284">
        <v>0</v>
      </c>
    </row>
    <row r="1285" spans="1:39" x14ac:dyDescent="0.3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3</v>
      </c>
      <c r="W1285">
        <v>11</v>
      </c>
      <c r="X1285">
        <v>0</v>
      </c>
      <c r="Y1285">
        <v>41</v>
      </c>
      <c r="Z1285">
        <v>2764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1233</v>
      </c>
      <c r="AL1285">
        <v>1161</v>
      </c>
      <c r="AM1285">
        <v>1</v>
      </c>
    </row>
    <row r="1286" spans="1:39" x14ac:dyDescent="0.3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11</v>
      </c>
      <c r="X1286">
        <v>0</v>
      </c>
      <c r="Y1286">
        <v>54</v>
      </c>
      <c r="Z1286">
        <v>2525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778</v>
      </c>
      <c r="AL1286">
        <v>724</v>
      </c>
      <c r="AM1286">
        <v>0</v>
      </c>
    </row>
    <row r="1287" spans="1:39" x14ac:dyDescent="0.3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11</v>
      </c>
      <c r="X1287">
        <v>0</v>
      </c>
      <c r="Y1287">
        <v>44</v>
      </c>
      <c r="Z1287">
        <v>2611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337</v>
      </c>
      <c r="AL1287">
        <v>273</v>
      </c>
      <c r="AM1287">
        <v>0</v>
      </c>
    </row>
    <row r="1288" spans="1:39" x14ac:dyDescent="0.3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3</v>
      </c>
      <c r="W1288">
        <v>11</v>
      </c>
      <c r="X1288">
        <v>0</v>
      </c>
      <c r="Y1288">
        <v>55</v>
      </c>
      <c r="Z1288">
        <v>2196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1487</v>
      </c>
      <c r="AL1288">
        <v>1473</v>
      </c>
      <c r="AM1288">
        <v>2</v>
      </c>
    </row>
    <row r="1289" spans="1:39" x14ac:dyDescent="0.3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3</v>
      </c>
      <c r="W1289">
        <v>11</v>
      </c>
      <c r="X1289">
        <v>1</v>
      </c>
      <c r="Y1289">
        <v>38</v>
      </c>
      <c r="Z1289">
        <v>2325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1143</v>
      </c>
      <c r="AL1289">
        <v>1097</v>
      </c>
      <c r="AM1289">
        <v>4</v>
      </c>
    </row>
    <row r="1290" spans="1:39" x14ac:dyDescent="0.3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11</v>
      </c>
      <c r="X1290">
        <v>0</v>
      </c>
      <c r="Y1290">
        <v>48</v>
      </c>
      <c r="Z1290">
        <v>2501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1040</v>
      </c>
      <c r="AL1290">
        <v>886</v>
      </c>
      <c r="AM1290">
        <v>0</v>
      </c>
    </row>
    <row r="1291" spans="1:39" x14ac:dyDescent="0.3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</v>
      </c>
      <c r="W1291">
        <v>11</v>
      </c>
      <c r="X1291">
        <v>0</v>
      </c>
      <c r="Y1291">
        <v>60</v>
      </c>
      <c r="Z1291">
        <v>2308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650</v>
      </c>
      <c r="AL1291">
        <v>644</v>
      </c>
      <c r="AM1291">
        <v>0</v>
      </c>
    </row>
    <row r="1292" spans="1:39" x14ac:dyDescent="0.3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11</v>
      </c>
      <c r="X1292">
        <v>0</v>
      </c>
      <c r="Y1292">
        <v>64</v>
      </c>
      <c r="Z1292">
        <v>2742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1497</v>
      </c>
      <c r="AL1292">
        <v>1454</v>
      </c>
      <c r="AM1292">
        <v>0</v>
      </c>
    </row>
    <row r="1293" spans="1:39" x14ac:dyDescent="0.3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</v>
      </c>
      <c r="W1293">
        <v>11</v>
      </c>
      <c r="X1293">
        <v>0</v>
      </c>
      <c r="Y1293">
        <v>55</v>
      </c>
      <c r="Z1293">
        <v>2466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297</v>
      </c>
      <c r="AL1293">
        <v>283</v>
      </c>
      <c r="AM1293">
        <v>0</v>
      </c>
    </row>
    <row r="1294" spans="1:39" x14ac:dyDescent="0.3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</v>
      </c>
      <c r="W1294">
        <v>11</v>
      </c>
      <c r="X1294">
        <v>0</v>
      </c>
      <c r="Y1294">
        <v>65</v>
      </c>
      <c r="Z1294">
        <v>2394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783</v>
      </c>
      <c r="AL1294">
        <v>746</v>
      </c>
      <c r="AM1294">
        <v>0</v>
      </c>
    </row>
    <row r="1295" spans="1:39" x14ac:dyDescent="0.3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11</v>
      </c>
      <c r="X1295">
        <v>0</v>
      </c>
      <c r="Y1295">
        <v>31</v>
      </c>
      <c r="Z1295">
        <v>2328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262</v>
      </c>
      <c r="AL1295">
        <v>250</v>
      </c>
      <c r="AM1295">
        <v>0</v>
      </c>
    </row>
    <row r="1296" spans="1:39" x14ac:dyDescent="0.3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</v>
      </c>
      <c r="W1296">
        <v>11</v>
      </c>
      <c r="X1296">
        <v>0</v>
      </c>
      <c r="Y1296">
        <v>58</v>
      </c>
      <c r="Z1296">
        <v>2594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54</v>
      </c>
      <c r="AL1296">
        <v>51</v>
      </c>
      <c r="AM1296">
        <v>0</v>
      </c>
    </row>
    <row r="1297" spans="1:39" x14ac:dyDescent="0.3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11</v>
      </c>
      <c r="X1297">
        <v>0</v>
      </c>
      <c r="Y1297">
        <v>55</v>
      </c>
      <c r="Z1297">
        <v>2430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358</v>
      </c>
      <c r="AL1297">
        <v>268</v>
      </c>
      <c r="AM1297">
        <v>0</v>
      </c>
    </row>
    <row r="1298" spans="1:39" x14ac:dyDescent="0.3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11</v>
      </c>
      <c r="X1298">
        <v>0</v>
      </c>
      <c r="Y1298">
        <v>47</v>
      </c>
      <c r="Z1298">
        <v>2178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39</v>
      </c>
      <c r="AL1298">
        <v>34</v>
      </c>
      <c r="AM1298">
        <v>0</v>
      </c>
    </row>
    <row r="1299" spans="1:39" x14ac:dyDescent="0.3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11</v>
      </c>
      <c r="X1299">
        <v>0</v>
      </c>
      <c r="Y1299">
        <v>48</v>
      </c>
      <c r="Z1299">
        <v>2494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75</v>
      </c>
      <c r="AL1299">
        <v>48</v>
      </c>
      <c r="AM1299">
        <v>0</v>
      </c>
    </row>
    <row r="1300" spans="1:39" x14ac:dyDescent="0.3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</v>
      </c>
      <c r="W1300">
        <v>11</v>
      </c>
      <c r="X1300">
        <v>0</v>
      </c>
      <c r="Y1300">
        <v>36</v>
      </c>
      <c r="Z1300">
        <v>2307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41</v>
      </c>
      <c r="AL1300">
        <v>21</v>
      </c>
      <c r="AM1300">
        <v>0</v>
      </c>
    </row>
    <row r="1301" spans="1:39" x14ac:dyDescent="0.3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11</v>
      </c>
      <c r="X1301">
        <v>0</v>
      </c>
      <c r="Y1301">
        <v>60</v>
      </c>
      <c r="Z1301">
        <v>2592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1505</v>
      </c>
      <c r="AL1301">
        <v>1367</v>
      </c>
      <c r="AM1301">
        <v>0</v>
      </c>
    </row>
    <row r="1302" spans="1:39" x14ac:dyDescent="0.3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</v>
      </c>
      <c r="W1302">
        <v>11</v>
      </c>
      <c r="X1302">
        <v>0</v>
      </c>
      <c r="Y1302">
        <v>62</v>
      </c>
      <c r="Z1302">
        <v>2547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309</v>
      </c>
      <c r="AL1302">
        <v>221</v>
      </c>
      <c r="AM1302">
        <v>0</v>
      </c>
    </row>
    <row r="1303" spans="1:39" x14ac:dyDescent="0.3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3</v>
      </c>
      <c r="W1303">
        <v>11</v>
      </c>
      <c r="X1303">
        <v>0</v>
      </c>
      <c r="Y1303">
        <v>52</v>
      </c>
      <c r="Z1303">
        <v>2332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987</v>
      </c>
      <c r="AL1303">
        <v>853</v>
      </c>
      <c r="AM1303">
        <v>1</v>
      </c>
    </row>
    <row r="1304" spans="1:39" x14ac:dyDescent="0.3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3</v>
      </c>
      <c r="W1304">
        <v>11</v>
      </c>
      <c r="X1304">
        <v>1</v>
      </c>
      <c r="Y1304">
        <v>43</v>
      </c>
      <c r="Z1304">
        <v>2823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297</v>
      </c>
      <c r="AL1304">
        <v>121</v>
      </c>
      <c r="AM1304">
        <v>1</v>
      </c>
    </row>
    <row r="1305" spans="1:39" x14ac:dyDescent="0.3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11</v>
      </c>
      <c r="X1305">
        <v>0</v>
      </c>
      <c r="Y1305">
        <v>46</v>
      </c>
      <c r="Z1305">
        <v>2251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46</v>
      </c>
      <c r="AL1305">
        <v>42</v>
      </c>
      <c r="AM1305">
        <v>0</v>
      </c>
    </row>
    <row r="1306" spans="1:39" x14ac:dyDescent="0.3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</v>
      </c>
      <c r="W1306">
        <v>11</v>
      </c>
      <c r="X1306">
        <v>0</v>
      </c>
      <c r="Y1306">
        <v>58</v>
      </c>
      <c r="Z1306">
        <v>2659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1473</v>
      </c>
      <c r="AL1306">
        <v>1268</v>
      </c>
      <c r="AM1306">
        <v>0</v>
      </c>
    </row>
    <row r="1307" spans="1:39" x14ac:dyDescent="0.3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</v>
      </c>
      <c r="W1307">
        <v>11</v>
      </c>
      <c r="X1307">
        <v>0</v>
      </c>
      <c r="Y1307">
        <v>38</v>
      </c>
      <c r="Z1307">
        <v>2231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51</v>
      </c>
      <c r="AL1307">
        <v>44</v>
      </c>
      <c r="AM1307">
        <v>0</v>
      </c>
    </row>
    <row r="1308" spans="1:39" x14ac:dyDescent="0.3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11</v>
      </c>
      <c r="X1308">
        <v>0</v>
      </c>
      <c r="Y1308">
        <v>45</v>
      </c>
      <c r="Z1308">
        <v>2436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152</v>
      </c>
      <c r="AL1308">
        <v>134</v>
      </c>
      <c r="AM1308">
        <v>0</v>
      </c>
    </row>
    <row r="1309" spans="1:39" x14ac:dyDescent="0.3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11</v>
      </c>
      <c r="X1309">
        <v>0</v>
      </c>
      <c r="Y1309">
        <v>38</v>
      </c>
      <c r="Z1309">
        <v>2358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111</v>
      </c>
      <c r="AL1309">
        <v>-151</v>
      </c>
      <c r="AM1309">
        <v>0</v>
      </c>
    </row>
    <row r="1310" spans="1:39" x14ac:dyDescent="0.3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</v>
      </c>
      <c r="W1310">
        <v>11</v>
      </c>
      <c r="X1310">
        <v>1</v>
      </c>
      <c r="Y1310">
        <v>75</v>
      </c>
      <c r="Z1310">
        <v>2383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1099</v>
      </c>
      <c r="AL1310">
        <v>1002</v>
      </c>
      <c r="AM1310">
        <v>1</v>
      </c>
    </row>
    <row r="1311" spans="1:39" x14ac:dyDescent="0.3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11</v>
      </c>
      <c r="X1311">
        <v>0</v>
      </c>
      <c r="Y1311">
        <v>41</v>
      </c>
      <c r="Z1311">
        <v>2273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55</v>
      </c>
      <c r="AL1311">
        <v>9</v>
      </c>
      <c r="AM1311">
        <v>0</v>
      </c>
    </row>
    <row r="1312" spans="1:39" x14ac:dyDescent="0.3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11</v>
      </c>
      <c r="X1312">
        <v>1</v>
      </c>
      <c r="Y1312">
        <v>51</v>
      </c>
      <c r="Z1312">
        <v>2723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316</v>
      </c>
      <c r="AL1312">
        <v>316</v>
      </c>
      <c r="AM1312">
        <v>0</v>
      </c>
    </row>
    <row r="1313" spans="1:39" x14ac:dyDescent="0.3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3</v>
      </c>
      <c r="W1313">
        <v>11</v>
      </c>
      <c r="X1313">
        <v>0</v>
      </c>
      <c r="Y1313">
        <v>58</v>
      </c>
      <c r="Z1313">
        <v>2443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1232</v>
      </c>
      <c r="AL1313">
        <v>1064</v>
      </c>
      <c r="AM1313">
        <v>2</v>
      </c>
    </row>
    <row r="1314" spans="1:39" x14ac:dyDescent="0.3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</v>
      </c>
      <c r="W1314">
        <v>11</v>
      </c>
      <c r="X1314">
        <v>0</v>
      </c>
      <c r="Y1314">
        <v>72</v>
      </c>
      <c r="Z1314">
        <v>2494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1331</v>
      </c>
      <c r="AL1314">
        <v>1238</v>
      </c>
      <c r="AM1314">
        <v>0</v>
      </c>
    </row>
    <row r="1315" spans="1:39" x14ac:dyDescent="0.3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</v>
      </c>
      <c r="W1315">
        <v>11</v>
      </c>
      <c r="X1315">
        <v>1</v>
      </c>
      <c r="Y1315">
        <v>42</v>
      </c>
      <c r="Z1315">
        <v>2839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769</v>
      </c>
      <c r="AL1315">
        <v>694</v>
      </c>
      <c r="AM1315">
        <v>3</v>
      </c>
    </row>
    <row r="1316" spans="1:39" x14ac:dyDescent="0.3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</v>
      </c>
      <c r="W1316">
        <v>11</v>
      </c>
      <c r="X1316">
        <v>0</v>
      </c>
      <c r="Y1316">
        <v>45</v>
      </c>
      <c r="Z1316">
        <v>2444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270</v>
      </c>
      <c r="AL1316">
        <v>229</v>
      </c>
      <c r="AM1316">
        <v>0</v>
      </c>
    </row>
    <row r="1317" spans="1:39" x14ac:dyDescent="0.3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</v>
      </c>
      <c r="W1317">
        <v>11</v>
      </c>
      <c r="X1317">
        <v>0</v>
      </c>
      <c r="Y1317">
        <v>38</v>
      </c>
      <c r="Z1317">
        <v>2576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1117</v>
      </c>
      <c r="AL1317">
        <v>1085</v>
      </c>
      <c r="AM1317">
        <v>0</v>
      </c>
    </row>
    <row r="1318" spans="1:39" x14ac:dyDescent="0.3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11</v>
      </c>
      <c r="X1318">
        <v>0</v>
      </c>
      <c r="Y1318">
        <v>37</v>
      </c>
      <c r="Z1318">
        <v>2229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115</v>
      </c>
      <c r="AL1318">
        <v>101</v>
      </c>
      <c r="AM1318">
        <v>0</v>
      </c>
    </row>
    <row r="1319" spans="1:39" x14ac:dyDescent="0.3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11</v>
      </c>
      <c r="X1319">
        <v>0</v>
      </c>
      <c r="Y1319">
        <v>68</v>
      </c>
      <c r="Z1319">
        <v>2415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29</v>
      </c>
      <c r="AL1319">
        <v>26</v>
      </c>
      <c r="AM1319">
        <v>0</v>
      </c>
    </row>
    <row r="1320" spans="1:39" x14ac:dyDescent="0.3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11</v>
      </c>
      <c r="X1320">
        <v>1</v>
      </c>
      <c r="Y1320">
        <v>38</v>
      </c>
      <c r="Z1320">
        <v>2849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263</v>
      </c>
      <c r="AL1320">
        <v>227</v>
      </c>
      <c r="AM1320">
        <v>0</v>
      </c>
    </row>
    <row r="1321" spans="1:39" x14ac:dyDescent="0.3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3</v>
      </c>
      <c r="W1321">
        <v>11</v>
      </c>
      <c r="X1321">
        <v>0</v>
      </c>
      <c r="Y1321">
        <v>58</v>
      </c>
      <c r="Z1321">
        <v>2190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305</v>
      </c>
      <c r="AL1321">
        <v>290</v>
      </c>
      <c r="AM1321">
        <v>1</v>
      </c>
    </row>
    <row r="1322" spans="1:39" x14ac:dyDescent="0.3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</v>
      </c>
      <c r="W1322">
        <v>11</v>
      </c>
      <c r="X1322">
        <v>0</v>
      </c>
      <c r="Y1322">
        <v>43</v>
      </c>
      <c r="Z1322">
        <v>2744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339</v>
      </c>
      <c r="AL1322">
        <v>237</v>
      </c>
      <c r="AM1322">
        <v>0</v>
      </c>
    </row>
    <row r="1323" spans="1:39" x14ac:dyDescent="0.3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3</v>
      </c>
      <c r="W1323">
        <v>11</v>
      </c>
      <c r="X1323">
        <v>1</v>
      </c>
      <c r="Y1323">
        <v>71</v>
      </c>
      <c r="Z1323">
        <v>2795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1144</v>
      </c>
      <c r="AL1323">
        <v>1110</v>
      </c>
      <c r="AM1323">
        <v>1</v>
      </c>
    </row>
    <row r="1324" spans="1:39" x14ac:dyDescent="0.3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11</v>
      </c>
      <c r="X1324">
        <v>0</v>
      </c>
      <c r="Y1324">
        <v>30</v>
      </c>
      <c r="Z1324">
        <v>2657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67</v>
      </c>
      <c r="AL1324">
        <v>49</v>
      </c>
      <c r="AM1324">
        <v>0</v>
      </c>
    </row>
    <row r="1325" spans="1:39" x14ac:dyDescent="0.3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11</v>
      </c>
      <c r="X1325">
        <v>0</v>
      </c>
      <c r="Y1325">
        <v>38</v>
      </c>
      <c r="Z1325">
        <v>2625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19</v>
      </c>
      <c r="AL1325">
        <v>14</v>
      </c>
      <c r="AM1325">
        <v>0</v>
      </c>
    </row>
    <row r="1326" spans="1:39" x14ac:dyDescent="0.3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11</v>
      </c>
      <c r="X1326">
        <v>0</v>
      </c>
      <c r="Y1326">
        <v>45</v>
      </c>
      <c r="Z1326">
        <v>2653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70</v>
      </c>
      <c r="AL1326">
        <v>28</v>
      </c>
      <c r="AM1326">
        <v>0</v>
      </c>
    </row>
    <row r="1327" spans="1:39" x14ac:dyDescent="0.3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11</v>
      </c>
      <c r="X1327">
        <v>0</v>
      </c>
      <c r="Y1327">
        <v>61</v>
      </c>
      <c r="Z1327">
        <v>2663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24</v>
      </c>
      <c r="AL1327">
        <v>18</v>
      </c>
      <c r="AM1327">
        <v>0</v>
      </c>
    </row>
    <row r="1328" spans="1:39" x14ac:dyDescent="0.3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11</v>
      </c>
      <c r="X1328">
        <v>0</v>
      </c>
      <c r="Y1328">
        <v>37</v>
      </c>
      <c r="Z1328">
        <v>2533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399</v>
      </c>
      <c r="AL1328">
        <v>388</v>
      </c>
      <c r="AM1328">
        <v>0</v>
      </c>
    </row>
    <row r="1329" spans="1:39" x14ac:dyDescent="0.3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11</v>
      </c>
      <c r="X1329">
        <v>0</v>
      </c>
      <c r="Y1329">
        <v>44</v>
      </c>
      <c r="Z1329">
        <v>2461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762</v>
      </c>
      <c r="AL1329">
        <v>724</v>
      </c>
      <c r="AM1329">
        <v>1</v>
      </c>
    </row>
    <row r="1330" spans="1:39" x14ac:dyDescent="0.3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11</v>
      </c>
      <c r="X1330">
        <v>1</v>
      </c>
      <c r="Y1330">
        <v>58</v>
      </c>
      <c r="Z1330">
        <v>2581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1301</v>
      </c>
      <c r="AL1330">
        <v>1289</v>
      </c>
      <c r="AM1330">
        <v>0</v>
      </c>
    </row>
    <row r="1331" spans="1:39" x14ac:dyDescent="0.3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11</v>
      </c>
      <c r="X1331">
        <v>0</v>
      </c>
      <c r="Y1331">
        <v>64</v>
      </c>
      <c r="Z1331">
        <v>2615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1469</v>
      </c>
      <c r="AL1331">
        <v>1455</v>
      </c>
      <c r="AM1331">
        <v>0</v>
      </c>
    </row>
    <row r="1332" spans="1:39" x14ac:dyDescent="0.3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11</v>
      </c>
      <c r="X1332">
        <v>1</v>
      </c>
      <c r="Y1332">
        <v>27</v>
      </c>
      <c r="Z1332">
        <v>2410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1118</v>
      </c>
      <c r="AL1332">
        <v>978</v>
      </c>
      <c r="AM1332">
        <v>0</v>
      </c>
    </row>
    <row r="1333" spans="1:39" x14ac:dyDescent="0.3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11</v>
      </c>
      <c r="X1333">
        <v>0</v>
      </c>
      <c r="Y1333">
        <v>33</v>
      </c>
      <c r="Z1333">
        <v>2757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17</v>
      </c>
      <c r="AL1333">
        <v>6</v>
      </c>
      <c r="AM1333">
        <v>0</v>
      </c>
    </row>
    <row r="1334" spans="1:39" x14ac:dyDescent="0.3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11</v>
      </c>
      <c r="X1334">
        <v>0</v>
      </c>
      <c r="Y1334">
        <v>55</v>
      </c>
      <c r="Z1334">
        <v>2312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221</v>
      </c>
      <c r="AL1334">
        <v>215</v>
      </c>
      <c r="AM1334">
        <v>0</v>
      </c>
    </row>
    <row r="1335" spans="1:39" x14ac:dyDescent="0.3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3</v>
      </c>
      <c r="W1335">
        <v>11</v>
      </c>
      <c r="X1335">
        <v>1</v>
      </c>
      <c r="Y1335">
        <v>38</v>
      </c>
      <c r="Z1335">
        <v>2756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1460</v>
      </c>
      <c r="AL1335">
        <v>1365</v>
      </c>
      <c r="AM1335">
        <v>1</v>
      </c>
    </row>
    <row r="1336" spans="1:39" x14ac:dyDescent="0.3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11</v>
      </c>
      <c r="X1336">
        <v>0</v>
      </c>
      <c r="Y1336">
        <v>58</v>
      </c>
      <c r="Z1336">
        <v>2628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808</v>
      </c>
      <c r="AL1336">
        <v>755</v>
      </c>
      <c r="AM1336">
        <v>0</v>
      </c>
    </row>
    <row r="1337" spans="1:39" x14ac:dyDescent="0.3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</v>
      </c>
      <c r="W1337">
        <v>11</v>
      </c>
      <c r="X1337">
        <v>0</v>
      </c>
      <c r="Y1337">
        <v>42</v>
      </c>
      <c r="Z1337">
        <v>2592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70</v>
      </c>
      <c r="AL1337">
        <v>37</v>
      </c>
      <c r="AM1337">
        <v>1</v>
      </c>
    </row>
    <row r="1338" spans="1:39" x14ac:dyDescent="0.3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11</v>
      </c>
      <c r="X1338">
        <v>0</v>
      </c>
      <c r="Y1338">
        <v>74</v>
      </c>
      <c r="Z1338">
        <v>2221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605</v>
      </c>
      <c r="AL1338">
        <v>576</v>
      </c>
      <c r="AM1338">
        <v>0</v>
      </c>
    </row>
    <row r="1339" spans="1:39" x14ac:dyDescent="0.3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11</v>
      </c>
      <c r="X1339">
        <v>0</v>
      </c>
      <c r="Y1339">
        <v>57</v>
      </c>
      <c r="Z1339">
        <v>2341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1900</v>
      </c>
      <c r="AL1339">
        <v>1882</v>
      </c>
      <c r="AM1339">
        <v>0</v>
      </c>
    </row>
    <row r="1340" spans="1:39" x14ac:dyDescent="0.3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11</v>
      </c>
      <c r="X1340">
        <v>0</v>
      </c>
      <c r="Y1340">
        <v>49</v>
      </c>
      <c r="Z1340">
        <v>2427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119</v>
      </c>
      <c r="AL1340">
        <v>107</v>
      </c>
      <c r="AM1340">
        <v>0</v>
      </c>
    </row>
    <row r="1341" spans="1:39" x14ac:dyDescent="0.3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11</v>
      </c>
      <c r="X1341">
        <v>0</v>
      </c>
      <c r="Y1341">
        <v>52</v>
      </c>
      <c r="Z1341">
        <v>2800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498</v>
      </c>
      <c r="AL1341">
        <v>410</v>
      </c>
      <c r="AM1341">
        <v>0</v>
      </c>
    </row>
    <row r="1342" spans="1:39" x14ac:dyDescent="0.3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</v>
      </c>
      <c r="W1342">
        <v>11</v>
      </c>
      <c r="X1342">
        <v>0</v>
      </c>
      <c r="Y1342">
        <v>28</v>
      </c>
      <c r="Z1342">
        <v>2377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40</v>
      </c>
      <c r="AL1342">
        <v>18</v>
      </c>
      <c r="AM1342">
        <v>1</v>
      </c>
    </row>
    <row r="1343" spans="1:39" x14ac:dyDescent="0.3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11</v>
      </c>
      <c r="X1343">
        <v>0</v>
      </c>
      <c r="Y1343">
        <v>46</v>
      </c>
      <c r="Z1343">
        <v>2554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397</v>
      </c>
      <c r="AL1343">
        <v>347</v>
      </c>
      <c r="AM1343">
        <v>0</v>
      </c>
    </row>
    <row r="1344" spans="1:39" x14ac:dyDescent="0.3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11</v>
      </c>
      <c r="X1344">
        <v>0</v>
      </c>
      <c r="Y1344">
        <v>70</v>
      </c>
      <c r="Z1344">
        <v>2857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911</v>
      </c>
      <c r="AL1344">
        <v>883</v>
      </c>
      <c r="AM1344">
        <v>0</v>
      </c>
    </row>
    <row r="1345" spans="1:39" x14ac:dyDescent="0.3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3</v>
      </c>
      <c r="W1345">
        <v>11</v>
      </c>
      <c r="X1345">
        <v>0</v>
      </c>
      <c r="Y1345">
        <v>43</v>
      </c>
      <c r="Z1345">
        <v>2498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774</v>
      </c>
      <c r="AL1345">
        <v>751</v>
      </c>
      <c r="AM1345">
        <v>1</v>
      </c>
    </row>
    <row r="1346" spans="1:39" x14ac:dyDescent="0.3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11</v>
      </c>
      <c r="X1346">
        <v>1</v>
      </c>
      <c r="Y1346">
        <v>62</v>
      </c>
      <c r="Z1346">
        <v>2822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1061</v>
      </c>
      <c r="AL1346">
        <v>979</v>
      </c>
      <c r="AM1346">
        <v>0</v>
      </c>
    </row>
    <row r="1347" spans="1:39" x14ac:dyDescent="0.3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11</v>
      </c>
      <c r="X1347">
        <v>0</v>
      </c>
      <c r="Y1347">
        <v>44</v>
      </c>
      <c r="Z1347">
        <v>2393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389</v>
      </c>
      <c r="AL1347">
        <v>363</v>
      </c>
      <c r="AM1347">
        <v>0</v>
      </c>
    </row>
    <row r="1348" spans="1:39" x14ac:dyDescent="0.3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</v>
      </c>
      <c r="W1348">
        <v>11</v>
      </c>
      <c r="X1348">
        <v>0</v>
      </c>
      <c r="Y1348">
        <v>47</v>
      </c>
      <c r="Z1348">
        <v>2375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23</v>
      </c>
      <c r="AL1348">
        <v>16</v>
      </c>
      <c r="AM1348">
        <v>0</v>
      </c>
    </row>
    <row r="1349" spans="1:39" x14ac:dyDescent="0.3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</v>
      </c>
      <c r="W1349">
        <v>11</v>
      </c>
      <c r="X1349">
        <v>0</v>
      </c>
      <c r="Y1349">
        <v>52</v>
      </c>
      <c r="Z1349">
        <v>2344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182</v>
      </c>
      <c r="AL1349">
        <v>177</v>
      </c>
      <c r="AM1349">
        <v>0</v>
      </c>
    </row>
    <row r="1350" spans="1:39" x14ac:dyDescent="0.3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</v>
      </c>
      <c r="W1350">
        <v>11</v>
      </c>
      <c r="X1350">
        <v>0</v>
      </c>
      <c r="Y1350">
        <v>62</v>
      </c>
      <c r="Z1350">
        <v>2206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221</v>
      </c>
      <c r="AL1350">
        <v>191</v>
      </c>
      <c r="AM1350">
        <v>0</v>
      </c>
    </row>
    <row r="1351" spans="1:39" x14ac:dyDescent="0.3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</v>
      </c>
      <c r="W1351">
        <v>11</v>
      </c>
      <c r="X1351">
        <v>0</v>
      </c>
      <c r="Y1351">
        <v>45</v>
      </c>
      <c r="Z1351">
        <v>2220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220</v>
      </c>
      <c r="AL1351">
        <v>203</v>
      </c>
      <c r="AM1351">
        <v>0</v>
      </c>
    </row>
    <row r="1352" spans="1:39" x14ac:dyDescent="0.3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</v>
      </c>
      <c r="W1352">
        <v>11</v>
      </c>
      <c r="X1352">
        <v>0</v>
      </c>
      <c r="Y1352">
        <v>60</v>
      </c>
      <c r="Z1352">
        <v>2345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90</v>
      </c>
      <c r="AL1352">
        <v>89</v>
      </c>
      <c r="AM1352">
        <v>0</v>
      </c>
    </row>
    <row r="1353" spans="1:39" x14ac:dyDescent="0.3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11</v>
      </c>
      <c r="X1353">
        <v>0</v>
      </c>
      <c r="Y1353">
        <v>55</v>
      </c>
      <c r="Z1353">
        <v>2578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32</v>
      </c>
      <c r="AL1353">
        <v>29</v>
      </c>
      <c r="AM1353">
        <v>0</v>
      </c>
    </row>
    <row r="1354" spans="1:39" x14ac:dyDescent="0.3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3</v>
      </c>
      <c r="W1354">
        <v>11</v>
      </c>
      <c r="X1354">
        <v>0</v>
      </c>
      <c r="Y1354">
        <v>60</v>
      </c>
      <c r="Z1354">
        <v>2792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489</v>
      </c>
      <c r="AL1354">
        <v>485</v>
      </c>
      <c r="AM1354">
        <v>1</v>
      </c>
    </row>
    <row r="1355" spans="1:39" x14ac:dyDescent="0.3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11</v>
      </c>
      <c r="X1355">
        <v>0</v>
      </c>
      <c r="Y1355">
        <v>51</v>
      </c>
      <c r="Z1355">
        <v>2642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883</v>
      </c>
      <c r="AL1355">
        <v>795</v>
      </c>
      <c r="AM1355">
        <v>0</v>
      </c>
    </row>
    <row r="1356" spans="1:39" x14ac:dyDescent="0.3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11</v>
      </c>
      <c r="X1356">
        <v>0</v>
      </c>
      <c r="Y1356">
        <v>60</v>
      </c>
      <c r="Z1356">
        <v>2733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344</v>
      </c>
      <c r="AL1356">
        <v>317</v>
      </c>
      <c r="AM1356">
        <v>0</v>
      </c>
    </row>
    <row r="1357" spans="1:39" x14ac:dyDescent="0.3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11</v>
      </c>
      <c r="X1357">
        <v>0</v>
      </c>
      <c r="Y1357">
        <v>45</v>
      </c>
      <c r="Z1357">
        <v>2340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389</v>
      </c>
      <c r="AL1357">
        <v>382</v>
      </c>
      <c r="AM1357">
        <v>0</v>
      </c>
    </row>
    <row r="1358" spans="1:39" x14ac:dyDescent="0.3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11</v>
      </c>
      <c r="X1358">
        <v>1</v>
      </c>
      <c r="Y1358">
        <v>35</v>
      </c>
      <c r="Z1358">
        <v>2472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37</v>
      </c>
      <c r="AL1358">
        <v>6</v>
      </c>
      <c r="AM1358">
        <v>1</v>
      </c>
    </row>
    <row r="1359" spans="1:39" x14ac:dyDescent="0.3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3</v>
      </c>
      <c r="W1359">
        <v>11</v>
      </c>
      <c r="X1359">
        <v>0</v>
      </c>
      <c r="Y1359">
        <v>49</v>
      </c>
      <c r="Z1359">
        <v>2528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298</v>
      </c>
      <c r="AL1359">
        <v>274</v>
      </c>
      <c r="AM1359">
        <v>1</v>
      </c>
    </row>
    <row r="1360" spans="1:39" x14ac:dyDescent="0.3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11</v>
      </c>
      <c r="X1360">
        <v>0</v>
      </c>
      <c r="Y1360">
        <v>65</v>
      </c>
      <c r="Z1360">
        <v>2214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184</v>
      </c>
      <c r="AL1360">
        <v>146</v>
      </c>
      <c r="AM1360">
        <v>0</v>
      </c>
    </row>
    <row r="1361" spans="1:39" x14ac:dyDescent="0.3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11</v>
      </c>
      <c r="X1361">
        <v>0</v>
      </c>
      <c r="Y1361">
        <v>64</v>
      </c>
      <c r="Z1361">
        <v>2520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149</v>
      </c>
      <c r="AL1361">
        <v>121</v>
      </c>
      <c r="AM1361">
        <v>0</v>
      </c>
    </row>
    <row r="1362" spans="1:39" x14ac:dyDescent="0.3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11</v>
      </c>
      <c r="X1362">
        <v>0</v>
      </c>
      <c r="Y1362">
        <v>47</v>
      </c>
      <c r="Z1362">
        <v>2790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41</v>
      </c>
      <c r="AL1362">
        <v>37</v>
      </c>
      <c r="AM1362">
        <v>0</v>
      </c>
    </row>
    <row r="1363" spans="1:39" x14ac:dyDescent="0.3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3</v>
      </c>
      <c r="W1363">
        <v>11</v>
      </c>
      <c r="X1363">
        <v>0</v>
      </c>
      <c r="Y1363">
        <v>72</v>
      </c>
      <c r="Z1363">
        <v>2324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1780</v>
      </c>
      <c r="AL1363">
        <v>1661</v>
      </c>
      <c r="AM1363">
        <v>2</v>
      </c>
    </row>
    <row r="1364" spans="1:39" x14ac:dyDescent="0.3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11</v>
      </c>
      <c r="X1364">
        <v>0</v>
      </c>
      <c r="Y1364">
        <v>44</v>
      </c>
      <c r="Z1364">
        <v>2472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20</v>
      </c>
      <c r="AL1364">
        <v>18</v>
      </c>
      <c r="AM1364">
        <v>0</v>
      </c>
    </row>
    <row r="1365" spans="1:39" x14ac:dyDescent="0.3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11</v>
      </c>
      <c r="X1365">
        <v>0</v>
      </c>
      <c r="Y1365">
        <v>40</v>
      </c>
      <c r="Z1365">
        <v>2719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39</v>
      </c>
      <c r="AL1365">
        <v>37</v>
      </c>
      <c r="AM1365">
        <v>0</v>
      </c>
    </row>
    <row r="1366" spans="1:39" x14ac:dyDescent="0.3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11</v>
      </c>
      <c r="X1366">
        <v>0</v>
      </c>
      <c r="Y1366">
        <v>41</v>
      </c>
      <c r="Z1366">
        <v>2217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1360</v>
      </c>
      <c r="AL1366">
        <v>1280</v>
      </c>
      <c r="AM1366">
        <v>0</v>
      </c>
    </row>
    <row r="1367" spans="1:39" x14ac:dyDescent="0.3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11</v>
      </c>
      <c r="X1367">
        <v>0</v>
      </c>
      <c r="Y1367">
        <v>48</v>
      </c>
      <c r="Z1367">
        <v>2420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254</v>
      </c>
      <c r="AL1367">
        <v>183</v>
      </c>
      <c r="AM1367">
        <v>0</v>
      </c>
    </row>
    <row r="1368" spans="1:39" x14ac:dyDescent="0.3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11</v>
      </c>
      <c r="X1368">
        <v>0</v>
      </c>
      <c r="Y1368">
        <v>47</v>
      </c>
      <c r="Z1368">
        <v>2428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59</v>
      </c>
      <c r="AL1368">
        <v>23</v>
      </c>
      <c r="AM1368">
        <v>0</v>
      </c>
    </row>
    <row r="1369" spans="1:39" x14ac:dyDescent="0.3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11</v>
      </c>
      <c r="X1369">
        <v>0</v>
      </c>
      <c r="Y1369">
        <v>48</v>
      </c>
      <c r="Z1369">
        <v>2278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39</v>
      </c>
      <c r="AL1369">
        <v>36</v>
      </c>
      <c r="AM1369">
        <v>0</v>
      </c>
    </row>
    <row r="1370" spans="1:39" x14ac:dyDescent="0.3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11</v>
      </c>
      <c r="X1370">
        <v>0</v>
      </c>
      <c r="Y1370">
        <v>45</v>
      </c>
      <c r="Z1370">
        <v>2756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43</v>
      </c>
      <c r="AL1370">
        <v>14</v>
      </c>
      <c r="AM1370">
        <v>0</v>
      </c>
    </row>
    <row r="1371" spans="1:39" x14ac:dyDescent="0.3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</v>
      </c>
      <c r="W1371">
        <v>11</v>
      </c>
      <c r="X1371">
        <v>0</v>
      </c>
      <c r="Y1371">
        <v>48</v>
      </c>
      <c r="Z1371">
        <v>2204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20</v>
      </c>
      <c r="AL1371">
        <v>20</v>
      </c>
      <c r="AM1371">
        <v>0</v>
      </c>
    </row>
    <row r="1372" spans="1:39" x14ac:dyDescent="0.3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11</v>
      </c>
      <c r="X1372">
        <v>0</v>
      </c>
      <c r="Y1372">
        <v>64</v>
      </c>
      <c r="Z1372">
        <v>2493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774</v>
      </c>
      <c r="AL1372">
        <v>759</v>
      </c>
      <c r="AM1372">
        <v>0</v>
      </c>
    </row>
    <row r="1373" spans="1:39" x14ac:dyDescent="0.3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11</v>
      </c>
      <c r="X1373">
        <v>0</v>
      </c>
      <c r="Y1373">
        <v>46</v>
      </c>
      <c r="Z1373">
        <v>2197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14</v>
      </c>
      <c r="AL1373">
        <v>13</v>
      </c>
      <c r="AM1373">
        <v>0</v>
      </c>
    </row>
    <row r="1374" spans="1:39" x14ac:dyDescent="0.3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11</v>
      </c>
      <c r="X1374">
        <v>0</v>
      </c>
      <c r="Y1374">
        <v>48</v>
      </c>
      <c r="Z1374">
        <v>2301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57</v>
      </c>
      <c r="AL1374">
        <v>55</v>
      </c>
      <c r="AM1374">
        <v>0</v>
      </c>
    </row>
    <row r="1375" spans="1:39" x14ac:dyDescent="0.3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11</v>
      </c>
      <c r="X1375">
        <v>0</v>
      </c>
      <c r="Y1375">
        <v>52</v>
      </c>
      <c r="Z1375">
        <v>2593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777</v>
      </c>
      <c r="AL1375">
        <v>646</v>
      </c>
      <c r="AM1375">
        <v>0</v>
      </c>
    </row>
    <row r="1376" spans="1:39" x14ac:dyDescent="0.3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11</v>
      </c>
      <c r="X1376">
        <v>0</v>
      </c>
      <c r="Y1376">
        <v>51</v>
      </c>
      <c r="Z1376">
        <v>2725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308</v>
      </c>
      <c r="AL1376">
        <v>199</v>
      </c>
      <c r="AM1376">
        <v>0</v>
      </c>
    </row>
    <row r="1377" spans="1:39" x14ac:dyDescent="0.3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11</v>
      </c>
      <c r="X1377">
        <v>0</v>
      </c>
      <c r="Y1377">
        <v>59</v>
      </c>
      <c r="Z1377">
        <v>2832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254</v>
      </c>
      <c r="AL1377">
        <v>219</v>
      </c>
      <c r="AM1377">
        <v>0</v>
      </c>
    </row>
    <row r="1378" spans="1:39" x14ac:dyDescent="0.3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11</v>
      </c>
      <c r="X1378">
        <v>0</v>
      </c>
      <c r="Y1378">
        <v>48</v>
      </c>
      <c r="Z1378">
        <v>2251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712</v>
      </c>
      <c r="AL1378">
        <v>655</v>
      </c>
      <c r="AM1378">
        <v>0</v>
      </c>
    </row>
    <row r="1379" spans="1:39" x14ac:dyDescent="0.3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11</v>
      </c>
      <c r="X1379">
        <v>0</v>
      </c>
      <c r="Y1379">
        <v>67</v>
      </c>
      <c r="Z1379">
        <v>2228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147</v>
      </c>
      <c r="AL1379">
        <v>106</v>
      </c>
      <c r="AM1379">
        <v>0</v>
      </c>
    </row>
    <row r="1380" spans="1:39" x14ac:dyDescent="0.3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11</v>
      </c>
      <c r="X1380">
        <v>1</v>
      </c>
      <c r="Y1380">
        <v>63</v>
      </c>
      <c r="Z1380">
        <v>2844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265</v>
      </c>
      <c r="AL1380">
        <v>176</v>
      </c>
      <c r="AM1380">
        <v>0</v>
      </c>
    </row>
    <row r="1381" spans="1:39" x14ac:dyDescent="0.3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</v>
      </c>
      <c r="W1381">
        <v>11</v>
      </c>
      <c r="X1381">
        <v>0</v>
      </c>
      <c r="Y1381">
        <v>50</v>
      </c>
      <c r="Z1381">
        <v>2784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713</v>
      </c>
      <c r="AL1381">
        <v>699</v>
      </c>
      <c r="AM1381">
        <v>0</v>
      </c>
    </row>
    <row r="1382" spans="1:39" x14ac:dyDescent="0.3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11</v>
      </c>
      <c r="X1382">
        <v>0</v>
      </c>
      <c r="Y1382">
        <v>53</v>
      </c>
      <c r="Z1382">
        <v>2850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117</v>
      </c>
      <c r="AL1382">
        <v>88</v>
      </c>
      <c r="AM1382">
        <v>0</v>
      </c>
    </row>
    <row r="1383" spans="1:39" x14ac:dyDescent="0.3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11</v>
      </c>
      <c r="X1383">
        <v>0</v>
      </c>
      <c r="Y1383">
        <v>69</v>
      </c>
      <c r="Z1383">
        <v>2603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304</v>
      </c>
      <c r="AL1383">
        <v>289</v>
      </c>
      <c r="AM1383">
        <v>0</v>
      </c>
    </row>
    <row r="1384" spans="1:39" x14ac:dyDescent="0.3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11</v>
      </c>
      <c r="X1384">
        <v>0</v>
      </c>
      <c r="Y1384">
        <v>67</v>
      </c>
      <c r="Z1384">
        <v>2353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751</v>
      </c>
      <c r="AL1384">
        <v>708</v>
      </c>
      <c r="AM1384">
        <v>0</v>
      </c>
    </row>
    <row r="1385" spans="1:39" x14ac:dyDescent="0.3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11</v>
      </c>
      <c r="X1385">
        <v>0</v>
      </c>
      <c r="Y1385">
        <v>70</v>
      </c>
      <c r="Z1385">
        <v>2818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437</v>
      </c>
      <c r="AL1385">
        <v>420</v>
      </c>
      <c r="AM1385">
        <v>0</v>
      </c>
    </row>
    <row r="1386" spans="1:39" x14ac:dyDescent="0.3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11</v>
      </c>
      <c r="X1386">
        <v>1</v>
      </c>
      <c r="Y1386">
        <v>67</v>
      </c>
      <c r="Z1386">
        <v>2820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121</v>
      </c>
      <c r="AL1386">
        <v>90</v>
      </c>
      <c r="AM1386">
        <v>0</v>
      </c>
    </row>
    <row r="1387" spans="1:39" x14ac:dyDescent="0.3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11</v>
      </c>
      <c r="X1387">
        <v>0</v>
      </c>
      <c r="Y1387">
        <v>43</v>
      </c>
      <c r="Z1387">
        <v>2798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782</v>
      </c>
      <c r="AL1387">
        <v>767</v>
      </c>
      <c r="AM1387">
        <v>0</v>
      </c>
    </row>
    <row r="1388" spans="1:39" x14ac:dyDescent="0.3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0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</v>
      </c>
      <c r="W1388">
        <v>11</v>
      </c>
      <c r="X1388">
        <v>1</v>
      </c>
      <c r="Y1388">
        <v>48</v>
      </c>
      <c r="Z1388">
        <v>2564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1610</v>
      </c>
      <c r="AL1388">
        <v>1530</v>
      </c>
      <c r="AM1388">
        <v>3</v>
      </c>
    </row>
    <row r="1389" spans="1:39" x14ac:dyDescent="0.3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11</v>
      </c>
      <c r="X1389">
        <v>0</v>
      </c>
      <c r="Y1389">
        <v>51</v>
      </c>
      <c r="Z1389">
        <v>2290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16</v>
      </c>
      <c r="AL1389">
        <v>12</v>
      </c>
      <c r="AM1389">
        <v>0</v>
      </c>
    </row>
    <row r="1390" spans="1:39" x14ac:dyDescent="0.3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3</v>
      </c>
      <c r="W1390">
        <v>11</v>
      </c>
      <c r="X1390">
        <v>1</v>
      </c>
      <c r="Y1390">
        <v>76</v>
      </c>
      <c r="Z1390">
        <v>2317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1402</v>
      </c>
      <c r="AL1390">
        <v>1376</v>
      </c>
      <c r="AM1390">
        <v>1</v>
      </c>
    </row>
    <row r="1391" spans="1:39" x14ac:dyDescent="0.3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</v>
      </c>
      <c r="W1391">
        <v>11</v>
      </c>
      <c r="X1391">
        <v>0</v>
      </c>
      <c r="Y1391">
        <v>30</v>
      </c>
      <c r="Z1391">
        <v>2660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154</v>
      </c>
      <c r="AL1391">
        <v>99</v>
      </c>
      <c r="AM1391">
        <v>0</v>
      </c>
    </row>
    <row r="1392" spans="1:39" x14ac:dyDescent="0.3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</v>
      </c>
      <c r="W1392">
        <v>11</v>
      </c>
      <c r="X1392">
        <v>0</v>
      </c>
      <c r="Y1392">
        <v>41</v>
      </c>
      <c r="Z1392">
        <v>2543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445</v>
      </c>
      <c r="AL1392">
        <v>345</v>
      </c>
      <c r="AM1392">
        <v>0</v>
      </c>
    </row>
    <row r="1393" spans="1:39" x14ac:dyDescent="0.3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</v>
      </c>
      <c r="W1393">
        <v>11</v>
      </c>
      <c r="X1393">
        <v>0</v>
      </c>
      <c r="Y1393">
        <v>54</v>
      </c>
      <c r="Z1393">
        <v>2688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50</v>
      </c>
      <c r="AL1393">
        <v>4</v>
      </c>
      <c r="AM1393">
        <v>0</v>
      </c>
    </row>
    <row r="1394" spans="1:39" x14ac:dyDescent="0.3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</v>
      </c>
      <c r="W1394">
        <v>11</v>
      </c>
      <c r="X1394">
        <v>0</v>
      </c>
      <c r="Y1394">
        <v>72</v>
      </c>
      <c r="Z1394">
        <v>2285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181</v>
      </c>
      <c r="AL1394">
        <v>140</v>
      </c>
      <c r="AM1394">
        <v>0</v>
      </c>
    </row>
    <row r="1395" spans="1:39" x14ac:dyDescent="0.3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11</v>
      </c>
      <c r="X1395">
        <v>0</v>
      </c>
      <c r="Y1395">
        <v>48</v>
      </c>
      <c r="Z1395">
        <v>2264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44</v>
      </c>
      <c r="AL1395">
        <v>27</v>
      </c>
      <c r="AM1395">
        <v>0</v>
      </c>
    </row>
    <row r="1396" spans="1:39" x14ac:dyDescent="0.3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11</v>
      </c>
      <c r="X1396">
        <v>0</v>
      </c>
      <c r="Y1396">
        <v>47</v>
      </c>
      <c r="Z1396">
        <v>2311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43</v>
      </c>
      <c r="AL1396">
        <v>42</v>
      </c>
      <c r="AM1396">
        <v>0</v>
      </c>
    </row>
    <row r="1397" spans="1:39" x14ac:dyDescent="0.3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11</v>
      </c>
      <c r="X1397">
        <v>0</v>
      </c>
      <c r="Y1397">
        <v>48</v>
      </c>
      <c r="Z1397">
        <v>2238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8</v>
      </c>
      <c r="AL1397">
        <v>8</v>
      </c>
      <c r="AM1397">
        <v>0</v>
      </c>
    </row>
    <row r="1398" spans="1:39" x14ac:dyDescent="0.3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</v>
      </c>
      <c r="W1398">
        <v>11</v>
      </c>
      <c r="X1398">
        <v>0</v>
      </c>
      <c r="Y1398">
        <v>48</v>
      </c>
      <c r="Z1398">
        <v>2418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571</v>
      </c>
      <c r="AL1398">
        <v>325</v>
      </c>
      <c r="AM1398">
        <v>0</v>
      </c>
    </row>
    <row r="1399" spans="1:39" x14ac:dyDescent="0.3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3</v>
      </c>
      <c r="W1399">
        <v>11</v>
      </c>
      <c r="X1399">
        <v>0</v>
      </c>
      <c r="Y1399">
        <v>54</v>
      </c>
      <c r="Z1399">
        <v>2754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1270</v>
      </c>
      <c r="AL1399">
        <v>1169</v>
      </c>
      <c r="AM1399">
        <v>1</v>
      </c>
    </row>
    <row r="1400" spans="1:39" x14ac:dyDescent="0.3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11</v>
      </c>
      <c r="X1400">
        <v>0</v>
      </c>
      <c r="Y1400">
        <v>51</v>
      </c>
      <c r="Z1400">
        <v>2292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39</v>
      </c>
      <c r="AL1400">
        <v>36</v>
      </c>
      <c r="AM1400">
        <v>0</v>
      </c>
    </row>
    <row r="1401" spans="1:39" x14ac:dyDescent="0.3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11</v>
      </c>
      <c r="X1401">
        <v>0</v>
      </c>
      <c r="Y1401">
        <v>61</v>
      </c>
      <c r="Z1401">
        <v>2707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41</v>
      </c>
      <c r="AL1401">
        <v>22</v>
      </c>
      <c r="AM1401">
        <v>0</v>
      </c>
    </row>
    <row r="1402" spans="1:39" x14ac:dyDescent="0.3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11</v>
      </c>
      <c r="X1402">
        <v>0</v>
      </c>
      <c r="Y1402">
        <v>50</v>
      </c>
      <c r="Z1402">
        <v>2580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66</v>
      </c>
      <c r="AL1402">
        <v>54</v>
      </c>
      <c r="AM1402">
        <v>0</v>
      </c>
    </row>
    <row r="1403" spans="1:39" x14ac:dyDescent="0.3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11</v>
      </c>
      <c r="X1403">
        <v>0</v>
      </c>
      <c r="Y1403">
        <v>46</v>
      </c>
      <c r="Z1403">
        <v>2601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16</v>
      </c>
      <c r="AL1403">
        <v>9</v>
      </c>
      <c r="AM1403">
        <v>0</v>
      </c>
    </row>
    <row r="1404" spans="1:39" x14ac:dyDescent="0.3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</v>
      </c>
      <c r="W1404">
        <v>11</v>
      </c>
      <c r="X1404">
        <v>0</v>
      </c>
      <c r="Y1404">
        <v>48</v>
      </c>
      <c r="Z1404">
        <v>2445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18</v>
      </c>
      <c r="AL1404">
        <v>17</v>
      </c>
      <c r="AM1404">
        <v>0</v>
      </c>
    </row>
    <row r="1405" spans="1:39" x14ac:dyDescent="0.3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11</v>
      </c>
      <c r="X1405">
        <v>0</v>
      </c>
      <c r="Y1405">
        <v>62</v>
      </c>
      <c r="Z1405">
        <v>2250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48</v>
      </c>
      <c r="AL1405">
        <v>35</v>
      </c>
      <c r="AM1405">
        <v>0</v>
      </c>
    </row>
    <row r="1406" spans="1:39" x14ac:dyDescent="0.3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11</v>
      </c>
      <c r="X1406">
        <v>0</v>
      </c>
      <c r="Y1406">
        <v>48</v>
      </c>
      <c r="Z1406">
        <v>2641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375</v>
      </c>
      <c r="AL1406">
        <v>301</v>
      </c>
      <c r="AM1406">
        <v>0</v>
      </c>
    </row>
    <row r="1407" spans="1:39" x14ac:dyDescent="0.3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</v>
      </c>
      <c r="W1407">
        <v>11</v>
      </c>
      <c r="X1407">
        <v>0</v>
      </c>
      <c r="Y1407">
        <v>37</v>
      </c>
      <c r="Z1407">
        <v>2609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27</v>
      </c>
      <c r="AL1407">
        <v>17</v>
      </c>
      <c r="AM1407">
        <v>0</v>
      </c>
    </row>
    <row r="1408" spans="1:39" x14ac:dyDescent="0.3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11</v>
      </c>
      <c r="X1408">
        <v>0</v>
      </c>
      <c r="Y1408">
        <v>47</v>
      </c>
      <c r="Z1408">
        <v>2295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28</v>
      </c>
      <c r="AL1408">
        <v>18</v>
      </c>
      <c r="AM1408">
        <v>0</v>
      </c>
    </row>
    <row r="1409" spans="1:39" x14ac:dyDescent="0.3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3</v>
      </c>
      <c r="W1409">
        <v>11</v>
      </c>
      <c r="X1409">
        <v>0</v>
      </c>
      <c r="Y1409">
        <v>35</v>
      </c>
      <c r="Z1409">
        <v>2351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1089</v>
      </c>
      <c r="AL1409">
        <v>1047</v>
      </c>
      <c r="AM1409">
        <v>2</v>
      </c>
    </row>
    <row r="1410" spans="1:39" x14ac:dyDescent="0.3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11</v>
      </c>
      <c r="X1410">
        <v>0</v>
      </c>
      <c r="Y1410">
        <v>47</v>
      </c>
      <c r="Z1410">
        <v>2347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32</v>
      </c>
      <c r="AL1410">
        <v>30</v>
      </c>
      <c r="AM1410">
        <v>0</v>
      </c>
    </row>
    <row r="1411" spans="1:39" x14ac:dyDescent="0.3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</v>
      </c>
      <c r="W1411">
        <v>11</v>
      </c>
      <c r="X1411">
        <v>0</v>
      </c>
      <c r="Y1411">
        <v>53</v>
      </c>
      <c r="Z1411">
        <v>2401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292</v>
      </c>
      <c r="AL1411">
        <v>290</v>
      </c>
      <c r="AM1411">
        <v>0</v>
      </c>
    </row>
    <row r="1412" spans="1:39" x14ac:dyDescent="0.3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</v>
      </c>
      <c r="W1412">
        <v>11</v>
      </c>
      <c r="X1412">
        <v>0</v>
      </c>
      <c r="Y1412">
        <v>41</v>
      </c>
      <c r="Z1412">
        <v>2580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32</v>
      </c>
      <c r="AL1412">
        <v>16</v>
      </c>
      <c r="AM1412">
        <v>1</v>
      </c>
    </row>
    <row r="1413" spans="1:39" x14ac:dyDescent="0.3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11</v>
      </c>
      <c r="X1413">
        <v>0</v>
      </c>
      <c r="Y1413">
        <v>59</v>
      </c>
      <c r="Z1413">
        <v>2832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254</v>
      </c>
      <c r="AL1413">
        <v>219</v>
      </c>
      <c r="AM1413">
        <v>0</v>
      </c>
    </row>
    <row r="1414" spans="1:39" x14ac:dyDescent="0.3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11</v>
      </c>
      <c r="X1414">
        <v>0</v>
      </c>
      <c r="Y1414">
        <v>34</v>
      </c>
      <c r="Z1414">
        <v>2679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20</v>
      </c>
      <c r="AL1414">
        <v>10</v>
      </c>
      <c r="AM1414">
        <v>0</v>
      </c>
    </row>
    <row r="1415" spans="1:39" x14ac:dyDescent="0.3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11</v>
      </c>
      <c r="X1415">
        <v>0</v>
      </c>
      <c r="Y1415">
        <v>56</v>
      </c>
      <c r="Z1415">
        <v>2226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90</v>
      </c>
      <c r="AL1415">
        <v>55</v>
      </c>
      <c r="AM1415">
        <v>0</v>
      </c>
    </row>
    <row r="1416" spans="1:39" x14ac:dyDescent="0.3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11</v>
      </c>
      <c r="X1416">
        <v>0</v>
      </c>
      <c r="Y1416">
        <v>37</v>
      </c>
      <c r="Z1416">
        <v>2659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120</v>
      </c>
      <c r="AL1416">
        <v>84</v>
      </c>
      <c r="AM1416">
        <v>0</v>
      </c>
    </row>
    <row r="1417" spans="1:39" x14ac:dyDescent="0.3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11</v>
      </c>
      <c r="X1417">
        <v>0</v>
      </c>
      <c r="Y1417">
        <v>68</v>
      </c>
      <c r="Z1417">
        <v>2505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62</v>
      </c>
      <c r="AL1417">
        <v>54</v>
      </c>
      <c r="AM1417">
        <v>0</v>
      </c>
    </row>
    <row r="1418" spans="1:39" x14ac:dyDescent="0.3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11</v>
      </c>
      <c r="X1418">
        <v>0</v>
      </c>
      <c r="Y1418">
        <v>71</v>
      </c>
      <c r="Z1418">
        <v>2440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19</v>
      </c>
      <c r="AL1418">
        <v>16</v>
      </c>
      <c r="AM1418">
        <v>0</v>
      </c>
    </row>
    <row r="1419" spans="1:39" x14ac:dyDescent="0.3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11</v>
      </c>
      <c r="X1419">
        <v>1</v>
      </c>
      <c r="Y1419">
        <v>41</v>
      </c>
      <c r="Z1419">
        <v>2823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46</v>
      </c>
      <c r="AL1419">
        <v>27</v>
      </c>
      <c r="AM1419">
        <v>0</v>
      </c>
    </row>
    <row r="1420" spans="1:39" x14ac:dyDescent="0.3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3</v>
      </c>
      <c r="W1420">
        <v>11</v>
      </c>
      <c r="X1420">
        <v>1</v>
      </c>
      <c r="Y1420">
        <v>72</v>
      </c>
      <c r="Z1420">
        <v>2772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1792</v>
      </c>
      <c r="AL1420">
        <v>1654</v>
      </c>
      <c r="AM1420">
        <v>1</v>
      </c>
    </row>
    <row r="1421" spans="1:39" x14ac:dyDescent="0.3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3</v>
      </c>
      <c r="W1421">
        <v>11</v>
      </c>
      <c r="X1421">
        <v>0</v>
      </c>
      <c r="Y1421">
        <v>74</v>
      </c>
      <c r="Z1421">
        <v>2434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2157</v>
      </c>
      <c r="AL1421">
        <v>2031</v>
      </c>
      <c r="AM1421">
        <v>2</v>
      </c>
    </row>
    <row r="1422" spans="1:39" x14ac:dyDescent="0.3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11</v>
      </c>
      <c r="X1422">
        <v>0</v>
      </c>
      <c r="Y1422">
        <v>62</v>
      </c>
      <c r="Z1422">
        <v>2416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304</v>
      </c>
      <c r="AL1422">
        <v>298</v>
      </c>
      <c r="AM1422">
        <v>0</v>
      </c>
    </row>
    <row r="1423" spans="1:39" x14ac:dyDescent="0.3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11</v>
      </c>
      <c r="X1423">
        <v>0</v>
      </c>
      <c r="Y1423">
        <v>49</v>
      </c>
      <c r="Z1423">
        <v>2719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1302</v>
      </c>
      <c r="AL1423">
        <v>1285</v>
      </c>
      <c r="AM1423">
        <v>0</v>
      </c>
    </row>
    <row r="1424" spans="1:39" x14ac:dyDescent="0.3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</v>
      </c>
      <c r="W1424">
        <v>11</v>
      </c>
      <c r="X1424">
        <v>0</v>
      </c>
      <c r="Y1424">
        <v>63</v>
      </c>
      <c r="Z1424">
        <v>2734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832</v>
      </c>
      <c r="AL1424">
        <v>785</v>
      </c>
      <c r="AM1424">
        <v>1</v>
      </c>
    </row>
    <row r="1425" spans="1:39" x14ac:dyDescent="0.3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</v>
      </c>
      <c r="W1425">
        <v>11</v>
      </c>
      <c r="X1425">
        <v>0</v>
      </c>
      <c r="Y1425">
        <v>38</v>
      </c>
      <c r="Z1425">
        <v>2406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1114</v>
      </c>
      <c r="AL1425">
        <v>984</v>
      </c>
      <c r="AM1425">
        <v>0</v>
      </c>
    </row>
    <row r="1426" spans="1:39" x14ac:dyDescent="0.3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</v>
      </c>
      <c r="W1426">
        <v>11</v>
      </c>
      <c r="X1426">
        <v>0</v>
      </c>
      <c r="Y1426">
        <v>47</v>
      </c>
      <c r="Z1426">
        <v>2257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651</v>
      </c>
      <c r="AL1426">
        <v>612</v>
      </c>
      <c r="AM1426">
        <v>0</v>
      </c>
    </row>
    <row r="1427" spans="1:39" x14ac:dyDescent="0.3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11</v>
      </c>
      <c r="X1427">
        <v>0</v>
      </c>
      <c r="Y1427">
        <v>48</v>
      </c>
      <c r="Z1427">
        <v>2656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184</v>
      </c>
      <c r="AL1427">
        <v>159</v>
      </c>
      <c r="AM1427">
        <v>0</v>
      </c>
    </row>
    <row r="1428" spans="1:39" x14ac:dyDescent="0.3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11</v>
      </c>
      <c r="X1428">
        <v>0</v>
      </c>
      <c r="Y1428">
        <v>55</v>
      </c>
      <c r="Z1428">
        <v>2179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1103</v>
      </c>
      <c r="AL1428">
        <v>1072</v>
      </c>
      <c r="AM1428">
        <v>0</v>
      </c>
    </row>
    <row r="1429" spans="1:39" x14ac:dyDescent="0.3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11</v>
      </c>
      <c r="X1429">
        <v>1</v>
      </c>
      <c r="Y1429">
        <v>67</v>
      </c>
      <c r="Z1429">
        <v>2387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1464</v>
      </c>
      <c r="AL1429">
        <v>1421</v>
      </c>
      <c r="AM1429">
        <v>0</v>
      </c>
    </row>
    <row r="1430" spans="1:39" x14ac:dyDescent="0.3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</v>
      </c>
      <c r="W1430">
        <v>11</v>
      </c>
      <c r="X1430">
        <v>0</v>
      </c>
      <c r="Y1430">
        <v>53</v>
      </c>
      <c r="Z1430">
        <v>2431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54</v>
      </c>
      <c r="AL1430">
        <v>51</v>
      </c>
      <c r="AM1430">
        <v>0</v>
      </c>
    </row>
    <row r="1431" spans="1:39" x14ac:dyDescent="0.3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</v>
      </c>
      <c r="W1431">
        <v>11</v>
      </c>
      <c r="X1431">
        <v>0</v>
      </c>
      <c r="Y1431">
        <v>55</v>
      </c>
      <c r="Z1431">
        <v>2829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459</v>
      </c>
      <c r="AL1431">
        <v>389</v>
      </c>
      <c r="AM1431">
        <v>0</v>
      </c>
    </row>
    <row r="1432" spans="1:39" x14ac:dyDescent="0.3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</v>
      </c>
      <c r="W1432">
        <v>11</v>
      </c>
      <c r="X1432">
        <v>0</v>
      </c>
      <c r="Y1432">
        <v>51</v>
      </c>
      <c r="Z1432">
        <v>2163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1051</v>
      </c>
      <c r="AL1432">
        <v>1011</v>
      </c>
      <c r="AM1432">
        <v>0</v>
      </c>
    </row>
    <row r="1433" spans="1:39" x14ac:dyDescent="0.3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11</v>
      </c>
      <c r="X1433">
        <v>1</v>
      </c>
      <c r="Y1433">
        <v>49</v>
      </c>
      <c r="Z1433">
        <v>2783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149</v>
      </c>
      <c r="AL1433">
        <v>118</v>
      </c>
      <c r="AM1433">
        <v>0</v>
      </c>
    </row>
    <row r="1434" spans="1:39" x14ac:dyDescent="0.3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11</v>
      </c>
      <c r="X1434">
        <v>0</v>
      </c>
      <c r="Y1434">
        <v>48</v>
      </c>
      <c r="Z1434">
        <v>2692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55</v>
      </c>
      <c r="AL1434">
        <v>33</v>
      </c>
      <c r="AM1434">
        <v>0</v>
      </c>
    </row>
    <row r="1435" spans="1:39" x14ac:dyDescent="0.3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3</v>
      </c>
      <c r="W1435">
        <v>11</v>
      </c>
      <c r="X1435">
        <v>1</v>
      </c>
      <c r="Y1435">
        <v>50</v>
      </c>
      <c r="Z1435">
        <v>2296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2304</v>
      </c>
      <c r="AL1435">
        <v>2259</v>
      </c>
      <c r="AM1435">
        <v>3</v>
      </c>
    </row>
    <row r="1436" spans="1:39" x14ac:dyDescent="0.3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11</v>
      </c>
      <c r="X1436">
        <v>1</v>
      </c>
      <c r="Y1436">
        <v>46</v>
      </c>
      <c r="Z1436">
        <v>2812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520</v>
      </c>
      <c r="AL1436">
        <v>506</v>
      </c>
      <c r="AM1436">
        <v>0</v>
      </c>
    </row>
    <row r="1437" spans="1:39" x14ac:dyDescent="0.3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3</v>
      </c>
      <c r="W1437">
        <v>11</v>
      </c>
      <c r="X1437">
        <v>0</v>
      </c>
      <c r="Y1437">
        <v>70</v>
      </c>
      <c r="Z1437">
        <v>2313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546</v>
      </c>
      <c r="AL1437">
        <v>536</v>
      </c>
      <c r="AM1437">
        <v>1</v>
      </c>
    </row>
    <row r="1438" spans="1:39" x14ac:dyDescent="0.3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3</v>
      </c>
      <c r="W1438">
        <v>11</v>
      </c>
      <c r="X1438">
        <v>0</v>
      </c>
      <c r="Y1438">
        <v>61</v>
      </c>
      <c r="Z1438">
        <v>2473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608</v>
      </c>
      <c r="AL1438">
        <v>579</v>
      </c>
      <c r="AM1438">
        <v>0</v>
      </c>
    </row>
    <row r="1439" spans="1:39" x14ac:dyDescent="0.3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3</v>
      </c>
      <c r="W1439">
        <v>11</v>
      </c>
      <c r="X1439">
        <v>0</v>
      </c>
      <c r="Y1439">
        <v>65</v>
      </c>
      <c r="Z1439">
        <v>2236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40</v>
      </c>
      <c r="AL1439">
        <v>34</v>
      </c>
      <c r="AM1439">
        <v>2</v>
      </c>
    </row>
    <row r="1440" spans="1:39" x14ac:dyDescent="0.3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11</v>
      </c>
      <c r="X1440">
        <v>0</v>
      </c>
      <c r="Y1440">
        <v>42</v>
      </c>
      <c r="Z1440">
        <v>2170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33</v>
      </c>
      <c r="AL1440">
        <v>22</v>
      </c>
      <c r="AM1440">
        <v>0</v>
      </c>
    </row>
    <row r="1441" spans="1:39" x14ac:dyDescent="0.3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11</v>
      </c>
      <c r="X1441">
        <v>0</v>
      </c>
      <c r="Y1441">
        <v>34</v>
      </c>
      <c r="Z1441">
        <v>2515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42</v>
      </c>
      <c r="AL1441">
        <v>37</v>
      </c>
      <c r="AM1441">
        <v>0</v>
      </c>
    </row>
    <row r="1442" spans="1:39" x14ac:dyDescent="0.3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11</v>
      </c>
      <c r="X1442">
        <v>0</v>
      </c>
      <c r="Y1442">
        <v>57</v>
      </c>
      <c r="Z1442">
        <v>2533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599</v>
      </c>
      <c r="AL1442">
        <v>403</v>
      </c>
      <c r="AM1442">
        <v>0</v>
      </c>
    </row>
    <row r="1443" spans="1:39" x14ac:dyDescent="0.3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11</v>
      </c>
      <c r="X1443">
        <v>0</v>
      </c>
      <c r="Y1443">
        <v>67</v>
      </c>
      <c r="Z1443">
        <v>2660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538</v>
      </c>
      <c r="AL1443">
        <v>490</v>
      </c>
      <c r="AM1443">
        <v>0</v>
      </c>
    </row>
    <row r="1444" spans="1:39" x14ac:dyDescent="0.3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3</v>
      </c>
      <c r="W1444">
        <v>11</v>
      </c>
      <c r="X1444">
        <v>0</v>
      </c>
      <c r="Y1444">
        <v>68</v>
      </c>
      <c r="Z1444">
        <v>2572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1383</v>
      </c>
      <c r="AL1444">
        <v>1192</v>
      </c>
      <c r="AM1444">
        <v>1</v>
      </c>
    </row>
    <row r="1445" spans="1:39" x14ac:dyDescent="0.3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11</v>
      </c>
      <c r="X1445">
        <v>0</v>
      </c>
      <c r="Y1445">
        <v>70</v>
      </c>
      <c r="Z1445">
        <v>2300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12</v>
      </c>
      <c r="AL1445">
        <v>11</v>
      </c>
      <c r="AM1445">
        <v>0</v>
      </c>
    </row>
    <row r="1446" spans="1:39" x14ac:dyDescent="0.3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11</v>
      </c>
      <c r="X1446">
        <v>0</v>
      </c>
      <c r="Y1446">
        <v>50</v>
      </c>
      <c r="Z1446">
        <v>2688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1429</v>
      </c>
      <c r="AL1446">
        <v>1387</v>
      </c>
      <c r="AM1446">
        <v>0</v>
      </c>
    </row>
    <row r="1447" spans="1:39" x14ac:dyDescent="0.3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</v>
      </c>
      <c r="W1447">
        <v>11</v>
      </c>
      <c r="X1447">
        <v>0</v>
      </c>
      <c r="Y1447">
        <v>50</v>
      </c>
      <c r="Z1447">
        <v>2349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43</v>
      </c>
      <c r="AL1447">
        <v>21</v>
      </c>
      <c r="AM1447">
        <v>0</v>
      </c>
    </row>
    <row r="1448" spans="1:39" x14ac:dyDescent="0.3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11</v>
      </c>
      <c r="X1448">
        <v>0</v>
      </c>
      <c r="Y1448">
        <v>43</v>
      </c>
      <c r="Z1448">
        <v>2582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151</v>
      </c>
      <c r="AL1448">
        <v>127</v>
      </c>
      <c r="AM1448">
        <v>0</v>
      </c>
    </row>
    <row r="1449" spans="1:39" x14ac:dyDescent="0.3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</v>
      </c>
      <c r="W1449">
        <v>11</v>
      </c>
      <c r="X1449">
        <v>0</v>
      </c>
      <c r="Y1449">
        <v>54</v>
      </c>
      <c r="Z1449">
        <v>2587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35</v>
      </c>
      <c r="AL1449">
        <v>30</v>
      </c>
      <c r="AM1449">
        <v>0</v>
      </c>
    </row>
    <row r="1450" spans="1:39" x14ac:dyDescent="0.3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3</v>
      </c>
      <c r="W1450">
        <v>11</v>
      </c>
      <c r="X1450">
        <v>1</v>
      </c>
      <c r="Y1450">
        <v>51</v>
      </c>
      <c r="Z1450">
        <v>2825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934</v>
      </c>
      <c r="AL1450">
        <v>790</v>
      </c>
      <c r="AM1450">
        <v>2</v>
      </c>
    </row>
    <row r="1451" spans="1:39" x14ac:dyDescent="0.3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11</v>
      </c>
      <c r="X1451">
        <v>0</v>
      </c>
      <c r="Y1451">
        <v>62</v>
      </c>
      <c r="Z1451">
        <v>2749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962</v>
      </c>
      <c r="AL1451">
        <v>809</v>
      </c>
      <c r="AM1451">
        <v>0</v>
      </c>
    </row>
    <row r="1452" spans="1:39" x14ac:dyDescent="0.3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11</v>
      </c>
      <c r="X1452">
        <v>0</v>
      </c>
      <c r="Y1452">
        <v>66</v>
      </c>
      <c r="Z1452">
        <v>2661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122</v>
      </c>
      <c r="AL1452">
        <v>110</v>
      </c>
      <c r="AM1452">
        <v>0</v>
      </c>
    </row>
    <row r="1453" spans="1:39" x14ac:dyDescent="0.3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</v>
      </c>
      <c r="W1453">
        <v>11</v>
      </c>
      <c r="X1453">
        <v>0</v>
      </c>
      <c r="Y1453">
        <v>64</v>
      </c>
      <c r="Z1453">
        <v>2742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1497</v>
      </c>
      <c r="AL1453">
        <v>1454</v>
      </c>
      <c r="AM1453">
        <v>0</v>
      </c>
    </row>
    <row r="1454" spans="1:39" x14ac:dyDescent="0.3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3</v>
      </c>
      <c r="W1454">
        <v>11</v>
      </c>
      <c r="X1454">
        <v>0</v>
      </c>
      <c r="Y1454">
        <v>50</v>
      </c>
      <c r="Z1454">
        <v>2398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87</v>
      </c>
      <c r="AL1454">
        <v>87</v>
      </c>
      <c r="AM1454">
        <v>0</v>
      </c>
    </row>
    <row r="1455" spans="1:39" x14ac:dyDescent="0.3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11</v>
      </c>
      <c r="X1455">
        <v>0</v>
      </c>
      <c r="Y1455">
        <v>33</v>
      </c>
      <c r="Z1455">
        <v>2403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181</v>
      </c>
      <c r="AL1455">
        <v>145</v>
      </c>
      <c r="AM1455">
        <v>0</v>
      </c>
    </row>
    <row r="1456" spans="1:39" x14ac:dyDescent="0.3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</v>
      </c>
      <c r="W1456">
        <v>11</v>
      </c>
      <c r="X1456">
        <v>0</v>
      </c>
      <c r="Y1456">
        <v>59</v>
      </c>
      <c r="Z1456">
        <v>2315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1004</v>
      </c>
      <c r="AL1456">
        <v>974</v>
      </c>
      <c r="AM1456">
        <v>1</v>
      </c>
    </row>
    <row r="1457" spans="1:39" x14ac:dyDescent="0.3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11</v>
      </c>
      <c r="X1457">
        <v>0</v>
      </c>
      <c r="Y1457">
        <v>41</v>
      </c>
      <c r="Z1457">
        <v>2613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1010</v>
      </c>
      <c r="AL1457">
        <v>840</v>
      </c>
      <c r="AM1457">
        <v>0</v>
      </c>
    </row>
    <row r="1458" spans="1:39" x14ac:dyDescent="0.3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11</v>
      </c>
      <c r="X1458">
        <v>0</v>
      </c>
      <c r="Y1458">
        <v>60</v>
      </c>
      <c r="Z1458">
        <v>2826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720</v>
      </c>
      <c r="AL1458">
        <v>621</v>
      </c>
      <c r="AM1458">
        <v>0</v>
      </c>
    </row>
    <row r="1459" spans="1:39" x14ac:dyDescent="0.3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11</v>
      </c>
      <c r="X1459">
        <v>0</v>
      </c>
      <c r="Y1459">
        <v>39</v>
      </c>
      <c r="Z1459">
        <v>2415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25</v>
      </c>
      <c r="AL1459">
        <v>18</v>
      </c>
      <c r="AM1459">
        <v>0</v>
      </c>
    </row>
    <row r="1460" spans="1:39" x14ac:dyDescent="0.3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11</v>
      </c>
      <c r="X1460">
        <v>0</v>
      </c>
      <c r="Y1460">
        <v>40</v>
      </c>
      <c r="Z1460">
        <v>2470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30</v>
      </c>
      <c r="AL1460">
        <v>14</v>
      </c>
      <c r="AM1460">
        <v>0</v>
      </c>
    </row>
    <row r="1461" spans="1:39" x14ac:dyDescent="0.3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11</v>
      </c>
      <c r="X1461">
        <v>0</v>
      </c>
      <c r="Y1461">
        <v>44</v>
      </c>
      <c r="Z1461">
        <v>2855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1125</v>
      </c>
      <c r="AL1461">
        <v>1091</v>
      </c>
      <c r="AM1461">
        <v>0</v>
      </c>
    </row>
    <row r="1462" spans="1:39" x14ac:dyDescent="0.3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</v>
      </c>
      <c r="W1462">
        <v>11</v>
      </c>
      <c r="X1462">
        <v>0</v>
      </c>
      <c r="Y1462">
        <v>44</v>
      </c>
      <c r="Z1462">
        <v>2642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852</v>
      </c>
      <c r="AL1462">
        <v>844</v>
      </c>
      <c r="AM1462">
        <v>0</v>
      </c>
    </row>
    <row r="1463" spans="1:39" x14ac:dyDescent="0.3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11</v>
      </c>
      <c r="X1463">
        <v>0</v>
      </c>
      <c r="Y1463">
        <v>50</v>
      </c>
      <c r="Z1463">
        <v>2166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1600</v>
      </c>
      <c r="AL1463">
        <v>1569</v>
      </c>
      <c r="AM1463">
        <v>0</v>
      </c>
    </row>
    <row r="1464" spans="1:39" x14ac:dyDescent="0.3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3</v>
      </c>
      <c r="W1464">
        <v>11</v>
      </c>
      <c r="X1464">
        <v>0</v>
      </c>
      <c r="Y1464">
        <v>74</v>
      </c>
      <c r="Z1464">
        <v>2178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436</v>
      </c>
      <c r="AL1464">
        <v>428</v>
      </c>
      <c r="AM1464">
        <v>1</v>
      </c>
    </row>
    <row r="1465" spans="1:39" x14ac:dyDescent="0.3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3</v>
      </c>
      <c r="W1465">
        <v>11</v>
      </c>
      <c r="X1465">
        <v>0</v>
      </c>
      <c r="Y1465">
        <v>65</v>
      </c>
      <c r="Z1465">
        <v>2693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1803</v>
      </c>
      <c r="AL1465">
        <v>1696</v>
      </c>
      <c r="AM1465">
        <v>1</v>
      </c>
    </row>
    <row r="1466" spans="1:39" x14ac:dyDescent="0.3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11</v>
      </c>
      <c r="X1466">
        <v>0</v>
      </c>
      <c r="Y1466">
        <v>48</v>
      </c>
      <c r="Z1466">
        <v>2390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350</v>
      </c>
      <c r="AL1466">
        <v>320</v>
      </c>
      <c r="AM1466">
        <v>0</v>
      </c>
    </row>
    <row r="1467" spans="1:39" x14ac:dyDescent="0.3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11</v>
      </c>
      <c r="X1467">
        <v>1</v>
      </c>
      <c r="Y1467">
        <v>49</v>
      </c>
      <c r="Z1467">
        <v>2529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715</v>
      </c>
      <c r="AL1467">
        <v>694</v>
      </c>
      <c r="AM1467">
        <v>0</v>
      </c>
    </row>
    <row r="1468" spans="1:39" x14ac:dyDescent="0.3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3</v>
      </c>
      <c r="W1468">
        <v>11</v>
      </c>
      <c r="X1468">
        <v>0</v>
      </c>
      <c r="Y1468">
        <v>70</v>
      </c>
      <c r="Z1468">
        <v>2683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254</v>
      </c>
      <c r="AL1468">
        <v>239</v>
      </c>
      <c r="AM1468">
        <v>0</v>
      </c>
    </row>
    <row r="1469" spans="1:39" x14ac:dyDescent="0.3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3</v>
      </c>
      <c r="W1469">
        <v>11</v>
      </c>
      <c r="X1469">
        <v>1</v>
      </c>
      <c r="Y1469">
        <v>32</v>
      </c>
      <c r="Z1469">
        <v>2496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2491</v>
      </c>
      <c r="AL1469">
        <v>2458</v>
      </c>
      <c r="AM1469">
        <v>3</v>
      </c>
    </row>
    <row r="1470" spans="1:39" x14ac:dyDescent="0.3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11</v>
      </c>
      <c r="X1470">
        <v>0</v>
      </c>
      <c r="Y1470">
        <v>42</v>
      </c>
      <c r="Z1470">
        <v>2430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595</v>
      </c>
      <c r="AL1470">
        <v>578</v>
      </c>
      <c r="AM1470">
        <v>0</v>
      </c>
    </row>
    <row r="1471" spans="1:39" x14ac:dyDescent="0.3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11</v>
      </c>
      <c r="X1471">
        <v>0</v>
      </c>
      <c r="Y1471">
        <v>30</v>
      </c>
      <c r="Z1471">
        <v>2359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60</v>
      </c>
      <c r="AL1471">
        <v>45</v>
      </c>
      <c r="AM1471">
        <v>0</v>
      </c>
    </row>
    <row r="1472" spans="1:39" x14ac:dyDescent="0.3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11</v>
      </c>
      <c r="X1472">
        <v>0</v>
      </c>
      <c r="Y1472">
        <v>61</v>
      </c>
      <c r="Z1472">
        <v>2313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998</v>
      </c>
      <c r="AL1472">
        <v>951</v>
      </c>
      <c r="AM1472">
        <v>0</v>
      </c>
    </row>
    <row r="1473" spans="1:39" x14ac:dyDescent="0.3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11</v>
      </c>
      <c r="X1473">
        <v>0</v>
      </c>
      <c r="Y1473">
        <v>43</v>
      </c>
      <c r="Z1473">
        <v>2369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54</v>
      </c>
      <c r="AL1473">
        <v>53</v>
      </c>
      <c r="AM1473">
        <v>0</v>
      </c>
    </row>
    <row r="1474" spans="1:39" x14ac:dyDescent="0.3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11</v>
      </c>
      <c r="X1474">
        <v>1</v>
      </c>
      <c r="Y1474">
        <v>51</v>
      </c>
      <c r="Z1474">
        <v>2841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1030</v>
      </c>
      <c r="AL1474">
        <v>996</v>
      </c>
      <c r="AM1474">
        <v>1</v>
      </c>
    </row>
    <row r="1475" spans="1:39" x14ac:dyDescent="0.3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11</v>
      </c>
      <c r="X1475">
        <v>0</v>
      </c>
      <c r="Y1475">
        <v>61</v>
      </c>
      <c r="Z1475">
        <v>2752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1429</v>
      </c>
      <c r="AL1475">
        <v>1415</v>
      </c>
      <c r="AM1475">
        <v>0</v>
      </c>
    </row>
    <row r="1476" spans="1:39" x14ac:dyDescent="0.3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11</v>
      </c>
      <c r="X1476">
        <v>0</v>
      </c>
      <c r="Y1476">
        <v>32</v>
      </c>
      <c r="Z1476">
        <v>2691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1277</v>
      </c>
      <c r="AL1476">
        <v>1188</v>
      </c>
      <c r="AM1476">
        <v>0</v>
      </c>
    </row>
    <row r="1477" spans="1:39" x14ac:dyDescent="0.3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</v>
      </c>
      <c r="W1477">
        <v>11</v>
      </c>
      <c r="X1477">
        <v>0</v>
      </c>
      <c r="Y1477">
        <v>45</v>
      </c>
      <c r="Z1477">
        <v>2662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311</v>
      </c>
      <c r="AL1477">
        <v>186</v>
      </c>
      <c r="AM1477">
        <v>0</v>
      </c>
    </row>
    <row r="1478" spans="1:39" x14ac:dyDescent="0.3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11</v>
      </c>
      <c r="X1478">
        <v>0</v>
      </c>
      <c r="Y1478">
        <v>47</v>
      </c>
      <c r="Z1478">
        <v>2295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28</v>
      </c>
      <c r="AL1478">
        <v>18</v>
      </c>
      <c r="AM1478">
        <v>0</v>
      </c>
    </row>
    <row r="1479" spans="1:39" x14ac:dyDescent="0.3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</v>
      </c>
      <c r="W1479">
        <v>11</v>
      </c>
      <c r="X1479">
        <v>1</v>
      </c>
      <c r="Y1479">
        <v>43</v>
      </c>
      <c r="Z1479">
        <v>2840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386</v>
      </c>
      <c r="AL1479">
        <v>336</v>
      </c>
      <c r="AM1479">
        <v>0</v>
      </c>
    </row>
    <row r="1480" spans="1:39" x14ac:dyDescent="0.3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</v>
      </c>
      <c r="W1480">
        <v>11</v>
      </c>
      <c r="X1480">
        <v>0</v>
      </c>
      <c r="Y1480">
        <v>47</v>
      </c>
      <c r="Z1480">
        <v>2760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650</v>
      </c>
      <c r="AL1480">
        <v>553</v>
      </c>
      <c r="AM1480">
        <v>0</v>
      </c>
    </row>
    <row r="1481" spans="1:39" x14ac:dyDescent="0.3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</v>
      </c>
      <c r="W1481">
        <v>11</v>
      </c>
      <c r="X1481">
        <v>1</v>
      </c>
      <c r="Y1481">
        <v>65</v>
      </c>
      <c r="Z1481">
        <v>2837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1357</v>
      </c>
      <c r="AL1481">
        <v>1318</v>
      </c>
      <c r="AM1481">
        <v>1</v>
      </c>
    </row>
    <row r="1482" spans="1:39" x14ac:dyDescent="0.3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3</v>
      </c>
      <c r="W1482">
        <v>11</v>
      </c>
      <c r="X1482">
        <v>0</v>
      </c>
      <c r="Y1482">
        <v>46</v>
      </c>
      <c r="Z1482">
        <v>2260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902</v>
      </c>
      <c r="AL1482">
        <v>876</v>
      </c>
      <c r="AM1482">
        <v>1</v>
      </c>
    </row>
    <row r="1483" spans="1:39" x14ac:dyDescent="0.3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11</v>
      </c>
      <c r="X1483">
        <v>0</v>
      </c>
      <c r="Y1483">
        <v>48</v>
      </c>
      <c r="Z1483">
        <v>2514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550</v>
      </c>
      <c r="AL1483">
        <v>458</v>
      </c>
      <c r="AM1483">
        <v>0</v>
      </c>
    </row>
    <row r="1484" spans="1:39" x14ac:dyDescent="0.3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</v>
      </c>
      <c r="W1484">
        <v>11</v>
      </c>
      <c r="X1484">
        <v>0</v>
      </c>
      <c r="Y1484">
        <v>45</v>
      </c>
      <c r="Z1484">
        <v>2758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991</v>
      </c>
      <c r="AL1484">
        <v>934</v>
      </c>
      <c r="AM1484">
        <v>1</v>
      </c>
    </row>
    <row r="1485" spans="1:39" x14ac:dyDescent="0.3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11</v>
      </c>
      <c r="X1485">
        <v>0</v>
      </c>
      <c r="Y1485">
        <v>49</v>
      </c>
      <c r="Z1485">
        <v>2406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908</v>
      </c>
      <c r="AL1485">
        <v>873</v>
      </c>
      <c r="AM1485">
        <v>0</v>
      </c>
    </row>
    <row r="1486" spans="1:39" x14ac:dyDescent="0.3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</v>
      </c>
      <c r="W1486">
        <v>11</v>
      </c>
      <c r="X1486">
        <v>0</v>
      </c>
      <c r="Y1486">
        <v>62</v>
      </c>
      <c r="Z1486">
        <v>2545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825</v>
      </c>
      <c r="AL1486">
        <v>743</v>
      </c>
      <c r="AM1486">
        <v>0</v>
      </c>
    </row>
    <row r="1487" spans="1:39" x14ac:dyDescent="0.3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</v>
      </c>
      <c r="W1487">
        <v>11</v>
      </c>
      <c r="X1487">
        <v>0</v>
      </c>
      <c r="Y1487">
        <v>32</v>
      </c>
      <c r="Z1487">
        <v>2306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1153</v>
      </c>
      <c r="AL1487">
        <v>1108</v>
      </c>
      <c r="AM1487">
        <v>0</v>
      </c>
    </row>
    <row r="1488" spans="1:39" x14ac:dyDescent="0.3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11</v>
      </c>
      <c r="X1488">
        <v>0</v>
      </c>
      <c r="Y1488">
        <v>45</v>
      </c>
      <c r="Z1488">
        <v>2839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84</v>
      </c>
      <c r="AL1488">
        <v>48</v>
      </c>
      <c r="AM1488">
        <v>0</v>
      </c>
    </row>
    <row r="1489" spans="1:39" x14ac:dyDescent="0.3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</v>
      </c>
      <c r="W1489">
        <v>11</v>
      </c>
      <c r="X1489">
        <v>0</v>
      </c>
      <c r="Y1489">
        <v>55</v>
      </c>
      <c r="Z1489">
        <v>2740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1551</v>
      </c>
      <c r="AL1489">
        <v>1444</v>
      </c>
      <c r="AM1489">
        <v>0</v>
      </c>
    </row>
    <row r="1490" spans="1:39" x14ac:dyDescent="0.3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3</v>
      </c>
      <c r="W1490">
        <v>11</v>
      </c>
      <c r="X1490">
        <v>0</v>
      </c>
      <c r="Y1490">
        <v>34</v>
      </c>
      <c r="Z1490">
        <v>2222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1441</v>
      </c>
      <c r="AL1490">
        <v>1244</v>
      </c>
      <c r="AM1490">
        <v>0</v>
      </c>
    </row>
    <row r="1491" spans="1:39" x14ac:dyDescent="0.3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</v>
      </c>
      <c r="W1491">
        <v>11</v>
      </c>
      <c r="X1491">
        <v>1</v>
      </c>
      <c r="Y1491">
        <v>43</v>
      </c>
      <c r="Z1491">
        <v>2584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43</v>
      </c>
      <c r="AL1491">
        <v>13</v>
      </c>
      <c r="AM1491">
        <v>0</v>
      </c>
    </row>
    <row r="1492" spans="1:39" x14ac:dyDescent="0.3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</v>
      </c>
      <c r="W1492">
        <v>11</v>
      </c>
      <c r="X1492">
        <v>0</v>
      </c>
      <c r="Y1492">
        <v>40</v>
      </c>
      <c r="Z1492">
        <v>2269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173</v>
      </c>
      <c r="AM1492">
        <v>0</v>
      </c>
    </row>
    <row r="1493" spans="1:39" x14ac:dyDescent="0.3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</v>
      </c>
      <c r="W1493">
        <v>11</v>
      </c>
      <c r="X1493">
        <v>0</v>
      </c>
      <c r="Y1493">
        <v>58</v>
      </c>
      <c r="Z1493">
        <v>2737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777</v>
      </c>
      <c r="AL1493">
        <v>700</v>
      </c>
      <c r="AM1493">
        <v>0</v>
      </c>
    </row>
    <row r="1494" spans="1:39" x14ac:dyDescent="0.3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11</v>
      </c>
      <c r="X1494">
        <v>0</v>
      </c>
      <c r="Y1494">
        <v>42</v>
      </c>
      <c r="Z1494">
        <v>2452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66</v>
      </c>
      <c r="AL1494">
        <v>54</v>
      </c>
      <c r="AM1494">
        <v>0</v>
      </c>
    </row>
    <row r="1495" spans="1:39" x14ac:dyDescent="0.3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</v>
      </c>
      <c r="W1495">
        <v>11</v>
      </c>
      <c r="X1495">
        <v>0</v>
      </c>
      <c r="Y1495">
        <v>48</v>
      </c>
      <c r="Z1495">
        <v>2441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88</v>
      </c>
      <c r="AL1495">
        <v>70</v>
      </c>
      <c r="AM1495">
        <v>0</v>
      </c>
    </row>
    <row r="1496" spans="1:39" x14ac:dyDescent="0.3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</v>
      </c>
      <c r="W1496">
        <v>11</v>
      </c>
      <c r="X1496">
        <v>1</v>
      </c>
      <c r="Y1496">
        <v>50</v>
      </c>
      <c r="Z1496">
        <v>2754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67</v>
      </c>
      <c r="AL1496">
        <v>28</v>
      </c>
      <c r="AM1496">
        <v>0</v>
      </c>
    </row>
    <row r="1497" spans="1:39" x14ac:dyDescent="0.3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11</v>
      </c>
      <c r="X1497">
        <v>1</v>
      </c>
      <c r="Y1497">
        <v>37</v>
      </c>
      <c r="Z1497">
        <v>2550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1868</v>
      </c>
      <c r="AL1497">
        <v>1813</v>
      </c>
      <c r="AM1497">
        <v>0</v>
      </c>
    </row>
    <row r="1498" spans="1:39" x14ac:dyDescent="0.3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11</v>
      </c>
      <c r="X1498">
        <v>0</v>
      </c>
      <c r="Y1498">
        <v>49</v>
      </c>
      <c r="Z1498">
        <v>2558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1466</v>
      </c>
      <c r="AL1498">
        <v>1270</v>
      </c>
      <c r="AM1498">
        <v>0</v>
      </c>
    </row>
    <row r="1499" spans="1:39" x14ac:dyDescent="0.3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11</v>
      </c>
      <c r="X1499">
        <v>0</v>
      </c>
      <c r="Y1499">
        <v>44</v>
      </c>
      <c r="Z1499">
        <v>2301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76</v>
      </c>
      <c r="AL1499">
        <v>68</v>
      </c>
      <c r="AM1499">
        <v>0</v>
      </c>
    </row>
    <row r="1500" spans="1:39" x14ac:dyDescent="0.3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11</v>
      </c>
      <c r="X1500">
        <v>0</v>
      </c>
      <c r="Y1500">
        <v>47</v>
      </c>
      <c r="Z1500">
        <v>2213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45</v>
      </c>
      <c r="AL1500">
        <v>42</v>
      </c>
      <c r="AM1500">
        <v>0</v>
      </c>
    </row>
    <row r="1501" spans="1:39" x14ac:dyDescent="0.3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</v>
      </c>
      <c r="W1501">
        <v>11</v>
      </c>
      <c r="X1501">
        <v>0</v>
      </c>
      <c r="Y1501">
        <v>47</v>
      </c>
      <c r="Z1501">
        <v>2601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4</v>
      </c>
      <c r="AL1501">
        <v>3</v>
      </c>
      <c r="AM1501">
        <v>0</v>
      </c>
    </row>
    <row r="1502" spans="1:39" x14ac:dyDescent="0.3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</v>
      </c>
      <c r="W1502">
        <v>11</v>
      </c>
      <c r="X1502">
        <v>0</v>
      </c>
      <c r="Y1502">
        <v>44</v>
      </c>
      <c r="Z1502">
        <v>2745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712</v>
      </c>
      <c r="AL1502">
        <v>691</v>
      </c>
      <c r="AM1502">
        <v>0</v>
      </c>
    </row>
    <row r="1503" spans="1:39" x14ac:dyDescent="0.3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11</v>
      </c>
      <c r="X1503">
        <v>0</v>
      </c>
      <c r="Y1503">
        <v>72</v>
      </c>
      <c r="Z1503">
        <v>2244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1177</v>
      </c>
      <c r="AL1503">
        <v>1120</v>
      </c>
      <c r="AM1503">
        <v>0</v>
      </c>
    </row>
    <row r="1504" spans="1:39" x14ac:dyDescent="0.3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11</v>
      </c>
      <c r="X1504">
        <v>0</v>
      </c>
      <c r="Y1504">
        <v>62</v>
      </c>
      <c r="Z1504">
        <v>2724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91</v>
      </c>
      <c r="AL1504">
        <v>70</v>
      </c>
      <c r="AM1504">
        <v>0</v>
      </c>
    </row>
    <row r="1505" spans="1:39" x14ac:dyDescent="0.3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3</v>
      </c>
      <c r="W1505">
        <v>11</v>
      </c>
      <c r="X1505">
        <v>1</v>
      </c>
      <c r="Y1505">
        <v>33</v>
      </c>
      <c r="Z1505">
        <v>2284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1610</v>
      </c>
      <c r="AL1505">
        <v>1562</v>
      </c>
      <c r="AM1505">
        <v>2</v>
      </c>
    </row>
    <row r="1506" spans="1:39" x14ac:dyDescent="0.3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11</v>
      </c>
      <c r="X1506">
        <v>0</v>
      </c>
      <c r="Y1506">
        <v>60</v>
      </c>
      <c r="Z1506">
        <v>2621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35</v>
      </c>
      <c r="AL1506">
        <v>15</v>
      </c>
      <c r="AM1506">
        <v>0</v>
      </c>
    </row>
    <row r="1507" spans="1:39" x14ac:dyDescent="0.3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</v>
      </c>
      <c r="W1507">
        <v>11</v>
      </c>
      <c r="X1507">
        <v>0</v>
      </c>
      <c r="Y1507">
        <v>45</v>
      </c>
      <c r="Z1507">
        <v>2724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1466</v>
      </c>
      <c r="AL1507">
        <v>1419</v>
      </c>
      <c r="AM1507">
        <v>1</v>
      </c>
    </row>
    <row r="1508" spans="1:39" x14ac:dyDescent="0.3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3</v>
      </c>
      <c r="W1508">
        <v>11</v>
      </c>
      <c r="X1508">
        <v>0</v>
      </c>
      <c r="Y1508">
        <v>62</v>
      </c>
      <c r="Z1508">
        <v>2569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258</v>
      </c>
      <c r="AL1508">
        <v>245</v>
      </c>
      <c r="AM1508">
        <v>1</v>
      </c>
    </row>
    <row r="1509" spans="1:39" x14ac:dyDescent="0.3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11</v>
      </c>
      <c r="X1509">
        <v>0</v>
      </c>
      <c r="Y1509">
        <v>45</v>
      </c>
      <c r="Z1509">
        <v>2174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896</v>
      </c>
      <c r="AL1509">
        <v>888</v>
      </c>
      <c r="AM1509">
        <v>0</v>
      </c>
    </row>
    <row r="1510" spans="1:39" x14ac:dyDescent="0.3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11</v>
      </c>
      <c r="X1510">
        <v>1</v>
      </c>
      <c r="Y1510">
        <v>45</v>
      </c>
      <c r="Z1510">
        <v>2839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84</v>
      </c>
      <c r="AL1510">
        <v>48</v>
      </c>
      <c r="AM1510">
        <v>0</v>
      </c>
    </row>
    <row r="1511" spans="1:39" x14ac:dyDescent="0.3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11</v>
      </c>
      <c r="X1511">
        <v>0</v>
      </c>
      <c r="Y1511">
        <v>32</v>
      </c>
      <c r="Z1511">
        <v>2822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58</v>
      </c>
      <c r="AL1511">
        <v>13</v>
      </c>
      <c r="AM1511">
        <v>0</v>
      </c>
    </row>
    <row r="1512" spans="1:39" x14ac:dyDescent="0.3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</v>
      </c>
      <c r="W1512">
        <v>11</v>
      </c>
      <c r="X1512">
        <v>0</v>
      </c>
      <c r="Y1512">
        <v>32</v>
      </c>
      <c r="Z1512">
        <v>2791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264</v>
      </c>
      <c r="AL1512">
        <v>259</v>
      </c>
      <c r="AM1512">
        <v>0</v>
      </c>
    </row>
    <row r="1513" spans="1:39" x14ac:dyDescent="0.3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</v>
      </c>
      <c r="W1513">
        <v>11</v>
      </c>
      <c r="X1513">
        <v>0</v>
      </c>
      <c r="Y1513">
        <v>31</v>
      </c>
      <c r="Z1513">
        <v>2350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18</v>
      </c>
      <c r="AL1513">
        <v>14</v>
      </c>
      <c r="AM1513">
        <v>0</v>
      </c>
    </row>
    <row r="1514" spans="1:39" x14ac:dyDescent="0.3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11</v>
      </c>
      <c r="X1514">
        <v>1</v>
      </c>
      <c r="Y1514">
        <v>61</v>
      </c>
      <c r="Z1514">
        <v>2363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1054</v>
      </c>
      <c r="AL1514">
        <v>952</v>
      </c>
      <c r="AM1514">
        <v>0</v>
      </c>
    </row>
    <row r="1515" spans="1:39" x14ac:dyDescent="0.3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11</v>
      </c>
      <c r="X1515">
        <v>0</v>
      </c>
      <c r="Y1515">
        <v>49</v>
      </c>
      <c r="Z1515">
        <v>2780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1076</v>
      </c>
      <c r="AL1515">
        <v>1066</v>
      </c>
      <c r="AM1515">
        <v>1</v>
      </c>
    </row>
    <row r="1516" spans="1:39" x14ac:dyDescent="0.3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</v>
      </c>
      <c r="W1516">
        <v>11</v>
      </c>
      <c r="X1516">
        <v>0</v>
      </c>
      <c r="Y1516">
        <v>53</v>
      </c>
      <c r="Z1516">
        <v>2692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1037</v>
      </c>
      <c r="AL1516">
        <v>946</v>
      </c>
      <c r="AM1516">
        <v>0</v>
      </c>
    </row>
    <row r="1517" spans="1:39" x14ac:dyDescent="0.3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</v>
      </c>
      <c r="W1517">
        <v>11</v>
      </c>
      <c r="X1517">
        <v>0</v>
      </c>
      <c r="Y1517">
        <v>31</v>
      </c>
      <c r="Z1517">
        <v>2252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67</v>
      </c>
      <c r="AL1517">
        <v>62</v>
      </c>
      <c r="AM1517">
        <v>0</v>
      </c>
    </row>
    <row r="1518" spans="1:39" x14ac:dyDescent="0.3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11</v>
      </c>
      <c r="X1518">
        <v>0</v>
      </c>
      <c r="Y1518">
        <v>59</v>
      </c>
      <c r="Z1518">
        <v>2637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910</v>
      </c>
      <c r="AL1518">
        <v>856</v>
      </c>
      <c r="AM1518">
        <v>0</v>
      </c>
    </row>
    <row r="1519" spans="1:39" x14ac:dyDescent="0.3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</v>
      </c>
      <c r="W1519">
        <v>11</v>
      </c>
      <c r="X1519">
        <v>0</v>
      </c>
      <c r="Y1519">
        <v>42</v>
      </c>
      <c r="Z1519">
        <v>2736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1320</v>
      </c>
      <c r="AL1519">
        <v>1257</v>
      </c>
      <c r="AM1519">
        <v>0</v>
      </c>
    </row>
    <row r="1520" spans="1:39" x14ac:dyDescent="0.3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</v>
      </c>
      <c r="W1520">
        <v>11</v>
      </c>
      <c r="X1520">
        <v>0</v>
      </c>
      <c r="Y1520">
        <v>67</v>
      </c>
      <c r="Z1520">
        <v>2558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17</v>
      </c>
      <c r="AL1520">
        <v>16</v>
      </c>
      <c r="AM1520">
        <v>0</v>
      </c>
    </row>
    <row r="1521" spans="1:39" x14ac:dyDescent="0.3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11</v>
      </c>
      <c r="X1521">
        <v>0</v>
      </c>
      <c r="Y1521">
        <v>56</v>
      </c>
      <c r="Z1521">
        <v>2826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763</v>
      </c>
      <c r="AL1521">
        <v>733</v>
      </c>
      <c r="AM1521">
        <v>0</v>
      </c>
    </row>
    <row r="1522" spans="1:39" x14ac:dyDescent="0.3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11</v>
      </c>
      <c r="X1522">
        <v>0</v>
      </c>
      <c r="Y1522">
        <v>34</v>
      </c>
      <c r="Z1522">
        <v>2691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89</v>
      </c>
      <c r="AL1522">
        <v>78</v>
      </c>
      <c r="AM1522">
        <v>0</v>
      </c>
    </row>
    <row r="1523" spans="1:39" x14ac:dyDescent="0.3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11</v>
      </c>
      <c r="X1523">
        <v>0</v>
      </c>
      <c r="Y1523">
        <v>33</v>
      </c>
      <c r="Z1523">
        <v>2459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60</v>
      </c>
      <c r="AL1523">
        <v>40</v>
      </c>
      <c r="AM1523">
        <v>0</v>
      </c>
    </row>
    <row r="1524" spans="1:39" x14ac:dyDescent="0.3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11</v>
      </c>
      <c r="X1524">
        <v>1</v>
      </c>
      <c r="Y1524">
        <v>57</v>
      </c>
      <c r="Z1524">
        <v>2756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118</v>
      </c>
      <c r="AL1524">
        <v>69</v>
      </c>
      <c r="AM1524">
        <v>0</v>
      </c>
    </row>
    <row r="1525" spans="1:39" x14ac:dyDescent="0.3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11</v>
      </c>
      <c r="X1525">
        <v>0</v>
      </c>
      <c r="Y1525">
        <v>63</v>
      </c>
      <c r="Z1525">
        <v>2684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612</v>
      </c>
      <c r="AL1525">
        <v>547</v>
      </c>
      <c r="AM1525">
        <v>0</v>
      </c>
    </row>
    <row r="1526" spans="1:39" x14ac:dyDescent="0.3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</v>
      </c>
      <c r="W1526">
        <v>11</v>
      </c>
      <c r="X1526">
        <v>0</v>
      </c>
      <c r="Y1526">
        <v>45</v>
      </c>
      <c r="Z1526">
        <v>2616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17</v>
      </c>
      <c r="AL1526">
        <v>11</v>
      </c>
      <c r="AM1526">
        <v>0</v>
      </c>
    </row>
    <row r="1527" spans="1:39" x14ac:dyDescent="0.3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11</v>
      </c>
      <c r="X1527">
        <v>0</v>
      </c>
      <c r="Y1527">
        <v>69</v>
      </c>
      <c r="Z1527">
        <v>2419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91</v>
      </c>
      <c r="AL1527">
        <v>90</v>
      </c>
      <c r="AM1527">
        <v>0</v>
      </c>
    </row>
    <row r="1528" spans="1:39" x14ac:dyDescent="0.3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</v>
      </c>
      <c r="W1528">
        <v>11</v>
      </c>
      <c r="X1528">
        <v>0</v>
      </c>
      <c r="Y1528">
        <v>55</v>
      </c>
      <c r="Z1528">
        <v>2272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560</v>
      </c>
      <c r="AL1528">
        <v>479</v>
      </c>
      <c r="AM1528">
        <v>0</v>
      </c>
    </row>
    <row r="1529" spans="1:39" x14ac:dyDescent="0.3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11</v>
      </c>
      <c r="X1529">
        <v>0</v>
      </c>
      <c r="Y1529">
        <v>64</v>
      </c>
      <c r="Z1529">
        <v>2824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1085</v>
      </c>
      <c r="AL1529">
        <v>1064</v>
      </c>
      <c r="AM1529">
        <v>0</v>
      </c>
    </row>
    <row r="1530" spans="1:39" x14ac:dyDescent="0.3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3</v>
      </c>
      <c r="W1530">
        <v>11</v>
      </c>
      <c r="X1530">
        <v>0</v>
      </c>
      <c r="Y1530">
        <v>58</v>
      </c>
      <c r="Z1530">
        <v>2196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833</v>
      </c>
      <c r="AL1530">
        <v>633</v>
      </c>
      <c r="AM1530">
        <v>1</v>
      </c>
    </row>
    <row r="1531" spans="1:39" x14ac:dyDescent="0.3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11</v>
      </c>
      <c r="X1531">
        <v>0</v>
      </c>
      <c r="Y1531">
        <v>46</v>
      </c>
      <c r="Z1531">
        <v>2845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1163</v>
      </c>
      <c r="AL1531">
        <v>1152</v>
      </c>
      <c r="AM1531">
        <v>0</v>
      </c>
    </row>
    <row r="1532" spans="1:39" x14ac:dyDescent="0.3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</v>
      </c>
      <c r="W1532">
        <v>11</v>
      </c>
      <c r="X1532">
        <v>0</v>
      </c>
      <c r="Y1532">
        <v>53</v>
      </c>
      <c r="Z1532">
        <v>2446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20</v>
      </c>
      <c r="AL1532">
        <v>15</v>
      </c>
      <c r="AM1532">
        <v>0</v>
      </c>
    </row>
    <row r="1533" spans="1:39" x14ac:dyDescent="0.3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</v>
      </c>
      <c r="W1533">
        <v>11</v>
      </c>
      <c r="X1533">
        <v>1</v>
      </c>
      <c r="Y1533">
        <v>58</v>
      </c>
      <c r="Z1533">
        <v>2768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221</v>
      </c>
      <c r="AL1533">
        <v>202</v>
      </c>
      <c r="AM1533">
        <v>1</v>
      </c>
    </row>
    <row r="1534" spans="1:39" x14ac:dyDescent="0.3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11</v>
      </c>
      <c r="X1534">
        <v>0</v>
      </c>
      <c r="Y1534">
        <v>44</v>
      </c>
      <c r="Z1534">
        <v>2539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15</v>
      </c>
      <c r="AL1534">
        <v>10</v>
      </c>
      <c r="AM1534">
        <v>0</v>
      </c>
    </row>
    <row r="1535" spans="1:39" x14ac:dyDescent="0.3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</v>
      </c>
      <c r="W1535">
        <v>11</v>
      </c>
      <c r="X1535">
        <v>0</v>
      </c>
      <c r="Y1535">
        <v>59</v>
      </c>
      <c r="Z1535">
        <v>2681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74</v>
      </c>
      <c r="AL1535">
        <v>46</v>
      </c>
      <c r="AM1535">
        <v>0</v>
      </c>
    </row>
    <row r="1536" spans="1:39" x14ac:dyDescent="0.3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11</v>
      </c>
      <c r="X1536">
        <v>0</v>
      </c>
      <c r="Y1536">
        <v>44</v>
      </c>
      <c r="Z1536">
        <v>2502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901</v>
      </c>
      <c r="AL1536">
        <v>768</v>
      </c>
      <c r="AM1536">
        <v>0</v>
      </c>
    </row>
    <row r="1537" spans="1:39" x14ac:dyDescent="0.3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11</v>
      </c>
      <c r="X1537">
        <v>0</v>
      </c>
      <c r="Y1537">
        <v>37</v>
      </c>
      <c r="Z1537">
        <v>2659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120</v>
      </c>
      <c r="AL1537">
        <v>84</v>
      </c>
      <c r="AM1537">
        <v>0</v>
      </c>
    </row>
    <row r="1538" spans="1:39" x14ac:dyDescent="0.3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</v>
      </c>
      <c r="W1538">
        <v>11</v>
      </c>
      <c r="X1538">
        <v>0</v>
      </c>
      <c r="Y1538">
        <v>44</v>
      </c>
      <c r="Z1538">
        <v>2396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437</v>
      </c>
      <c r="AL1538">
        <v>416</v>
      </c>
      <c r="AM1538">
        <v>0</v>
      </c>
    </row>
    <row r="1539" spans="1:39" x14ac:dyDescent="0.3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</v>
      </c>
      <c r="W1539">
        <v>11</v>
      </c>
      <c r="X1539">
        <v>0</v>
      </c>
      <c r="Y1539">
        <v>32</v>
      </c>
      <c r="Z1539">
        <v>2764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17</v>
      </c>
      <c r="AL1539">
        <v>17</v>
      </c>
      <c r="AM1539">
        <v>0</v>
      </c>
    </row>
    <row r="1540" spans="1:39" x14ac:dyDescent="0.3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</v>
      </c>
      <c r="W1540">
        <v>11</v>
      </c>
      <c r="X1540">
        <v>0</v>
      </c>
      <c r="Y1540">
        <v>66</v>
      </c>
      <c r="Z1540">
        <v>2170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754</v>
      </c>
      <c r="AL1540">
        <v>716</v>
      </c>
      <c r="AM1540">
        <v>0</v>
      </c>
    </row>
    <row r="1541" spans="1:39" x14ac:dyDescent="0.3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11</v>
      </c>
      <c r="X1541">
        <v>0</v>
      </c>
      <c r="Y1541">
        <v>35</v>
      </c>
      <c r="Z1541">
        <v>2172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89</v>
      </c>
      <c r="AL1541">
        <v>86</v>
      </c>
      <c r="AM1541">
        <v>0</v>
      </c>
    </row>
    <row r="1542" spans="1:39" x14ac:dyDescent="0.3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11</v>
      </c>
      <c r="X1542">
        <v>0</v>
      </c>
      <c r="Y1542">
        <v>68</v>
      </c>
      <c r="Z1542">
        <v>2685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385</v>
      </c>
      <c r="AL1542">
        <v>363</v>
      </c>
      <c r="AM1542">
        <v>0</v>
      </c>
    </row>
    <row r="1543" spans="1:39" x14ac:dyDescent="0.3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3</v>
      </c>
      <c r="W1543">
        <v>11</v>
      </c>
      <c r="X1543">
        <v>0</v>
      </c>
      <c r="Y1543">
        <v>56</v>
      </c>
      <c r="Z1543">
        <v>2733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1257</v>
      </c>
      <c r="AL1543">
        <v>1245</v>
      </c>
      <c r="AM1543">
        <v>1</v>
      </c>
    </row>
    <row r="1544" spans="1:39" x14ac:dyDescent="0.3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</v>
      </c>
      <c r="W1544">
        <v>11</v>
      </c>
      <c r="X1544">
        <v>0</v>
      </c>
      <c r="Y1544">
        <v>66</v>
      </c>
      <c r="Z1544">
        <v>2234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810</v>
      </c>
      <c r="AL1544">
        <v>779</v>
      </c>
      <c r="AM1544">
        <v>0</v>
      </c>
    </row>
    <row r="1545" spans="1:39" x14ac:dyDescent="0.3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</v>
      </c>
      <c r="W1545">
        <v>11</v>
      </c>
      <c r="X1545">
        <v>1</v>
      </c>
      <c r="Y1545">
        <v>70</v>
      </c>
      <c r="Z1545">
        <v>2799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597</v>
      </c>
      <c r="AL1545">
        <v>561</v>
      </c>
      <c r="AM1545">
        <v>0</v>
      </c>
    </row>
    <row r="1546" spans="1:39" x14ac:dyDescent="0.3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11</v>
      </c>
      <c r="X1546">
        <v>0</v>
      </c>
      <c r="Y1546">
        <v>63</v>
      </c>
      <c r="Z1546">
        <v>2618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953</v>
      </c>
      <c r="AL1546">
        <v>887</v>
      </c>
      <c r="AM1546">
        <v>0</v>
      </c>
    </row>
    <row r="1547" spans="1:39" x14ac:dyDescent="0.3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3</v>
      </c>
      <c r="W1547">
        <v>11</v>
      </c>
      <c r="X1547">
        <v>1</v>
      </c>
      <c r="Y1547">
        <v>74</v>
      </c>
      <c r="Z1547">
        <v>2741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1270</v>
      </c>
      <c r="AL1547">
        <v>1225</v>
      </c>
      <c r="AM1547">
        <v>2</v>
      </c>
    </row>
    <row r="1548" spans="1:39" x14ac:dyDescent="0.3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3</v>
      </c>
      <c r="W1548">
        <v>11</v>
      </c>
      <c r="X1548">
        <v>0</v>
      </c>
      <c r="Y1548">
        <v>66</v>
      </c>
      <c r="Z1548">
        <v>2762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49</v>
      </c>
      <c r="AL1548">
        <v>44</v>
      </c>
      <c r="AM1548">
        <v>0</v>
      </c>
    </row>
    <row r="1549" spans="1:39" x14ac:dyDescent="0.3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3</v>
      </c>
      <c r="W1549">
        <v>11</v>
      </c>
      <c r="X1549">
        <v>1</v>
      </c>
      <c r="Y1549">
        <v>29</v>
      </c>
      <c r="Z1549">
        <v>2295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2429</v>
      </c>
      <c r="AL1549">
        <v>2333</v>
      </c>
      <c r="AM1549">
        <v>1</v>
      </c>
    </row>
    <row r="1550" spans="1:39" x14ac:dyDescent="0.3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11</v>
      </c>
      <c r="X1550">
        <v>0</v>
      </c>
      <c r="Y1550">
        <v>34</v>
      </c>
      <c r="Z1550">
        <v>2403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41</v>
      </c>
      <c r="AL1550">
        <v>30</v>
      </c>
      <c r="AM1550">
        <v>0</v>
      </c>
    </row>
    <row r="1551" spans="1:39" x14ac:dyDescent="0.3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</v>
      </c>
      <c r="W1551">
        <v>11</v>
      </c>
      <c r="X1551">
        <v>1</v>
      </c>
      <c r="Y1551">
        <v>43</v>
      </c>
      <c r="Z1551">
        <v>2840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386</v>
      </c>
      <c r="AL1551">
        <v>336</v>
      </c>
      <c r="AM1551">
        <v>0</v>
      </c>
    </row>
    <row r="1552" spans="1:39" x14ac:dyDescent="0.3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11</v>
      </c>
      <c r="X1552">
        <v>0</v>
      </c>
      <c r="Y1552">
        <v>60</v>
      </c>
      <c r="Z1552">
        <v>2616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256</v>
      </c>
      <c r="AL1552">
        <v>244</v>
      </c>
      <c r="AM1552">
        <v>0</v>
      </c>
    </row>
    <row r="1553" spans="1:39" x14ac:dyDescent="0.3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</v>
      </c>
      <c r="W1553">
        <v>11</v>
      </c>
      <c r="X1553">
        <v>1</v>
      </c>
      <c r="Y1553">
        <v>38</v>
      </c>
      <c r="Z1553">
        <v>2257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123</v>
      </c>
      <c r="AL1553">
        <v>99</v>
      </c>
      <c r="AM1553">
        <v>0</v>
      </c>
    </row>
    <row r="1554" spans="1:39" x14ac:dyDescent="0.3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3</v>
      </c>
      <c r="W1554">
        <v>11</v>
      </c>
      <c r="X1554">
        <v>0</v>
      </c>
      <c r="Y1554">
        <v>73</v>
      </c>
      <c r="Z1554">
        <v>2221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1798</v>
      </c>
      <c r="AL1554">
        <v>1798</v>
      </c>
      <c r="AM1554">
        <v>2</v>
      </c>
    </row>
    <row r="1555" spans="1:39" x14ac:dyDescent="0.3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11</v>
      </c>
      <c r="X1555">
        <v>0</v>
      </c>
      <c r="Y1555">
        <v>28</v>
      </c>
      <c r="Z1555">
        <v>2532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117</v>
      </c>
      <c r="AL1555">
        <v>97</v>
      </c>
      <c r="AM1555">
        <v>0</v>
      </c>
    </row>
    <row r="1556" spans="1:39" x14ac:dyDescent="0.3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11</v>
      </c>
      <c r="X1556">
        <v>0</v>
      </c>
      <c r="Y1556">
        <v>44</v>
      </c>
      <c r="Z1556">
        <v>2681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483</v>
      </c>
      <c r="AL1556">
        <v>459</v>
      </c>
      <c r="AM1556">
        <v>0</v>
      </c>
    </row>
    <row r="1557" spans="1:39" x14ac:dyDescent="0.3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11</v>
      </c>
      <c r="X1557">
        <v>0</v>
      </c>
      <c r="Y1557">
        <v>64</v>
      </c>
      <c r="Z1557">
        <v>2316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14</v>
      </c>
      <c r="AL1557">
        <v>13</v>
      </c>
      <c r="AM1557">
        <v>0</v>
      </c>
    </row>
    <row r="1558" spans="1:39" x14ac:dyDescent="0.3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</v>
      </c>
      <c r="W1558">
        <v>11</v>
      </c>
      <c r="X1558">
        <v>0</v>
      </c>
      <c r="Y1558">
        <v>73</v>
      </c>
      <c r="Z1558">
        <v>2359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1095</v>
      </c>
      <c r="AL1558">
        <v>1085</v>
      </c>
      <c r="AM1558">
        <v>0</v>
      </c>
    </row>
    <row r="1559" spans="1:39" x14ac:dyDescent="0.3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11</v>
      </c>
      <c r="X1559">
        <v>0</v>
      </c>
      <c r="Y1559">
        <v>70</v>
      </c>
      <c r="Z1559">
        <v>2368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959</v>
      </c>
      <c r="AL1559">
        <v>944</v>
      </c>
      <c r="AM1559">
        <v>0</v>
      </c>
    </row>
    <row r="1560" spans="1:39" x14ac:dyDescent="0.3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11</v>
      </c>
      <c r="X1560">
        <v>0</v>
      </c>
      <c r="Y1560">
        <v>54</v>
      </c>
      <c r="Z1560">
        <v>2226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63</v>
      </c>
      <c r="AL1560">
        <v>60</v>
      </c>
      <c r="AM1560">
        <v>0</v>
      </c>
    </row>
    <row r="1561" spans="1:39" x14ac:dyDescent="0.3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11</v>
      </c>
      <c r="X1561">
        <v>1</v>
      </c>
      <c r="Y1561">
        <v>33</v>
      </c>
      <c r="Z1561">
        <v>2283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702</v>
      </c>
      <c r="AL1561">
        <v>626</v>
      </c>
      <c r="AM1561">
        <v>0</v>
      </c>
    </row>
    <row r="1562" spans="1:39" x14ac:dyDescent="0.3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</v>
      </c>
      <c r="W1562">
        <v>11</v>
      </c>
      <c r="X1562">
        <v>1</v>
      </c>
      <c r="Y1562">
        <v>47</v>
      </c>
      <c r="Z1562">
        <v>2200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29</v>
      </c>
      <c r="AL1562">
        <v>9</v>
      </c>
      <c r="AM1562">
        <v>1</v>
      </c>
    </row>
    <row r="1563" spans="1:39" x14ac:dyDescent="0.3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11</v>
      </c>
      <c r="X1563">
        <v>1</v>
      </c>
      <c r="Y1563">
        <v>68</v>
      </c>
      <c r="Z1563">
        <v>2838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156</v>
      </c>
      <c r="AL1563">
        <v>143</v>
      </c>
      <c r="AM1563">
        <v>0</v>
      </c>
    </row>
    <row r="1564" spans="1:39" x14ac:dyDescent="0.3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11</v>
      </c>
      <c r="X1564">
        <v>0</v>
      </c>
      <c r="Y1564">
        <v>55</v>
      </c>
      <c r="Z1564">
        <v>2161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256</v>
      </c>
      <c r="AL1564">
        <v>213</v>
      </c>
      <c r="AM1564">
        <v>0</v>
      </c>
    </row>
    <row r="1565" spans="1:39" x14ac:dyDescent="0.3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11</v>
      </c>
      <c r="X1565">
        <v>0</v>
      </c>
      <c r="Y1565">
        <v>40</v>
      </c>
      <c r="Z1565">
        <v>2604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219</v>
      </c>
      <c r="AL1565">
        <v>217</v>
      </c>
      <c r="AM1565">
        <v>0</v>
      </c>
    </row>
    <row r="1566" spans="1:39" x14ac:dyDescent="0.3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3</v>
      </c>
      <c r="W1566">
        <v>11</v>
      </c>
      <c r="X1566">
        <v>0</v>
      </c>
      <c r="Y1566">
        <v>33</v>
      </c>
      <c r="Z1566">
        <v>2346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1634</v>
      </c>
      <c r="AL1566">
        <v>1586</v>
      </c>
      <c r="AM1566">
        <v>1</v>
      </c>
    </row>
    <row r="1567" spans="1:39" x14ac:dyDescent="0.3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11</v>
      </c>
      <c r="X1567">
        <v>0</v>
      </c>
      <c r="Y1567">
        <v>58</v>
      </c>
      <c r="Z1567">
        <v>2729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151</v>
      </c>
      <c r="AL1567">
        <v>147</v>
      </c>
      <c r="AM1567">
        <v>0</v>
      </c>
    </row>
    <row r="1568" spans="1:39" x14ac:dyDescent="0.3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11</v>
      </c>
      <c r="X1568">
        <v>0</v>
      </c>
      <c r="Y1568">
        <v>65</v>
      </c>
      <c r="Z1568">
        <v>2659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851</v>
      </c>
      <c r="AL1568">
        <v>810</v>
      </c>
      <c r="AM1568">
        <v>0</v>
      </c>
    </row>
    <row r="1569" spans="1:39" x14ac:dyDescent="0.3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</v>
      </c>
      <c r="W1569">
        <v>11</v>
      </c>
      <c r="X1569">
        <v>0</v>
      </c>
      <c r="Y1569">
        <v>32</v>
      </c>
      <c r="Z1569">
        <v>2826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31</v>
      </c>
      <c r="AL1569">
        <v>4</v>
      </c>
      <c r="AM1569">
        <v>1</v>
      </c>
    </row>
    <row r="1570" spans="1:39" x14ac:dyDescent="0.3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11</v>
      </c>
      <c r="X1570">
        <v>0</v>
      </c>
      <c r="Y1570">
        <v>55</v>
      </c>
      <c r="Z1570">
        <v>2466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297</v>
      </c>
      <c r="AL1570">
        <v>283</v>
      </c>
      <c r="AM1570">
        <v>0</v>
      </c>
    </row>
    <row r="1571" spans="1:39" x14ac:dyDescent="0.3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11</v>
      </c>
      <c r="X1571">
        <v>0</v>
      </c>
      <c r="Y1571">
        <v>53</v>
      </c>
      <c r="Z1571">
        <v>2244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88</v>
      </c>
      <c r="AL1571">
        <v>81</v>
      </c>
      <c r="AM1571">
        <v>0</v>
      </c>
    </row>
    <row r="1572" spans="1:39" x14ac:dyDescent="0.3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</v>
      </c>
      <c r="W1572">
        <v>11</v>
      </c>
      <c r="X1572">
        <v>1</v>
      </c>
      <c r="Y1572">
        <v>47</v>
      </c>
      <c r="Z1572">
        <v>2778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382</v>
      </c>
      <c r="AL1572">
        <v>340</v>
      </c>
      <c r="AM1572">
        <v>0</v>
      </c>
    </row>
    <row r="1573" spans="1:39" x14ac:dyDescent="0.3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11</v>
      </c>
      <c r="X1573">
        <v>0</v>
      </c>
      <c r="Y1573">
        <v>60</v>
      </c>
      <c r="Z1573">
        <v>2293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41</v>
      </c>
      <c r="AL1573">
        <v>35</v>
      </c>
      <c r="AM1573">
        <v>0</v>
      </c>
    </row>
    <row r="1574" spans="1:39" x14ac:dyDescent="0.3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11</v>
      </c>
      <c r="X1574">
        <v>0</v>
      </c>
      <c r="Y1574">
        <v>36</v>
      </c>
      <c r="Z1574">
        <v>2416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292</v>
      </c>
      <c r="AL1574">
        <v>245</v>
      </c>
      <c r="AM1574">
        <v>1</v>
      </c>
    </row>
    <row r="1575" spans="1:39" x14ac:dyDescent="0.3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</v>
      </c>
      <c r="W1575">
        <v>11</v>
      </c>
      <c r="X1575">
        <v>0</v>
      </c>
      <c r="Y1575">
        <v>49</v>
      </c>
      <c r="Z1575">
        <v>2798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1375</v>
      </c>
      <c r="AL1575">
        <v>1340</v>
      </c>
      <c r="AM1575">
        <v>0</v>
      </c>
    </row>
    <row r="1576" spans="1:39" x14ac:dyDescent="0.3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</v>
      </c>
      <c r="W1576">
        <v>11</v>
      </c>
      <c r="X1576">
        <v>0</v>
      </c>
      <c r="Y1576">
        <v>45</v>
      </c>
      <c r="Z1576">
        <v>2224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30</v>
      </c>
      <c r="AL1576">
        <v>25</v>
      </c>
      <c r="AM1576">
        <v>0</v>
      </c>
    </row>
    <row r="1577" spans="1:39" x14ac:dyDescent="0.3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11</v>
      </c>
      <c r="X1577">
        <v>0</v>
      </c>
      <c r="Y1577">
        <v>55</v>
      </c>
      <c r="Z1577">
        <v>2526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489</v>
      </c>
      <c r="AL1577">
        <v>416</v>
      </c>
      <c r="AM1577">
        <v>0</v>
      </c>
    </row>
    <row r="1578" spans="1:39" x14ac:dyDescent="0.3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3</v>
      </c>
      <c r="W1578">
        <v>11</v>
      </c>
      <c r="X1578">
        <v>0</v>
      </c>
      <c r="Y1578">
        <v>64</v>
      </c>
      <c r="Z1578">
        <v>2800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2244</v>
      </c>
      <c r="AL1578">
        <v>2136</v>
      </c>
      <c r="AM1578">
        <v>1</v>
      </c>
    </row>
    <row r="1579" spans="1:39" x14ac:dyDescent="0.3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3</v>
      </c>
      <c r="W1579">
        <v>11</v>
      </c>
      <c r="X1579">
        <v>0</v>
      </c>
      <c r="Y1579">
        <v>65</v>
      </c>
      <c r="Z1579">
        <v>2552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1271</v>
      </c>
      <c r="AL1579">
        <v>1208</v>
      </c>
      <c r="AM1579">
        <v>1</v>
      </c>
    </row>
    <row r="1580" spans="1:39" x14ac:dyDescent="0.3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</v>
      </c>
      <c r="W1580">
        <v>11</v>
      </c>
      <c r="X1580">
        <v>0</v>
      </c>
      <c r="Y1580">
        <v>60</v>
      </c>
      <c r="Z1580">
        <v>2462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30</v>
      </c>
      <c r="AL1580">
        <v>28</v>
      </c>
      <c r="AM1580">
        <v>0</v>
      </c>
    </row>
    <row r="1581" spans="1:39" x14ac:dyDescent="0.3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11</v>
      </c>
      <c r="X1581">
        <v>0</v>
      </c>
      <c r="Y1581">
        <v>59</v>
      </c>
      <c r="Z1581">
        <v>2278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38</v>
      </c>
      <c r="AL1581">
        <v>35</v>
      </c>
      <c r="AM1581">
        <v>0</v>
      </c>
    </row>
    <row r="1582" spans="1:39" x14ac:dyDescent="0.3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11</v>
      </c>
      <c r="X1582">
        <v>0</v>
      </c>
      <c r="Y1582">
        <v>57</v>
      </c>
      <c r="Z1582">
        <v>2496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39</v>
      </c>
      <c r="AL1582">
        <v>39</v>
      </c>
      <c r="AM1582">
        <v>0</v>
      </c>
    </row>
    <row r="1583" spans="1:39" x14ac:dyDescent="0.3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</v>
      </c>
      <c r="W1583">
        <v>11</v>
      </c>
      <c r="X1583">
        <v>0</v>
      </c>
      <c r="Y1583">
        <v>43</v>
      </c>
      <c r="Z1583">
        <v>2688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1113</v>
      </c>
      <c r="AL1583">
        <v>1085</v>
      </c>
      <c r="AM1583">
        <v>0</v>
      </c>
    </row>
    <row r="1584" spans="1:39" x14ac:dyDescent="0.3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</v>
      </c>
      <c r="W1584">
        <v>11</v>
      </c>
      <c r="X1584">
        <v>0</v>
      </c>
      <c r="Y1584">
        <v>30</v>
      </c>
      <c r="Z1584">
        <v>2615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670</v>
      </c>
      <c r="AL1584">
        <v>630</v>
      </c>
      <c r="AM1584">
        <v>1</v>
      </c>
    </row>
    <row r="1585" spans="1:39" x14ac:dyDescent="0.3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</v>
      </c>
      <c r="W1585">
        <v>11</v>
      </c>
      <c r="X1585">
        <v>0</v>
      </c>
      <c r="Y1585">
        <v>47</v>
      </c>
      <c r="Z1585">
        <v>2271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390</v>
      </c>
      <c r="AL1585">
        <v>379</v>
      </c>
      <c r="AM1585">
        <v>0</v>
      </c>
    </row>
    <row r="1586" spans="1:39" x14ac:dyDescent="0.3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11</v>
      </c>
      <c r="X1586">
        <v>0</v>
      </c>
      <c r="Y1586">
        <v>56</v>
      </c>
      <c r="Z1586">
        <v>2238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497</v>
      </c>
      <c r="AL1586">
        <v>488</v>
      </c>
      <c r="AM1586">
        <v>0</v>
      </c>
    </row>
    <row r="1587" spans="1:39" x14ac:dyDescent="0.3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11</v>
      </c>
      <c r="X1587">
        <v>0</v>
      </c>
      <c r="Y1587">
        <v>32</v>
      </c>
      <c r="Z1587">
        <v>2847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1500</v>
      </c>
      <c r="AL1587">
        <v>1462</v>
      </c>
      <c r="AM1587">
        <v>0</v>
      </c>
    </row>
    <row r="1588" spans="1:39" x14ac:dyDescent="0.3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</v>
      </c>
      <c r="W1588">
        <v>11</v>
      </c>
      <c r="X1588">
        <v>0</v>
      </c>
      <c r="Y1588">
        <v>42</v>
      </c>
      <c r="Z1588">
        <v>2731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44</v>
      </c>
      <c r="AL1588">
        <v>31</v>
      </c>
      <c r="AM1588">
        <v>0</v>
      </c>
    </row>
    <row r="1589" spans="1:39" x14ac:dyDescent="0.3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</v>
      </c>
      <c r="W1589">
        <v>11</v>
      </c>
      <c r="X1589">
        <v>1</v>
      </c>
      <c r="Y1589">
        <v>30</v>
      </c>
      <c r="Z1589">
        <v>2475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1645</v>
      </c>
      <c r="AL1589">
        <v>1568</v>
      </c>
      <c r="AM1589">
        <v>1</v>
      </c>
    </row>
    <row r="1590" spans="1:39" x14ac:dyDescent="0.3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</v>
      </c>
      <c r="W1590">
        <v>11</v>
      </c>
      <c r="X1590">
        <v>0</v>
      </c>
      <c r="Y1590">
        <v>45</v>
      </c>
      <c r="Z1590">
        <v>2483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260</v>
      </c>
      <c r="AL1590">
        <v>250</v>
      </c>
      <c r="AM1590">
        <v>0</v>
      </c>
    </row>
    <row r="1591" spans="1:39" x14ac:dyDescent="0.3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11</v>
      </c>
      <c r="X1591">
        <v>1</v>
      </c>
      <c r="Y1591">
        <v>43</v>
      </c>
      <c r="Z1591">
        <v>2341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24</v>
      </c>
      <c r="AL1591">
        <v>17</v>
      </c>
      <c r="AM1591">
        <v>0</v>
      </c>
    </row>
    <row r="1592" spans="1:39" x14ac:dyDescent="0.3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11</v>
      </c>
      <c r="X1592">
        <v>0</v>
      </c>
      <c r="Y1592">
        <v>36</v>
      </c>
      <c r="Z1592">
        <v>2426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806</v>
      </c>
      <c r="AL1592">
        <v>730</v>
      </c>
      <c r="AM1592">
        <v>0</v>
      </c>
    </row>
    <row r="1593" spans="1:39" x14ac:dyDescent="0.3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11</v>
      </c>
      <c r="X1593">
        <v>0</v>
      </c>
      <c r="Y1593">
        <v>37</v>
      </c>
      <c r="Z1593">
        <v>2404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14</v>
      </c>
      <c r="AL1593">
        <v>12</v>
      </c>
      <c r="AM1593">
        <v>0</v>
      </c>
    </row>
    <row r="1594" spans="1:39" x14ac:dyDescent="0.3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11</v>
      </c>
      <c r="X1594">
        <v>0</v>
      </c>
      <c r="Y1594">
        <v>33</v>
      </c>
      <c r="Z1594">
        <v>2201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294</v>
      </c>
      <c r="AL1594">
        <v>277</v>
      </c>
      <c r="AM1594">
        <v>0</v>
      </c>
    </row>
    <row r="1595" spans="1:39" x14ac:dyDescent="0.3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</v>
      </c>
      <c r="W1595">
        <v>11</v>
      </c>
      <c r="X1595">
        <v>0</v>
      </c>
      <c r="Y1595">
        <v>55</v>
      </c>
      <c r="Z1595">
        <v>2312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221</v>
      </c>
      <c r="AL1595">
        <v>215</v>
      </c>
      <c r="AM1595">
        <v>0</v>
      </c>
    </row>
    <row r="1596" spans="1:39" x14ac:dyDescent="0.3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</v>
      </c>
      <c r="W1596">
        <v>11</v>
      </c>
      <c r="X1596">
        <v>0</v>
      </c>
      <c r="Y1596">
        <v>64</v>
      </c>
      <c r="Z1596">
        <v>2757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953</v>
      </c>
      <c r="AL1596">
        <v>754</v>
      </c>
      <c r="AM1596">
        <v>0</v>
      </c>
    </row>
    <row r="1597" spans="1:39" x14ac:dyDescent="0.3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3</v>
      </c>
      <c r="W1597">
        <v>11</v>
      </c>
      <c r="X1597">
        <v>0</v>
      </c>
      <c r="Y1597">
        <v>55</v>
      </c>
      <c r="Z1597">
        <v>2472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117</v>
      </c>
      <c r="AL1597">
        <v>112</v>
      </c>
      <c r="AM1597">
        <v>1</v>
      </c>
    </row>
    <row r="1598" spans="1:39" x14ac:dyDescent="0.3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11</v>
      </c>
      <c r="X1598">
        <v>0</v>
      </c>
      <c r="Y1598">
        <v>49</v>
      </c>
      <c r="Z1598">
        <v>2692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57</v>
      </c>
      <c r="AL1598">
        <v>37</v>
      </c>
      <c r="AM1598">
        <v>0</v>
      </c>
    </row>
    <row r="1599" spans="1:39" x14ac:dyDescent="0.3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11</v>
      </c>
      <c r="X1599">
        <v>0</v>
      </c>
      <c r="Y1599">
        <v>38</v>
      </c>
      <c r="Z1599">
        <v>2801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1257</v>
      </c>
      <c r="AL1599">
        <v>1225</v>
      </c>
      <c r="AM1599">
        <v>0</v>
      </c>
    </row>
    <row r="1600" spans="1:39" x14ac:dyDescent="0.3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11</v>
      </c>
      <c r="X1600">
        <v>0</v>
      </c>
      <c r="Y1600">
        <v>61</v>
      </c>
      <c r="Z1600">
        <v>2688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435</v>
      </c>
      <c r="AL1600">
        <v>309</v>
      </c>
      <c r="AM1600">
        <v>0</v>
      </c>
    </row>
    <row r="1601" spans="1:39" x14ac:dyDescent="0.3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11</v>
      </c>
      <c r="X1601">
        <v>0</v>
      </c>
      <c r="Y1601">
        <v>57</v>
      </c>
      <c r="Z1601">
        <v>2681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193</v>
      </c>
      <c r="AL1601">
        <v>175</v>
      </c>
      <c r="AM1601">
        <v>0</v>
      </c>
    </row>
    <row r="1602" spans="1:39" x14ac:dyDescent="0.3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</v>
      </c>
      <c r="W1602">
        <v>11</v>
      </c>
      <c r="X1602">
        <v>0</v>
      </c>
      <c r="Y1602">
        <v>68</v>
      </c>
      <c r="Z1602">
        <v>2277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224</v>
      </c>
      <c r="AL1602">
        <v>215</v>
      </c>
      <c r="AM1602">
        <v>0</v>
      </c>
    </row>
    <row r="1603" spans="1:39" x14ac:dyDescent="0.3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</v>
      </c>
      <c r="W1603">
        <v>11</v>
      </c>
      <c r="X1603">
        <v>0</v>
      </c>
      <c r="Y1603">
        <v>49</v>
      </c>
      <c r="Z1603">
        <v>2818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1051</v>
      </c>
      <c r="AL1603">
        <v>1010</v>
      </c>
      <c r="AM1603">
        <v>0</v>
      </c>
    </row>
    <row r="1604" spans="1:39" x14ac:dyDescent="0.3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</v>
      </c>
      <c r="W1604">
        <v>11</v>
      </c>
      <c r="X1604">
        <v>0</v>
      </c>
      <c r="Y1604">
        <v>57</v>
      </c>
      <c r="Z1604">
        <v>2628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513</v>
      </c>
      <c r="AL1604">
        <v>425</v>
      </c>
      <c r="AM1604">
        <v>0</v>
      </c>
    </row>
    <row r="1605" spans="1:39" x14ac:dyDescent="0.3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</v>
      </c>
      <c r="W1605">
        <v>11</v>
      </c>
      <c r="X1605">
        <v>1</v>
      </c>
      <c r="Y1605">
        <v>38</v>
      </c>
      <c r="Z1605">
        <v>2286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44</v>
      </c>
      <c r="AL1605">
        <v>34</v>
      </c>
      <c r="AM1605">
        <v>0</v>
      </c>
    </row>
    <row r="1606" spans="1:39" x14ac:dyDescent="0.3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11</v>
      </c>
      <c r="X1606">
        <v>0</v>
      </c>
      <c r="Y1606">
        <v>44</v>
      </c>
      <c r="Z1606">
        <v>2406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66</v>
      </c>
      <c r="AL1606">
        <v>54</v>
      </c>
      <c r="AM1606">
        <v>0</v>
      </c>
    </row>
    <row r="1607" spans="1:39" x14ac:dyDescent="0.3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</v>
      </c>
      <c r="W1607">
        <v>11</v>
      </c>
      <c r="X1607">
        <v>0</v>
      </c>
      <c r="Y1607">
        <v>73</v>
      </c>
      <c r="Z1607">
        <v>2461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1024</v>
      </c>
      <c r="AL1607">
        <v>953</v>
      </c>
      <c r="AM1607">
        <v>0</v>
      </c>
    </row>
    <row r="1608" spans="1:39" x14ac:dyDescent="0.3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</v>
      </c>
      <c r="W1608">
        <v>11</v>
      </c>
      <c r="X1608">
        <v>0</v>
      </c>
      <c r="Y1608">
        <v>51</v>
      </c>
      <c r="Z1608">
        <v>2410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220</v>
      </c>
      <c r="AL1608">
        <v>196</v>
      </c>
      <c r="AM1608">
        <v>0</v>
      </c>
    </row>
    <row r="1609" spans="1:39" x14ac:dyDescent="0.3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</v>
      </c>
      <c r="W1609">
        <v>11</v>
      </c>
      <c r="X1609">
        <v>0</v>
      </c>
      <c r="Y1609">
        <v>61</v>
      </c>
      <c r="Z1609">
        <v>2256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116</v>
      </c>
      <c r="AL1609">
        <v>116</v>
      </c>
      <c r="AM1609">
        <v>0</v>
      </c>
    </row>
    <row r="1610" spans="1:39" x14ac:dyDescent="0.3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11</v>
      </c>
      <c r="X1610">
        <v>0</v>
      </c>
      <c r="Y1610">
        <v>42</v>
      </c>
      <c r="Z1610">
        <v>2534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14</v>
      </c>
      <c r="AL1610">
        <v>13</v>
      </c>
      <c r="AM1610">
        <v>0</v>
      </c>
    </row>
    <row r="1611" spans="1:39" x14ac:dyDescent="0.3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11</v>
      </c>
      <c r="X1611">
        <v>0</v>
      </c>
      <c r="Y1611">
        <v>72</v>
      </c>
      <c r="Z1611">
        <v>2423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387</v>
      </c>
      <c r="AL1611">
        <v>349</v>
      </c>
      <c r="AM1611">
        <v>0</v>
      </c>
    </row>
    <row r="1612" spans="1:39" x14ac:dyDescent="0.3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</v>
      </c>
      <c r="W1612">
        <v>11</v>
      </c>
      <c r="X1612">
        <v>0</v>
      </c>
      <c r="Y1612">
        <v>65</v>
      </c>
      <c r="Z1612">
        <v>2602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699</v>
      </c>
      <c r="AL1612">
        <v>664</v>
      </c>
      <c r="AM1612">
        <v>0</v>
      </c>
    </row>
    <row r="1613" spans="1:39" x14ac:dyDescent="0.3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</v>
      </c>
      <c r="W1613">
        <v>11</v>
      </c>
      <c r="X1613">
        <v>0</v>
      </c>
      <c r="Y1613">
        <v>66</v>
      </c>
      <c r="Z1613">
        <v>2536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556</v>
      </c>
      <c r="AL1613">
        <v>474</v>
      </c>
      <c r="AM1613">
        <v>0</v>
      </c>
    </row>
    <row r="1614" spans="1:39" x14ac:dyDescent="0.3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11</v>
      </c>
      <c r="X1614">
        <v>0</v>
      </c>
      <c r="Y1614">
        <v>75</v>
      </c>
      <c r="Z1614">
        <v>2429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801</v>
      </c>
      <c r="AL1614">
        <v>708</v>
      </c>
      <c r="AM1614">
        <v>0</v>
      </c>
    </row>
    <row r="1615" spans="1:39" x14ac:dyDescent="0.3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11</v>
      </c>
      <c r="X1615">
        <v>0</v>
      </c>
      <c r="Y1615">
        <v>51</v>
      </c>
      <c r="Z1615">
        <v>2169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37</v>
      </c>
      <c r="AL1615">
        <v>33</v>
      </c>
      <c r="AM1615">
        <v>0</v>
      </c>
    </row>
    <row r="1616" spans="1:39" x14ac:dyDescent="0.3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</v>
      </c>
      <c r="W1616">
        <v>11</v>
      </c>
      <c r="X1616">
        <v>0</v>
      </c>
      <c r="Y1616">
        <v>44</v>
      </c>
      <c r="Z1616">
        <v>2526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24</v>
      </c>
      <c r="AL1616">
        <v>17</v>
      </c>
      <c r="AM1616">
        <v>0</v>
      </c>
    </row>
    <row r="1617" spans="1:39" x14ac:dyDescent="0.3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</v>
      </c>
      <c r="W1617">
        <v>11</v>
      </c>
      <c r="X1617">
        <v>0</v>
      </c>
      <c r="Y1617">
        <v>51</v>
      </c>
      <c r="Z1617">
        <v>2257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27</v>
      </c>
      <c r="AL1617">
        <v>20</v>
      </c>
      <c r="AM1617">
        <v>0</v>
      </c>
    </row>
    <row r="1618" spans="1:39" x14ac:dyDescent="0.3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3</v>
      </c>
      <c r="W1618">
        <v>11</v>
      </c>
      <c r="X1618">
        <v>1</v>
      </c>
      <c r="Y1618">
        <v>56</v>
      </c>
      <c r="Z1618">
        <v>2438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1535</v>
      </c>
      <c r="AL1618">
        <v>1320</v>
      </c>
      <c r="AM1618">
        <v>3</v>
      </c>
    </row>
    <row r="1619" spans="1:39" x14ac:dyDescent="0.3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11</v>
      </c>
      <c r="X1619">
        <v>0</v>
      </c>
      <c r="Y1619">
        <v>39</v>
      </c>
      <c r="Z1619">
        <v>2769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537</v>
      </c>
      <c r="AL1619">
        <v>462</v>
      </c>
      <c r="AM1619">
        <v>0</v>
      </c>
    </row>
    <row r="1620" spans="1:39" x14ac:dyDescent="0.3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11</v>
      </c>
      <c r="X1620">
        <v>0</v>
      </c>
      <c r="Y1620">
        <v>41</v>
      </c>
      <c r="Z1620">
        <v>2360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20</v>
      </c>
      <c r="AL1620">
        <v>11</v>
      </c>
      <c r="AM1620">
        <v>0</v>
      </c>
    </row>
    <row r="1621" spans="1:39" x14ac:dyDescent="0.3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3</v>
      </c>
      <c r="W1621">
        <v>11</v>
      </c>
      <c r="X1621">
        <v>0</v>
      </c>
      <c r="Y1621">
        <v>39</v>
      </c>
      <c r="Z1621">
        <v>2217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767</v>
      </c>
      <c r="AL1621">
        <v>711</v>
      </c>
      <c r="AM1621">
        <v>0</v>
      </c>
    </row>
    <row r="1622" spans="1:39" x14ac:dyDescent="0.3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11</v>
      </c>
      <c r="X1622">
        <v>0</v>
      </c>
      <c r="Y1622">
        <v>60</v>
      </c>
      <c r="Z1622">
        <v>2574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17</v>
      </c>
      <c r="AL1622">
        <v>14</v>
      </c>
      <c r="AM1622">
        <v>0</v>
      </c>
    </row>
    <row r="1623" spans="1:39" x14ac:dyDescent="0.3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</v>
      </c>
      <c r="W1623">
        <v>11</v>
      </c>
      <c r="X1623">
        <v>0</v>
      </c>
      <c r="Y1623">
        <v>46</v>
      </c>
      <c r="Z1623">
        <v>2358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377</v>
      </c>
      <c r="AL1623">
        <v>358</v>
      </c>
      <c r="AM1623">
        <v>0</v>
      </c>
    </row>
    <row r="1624" spans="1:39" x14ac:dyDescent="0.3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3</v>
      </c>
      <c r="W1624">
        <v>11</v>
      </c>
      <c r="X1624">
        <v>0</v>
      </c>
      <c r="Y1624">
        <v>39</v>
      </c>
      <c r="Z1624">
        <v>2172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728</v>
      </c>
      <c r="AL1624">
        <v>643</v>
      </c>
      <c r="AM1624">
        <v>1</v>
      </c>
    </row>
    <row r="1625" spans="1:39" x14ac:dyDescent="0.3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</v>
      </c>
      <c r="W1625">
        <v>11</v>
      </c>
      <c r="X1625">
        <v>1</v>
      </c>
      <c r="Y1625">
        <v>53</v>
      </c>
      <c r="Z1625">
        <v>2566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1052</v>
      </c>
      <c r="AL1625">
        <v>925</v>
      </c>
      <c r="AM1625">
        <v>0</v>
      </c>
    </row>
    <row r="1626" spans="1:39" x14ac:dyDescent="0.3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</v>
      </c>
      <c r="W1626">
        <v>11</v>
      </c>
      <c r="X1626">
        <v>0</v>
      </c>
      <c r="Y1626">
        <v>70</v>
      </c>
      <c r="Z1626">
        <v>2212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122</v>
      </c>
      <c r="AL1626">
        <v>106</v>
      </c>
      <c r="AM1626">
        <v>0</v>
      </c>
    </row>
    <row r="1627" spans="1:39" x14ac:dyDescent="0.3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11</v>
      </c>
      <c r="X1627">
        <v>0</v>
      </c>
      <c r="Y1627">
        <v>38</v>
      </c>
      <c r="Z1627">
        <v>2282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37</v>
      </c>
      <c r="AL1627">
        <v>19</v>
      </c>
      <c r="AM1627">
        <v>0</v>
      </c>
    </row>
    <row r="1628" spans="1:39" x14ac:dyDescent="0.3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</v>
      </c>
      <c r="W1628">
        <v>11</v>
      </c>
      <c r="X1628">
        <v>1</v>
      </c>
      <c r="Y1628">
        <v>59</v>
      </c>
      <c r="Z1628">
        <v>2837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1480</v>
      </c>
      <c r="AL1628">
        <v>1449</v>
      </c>
      <c r="AM1628">
        <v>0</v>
      </c>
    </row>
    <row r="1629" spans="1:39" x14ac:dyDescent="0.3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11</v>
      </c>
      <c r="X1629">
        <v>1</v>
      </c>
      <c r="Y1629">
        <v>57</v>
      </c>
      <c r="Z1629">
        <v>2819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91</v>
      </c>
      <c r="AL1629">
        <v>65</v>
      </c>
      <c r="AM1629">
        <v>0</v>
      </c>
    </row>
    <row r="1630" spans="1:39" x14ac:dyDescent="0.3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11</v>
      </c>
      <c r="X1630">
        <v>0</v>
      </c>
      <c r="Y1630">
        <v>73</v>
      </c>
      <c r="Z1630">
        <v>2501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24</v>
      </c>
      <c r="AL1630">
        <v>16</v>
      </c>
      <c r="AM1630">
        <v>0</v>
      </c>
    </row>
    <row r="1631" spans="1:39" x14ac:dyDescent="0.3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</v>
      </c>
      <c r="W1631">
        <v>11</v>
      </c>
      <c r="X1631">
        <v>0</v>
      </c>
      <c r="Y1631">
        <v>42</v>
      </c>
      <c r="Z1631">
        <v>2272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63</v>
      </c>
      <c r="AL1631">
        <v>59</v>
      </c>
      <c r="AM1631">
        <v>0</v>
      </c>
    </row>
    <row r="1632" spans="1:39" x14ac:dyDescent="0.3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</v>
      </c>
      <c r="W1632">
        <v>11</v>
      </c>
      <c r="X1632">
        <v>0</v>
      </c>
      <c r="Y1632">
        <v>66</v>
      </c>
      <c r="Z1632">
        <v>2556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305</v>
      </c>
      <c r="AL1632">
        <v>275</v>
      </c>
      <c r="AM1632">
        <v>0</v>
      </c>
    </row>
    <row r="1633" spans="1:39" x14ac:dyDescent="0.3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11</v>
      </c>
      <c r="X1633">
        <v>0</v>
      </c>
      <c r="Y1633">
        <v>66</v>
      </c>
      <c r="Z1633">
        <v>2306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787</v>
      </c>
      <c r="AL1633">
        <v>749</v>
      </c>
      <c r="AM1633">
        <v>0</v>
      </c>
    </row>
    <row r="1634" spans="1:39" x14ac:dyDescent="0.3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11</v>
      </c>
      <c r="X1634">
        <v>0</v>
      </c>
      <c r="Y1634">
        <v>48</v>
      </c>
      <c r="Z1634">
        <v>2499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560</v>
      </c>
      <c r="AL1634">
        <v>426</v>
      </c>
      <c r="AM1634">
        <v>0</v>
      </c>
    </row>
    <row r="1635" spans="1:39" x14ac:dyDescent="0.3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3</v>
      </c>
      <c r="W1635">
        <v>11</v>
      </c>
      <c r="X1635">
        <v>1</v>
      </c>
      <c r="Y1635">
        <v>39</v>
      </c>
      <c r="Z1635">
        <v>2165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1758</v>
      </c>
      <c r="AL1635">
        <v>1724</v>
      </c>
      <c r="AM1635">
        <v>2</v>
      </c>
    </row>
    <row r="1636" spans="1:39" x14ac:dyDescent="0.3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11</v>
      </c>
      <c r="X1636">
        <v>0</v>
      </c>
      <c r="Y1636">
        <v>62</v>
      </c>
      <c r="Z1636">
        <v>2582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444</v>
      </c>
      <c r="AL1636">
        <v>392</v>
      </c>
      <c r="AM1636">
        <v>0</v>
      </c>
    </row>
    <row r="1637" spans="1:39" x14ac:dyDescent="0.3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</v>
      </c>
      <c r="W1637">
        <v>11</v>
      </c>
      <c r="X1637">
        <v>0</v>
      </c>
      <c r="Y1637">
        <v>52</v>
      </c>
      <c r="Z1637">
        <v>2569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189</v>
      </c>
      <c r="AL1637">
        <v>147</v>
      </c>
      <c r="AM1637">
        <v>0</v>
      </c>
    </row>
    <row r="1638" spans="1:39" x14ac:dyDescent="0.3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11</v>
      </c>
      <c r="X1638">
        <v>0</v>
      </c>
      <c r="Y1638">
        <v>44</v>
      </c>
      <c r="Z1638">
        <v>2190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837</v>
      </c>
      <c r="AL1638">
        <v>772</v>
      </c>
      <c r="AM1638">
        <v>0</v>
      </c>
    </row>
    <row r="1639" spans="1:39" x14ac:dyDescent="0.3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11</v>
      </c>
      <c r="X1639">
        <v>0</v>
      </c>
      <c r="Y1639">
        <v>54</v>
      </c>
      <c r="Z1639">
        <v>2329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49</v>
      </c>
      <c r="AL1639">
        <v>30</v>
      </c>
      <c r="AM1639">
        <v>0</v>
      </c>
    </row>
    <row r="1640" spans="1:39" x14ac:dyDescent="0.3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</v>
      </c>
      <c r="W1640">
        <v>11</v>
      </c>
      <c r="X1640">
        <v>0</v>
      </c>
      <c r="Y1640">
        <v>31</v>
      </c>
      <c r="Z1640">
        <v>2450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65</v>
      </c>
      <c r="AL1640">
        <v>59</v>
      </c>
      <c r="AM1640">
        <v>0</v>
      </c>
    </row>
    <row r="1641" spans="1:39" x14ac:dyDescent="0.3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</v>
      </c>
      <c r="W1641">
        <v>11</v>
      </c>
      <c r="X1641">
        <v>0</v>
      </c>
      <c r="Y1641">
        <v>35</v>
      </c>
      <c r="Z1641">
        <v>2534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67</v>
      </c>
      <c r="AL1641">
        <v>58</v>
      </c>
      <c r="AM1641">
        <v>0</v>
      </c>
    </row>
    <row r="1642" spans="1:39" x14ac:dyDescent="0.3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11</v>
      </c>
      <c r="X1642">
        <v>0</v>
      </c>
      <c r="Y1642">
        <v>53</v>
      </c>
      <c r="Z1642">
        <v>2472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765</v>
      </c>
      <c r="AL1642">
        <v>758</v>
      </c>
      <c r="AM1642">
        <v>0</v>
      </c>
    </row>
    <row r="1643" spans="1:39" x14ac:dyDescent="0.3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</v>
      </c>
      <c r="W1643">
        <v>11</v>
      </c>
      <c r="X1643">
        <v>0</v>
      </c>
      <c r="Y1643">
        <v>61</v>
      </c>
      <c r="Z1643">
        <v>2341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40</v>
      </c>
      <c r="AL1643">
        <v>33</v>
      </c>
      <c r="AM1643">
        <v>0</v>
      </c>
    </row>
    <row r="1644" spans="1:39" x14ac:dyDescent="0.3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</v>
      </c>
      <c r="W1644">
        <v>11</v>
      </c>
      <c r="X1644">
        <v>0</v>
      </c>
      <c r="Y1644">
        <v>50</v>
      </c>
      <c r="Z1644">
        <v>2381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1556</v>
      </c>
      <c r="AL1644">
        <v>1526</v>
      </c>
      <c r="AM1644">
        <v>0</v>
      </c>
    </row>
    <row r="1645" spans="1:39" x14ac:dyDescent="0.3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3</v>
      </c>
      <c r="W1645">
        <v>11</v>
      </c>
      <c r="X1645">
        <v>1</v>
      </c>
      <c r="Y1645">
        <v>53</v>
      </c>
      <c r="Z1645">
        <v>2651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1502</v>
      </c>
      <c r="AL1645">
        <v>1475</v>
      </c>
      <c r="AM1645">
        <v>1</v>
      </c>
    </row>
    <row r="1646" spans="1:39" x14ac:dyDescent="0.3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3</v>
      </c>
      <c r="W1646">
        <v>11</v>
      </c>
      <c r="X1646">
        <v>1</v>
      </c>
      <c r="Y1646">
        <v>35</v>
      </c>
      <c r="Z1646">
        <v>2493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255</v>
      </c>
      <c r="AL1646">
        <v>245</v>
      </c>
      <c r="AM1646">
        <v>2</v>
      </c>
    </row>
    <row r="1647" spans="1:39" x14ac:dyDescent="0.3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11</v>
      </c>
      <c r="X1647">
        <v>0</v>
      </c>
      <c r="Y1647">
        <v>69</v>
      </c>
      <c r="Z1647">
        <v>2456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1550</v>
      </c>
      <c r="AL1647">
        <v>1497</v>
      </c>
      <c r="AM1647">
        <v>0</v>
      </c>
    </row>
    <row r="1648" spans="1:39" x14ac:dyDescent="0.3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3</v>
      </c>
      <c r="W1648">
        <v>11</v>
      </c>
      <c r="X1648">
        <v>1</v>
      </c>
      <c r="Y1648">
        <v>34</v>
      </c>
      <c r="Z1648">
        <v>2693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2051</v>
      </c>
      <c r="AL1648">
        <v>2011</v>
      </c>
      <c r="AM1648">
        <v>1</v>
      </c>
    </row>
    <row r="1649" spans="1:39" x14ac:dyDescent="0.3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3</v>
      </c>
      <c r="W1649">
        <v>11</v>
      </c>
      <c r="X1649">
        <v>0</v>
      </c>
      <c r="Y1649">
        <v>65</v>
      </c>
      <c r="Z1649">
        <v>2550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874</v>
      </c>
      <c r="AL1649">
        <v>767</v>
      </c>
      <c r="AM1649">
        <v>1</v>
      </c>
    </row>
    <row r="1650" spans="1:39" x14ac:dyDescent="0.3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11</v>
      </c>
      <c r="X1650">
        <v>0</v>
      </c>
      <c r="Y1650">
        <v>50</v>
      </c>
      <c r="Z1650">
        <v>2743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1372</v>
      </c>
      <c r="AL1650">
        <v>1211</v>
      </c>
      <c r="AM1650">
        <v>0</v>
      </c>
    </row>
    <row r="1651" spans="1:39" x14ac:dyDescent="0.3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</v>
      </c>
      <c r="W1651">
        <v>11</v>
      </c>
      <c r="X1651">
        <v>0</v>
      </c>
      <c r="Y1651">
        <v>29</v>
      </c>
      <c r="Z1651">
        <v>2737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73</v>
      </c>
      <c r="AL1651">
        <v>64</v>
      </c>
      <c r="AM1651">
        <v>0</v>
      </c>
    </row>
    <row r="1652" spans="1:39" x14ac:dyDescent="0.3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11</v>
      </c>
      <c r="X1652">
        <v>0</v>
      </c>
      <c r="Y1652">
        <v>45</v>
      </c>
      <c r="Z1652">
        <v>2620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229</v>
      </c>
      <c r="AL1652">
        <v>214</v>
      </c>
      <c r="AM1652">
        <v>0</v>
      </c>
    </row>
    <row r="1653" spans="1:39" x14ac:dyDescent="0.3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</v>
      </c>
      <c r="W1653">
        <v>11</v>
      </c>
      <c r="X1653">
        <v>0</v>
      </c>
      <c r="Y1653">
        <v>41</v>
      </c>
      <c r="Z1653">
        <v>2526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26</v>
      </c>
      <c r="AL1653">
        <v>16</v>
      </c>
      <c r="AM1653">
        <v>0</v>
      </c>
    </row>
    <row r="1654" spans="1:39" x14ac:dyDescent="0.3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11</v>
      </c>
      <c r="X1654">
        <v>0</v>
      </c>
      <c r="Y1654">
        <v>44</v>
      </c>
      <c r="Z1654">
        <v>2661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381</v>
      </c>
      <c r="AL1654">
        <v>358</v>
      </c>
      <c r="AM1654">
        <v>0</v>
      </c>
    </row>
    <row r="1655" spans="1:39" x14ac:dyDescent="0.3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11</v>
      </c>
      <c r="X1655">
        <v>0</v>
      </c>
      <c r="Y1655">
        <v>40</v>
      </c>
      <c r="Z1655">
        <v>2316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66</v>
      </c>
      <c r="AL1655">
        <v>61</v>
      </c>
      <c r="AM1655">
        <v>0</v>
      </c>
    </row>
    <row r="1656" spans="1:39" x14ac:dyDescent="0.3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3</v>
      </c>
      <c r="W1656">
        <v>11</v>
      </c>
      <c r="X1656">
        <v>0</v>
      </c>
      <c r="Y1656">
        <v>42</v>
      </c>
      <c r="Z1656">
        <v>2423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1484</v>
      </c>
      <c r="AL1656">
        <v>1396</v>
      </c>
      <c r="AM1656">
        <v>1</v>
      </c>
    </row>
    <row r="1657" spans="1:39" x14ac:dyDescent="0.3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3</v>
      </c>
      <c r="W1657">
        <v>11</v>
      </c>
      <c r="X1657">
        <v>0</v>
      </c>
      <c r="Y1657">
        <v>49</v>
      </c>
      <c r="Z1657">
        <v>2322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89</v>
      </c>
      <c r="AL1657">
        <v>56</v>
      </c>
      <c r="AM1657">
        <v>0</v>
      </c>
    </row>
    <row r="1658" spans="1:39" x14ac:dyDescent="0.3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11</v>
      </c>
      <c r="X1658">
        <v>0</v>
      </c>
      <c r="Y1658">
        <v>65</v>
      </c>
      <c r="Z1658">
        <v>2762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37</v>
      </c>
      <c r="AL1658">
        <v>33</v>
      </c>
      <c r="AM1658">
        <v>0</v>
      </c>
    </row>
    <row r="1659" spans="1:39" x14ac:dyDescent="0.3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</v>
      </c>
      <c r="W1659">
        <v>11</v>
      </c>
      <c r="X1659">
        <v>0</v>
      </c>
      <c r="Y1659">
        <v>37</v>
      </c>
      <c r="Z1659">
        <v>2184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9</v>
      </c>
      <c r="AL1659">
        <v>8</v>
      </c>
      <c r="AM1659">
        <v>0</v>
      </c>
    </row>
    <row r="1660" spans="1:39" x14ac:dyDescent="0.3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11</v>
      </c>
      <c r="X1660">
        <v>0</v>
      </c>
      <c r="Y1660">
        <v>68</v>
      </c>
      <c r="Z1660">
        <v>2406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258</v>
      </c>
      <c r="AL1660">
        <v>212</v>
      </c>
      <c r="AM1660">
        <v>0</v>
      </c>
    </row>
    <row r="1661" spans="1:39" x14ac:dyDescent="0.3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</v>
      </c>
      <c r="W1661">
        <v>11</v>
      </c>
      <c r="X1661">
        <v>0</v>
      </c>
      <c r="Y1661">
        <v>51</v>
      </c>
      <c r="Z1661">
        <v>2255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33</v>
      </c>
      <c r="AL1661">
        <v>29</v>
      </c>
      <c r="AM1661">
        <v>0</v>
      </c>
    </row>
    <row r="1662" spans="1:39" x14ac:dyDescent="0.3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11</v>
      </c>
      <c r="X1662">
        <v>1</v>
      </c>
      <c r="Y1662">
        <v>40</v>
      </c>
      <c r="Z1662">
        <v>2849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1671</v>
      </c>
      <c r="AL1662">
        <v>1588</v>
      </c>
      <c r="AM1662">
        <v>0</v>
      </c>
    </row>
    <row r="1663" spans="1:39" x14ac:dyDescent="0.3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3</v>
      </c>
      <c r="W1663">
        <v>11</v>
      </c>
      <c r="X1663">
        <v>1</v>
      </c>
      <c r="Y1663">
        <v>52</v>
      </c>
      <c r="Z1663">
        <v>2500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769</v>
      </c>
      <c r="AL1663">
        <v>723</v>
      </c>
      <c r="AM1663">
        <v>2</v>
      </c>
    </row>
    <row r="1664" spans="1:39" x14ac:dyDescent="0.3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11</v>
      </c>
      <c r="X1664">
        <v>0</v>
      </c>
      <c r="Y1664">
        <v>49</v>
      </c>
      <c r="Z1664">
        <v>2700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921</v>
      </c>
      <c r="AL1664">
        <v>841</v>
      </c>
      <c r="AM1664">
        <v>0</v>
      </c>
    </row>
    <row r="1665" spans="1:39" x14ac:dyDescent="0.3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11</v>
      </c>
      <c r="X1665">
        <v>0</v>
      </c>
      <c r="Y1665">
        <v>31</v>
      </c>
      <c r="Z1665">
        <v>2504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1073</v>
      </c>
      <c r="AL1665">
        <v>989</v>
      </c>
      <c r="AM1665">
        <v>0</v>
      </c>
    </row>
    <row r="1666" spans="1:39" x14ac:dyDescent="0.3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11</v>
      </c>
      <c r="X1666">
        <v>0</v>
      </c>
      <c r="Y1666">
        <v>69</v>
      </c>
      <c r="Z1666">
        <v>2504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588</v>
      </c>
      <c r="AL1666">
        <v>488</v>
      </c>
      <c r="AM1666">
        <v>0</v>
      </c>
    </row>
    <row r="1667" spans="1:39" x14ac:dyDescent="0.3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11</v>
      </c>
      <c r="X1667">
        <v>0</v>
      </c>
      <c r="Y1667">
        <v>33</v>
      </c>
      <c r="Z1667">
        <v>2517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1234</v>
      </c>
      <c r="AL1667">
        <v>1149</v>
      </c>
      <c r="AM1667">
        <v>0</v>
      </c>
    </row>
    <row r="1668" spans="1:39" x14ac:dyDescent="0.3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11</v>
      </c>
      <c r="X1668">
        <v>0</v>
      </c>
      <c r="Y1668">
        <v>35</v>
      </c>
      <c r="Z1668">
        <v>2654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14</v>
      </c>
      <c r="AL1668">
        <v>7</v>
      </c>
      <c r="AM1668">
        <v>0</v>
      </c>
    </row>
    <row r="1669" spans="1:39" x14ac:dyDescent="0.3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</v>
      </c>
      <c r="W1669">
        <v>11</v>
      </c>
      <c r="X1669">
        <v>0</v>
      </c>
      <c r="Y1669">
        <v>39</v>
      </c>
      <c r="Z1669">
        <v>2830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19</v>
      </c>
      <c r="AL1669">
        <v>7</v>
      </c>
      <c r="AM1669">
        <v>0</v>
      </c>
    </row>
    <row r="1670" spans="1:39" x14ac:dyDescent="0.3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</v>
      </c>
      <c r="W1670">
        <v>11</v>
      </c>
      <c r="X1670">
        <v>0</v>
      </c>
      <c r="Y1670">
        <v>30</v>
      </c>
      <c r="Z1670">
        <v>2704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53</v>
      </c>
      <c r="AL1670">
        <v>39</v>
      </c>
      <c r="AM1670">
        <v>0</v>
      </c>
    </row>
    <row r="1671" spans="1:39" x14ac:dyDescent="0.3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11</v>
      </c>
      <c r="X1671">
        <v>0</v>
      </c>
      <c r="Y1671">
        <v>68</v>
      </c>
      <c r="Z1671">
        <v>2561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682</v>
      </c>
      <c r="AL1671">
        <v>656</v>
      </c>
      <c r="AM1671">
        <v>0</v>
      </c>
    </row>
    <row r="1672" spans="1:39" x14ac:dyDescent="0.3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3</v>
      </c>
      <c r="W1672">
        <v>11</v>
      </c>
      <c r="X1672">
        <v>0</v>
      </c>
      <c r="Y1672">
        <v>49</v>
      </c>
      <c r="Z1672">
        <v>2807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18</v>
      </c>
      <c r="AL1672">
        <v>11</v>
      </c>
      <c r="AM1672">
        <v>0</v>
      </c>
    </row>
    <row r="1673" spans="1:39" x14ac:dyDescent="0.3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3</v>
      </c>
      <c r="W1673">
        <v>11</v>
      </c>
      <c r="X1673">
        <v>0</v>
      </c>
      <c r="Y1673">
        <v>37</v>
      </c>
      <c r="Z1673">
        <v>2646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726</v>
      </c>
      <c r="AL1673">
        <v>706</v>
      </c>
      <c r="AM1673">
        <v>1</v>
      </c>
    </row>
    <row r="1674" spans="1:39" x14ac:dyDescent="0.3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</v>
      </c>
      <c r="W1674">
        <v>11</v>
      </c>
      <c r="X1674">
        <v>0</v>
      </c>
      <c r="Y1674">
        <v>63</v>
      </c>
      <c r="Z1674">
        <v>2804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31</v>
      </c>
      <c r="AL1674">
        <v>30</v>
      </c>
      <c r="AM1674">
        <v>0</v>
      </c>
    </row>
    <row r="1675" spans="1:39" x14ac:dyDescent="0.3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11</v>
      </c>
      <c r="X1675">
        <v>0</v>
      </c>
      <c r="Y1675">
        <v>69</v>
      </c>
      <c r="Z1675">
        <v>2275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1588</v>
      </c>
      <c r="AL1675">
        <v>1481</v>
      </c>
      <c r="AM1675">
        <v>0</v>
      </c>
    </row>
    <row r="1676" spans="1:39" x14ac:dyDescent="0.3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11</v>
      </c>
      <c r="X1676">
        <v>0</v>
      </c>
      <c r="Y1676">
        <v>44</v>
      </c>
      <c r="Z1676">
        <v>2826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900</v>
      </c>
      <c r="AL1676">
        <v>720</v>
      </c>
      <c r="AM1676">
        <v>0</v>
      </c>
    </row>
    <row r="1677" spans="1:39" x14ac:dyDescent="0.3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11</v>
      </c>
      <c r="X1677">
        <v>0</v>
      </c>
      <c r="Y1677">
        <v>65</v>
      </c>
      <c r="Z1677">
        <v>2250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70</v>
      </c>
      <c r="AL1677">
        <v>68</v>
      </c>
      <c r="AM1677">
        <v>0</v>
      </c>
    </row>
    <row r="1678" spans="1:39" x14ac:dyDescent="0.3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11</v>
      </c>
      <c r="X1678">
        <v>0</v>
      </c>
      <c r="Y1678">
        <v>31</v>
      </c>
      <c r="Z1678">
        <v>2380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53</v>
      </c>
      <c r="AL1678">
        <v>49</v>
      </c>
      <c r="AM1678">
        <v>0</v>
      </c>
    </row>
    <row r="1679" spans="1:39" x14ac:dyDescent="0.3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11</v>
      </c>
      <c r="X1679">
        <v>0</v>
      </c>
      <c r="Y1679">
        <v>47</v>
      </c>
      <c r="Z1679">
        <v>2259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647</v>
      </c>
      <c r="AL1679">
        <v>634</v>
      </c>
      <c r="AM1679">
        <v>0</v>
      </c>
    </row>
    <row r="1680" spans="1:39" x14ac:dyDescent="0.3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11</v>
      </c>
      <c r="X1680">
        <v>1</v>
      </c>
      <c r="Y1680">
        <v>47</v>
      </c>
      <c r="Z1680">
        <v>2794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61</v>
      </c>
      <c r="AL1680">
        <v>19</v>
      </c>
      <c r="AM1680">
        <v>0</v>
      </c>
    </row>
    <row r="1681" spans="1:39" x14ac:dyDescent="0.3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</v>
      </c>
      <c r="W1681">
        <v>11</v>
      </c>
      <c r="X1681">
        <v>0</v>
      </c>
      <c r="Y1681">
        <v>36</v>
      </c>
      <c r="Z1681">
        <v>2438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150</v>
      </c>
      <c r="AL1681">
        <v>147</v>
      </c>
      <c r="AM1681">
        <v>0</v>
      </c>
    </row>
    <row r="1682" spans="1:39" x14ac:dyDescent="0.3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3</v>
      </c>
      <c r="W1682">
        <v>11</v>
      </c>
      <c r="X1682">
        <v>0</v>
      </c>
      <c r="Y1682">
        <v>64</v>
      </c>
      <c r="Z1682">
        <v>2806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1208</v>
      </c>
      <c r="AL1682">
        <v>1196</v>
      </c>
      <c r="AM1682">
        <v>1</v>
      </c>
    </row>
    <row r="1683" spans="1:39" x14ac:dyDescent="0.3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11</v>
      </c>
      <c r="X1683">
        <v>0</v>
      </c>
      <c r="Y1683">
        <v>55</v>
      </c>
      <c r="Z1683">
        <v>2841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259</v>
      </c>
      <c r="AL1683">
        <v>239</v>
      </c>
      <c r="AM1683">
        <v>0</v>
      </c>
    </row>
    <row r="1684" spans="1:39" x14ac:dyDescent="0.3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11</v>
      </c>
      <c r="X1684">
        <v>0</v>
      </c>
      <c r="Y1684">
        <v>42</v>
      </c>
      <c r="Z1684">
        <v>2337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693</v>
      </c>
      <c r="AL1684">
        <v>641</v>
      </c>
      <c r="AM1684">
        <v>0</v>
      </c>
    </row>
    <row r="1685" spans="1:39" x14ac:dyDescent="0.3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11</v>
      </c>
      <c r="X1685">
        <v>0</v>
      </c>
      <c r="Y1685">
        <v>47</v>
      </c>
      <c r="Z1685">
        <v>2279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257</v>
      </c>
      <c r="AL1685">
        <v>250</v>
      </c>
      <c r="AM1685">
        <v>0</v>
      </c>
    </row>
    <row r="1686" spans="1:39" x14ac:dyDescent="0.3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3</v>
      </c>
      <c r="W1686">
        <v>11</v>
      </c>
      <c r="X1686">
        <v>1</v>
      </c>
      <c r="Y1686">
        <v>34</v>
      </c>
      <c r="Z1686">
        <v>2171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2056</v>
      </c>
      <c r="AL1686">
        <v>1955</v>
      </c>
      <c r="AM1686">
        <v>4</v>
      </c>
    </row>
    <row r="1687" spans="1:39" x14ac:dyDescent="0.3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3</v>
      </c>
      <c r="W1687">
        <v>11</v>
      </c>
      <c r="X1687">
        <v>1</v>
      </c>
      <c r="Y1687">
        <v>61</v>
      </c>
      <c r="Z1687">
        <v>2464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1468</v>
      </c>
      <c r="AL1687">
        <v>1410</v>
      </c>
      <c r="AM1687">
        <v>3</v>
      </c>
    </row>
    <row r="1688" spans="1:39" x14ac:dyDescent="0.3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</v>
      </c>
      <c r="W1688">
        <v>11</v>
      </c>
      <c r="X1688">
        <v>0</v>
      </c>
      <c r="Y1688">
        <v>42</v>
      </c>
      <c r="Z1688">
        <v>2605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62</v>
      </c>
      <c r="AL1688">
        <v>55</v>
      </c>
      <c r="AM1688">
        <v>0</v>
      </c>
    </row>
    <row r="1689" spans="1:39" x14ac:dyDescent="0.3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3</v>
      </c>
      <c r="W1689">
        <v>11</v>
      </c>
      <c r="X1689">
        <v>0</v>
      </c>
      <c r="Y1689">
        <v>54</v>
      </c>
      <c r="Z1689">
        <v>2755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1571</v>
      </c>
      <c r="AL1689">
        <v>1545</v>
      </c>
      <c r="AM1689">
        <v>1</v>
      </c>
    </row>
    <row r="1690" spans="1:39" x14ac:dyDescent="0.3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11</v>
      </c>
      <c r="X1690">
        <v>0</v>
      </c>
      <c r="Y1690">
        <v>28</v>
      </c>
      <c r="Z1690">
        <v>2190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44</v>
      </c>
      <c r="AL1690">
        <v>24</v>
      </c>
      <c r="AM1690">
        <v>0</v>
      </c>
    </row>
    <row r="1691" spans="1:39" x14ac:dyDescent="0.3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11</v>
      </c>
      <c r="X1691">
        <v>0</v>
      </c>
      <c r="Y1691">
        <v>36</v>
      </c>
      <c r="Z1691">
        <v>2752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310</v>
      </c>
      <c r="AL1691">
        <v>123</v>
      </c>
      <c r="AM1691">
        <v>0</v>
      </c>
    </row>
    <row r="1692" spans="1:39" x14ac:dyDescent="0.3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11</v>
      </c>
      <c r="X1692">
        <v>0</v>
      </c>
      <c r="Y1692">
        <v>64</v>
      </c>
      <c r="Z1692">
        <v>2564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1027</v>
      </c>
      <c r="AL1692">
        <v>987</v>
      </c>
      <c r="AM1692">
        <v>0</v>
      </c>
    </row>
    <row r="1693" spans="1:39" x14ac:dyDescent="0.3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</v>
      </c>
      <c r="W1693">
        <v>11</v>
      </c>
      <c r="X1693">
        <v>0</v>
      </c>
      <c r="Y1693">
        <v>43</v>
      </c>
      <c r="Z1693">
        <v>2211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25</v>
      </c>
      <c r="AL1693">
        <v>19</v>
      </c>
      <c r="AM1693">
        <v>0</v>
      </c>
    </row>
    <row r="1694" spans="1:39" x14ac:dyDescent="0.3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3</v>
      </c>
      <c r="W1694">
        <v>11</v>
      </c>
      <c r="X1694">
        <v>0</v>
      </c>
      <c r="Y1694">
        <v>46</v>
      </c>
      <c r="Z1694">
        <v>2456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182</v>
      </c>
      <c r="AL1694">
        <v>153</v>
      </c>
      <c r="AM1694">
        <v>0</v>
      </c>
    </row>
    <row r="1695" spans="1:39" x14ac:dyDescent="0.3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</v>
      </c>
      <c r="W1695">
        <v>11</v>
      </c>
      <c r="X1695">
        <v>1</v>
      </c>
      <c r="Y1695">
        <v>44</v>
      </c>
      <c r="Z1695">
        <v>2740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770</v>
      </c>
      <c r="AL1695">
        <v>663</v>
      </c>
      <c r="AM1695">
        <v>1</v>
      </c>
    </row>
    <row r="1696" spans="1:39" x14ac:dyDescent="0.3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3</v>
      </c>
      <c r="W1696">
        <v>11</v>
      </c>
      <c r="X1696">
        <v>0</v>
      </c>
      <c r="Y1696">
        <v>41</v>
      </c>
      <c r="Z1696">
        <v>2691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9</v>
      </c>
      <c r="AL1696">
        <v>7</v>
      </c>
      <c r="AM1696">
        <v>0</v>
      </c>
    </row>
    <row r="1697" spans="1:39" x14ac:dyDescent="0.3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3</v>
      </c>
      <c r="W1697">
        <v>11</v>
      </c>
      <c r="X1697">
        <v>1</v>
      </c>
      <c r="Y1697">
        <v>37</v>
      </c>
      <c r="Z1697">
        <v>2583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2012</v>
      </c>
      <c r="AL1697">
        <v>1990</v>
      </c>
      <c r="AM1697">
        <v>3</v>
      </c>
    </row>
    <row r="1698" spans="1:39" x14ac:dyDescent="0.3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3</v>
      </c>
      <c r="W1698">
        <v>11</v>
      </c>
      <c r="X1698">
        <v>1</v>
      </c>
      <c r="Y1698">
        <v>29</v>
      </c>
      <c r="Z1698">
        <v>2356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1880</v>
      </c>
      <c r="AL1698">
        <v>1769</v>
      </c>
      <c r="AM1698">
        <v>3</v>
      </c>
    </row>
    <row r="1699" spans="1:39" x14ac:dyDescent="0.3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3</v>
      </c>
      <c r="W1699">
        <v>11</v>
      </c>
      <c r="X1699">
        <v>0</v>
      </c>
      <c r="Y1699">
        <v>58</v>
      </c>
      <c r="Z1699">
        <v>2247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1607</v>
      </c>
      <c r="AL1699">
        <v>1528</v>
      </c>
      <c r="AM1699">
        <v>1</v>
      </c>
    </row>
    <row r="1700" spans="1:39" x14ac:dyDescent="0.3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11</v>
      </c>
      <c r="X1700">
        <v>1</v>
      </c>
      <c r="Y1700">
        <v>38</v>
      </c>
      <c r="Z1700">
        <v>2311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306</v>
      </c>
      <c r="AL1700">
        <v>288</v>
      </c>
      <c r="AM1700">
        <v>0</v>
      </c>
    </row>
    <row r="1701" spans="1:39" x14ac:dyDescent="0.3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</v>
      </c>
      <c r="W1701">
        <v>11</v>
      </c>
      <c r="X1701">
        <v>1</v>
      </c>
      <c r="Y1701">
        <v>41</v>
      </c>
      <c r="Z1701">
        <v>2231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62</v>
      </c>
      <c r="AL1701">
        <v>55</v>
      </c>
      <c r="AM1701">
        <v>0</v>
      </c>
    </row>
    <row r="1702" spans="1:39" x14ac:dyDescent="0.3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11</v>
      </c>
      <c r="X1702">
        <v>1</v>
      </c>
      <c r="Y1702">
        <v>65</v>
      </c>
      <c r="Z1702">
        <v>2767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252</v>
      </c>
      <c r="AL1702">
        <v>252</v>
      </c>
      <c r="AM1702">
        <v>0</v>
      </c>
    </row>
    <row r="1703" spans="1:39" x14ac:dyDescent="0.3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11</v>
      </c>
      <c r="X1703">
        <v>0</v>
      </c>
      <c r="Y1703">
        <v>55</v>
      </c>
      <c r="Z1703">
        <v>2697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34</v>
      </c>
      <c r="AL1703">
        <v>14</v>
      </c>
      <c r="AM1703">
        <v>0</v>
      </c>
    </row>
    <row r="1704" spans="1:39" x14ac:dyDescent="0.3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11</v>
      </c>
      <c r="X1704">
        <v>0</v>
      </c>
      <c r="Y1704">
        <v>59</v>
      </c>
      <c r="Z1704">
        <v>2637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910</v>
      </c>
      <c r="AL1704">
        <v>856</v>
      </c>
      <c r="AM1704">
        <v>0</v>
      </c>
    </row>
    <row r="1705" spans="1:39" x14ac:dyDescent="0.3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</v>
      </c>
      <c r="W1705">
        <v>11</v>
      </c>
      <c r="X1705">
        <v>0</v>
      </c>
      <c r="Y1705">
        <v>69</v>
      </c>
      <c r="Z1705">
        <v>2656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1132</v>
      </c>
      <c r="AL1705">
        <v>937</v>
      </c>
      <c r="AM1705">
        <v>0</v>
      </c>
    </row>
    <row r="1706" spans="1:39" x14ac:dyDescent="0.3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11</v>
      </c>
      <c r="X1706">
        <v>0</v>
      </c>
      <c r="Y1706">
        <v>56</v>
      </c>
      <c r="Z1706">
        <v>2257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62</v>
      </c>
      <c r="AL1706">
        <v>56</v>
      </c>
      <c r="AM1706">
        <v>0</v>
      </c>
    </row>
    <row r="1707" spans="1:39" x14ac:dyDescent="0.3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11</v>
      </c>
      <c r="X1707">
        <v>0</v>
      </c>
      <c r="Y1707">
        <v>61</v>
      </c>
      <c r="Z1707">
        <v>2707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41</v>
      </c>
      <c r="AL1707">
        <v>22</v>
      </c>
      <c r="AM1707">
        <v>0</v>
      </c>
    </row>
    <row r="1708" spans="1:39" x14ac:dyDescent="0.3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11</v>
      </c>
      <c r="X1708">
        <v>0</v>
      </c>
      <c r="Y1708">
        <v>65</v>
      </c>
      <c r="Z1708">
        <v>2587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30</v>
      </c>
      <c r="AL1708">
        <v>5</v>
      </c>
      <c r="AM1708">
        <v>1</v>
      </c>
    </row>
    <row r="1709" spans="1:39" x14ac:dyDescent="0.3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3</v>
      </c>
      <c r="W1709">
        <v>11</v>
      </c>
      <c r="X1709">
        <v>0</v>
      </c>
      <c r="Y1709">
        <v>54</v>
      </c>
      <c r="Z1709">
        <v>2268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1349</v>
      </c>
      <c r="AL1709">
        <v>1242</v>
      </c>
      <c r="AM1709">
        <v>1</v>
      </c>
    </row>
    <row r="1710" spans="1:39" x14ac:dyDescent="0.3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</v>
      </c>
      <c r="W1710">
        <v>11</v>
      </c>
      <c r="X1710">
        <v>0</v>
      </c>
      <c r="Y1710">
        <v>62</v>
      </c>
      <c r="Z1710">
        <v>2578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537</v>
      </c>
      <c r="AL1710">
        <v>511</v>
      </c>
      <c r="AM1710">
        <v>0</v>
      </c>
    </row>
    <row r="1711" spans="1:39" x14ac:dyDescent="0.3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11</v>
      </c>
      <c r="X1711">
        <v>0</v>
      </c>
      <c r="Y1711">
        <v>66</v>
      </c>
      <c r="Z1711">
        <v>2655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1490</v>
      </c>
      <c r="AL1711">
        <v>1476</v>
      </c>
      <c r="AM1711">
        <v>0</v>
      </c>
    </row>
    <row r="1712" spans="1:39" x14ac:dyDescent="0.3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11</v>
      </c>
      <c r="X1712">
        <v>0</v>
      </c>
      <c r="Y1712">
        <v>53</v>
      </c>
      <c r="Z1712">
        <v>2225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548</v>
      </c>
      <c r="AL1712">
        <v>532</v>
      </c>
      <c r="AM1712">
        <v>0</v>
      </c>
    </row>
    <row r="1713" spans="1:39" x14ac:dyDescent="0.3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3</v>
      </c>
      <c r="W1713">
        <v>11</v>
      </c>
      <c r="X1713">
        <v>0</v>
      </c>
      <c r="Y1713">
        <v>57</v>
      </c>
      <c r="Z1713">
        <v>2374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1096</v>
      </c>
      <c r="AL1713">
        <v>1067</v>
      </c>
      <c r="AM1713">
        <v>1</v>
      </c>
    </row>
    <row r="1714" spans="1:39" x14ac:dyDescent="0.3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3</v>
      </c>
      <c r="W1714">
        <v>11</v>
      </c>
      <c r="X1714">
        <v>0</v>
      </c>
      <c r="Y1714">
        <v>61</v>
      </c>
      <c r="Z1714">
        <v>2195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352</v>
      </c>
      <c r="AL1714">
        <v>346</v>
      </c>
      <c r="AM1714">
        <v>1</v>
      </c>
    </row>
    <row r="1715" spans="1:39" x14ac:dyDescent="0.3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11</v>
      </c>
      <c r="X1715">
        <v>0</v>
      </c>
      <c r="Y1715">
        <v>49</v>
      </c>
      <c r="Z1715">
        <v>2359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39</v>
      </c>
      <c r="AL1715">
        <v>36</v>
      </c>
      <c r="AM1715">
        <v>0</v>
      </c>
    </row>
    <row r="1716" spans="1:39" x14ac:dyDescent="0.3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11</v>
      </c>
      <c r="X1716">
        <v>0</v>
      </c>
      <c r="Y1716">
        <v>56</v>
      </c>
      <c r="Z1716">
        <v>2225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152</v>
      </c>
      <c r="AL1716">
        <v>120</v>
      </c>
      <c r="AM1716">
        <v>1</v>
      </c>
    </row>
    <row r="1717" spans="1:39" x14ac:dyDescent="0.3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</v>
      </c>
      <c r="W1717">
        <v>11</v>
      </c>
      <c r="X1717">
        <v>0</v>
      </c>
      <c r="Y1717">
        <v>37</v>
      </c>
      <c r="Z1717">
        <v>2596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394</v>
      </c>
      <c r="AL1717">
        <v>328</v>
      </c>
      <c r="AM1717">
        <v>0</v>
      </c>
    </row>
    <row r="1718" spans="1:39" x14ac:dyDescent="0.3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</v>
      </c>
      <c r="W1718">
        <v>11</v>
      </c>
      <c r="X1718">
        <v>1</v>
      </c>
      <c r="Y1718">
        <v>75</v>
      </c>
      <c r="Z1718">
        <v>2191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120</v>
      </c>
      <c r="AL1718">
        <v>95</v>
      </c>
      <c r="AM1718">
        <v>0</v>
      </c>
    </row>
    <row r="1719" spans="1:39" x14ac:dyDescent="0.3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</v>
      </c>
      <c r="W1719">
        <v>11</v>
      </c>
      <c r="X1719">
        <v>1</v>
      </c>
      <c r="Y1719">
        <v>73</v>
      </c>
      <c r="Z1719">
        <v>2688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1185</v>
      </c>
      <c r="AL1719">
        <v>994</v>
      </c>
      <c r="AM1719">
        <v>0</v>
      </c>
    </row>
    <row r="1720" spans="1:39" x14ac:dyDescent="0.3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11</v>
      </c>
      <c r="X1720">
        <v>0</v>
      </c>
      <c r="Y1720">
        <v>51</v>
      </c>
      <c r="Z1720">
        <v>2684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777</v>
      </c>
      <c r="AL1720">
        <v>762</v>
      </c>
      <c r="AM1720">
        <v>0</v>
      </c>
    </row>
    <row r="1721" spans="1:39" x14ac:dyDescent="0.3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11</v>
      </c>
      <c r="X1721">
        <v>0</v>
      </c>
      <c r="Y1721">
        <v>68</v>
      </c>
      <c r="Z1721">
        <v>2770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1294</v>
      </c>
      <c r="AL1721">
        <v>1206</v>
      </c>
      <c r="AM1721">
        <v>0</v>
      </c>
    </row>
    <row r="1722" spans="1:39" x14ac:dyDescent="0.3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11</v>
      </c>
      <c r="X1722">
        <v>0</v>
      </c>
      <c r="Y1722">
        <v>73</v>
      </c>
      <c r="Z1722">
        <v>2745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20</v>
      </c>
      <c r="AL1722">
        <v>12</v>
      </c>
      <c r="AM1722">
        <v>0</v>
      </c>
    </row>
    <row r="1723" spans="1:39" x14ac:dyDescent="0.3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11</v>
      </c>
      <c r="X1723">
        <v>0</v>
      </c>
      <c r="Y1723">
        <v>74</v>
      </c>
      <c r="Z1723">
        <v>2433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892</v>
      </c>
      <c r="AL1723">
        <v>751</v>
      </c>
      <c r="AM1723">
        <v>0</v>
      </c>
    </row>
    <row r="1724" spans="1:39" x14ac:dyDescent="0.3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11</v>
      </c>
      <c r="X1724">
        <v>0</v>
      </c>
      <c r="Y1724">
        <v>51</v>
      </c>
      <c r="Z1724">
        <v>2555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733</v>
      </c>
      <c r="AL1724">
        <v>584</v>
      </c>
      <c r="AM1724">
        <v>0</v>
      </c>
    </row>
    <row r="1725" spans="1:39" x14ac:dyDescent="0.3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0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3</v>
      </c>
      <c r="W1725">
        <v>11</v>
      </c>
      <c r="X1725">
        <v>0</v>
      </c>
      <c r="Y1725">
        <v>71</v>
      </c>
      <c r="Z1725">
        <v>2642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2188</v>
      </c>
      <c r="AL1725">
        <v>2145</v>
      </c>
      <c r="AM1725">
        <v>3</v>
      </c>
    </row>
    <row r="1726" spans="1:39" x14ac:dyDescent="0.3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3</v>
      </c>
      <c r="W1726">
        <v>11</v>
      </c>
      <c r="X1726">
        <v>1</v>
      </c>
      <c r="Y1726">
        <v>59</v>
      </c>
      <c r="Z1726">
        <v>2780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1080</v>
      </c>
      <c r="AL1726">
        <v>1059</v>
      </c>
      <c r="AM1726">
        <v>1</v>
      </c>
    </row>
    <row r="1727" spans="1:39" x14ac:dyDescent="0.3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</v>
      </c>
      <c r="W1727">
        <v>11</v>
      </c>
      <c r="X1727">
        <v>0</v>
      </c>
      <c r="Y1727">
        <v>46</v>
      </c>
      <c r="Z1727">
        <v>2814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263</v>
      </c>
      <c r="AL1727">
        <v>157</v>
      </c>
      <c r="AM1727">
        <v>0</v>
      </c>
    </row>
    <row r="1728" spans="1:39" x14ac:dyDescent="0.3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11</v>
      </c>
      <c r="X1728">
        <v>0</v>
      </c>
      <c r="Y1728">
        <v>40</v>
      </c>
      <c r="Z1728">
        <v>2281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37</v>
      </c>
      <c r="AL1728">
        <v>26</v>
      </c>
      <c r="AM1728">
        <v>0</v>
      </c>
    </row>
    <row r="1729" spans="1:39" x14ac:dyDescent="0.3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3</v>
      </c>
      <c r="W1729">
        <v>11</v>
      </c>
      <c r="X1729">
        <v>1</v>
      </c>
      <c r="Y1729">
        <v>71</v>
      </c>
      <c r="Z1729">
        <v>2661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433</v>
      </c>
      <c r="AL1729">
        <v>399</v>
      </c>
      <c r="AM1729">
        <v>1</v>
      </c>
    </row>
    <row r="1730" spans="1:39" x14ac:dyDescent="0.3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</v>
      </c>
      <c r="W1730">
        <v>11</v>
      </c>
      <c r="X1730">
        <v>0</v>
      </c>
      <c r="Y1730">
        <v>49</v>
      </c>
      <c r="Z1730">
        <v>2710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37</v>
      </c>
      <c r="AL1730">
        <v>30</v>
      </c>
      <c r="AM1730">
        <v>0</v>
      </c>
    </row>
    <row r="1731" spans="1:39" x14ac:dyDescent="0.3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11</v>
      </c>
      <c r="X1731">
        <v>0</v>
      </c>
      <c r="Y1731">
        <v>41</v>
      </c>
      <c r="Z1731">
        <v>2628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31</v>
      </c>
      <c r="AL1731">
        <v>24</v>
      </c>
      <c r="AM1731">
        <v>0</v>
      </c>
    </row>
    <row r="1732" spans="1:39" x14ac:dyDescent="0.3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11</v>
      </c>
      <c r="X1732">
        <v>0</v>
      </c>
      <c r="Y1732">
        <v>52</v>
      </c>
      <c r="Z1732">
        <v>2394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57</v>
      </c>
      <c r="AL1732">
        <v>33</v>
      </c>
      <c r="AM1732">
        <v>0</v>
      </c>
    </row>
    <row r="1733" spans="1:39" x14ac:dyDescent="0.3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</v>
      </c>
      <c r="W1733">
        <v>11</v>
      </c>
      <c r="X1733">
        <v>1</v>
      </c>
      <c r="Y1733">
        <v>49</v>
      </c>
      <c r="Z1733">
        <v>2488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151</v>
      </c>
      <c r="AL1733">
        <v>135</v>
      </c>
      <c r="AM1733">
        <v>0</v>
      </c>
    </row>
    <row r="1734" spans="1:39" x14ac:dyDescent="0.3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11</v>
      </c>
      <c r="X1734">
        <v>0</v>
      </c>
      <c r="Y1734">
        <v>65</v>
      </c>
      <c r="Z1734">
        <v>2209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40</v>
      </c>
      <c r="AL1734">
        <v>35</v>
      </c>
      <c r="AM1734">
        <v>0</v>
      </c>
    </row>
    <row r="1735" spans="1:39" x14ac:dyDescent="0.3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</v>
      </c>
      <c r="W1735">
        <v>11</v>
      </c>
      <c r="X1735">
        <v>0</v>
      </c>
      <c r="Y1735">
        <v>48</v>
      </c>
      <c r="Z1735">
        <v>2558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604</v>
      </c>
      <c r="AL1735">
        <v>544</v>
      </c>
      <c r="AM1735">
        <v>0</v>
      </c>
    </row>
    <row r="1736" spans="1:39" x14ac:dyDescent="0.3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11</v>
      </c>
      <c r="X1736">
        <v>0</v>
      </c>
      <c r="Y1736">
        <v>56</v>
      </c>
      <c r="Z1736">
        <v>2451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563</v>
      </c>
      <c r="AL1736">
        <v>504</v>
      </c>
      <c r="AM1736">
        <v>0</v>
      </c>
    </row>
    <row r="1737" spans="1:39" x14ac:dyDescent="0.3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</v>
      </c>
      <c r="W1737">
        <v>11</v>
      </c>
      <c r="X1737">
        <v>0</v>
      </c>
      <c r="Y1737">
        <v>41</v>
      </c>
      <c r="Z1737">
        <v>2635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31</v>
      </c>
      <c r="AL1737">
        <v>14</v>
      </c>
      <c r="AM1737">
        <v>0</v>
      </c>
    </row>
    <row r="1738" spans="1:39" x14ac:dyDescent="0.3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11</v>
      </c>
      <c r="X1738">
        <v>0</v>
      </c>
      <c r="Y1738">
        <v>45</v>
      </c>
      <c r="Z1738">
        <v>2408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403</v>
      </c>
      <c r="AL1738">
        <v>345</v>
      </c>
      <c r="AM1738">
        <v>0</v>
      </c>
    </row>
    <row r="1739" spans="1:39" x14ac:dyDescent="0.3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11</v>
      </c>
      <c r="X1739">
        <v>0</v>
      </c>
      <c r="Y1739">
        <v>43</v>
      </c>
      <c r="Z1739">
        <v>2472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1023</v>
      </c>
      <c r="AL1739">
        <v>973</v>
      </c>
      <c r="AM1739">
        <v>0</v>
      </c>
    </row>
    <row r="1740" spans="1:39" x14ac:dyDescent="0.3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11</v>
      </c>
      <c r="X1740">
        <v>0</v>
      </c>
      <c r="Y1740">
        <v>34</v>
      </c>
      <c r="Z1740">
        <v>2454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44</v>
      </c>
      <c r="AL1740">
        <v>33</v>
      </c>
      <c r="AM1740">
        <v>0</v>
      </c>
    </row>
    <row r="1741" spans="1:39" x14ac:dyDescent="0.3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11</v>
      </c>
      <c r="X1741">
        <v>0</v>
      </c>
      <c r="Y1741">
        <v>64</v>
      </c>
      <c r="Z1741">
        <v>2619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914</v>
      </c>
      <c r="AL1741">
        <v>852</v>
      </c>
      <c r="AM1741">
        <v>0</v>
      </c>
    </row>
    <row r="1742" spans="1:39" x14ac:dyDescent="0.3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11</v>
      </c>
      <c r="X1742">
        <v>0</v>
      </c>
      <c r="Y1742">
        <v>40</v>
      </c>
      <c r="Z1742">
        <v>2172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19</v>
      </c>
      <c r="AL1742">
        <v>18</v>
      </c>
      <c r="AM1742">
        <v>0</v>
      </c>
    </row>
    <row r="1743" spans="1:39" x14ac:dyDescent="0.3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3</v>
      </c>
      <c r="W1743">
        <v>11</v>
      </c>
      <c r="X1743">
        <v>0</v>
      </c>
      <c r="Y1743">
        <v>38</v>
      </c>
      <c r="Z1743">
        <v>2576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1117</v>
      </c>
      <c r="AL1743">
        <v>1085</v>
      </c>
      <c r="AM1743">
        <v>0</v>
      </c>
    </row>
    <row r="1744" spans="1:39" x14ac:dyDescent="0.3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3</v>
      </c>
      <c r="W1744">
        <v>11</v>
      </c>
      <c r="X1744">
        <v>0</v>
      </c>
      <c r="Y1744">
        <v>59</v>
      </c>
      <c r="Z1744">
        <v>2173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33</v>
      </c>
      <c r="AL1744">
        <v>23</v>
      </c>
      <c r="AM1744">
        <v>0</v>
      </c>
    </row>
    <row r="1745" spans="1:39" x14ac:dyDescent="0.3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</v>
      </c>
      <c r="W1745">
        <v>11</v>
      </c>
      <c r="X1745">
        <v>0</v>
      </c>
      <c r="Y1745">
        <v>45</v>
      </c>
      <c r="Z1745">
        <v>2411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152</v>
      </c>
      <c r="AL1745">
        <v>80</v>
      </c>
      <c r="AM1745">
        <v>1</v>
      </c>
    </row>
    <row r="1746" spans="1:39" x14ac:dyDescent="0.3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3</v>
      </c>
      <c r="W1746">
        <v>11</v>
      </c>
      <c r="X1746">
        <v>1</v>
      </c>
      <c r="Y1746">
        <v>46</v>
      </c>
      <c r="Z1746">
        <v>2808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90</v>
      </c>
      <c r="AL1746">
        <v>79</v>
      </c>
      <c r="AM1746">
        <v>0</v>
      </c>
    </row>
    <row r="1747" spans="1:39" x14ac:dyDescent="0.3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11</v>
      </c>
      <c r="X1747">
        <v>0</v>
      </c>
      <c r="Y1747">
        <v>74</v>
      </c>
      <c r="Z1747">
        <v>2596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185</v>
      </c>
      <c r="AL1747">
        <v>161</v>
      </c>
      <c r="AM1747">
        <v>0</v>
      </c>
    </row>
    <row r="1748" spans="1:39" x14ac:dyDescent="0.3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</v>
      </c>
      <c r="W1748">
        <v>11</v>
      </c>
      <c r="X1748">
        <v>0</v>
      </c>
      <c r="Y1748">
        <v>35</v>
      </c>
      <c r="Z1748">
        <v>2791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942</v>
      </c>
      <c r="AL1748">
        <v>916</v>
      </c>
      <c r="AM1748">
        <v>0</v>
      </c>
    </row>
    <row r="1749" spans="1:39" x14ac:dyDescent="0.3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</v>
      </c>
      <c r="W1749">
        <v>11</v>
      </c>
      <c r="X1749">
        <v>0</v>
      </c>
      <c r="Y1749">
        <v>68</v>
      </c>
      <c r="Z1749">
        <v>2545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1112</v>
      </c>
      <c r="AL1749">
        <v>1059</v>
      </c>
      <c r="AM1749">
        <v>0</v>
      </c>
    </row>
    <row r="1750" spans="1:39" x14ac:dyDescent="0.3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</v>
      </c>
      <c r="W1750">
        <v>11</v>
      </c>
      <c r="X1750">
        <v>0</v>
      </c>
      <c r="Y1750">
        <v>53</v>
      </c>
      <c r="Z1750">
        <v>2262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24</v>
      </c>
      <c r="AL1750">
        <v>24</v>
      </c>
      <c r="AM1750">
        <v>0</v>
      </c>
    </row>
    <row r="1751" spans="1:39" x14ac:dyDescent="0.3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11</v>
      </c>
      <c r="X1751">
        <v>1</v>
      </c>
      <c r="Y1751">
        <v>65</v>
      </c>
      <c r="Z1751">
        <v>2767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252</v>
      </c>
      <c r="AL1751">
        <v>252</v>
      </c>
      <c r="AM1751">
        <v>0</v>
      </c>
    </row>
    <row r="1752" spans="1:39" x14ac:dyDescent="0.3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</v>
      </c>
      <c r="W1752">
        <v>11</v>
      </c>
      <c r="X1752">
        <v>0</v>
      </c>
      <c r="Y1752">
        <v>35</v>
      </c>
      <c r="Z1752">
        <v>2828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148</v>
      </c>
      <c r="AL1752">
        <v>131</v>
      </c>
      <c r="AM1752">
        <v>0</v>
      </c>
    </row>
    <row r="1753" spans="1:39" x14ac:dyDescent="0.3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11</v>
      </c>
      <c r="X1753">
        <v>0</v>
      </c>
      <c r="Y1753">
        <v>43</v>
      </c>
      <c r="Z1753">
        <v>2783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257</v>
      </c>
      <c r="AL1753">
        <v>245</v>
      </c>
      <c r="AM1753">
        <v>0</v>
      </c>
    </row>
    <row r="1754" spans="1:39" x14ac:dyDescent="0.3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</v>
      </c>
      <c r="W1754">
        <v>11</v>
      </c>
      <c r="X1754">
        <v>0</v>
      </c>
      <c r="Y1754">
        <v>47</v>
      </c>
      <c r="Z1754">
        <v>2486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89</v>
      </c>
      <c r="AL1754">
        <v>76</v>
      </c>
      <c r="AM1754">
        <v>0</v>
      </c>
    </row>
    <row r="1755" spans="1:39" x14ac:dyDescent="0.3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</v>
      </c>
      <c r="W1755">
        <v>11</v>
      </c>
      <c r="X1755">
        <v>0</v>
      </c>
      <c r="Y1755">
        <v>36</v>
      </c>
      <c r="Z1755">
        <v>2491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432</v>
      </c>
      <c r="AL1755">
        <v>403</v>
      </c>
      <c r="AM1755">
        <v>0</v>
      </c>
    </row>
    <row r="1756" spans="1:39" x14ac:dyDescent="0.3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</v>
      </c>
      <c r="W1756">
        <v>11</v>
      </c>
      <c r="X1756">
        <v>0</v>
      </c>
      <c r="Y1756">
        <v>41</v>
      </c>
      <c r="Z1756">
        <v>2718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32</v>
      </c>
      <c r="AL1756">
        <v>17</v>
      </c>
      <c r="AM1756">
        <v>0</v>
      </c>
    </row>
    <row r="1757" spans="1:39" x14ac:dyDescent="0.3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</v>
      </c>
      <c r="W1757">
        <v>11</v>
      </c>
      <c r="X1757">
        <v>0</v>
      </c>
      <c r="Y1757">
        <v>44</v>
      </c>
      <c r="Z1757">
        <v>2291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119</v>
      </c>
      <c r="AL1757">
        <v>94</v>
      </c>
      <c r="AM1757">
        <v>0</v>
      </c>
    </row>
    <row r="1758" spans="1:39" x14ac:dyDescent="0.3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11</v>
      </c>
      <c r="X1758">
        <v>0</v>
      </c>
      <c r="Y1758">
        <v>52</v>
      </c>
      <c r="Z1758">
        <v>2782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1308</v>
      </c>
      <c r="AL1758">
        <v>1278</v>
      </c>
      <c r="AM1758">
        <v>0</v>
      </c>
    </row>
    <row r="1759" spans="1:39" x14ac:dyDescent="0.3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</v>
      </c>
      <c r="W1759">
        <v>11</v>
      </c>
      <c r="X1759">
        <v>0</v>
      </c>
      <c r="Y1759">
        <v>61</v>
      </c>
      <c r="Z1759">
        <v>2372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900</v>
      </c>
      <c r="AL1759">
        <v>883</v>
      </c>
      <c r="AM1759">
        <v>0</v>
      </c>
    </row>
    <row r="1760" spans="1:39" x14ac:dyDescent="0.3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11</v>
      </c>
      <c r="X1760">
        <v>1</v>
      </c>
      <c r="Y1760">
        <v>49</v>
      </c>
      <c r="Z1760">
        <v>2703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303</v>
      </c>
      <c r="AL1760">
        <v>288</v>
      </c>
      <c r="AM1760">
        <v>0</v>
      </c>
    </row>
    <row r="1761" spans="1:39" x14ac:dyDescent="0.3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11</v>
      </c>
      <c r="X1761">
        <v>0</v>
      </c>
      <c r="Y1761">
        <v>53</v>
      </c>
      <c r="Z1761">
        <v>2762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222</v>
      </c>
      <c r="AL1761">
        <v>191</v>
      </c>
      <c r="AM1761">
        <v>0</v>
      </c>
    </row>
    <row r="1762" spans="1:39" x14ac:dyDescent="0.3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11</v>
      </c>
      <c r="X1762">
        <v>0</v>
      </c>
      <c r="Y1762">
        <v>47</v>
      </c>
      <c r="Z1762">
        <v>2805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433</v>
      </c>
      <c r="AL1762">
        <v>364</v>
      </c>
      <c r="AM1762">
        <v>0</v>
      </c>
    </row>
    <row r="1763" spans="1:39" x14ac:dyDescent="0.3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</v>
      </c>
      <c r="W1763">
        <v>11</v>
      </c>
      <c r="X1763">
        <v>0</v>
      </c>
      <c r="Y1763">
        <v>37</v>
      </c>
      <c r="Z1763">
        <v>2361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89</v>
      </c>
      <c r="AL1763">
        <v>59</v>
      </c>
      <c r="AM1763">
        <v>0</v>
      </c>
    </row>
    <row r="1764" spans="1:39" x14ac:dyDescent="0.3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11</v>
      </c>
      <c r="X1764">
        <v>0</v>
      </c>
      <c r="Y1764">
        <v>41</v>
      </c>
      <c r="Z1764">
        <v>2829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1122</v>
      </c>
      <c r="AL1764">
        <v>994</v>
      </c>
      <c r="AM1764">
        <v>0</v>
      </c>
    </row>
    <row r="1765" spans="1:39" x14ac:dyDescent="0.3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3</v>
      </c>
      <c r="W1765">
        <v>11</v>
      </c>
      <c r="X1765">
        <v>0</v>
      </c>
      <c r="Y1765">
        <v>41</v>
      </c>
      <c r="Z1765">
        <v>2398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890</v>
      </c>
      <c r="AL1765">
        <v>811</v>
      </c>
      <c r="AM1765">
        <v>0</v>
      </c>
    </row>
    <row r="1766" spans="1:39" x14ac:dyDescent="0.3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11</v>
      </c>
      <c r="X1766">
        <v>0</v>
      </c>
      <c r="Y1766">
        <v>70</v>
      </c>
      <c r="Z1766">
        <v>2487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59</v>
      </c>
      <c r="AL1766">
        <v>42</v>
      </c>
      <c r="AM1766">
        <v>0</v>
      </c>
    </row>
    <row r="1767" spans="1:39" x14ac:dyDescent="0.3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11</v>
      </c>
      <c r="X1767">
        <v>0</v>
      </c>
      <c r="Y1767">
        <v>57</v>
      </c>
      <c r="Z1767">
        <v>2237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61</v>
      </c>
      <c r="AL1767">
        <v>60</v>
      </c>
      <c r="AM1767">
        <v>0</v>
      </c>
    </row>
    <row r="1768" spans="1:39" x14ac:dyDescent="0.3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3</v>
      </c>
      <c r="W1768">
        <v>11</v>
      </c>
      <c r="X1768">
        <v>0</v>
      </c>
      <c r="Y1768">
        <v>58</v>
      </c>
      <c r="Z1768">
        <v>2477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1282</v>
      </c>
      <c r="AL1768">
        <v>1182</v>
      </c>
      <c r="AM1768">
        <v>1</v>
      </c>
    </row>
    <row r="1769" spans="1:39" x14ac:dyDescent="0.3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</v>
      </c>
      <c r="W1769">
        <v>11</v>
      </c>
      <c r="X1769">
        <v>0</v>
      </c>
      <c r="Y1769">
        <v>44</v>
      </c>
      <c r="Z1769">
        <v>2301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76</v>
      </c>
      <c r="AL1769">
        <v>68</v>
      </c>
      <c r="AM1769">
        <v>0</v>
      </c>
    </row>
    <row r="1770" spans="1:39" x14ac:dyDescent="0.3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</v>
      </c>
      <c r="W1770">
        <v>11</v>
      </c>
      <c r="X1770">
        <v>0</v>
      </c>
      <c r="Y1770">
        <v>68</v>
      </c>
      <c r="Z1770">
        <v>2510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188</v>
      </c>
      <c r="AL1770">
        <v>121</v>
      </c>
      <c r="AM1770">
        <v>1</v>
      </c>
    </row>
    <row r="1771" spans="1:39" x14ac:dyDescent="0.3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11</v>
      </c>
      <c r="X1771">
        <v>0</v>
      </c>
      <c r="Y1771">
        <v>60</v>
      </c>
      <c r="Z1771">
        <v>2539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23</v>
      </c>
      <c r="AL1771">
        <v>3</v>
      </c>
      <c r="AM1771">
        <v>0</v>
      </c>
    </row>
    <row r="1772" spans="1:39" x14ac:dyDescent="0.3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</v>
      </c>
      <c r="W1772">
        <v>11</v>
      </c>
      <c r="X1772">
        <v>0</v>
      </c>
      <c r="Y1772">
        <v>65</v>
      </c>
      <c r="Z1772">
        <v>2428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346</v>
      </c>
      <c r="AL1772">
        <v>294</v>
      </c>
      <c r="AM1772">
        <v>0</v>
      </c>
    </row>
    <row r="1773" spans="1:39" x14ac:dyDescent="0.3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</v>
      </c>
      <c r="W1773">
        <v>11</v>
      </c>
      <c r="X1773">
        <v>0</v>
      </c>
      <c r="Y1773">
        <v>43</v>
      </c>
      <c r="Z1773">
        <v>2233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67</v>
      </c>
      <c r="AL1773">
        <v>58</v>
      </c>
      <c r="AM1773">
        <v>0</v>
      </c>
    </row>
    <row r="1774" spans="1:39" x14ac:dyDescent="0.3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3</v>
      </c>
      <c r="W1774">
        <v>11</v>
      </c>
      <c r="X1774">
        <v>0</v>
      </c>
      <c r="Y1774">
        <v>56</v>
      </c>
      <c r="Z1774">
        <v>2182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885</v>
      </c>
      <c r="AL1774">
        <v>868</v>
      </c>
      <c r="AM1774">
        <v>1</v>
      </c>
    </row>
    <row r="1775" spans="1:39" x14ac:dyDescent="0.3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11</v>
      </c>
      <c r="X1775">
        <v>0</v>
      </c>
      <c r="Y1775">
        <v>39</v>
      </c>
      <c r="Z1775">
        <v>2217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767</v>
      </c>
      <c r="AL1775">
        <v>711</v>
      </c>
      <c r="AM1775">
        <v>0</v>
      </c>
    </row>
    <row r="1776" spans="1:39" x14ac:dyDescent="0.3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</v>
      </c>
      <c r="W1776">
        <v>11</v>
      </c>
      <c r="X1776">
        <v>0</v>
      </c>
      <c r="Y1776">
        <v>44</v>
      </c>
      <c r="Z1776">
        <v>2161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996</v>
      </c>
      <c r="AL1776">
        <v>813</v>
      </c>
      <c r="AM1776">
        <v>0</v>
      </c>
    </row>
    <row r="1777" spans="1:39" x14ac:dyDescent="0.3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3</v>
      </c>
      <c r="W1777">
        <v>11</v>
      </c>
      <c r="X1777">
        <v>0</v>
      </c>
      <c r="Y1777">
        <v>46</v>
      </c>
      <c r="Z1777">
        <v>2782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1884</v>
      </c>
      <c r="AL1777">
        <v>1847</v>
      </c>
      <c r="AM1777">
        <v>1</v>
      </c>
    </row>
    <row r="1778" spans="1:39" x14ac:dyDescent="0.3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  <c r="W1778">
        <v>11</v>
      </c>
      <c r="X1778">
        <v>0</v>
      </c>
      <c r="Y1778">
        <v>69</v>
      </c>
      <c r="Z1778">
        <v>2586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149</v>
      </c>
      <c r="AL1778">
        <v>113</v>
      </c>
      <c r="AM1778">
        <v>0</v>
      </c>
    </row>
    <row r="1779" spans="1:39" x14ac:dyDescent="0.3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11</v>
      </c>
      <c r="X1779">
        <v>1</v>
      </c>
      <c r="Y1779">
        <v>54</v>
      </c>
      <c r="Z1779">
        <v>2625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394</v>
      </c>
      <c r="AL1779">
        <v>355</v>
      </c>
      <c r="AM1779">
        <v>0</v>
      </c>
    </row>
    <row r="1780" spans="1:39" x14ac:dyDescent="0.3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3</v>
      </c>
      <c r="W1780">
        <v>11</v>
      </c>
      <c r="X1780">
        <v>0</v>
      </c>
      <c r="Y1780">
        <v>69</v>
      </c>
      <c r="Z1780">
        <v>2329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23</v>
      </c>
      <c r="AL1780">
        <v>12</v>
      </c>
      <c r="AM1780">
        <v>1</v>
      </c>
    </row>
    <row r="1781" spans="1:39" x14ac:dyDescent="0.3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11</v>
      </c>
      <c r="X1781">
        <v>0</v>
      </c>
      <c r="Y1781">
        <v>62</v>
      </c>
      <c r="Z1781">
        <v>2545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825</v>
      </c>
      <c r="AL1781">
        <v>743</v>
      </c>
      <c r="AM1781">
        <v>0</v>
      </c>
    </row>
    <row r="1782" spans="1:39" x14ac:dyDescent="0.3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</v>
      </c>
      <c r="W1782">
        <v>11</v>
      </c>
      <c r="X1782">
        <v>0</v>
      </c>
      <c r="Y1782">
        <v>54</v>
      </c>
      <c r="Z1782">
        <v>2363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125</v>
      </c>
      <c r="AL1782">
        <v>-166</v>
      </c>
      <c r="AM1782">
        <v>0</v>
      </c>
    </row>
    <row r="1783" spans="1:39" x14ac:dyDescent="0.3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</v>
      </c>
      <c r="W1783">
        <v>11</v>
      </c>
      <c r="X1783">
        <v>0</v>
      </c>
      <c r="Y1783">
        <v>56</v>
      </c>
      <c r="Z1783">
        <v>2549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34</v>
      </c>
      <c r="AL1783">
        <v>24</v>
      </c>
      <c r="AM1783">
        <v>0</v>
      </c>
    </row>
    <row r="1784" spans="1:39" x14ac:dyDescent="0.3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</v>
      </c>
      <c r="W1784">
        <v>11</v>
      </c>
      <c r="X1784">
        <v>1</v>
      </c>
      <c r="Y1784">
        <v>64</v>
      </c>
      <c r="Z1784">
        <v>2221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1571</v>
      </c>
      <c r="AL1784">
        <v>1554</v>
      </c>
      <c r="AM1784">
        <v>0</v>
      </c>
    </row>
    <row r="1785" spans="1:39" x14ac:dyDescent="0.3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</v>
      </c>
      <c r="W1785">
        <v>11</v>
      </c>
      <c r="X1785">
        <v>0</v>
      </c>
      <c r="Y1785">
        <v>46</v>
      </c>
      <c r="Z1785">
        <v>2760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1760</v>
      </c>
      <c r="AL1785">
        <v>1723</v>
      </c>
      <c r="AM1785">
        <v>1</v>
      </c>
    </row>
    <row r="1786" spans="1:39" x14ac:dyDescent="0.3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11</v>
      </c>
      <c r="X1786">
        <v>0</v>
      </c>
      <c r="Y1786">
        <v>54</v>
      </c>
      <c r="Z1786">
        <v>2792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39</v>
      </c>
      <c r="AL1786">
        <v>38</v>
      </c>
      <c r="AM1786">
        <v>0</v>
      </c>
    </row>
    <row r="1787" spans="1:39" x14ac:dyDescent="0.3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</v>
      </c>
      <c r="W1787">
        <v>11</v>
      </c>
      <c r="X1787">
        <v>0</v>
      </c>
      <c r="Y1787">
        <v>57</v>
      </c>
      <c r="Z1787">
        <v>2749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1021</v>
      </c>
      <c r="AL1787">
        <v>899</v>
      </c>
      <c r="AM1787">
        <v>0</v>
      </c>
    </row>
    <row r="1788" spans="1:39" x14ac:dyDescent="0.3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3</v>
      </c>
      <c r="W1788">
        <v>11</v>
      </c>
      <c r="X1788">
        <v>0</v>
      </c>
      <c r="Y1788">
        <v>51</v>
      </c>
      <c r="Z1788">
        <v>2160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897</v>
      </c>
      <c r="AL1788">
        <v>880</v>
      </c>
      <c r="AM1788">
        <v>1</v>
      </c>
    </row>
    <row r="1789" spans="1:39" x14ac:dyDescent="0.3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3</v>
      </c>
      <c r="W1789">
        <v>11</v>
      </c>
      <c r="X1789">
        <v>0</v>
      </c>
      <c r="Y1789">
        <v>28</v>
      </c>
      <c r="Z1789">
        <v>2684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1432</v>
      </c>
      <c r="AL1789">
        <v>1362</v>
      </c>
      <c r="AM1789">
        <v>1</v>
      </c>
    </row>
    <row r="1790" spans="1:39" x14ac:dyDescent="0.3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</v>
      </c>
      <c r="W1790">
        <v>11</v>
      </c>
      <c r="X1790">
        <v>0</v>
      </c>
      <c r="Y1790">
        <v>66</v>
      </c>
      <c r="Z1790">
        <v>2659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1188</v>
      </c>
      <c r="AL1790">
        <v>1038</v>
      </c>
      <c r="AM1790">
        <v>0</v>
      </c>
    </row>
    <row r="1791" spans="1:39" x14ac:dyDescent="0.3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3</v>
      </c>
      <c r="W1791">
        <v>11</v>
      </c>
      <c r="X1791">
        <v>0</v>
      </c>
      <c r="Y1791">
        <v>37</v>
      </c>
      <c r="Z1791">
        <v>2502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26</v>
      </c>
      <c r="AL1791">
        <v>25</v>
      </c>
      <c r="AM1791">
        <v>0</v>
      </c>
    </row>
    <row r="1792" spans="1:39" x14ac:dyDescent="0.3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3</v>
      </c>
      <c r="W1792">
        <v>11</v>
      </c>
      <c r="X1792">
        <v>0</v>
      </c>
      <c r="Y1792">
        <v>38</v>
      </c>
      <c r="Z1792">
        <v>2433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721</v>
      </c>
      <c r="AL1792">
        <v>679</v>
      </c>
      <c r="AM1792">
        <v>1</v>
      </c>
    </row>
    <row r="1793" spans="1:39" x14ac:dyDescent="0.3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11</v>
      </c>
      <c r="X1793">
        <v>1</v>
      </c>
      <c r="Y1793">
        <v>69</v>
      </c>
      <c r="Z1793">
        <v>2504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1178</v>
      </c>
      <c r="AL1793">
        <v>1025</v>
      </c>
      <c r="AM1793">
        <v>0</v>
      </c>
    </row>
    <row r="1794" spans="1:39" x14ac:dyDescent="0.3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</v>
      </c>
      <c r="W1794">
        <v>11</v>
      </c>
      <c r="X1794">
        <v>0</v>
      </c>
      <c r="Y1794">
        <v>64</v>
      </c>
      <c r="Z1794">
        <v>2461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491</v>
      </c>
      <c r="AL1794">
        <v>457</v>
      </c>
      <c r="AM1794">
        <v>0</v>
      </c>
    </row>
    <row r="1795" spans="1:39" x14ac:dyDescent="0.3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</v>
      </c>
      <c r="W1795">
        <v>11</v>
      </c>
      <c r="X1795">
        <v>0</v>
      </c>
      <c r="Y1795">
        <v>59</v>
      </c>
      <c r="Z1795">
        <v>2173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8</v>
      </c>
      <c r="AL1795">
        <v>7</v>
      </c>
      <c r="AM1795">
        <v>0</v>
      </c>
    </row>
    <row r="1796" spans="1:39" x14ac:dyDescent="0.3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3</v>
      </c>
      <c r="W1796">
        <v>11</v>
      </c>
      <c r="X1796">
        <v>0</v>
      </c>
      <c r="Y1796">
        <v>58</v>
      </c>
      <c r="Z1796">
        <v>2242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892</v>
      </c>
      <c r="AL1796">
        <v>831</v>
      </c>
      <c r="AM1796">
        <v>1</v>
      </c>
    </row>
    <row r="1797" spans="1:39" x14ac:dyDescent="0.3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11</v>
      </c>
      <c r="X1797">
        <v>0</v>
      </c>
      <c r="Y1797">
        <v>49</v>
      </c>
      <c r="Z1797">
        <v>2420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65</v>
      </c>
      <c r="AL1797">
        <v>62</v>
      </c>
      <c r="AM1797">
        <v>0</v>
      </c>
    </row>
    <row r="1798" spans="1:39" x14ac:dyDescent="0.3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</v>
      </c>
      <c r="W1798">
        <v>11</v>
      </c>
      <c r="X1798">
        <v>0</v>
      </c>
      <c r="Y1798">
        <v>49</v>
      </c>
      <c r="Z1798">
        <v>2427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119</v>
      </c>
      <c r="AL1798">
        <v>107</v>
      </c>
      <c r="AM1798">
        <v>0</v>
      </c>
    </row>
    <row r="1799" spans="1:39" x14ac:dyDescent="0.3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11</v>
      </c>
      <c r="X1799">
        <v>0</v>
      </c>
      <c r="Y1799">
        <v>52</v>
      </c>
      <c r="Z1799">
        <v>2483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720</v>
      </c>
      <c r="AL1799">
        <v>558</v>
      </c>
      <c r="AM1799">
        <v>0</v>
      </c>
    </row>
    <row r="1800" spans="1:39" x14ac:dyDescent="0.3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</v>
      </c>
      <c r="W1800">
        <v>11</v>
      </c>
      <c r="X1800">
        <v>0</v>
      </c>
      <c r="Y1800">
        <v>42</v>
      </c>
      <c r="Z1800">
        <v>2822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917</v>
      </c>
      <c r="AL1800">
        <v>685</v>
      </c>
      <c r="AM1800">
        <v>0</v>
      </c>
    </row>
    <row r="1801" spans="1:39" x14ac:dyDescent="0.3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</v>
      </c>
      <c r="W1801">
        <v>11</v>
      </c>
      <c r="X1801">
        <v>0</v>
      </c>
      <c r="Y1801">
        <v>51</v>
      </c>
      <c r="Z1801">
        <v>2446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28</v>
      </c>
      <c r="AL1801">
        <v>19</v>
      </c>
      <c r="AM1801">
        <v>0</v>
      </c>
    </row>
    <row r="1802" spans="1:39" x14ac:dyDescent="0.3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11</v>
      </c>
      <c r="X1802">
        <v>0</v>
      </c>
      <c r="Y1802">
        <v>55</v>
      </c>
      <c r="Z1802">
        <v>2467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338</v>
      </c>
      <c r="AL1802">
        <v>288</v>
      </c>
      <c r="AM1802">
        <v>0</v>
      </c>
    </row>
    <row r="1803" spans="1:39" x14ac:dyDescent="0.3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</v>
      </c>
      <c r="W1803">
        <v>11</v>
      </c>
      <c r="X1803">
        <v>1</v>
      </c>
      <c r="Y1803">
        <v>34</v>
      </c>
      <c r="Z1803">
        <v>2658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1262</v>
      </c>
      <c r="AL1803">
        <v>1096</v>
      </c>
      <c r="AM1803">
        <v>0</v>
      </c>
    </row>
    <row r="1804" spans="1:39" x14ac:dyDescent="0.3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11</v>
      </c>
      <c r="X1804">
        <v>0</v>
      </c>
      <c r="Y1804">
        <v>62</v>
      </c>
      <c r="Z1804">
        <v>2561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1541</v>
      </c>
      <c r="AL1804">
        <v>1449</v>
      </c>
      <c r="AM1804">
        <v>0</v>
      </c>
    </row>
    <row r="1805" spans="1:39" x14ac:dyDescent="0.3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3</v>
      </c>
      <c r="W1805">
        <v>11</v>
      </c>
      <c r="X1805">
        <v>1</v>
      </c>
      <c r="Y1805">
        <v>45</v>
      </c>
      <c r="Z1805">
        <v>2562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125</v>
      </c>
      <c r="AL1805">
        <v>77</v>
      </c>
      <c r="AM1805">
        <v>0</v>
      </c>
    </row>
    <row r="1806" spans="1:39" x14ac:dyDescent="0.3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11</v>
      </c>
      <c r="X1806">
        <v>0</v>
      </c>
      <c r="Y1806">
        <v>33</v>
      </c>
      <c r="Z1806">
        <v>2423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90</v>
      </c>
      <c r="AL1806">
        <v>81</v>
      </c>
      <c r="AM1806">
        <v>0</v>
      </c>
    </row>
    <row r="1807" spans="1:39" x14ac:dyDescent="0.3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</v>
      </c>
      <c r="W1807">
        <v>11</v>
      </c>
      <c r="X1807">
        <v>0</v>
      </c>
      <c r="Y1807">
        <v>61</v>
      </c>
      <c r="Z1807">
        <v>2630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184</v>
      </c>
      <c r="AL1807">
        <v>153</v>
      </c>
      <c r="AM1807">
        <v>0</v>
      </c>
    </row>
    <row r="1808" spans="1:39" x14ac:dyDescent="0.3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>
        <v>11</v>
      </c>
      <c r="X1808">
        <v>0</v>
      </c>
      <c r="Y1808">
        <v>58</v>
      </c>
      <c r="Z1808">
        <v>2656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894</v>
      </c>
      <c r="AL1808">
        <v>859</v>
      </c>
      <c r="AM1808">
        <v>0</v>
      </c>
    </row>
    <row r="1809" spans="1:39" x14ac:dyDescent="0.3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</v>
      </c>
      <c r="W1809">
        <v>11</v>
      </c>
      <c r="X1809">
        <v>0</v>
      </c>
      <c r="Y1809">
        <v>46</v>
      </c>
      <c r="Z1809">
        <v>2260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185</v>
      </c>
      <c r="AL1809">
        <v>151</v>
      </c>
      <c r="AM1809">
        <v>0</v>
      </c>
    </row>
    <row r="1810" spans="1:39" x14ac:dyDescent="0.3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</v>
      </c>
      <c r="W1810">
        <v>11</v>
      </c>
      <c r="X1810">
        <v>1</v>
      </c>
      <c r="Y1810">
        <v>43</v>
      </c>
      <c r="Z1810">
        <v>2450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152</v>
      </c>
      <c r="AL1810">
        <v>130</v>
      </c>
      <c r="AM1810">
        <v>0</v>
      </c>
    </row>
    <row r="1811" spans="1:39" x14ac:dyDescent="0.3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</v>
      </c>
      <c r="W1811">
        <v>11</v>
      </c>
      <c r="X1811">
        <v>0</v>
      </c>
      <c r="Y1811">
        <v>42</v>
      </c>
      <c r="Z1811">
        <v>2725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89</v>
      </c>
      <c r="AL1811">
        <v>86</v>
      </c>
      <c r="AM1811">
        <v>0</v>
      </c>
    </row>
    <row r="1812" spans="1:39" x14ac:dyDescent="0.3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</v>
      </c>
      <c r="W1812">
        <v>11</v>
      </c>
      <c r="X1812">
        <v>0</v>
      </c>
      <c r="Y1812">
        <v>50</v>
      </c>
      <c r="Z1812">
        <v>2452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986</v>
      </c>
      <c r="AL1812">
        <v>920</v>
      </c>
      <c r="AM1812">
        <v>0</v>
      </c>
    </row>
    <row r="1813" spans="1:39" x14ac:dyDescent="0.3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3</v>
      </c>
      <c r="W1813">
        <v>11</v>
      </c>
      <c r="X1813">
        <v>0</v>
      </c>
      <c r="Y1813">
        <v>63</v>
      </c>
      <c r="Z1813">
        <v>2623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255</v>
      </c>
      <c r="AL1813">
        <v>235</v>
      </c>
      <c r="AM1813">
        <v>1</v>
      </c>
    </row>
    <row r="1814" spans="1:39" x14ac:dyDescent="0.3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11</v>
      </c>
      <c r="X1814">
        <v>0</v>
      </c>
      <c r="Y1814">
        <v>65</v>
      </c>
      <c r="Z1814">
        <v>2854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395</v>
      </c>
      <c r="AL1814">
        <v>203</v>
      </c>
      <c r="AM1814">
        <v>0</v>
      </c>
    </row>
    <row r="1815" spans="1:39" x14ac:dyDescent="0.3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11</v>
      </c>
      <c r="X1815">
        <v>1</v>
      </c>
      <c r="Y1815">
        <v>66</v>
      </c>
      <c r="Z1815">
        <v>2804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1486</v>
      </c>
      <c r="AL1815">
        <v>1310</v>
      </c>
      <c r="AM1815">
        <v>0</v>
      </c>
    </row>
    <row r="1816" spans="1:39" x14ac:dyDescent="0.3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11</v>
      </c>
      <c r="X1816">
        <v>0</v>
      </c>
      <c r="Y1816">
        <v>38</v>
      </c>
      <c r="Z1816">
        <v>2662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152</v>
      </c>
      <c r="AL1816">
        <v>145</v>
      </c>
      <c r="AM1816">
        <v>0</v>
      </c>
    </row>
    <row r="1817" spans="1:39" x14ac:dyDescent="0.3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3</v>
      </c>
      <c r="W1817">
        <v>11</v>
      </c>
      <c r="X1817">
        <v>1</v>
      </c>
      <c r="Y1817">
        <v>67</v>
      </c>
      <c r="Z1817">
        <v>2550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952</v>
      </c>
      <c r="AL1817">
        <v>880</v>
      </c>
      <c r="AM1817">
        <v>3</v>
      </c>
    </row>
    <row r="1818" spans="1:39" x14ac:dyDescent="0.3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</v>
      </c>
      <c r="W1818">
        <v>11</v>
      </c>
      <c r="X1818">
        <v>0</v>
      </c>
      <c r="Y1818">
        <v>52</v>
      </c>
      <c r="Z1818">
        <v>2226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32</v>
      </c>
      <c r="AL1818">
        <v>29</v>
      </c>
      <c r="AM1818">
        <v>0</v>
      </c>
    </row>
    <row r="1819" spans="1:39" x14ac:dyDescent="0.3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</v>
      </c>
      <c r="W1819">
        <v>11</v>
      </c>
      <c r="X1819">
        <v>0</v>
      </c>
      <c r="Y1819">
        <v>63</v>
      </c>
      <c r="Z1819">
        <v>2461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957</v>
      </c>
      <c r="AL1819">
        <v>872</v>
      </c>
      <c r="AM1819">
        <v>0</v>
      </c>
    </row>
    <row r="1820" spans="1:39" x14ac:dyDescent="0.3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11</v>
      </c>
      <c r="X1820">
        <v>0</v>
      </c>
      <c r="Y1820">
        <v>55</v>
      </c>
      <c r="Z1820">
        <v>2363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384</v>
      </c>
      <c r="AL1820">
        <v>373</v>
      </c>
      <c r="AM1820">
        <v>0</v>
      </c>
    </row>
    <row r="1821" spans="1:39" x14ac:dyDescent="0.3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3</v>
      </c>
      <c r="W1821">
        <v>11</v>
      </c>
      <c r="X1821">
        <v>1</v>
      </c>
      <c r="Y1821">
        <v>45</v>
      </c>
      <c r="Z1821">
        <v>2814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494</v>
      </c>
      <c r="AL1821">
        <v>431</v>
      </c>
      <c r="AM1821">
        <v>3</v>
      </c>
    </row>
    <row r="1822" spans="1:39" x14ac:dyDescent="0.3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11</v>
      </c>
      <c r="X1822">
        <v>0</v>
      </c>
      <c r="Y1822">
        <v>57</v>
      </c>
      <c r="Z1822">
        <v>2165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8</v>
      </c>
      <c r="AL1822">
        <v>7</v>
      </c>
      <c r="AM1822">
        <v>0</v>
      </c>
    </row>
    <row r="1823" spans="1:39" x14ac:dyDescent="0.3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</v>
      </c>
      <c r="W1823">
        <v>11</v>
      </c>
      <c r="X1823">
        <v>0</v>
      </c>
      <c r="Y1823">
        <v>30</v>
      </c>
      <c r="Z1823">
        <v>2515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53</v>
      </c>
      <c r="AL1823">
        <v>37</v>
      </c>
      <c r="AM1823">
        <v>0</v>
      </c>
    </row>
    <row r="1824" spans="1:39" x14ac:dyDescent="0.3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11</v>
      </c>
      <c r="X1824">
        <v>0</v>
      </c>
      <c r="Y1824">
        <v>54</v>
      </c>
      <c r="Z1824">
        <v>2328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446</v>
      </c>
      <c r="AL1824">
        <v>406</v>
      </c>
      <c r="AM1824">
        <v>0</v>
      </c>
    </row>
    <row r="1825" spans="1:39" x14ac:dyDescent="0.3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</v>
      </c>
      <c r="W1825">
        <v>11</v>
      </c>
      <c r="X1825">
        <v>0</v>
      </c>
      <c r="Y1825">
        <v>32</v>
      </c>
      <c r="Z1825">
        <v>2306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25</v>
      </c>
      <c r="AL1825">
        <v>16</v>
      </c>
      <c r="AM1825">
        <v>0</v>
      </c>
    </row>
    <row r="1826" spans="1:39" x14ac:dyDescent="0.3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3</v>
      </c>
      <c r="W1826">
        <v>11</v>
      </c>
      <c r="X1826">
        <v>1</v>
      </c>
      <c r="Y1826">
        <v>25</v>
      </c>
      <c r="Z1826">
        <v>2808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1298</v>
      </c>
      <c r="AL1826">
        <v>1231</v>
      </c>
      <c r="AM1826">
        <v>2</v>
      </c>
    </row>
    <row r="1827" spans="1:39" x14ac:dyDescent="0.3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</v>
      </c>
      <c r="W1827">
        <v>11</v>
      </c>
      <c r="X1827">
        <v>0</v>
      </c>
      <c r="Y1827">
        <v>45</v>
      </c>
      <c r="Z1827">
        <v>2565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11</v>
      </c>
      <c r="AL1827">
        <v>9</v>
      </c>
      <c r="AM1827">
        <v>0</v>
      </c>
    </row>
    <row r="1828" spans="1:39" x14ac:dyDescent="0.3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</v>
      </c>
      <c r="W1828">
        <v>11</v>
      </c>
      <c r="X1828">
        <v>0</v>
      </c>
      <c r="Y1828">
        <v>42</v>
      </c>
      <c r="Z1828">
        <v>2767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1348</v>
      </c>
      <c r="AL1828">
        <v>1295</v>
      </c>
      <c r="AM1828">
        <v>0</v>
      </c>
    </row>
    <row r="1829" spans="1:39" x14ac:dyDescent="0.3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11</v>
      </c>
      <c r="X1829">
        <v>1</v>
      </c>
      <c r="Y1829">
        <v>59</v>
      </c>
      <c r="Z1829">
        <v>2693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1544</v>
      </c>
      <c r="AL1829">
        <v>1514</v>
      </c>
      <c r="AM1829">
        <v>0</v>
      </c>
    </row>
    <row r="1830" spans="1:39" x14ac:dyDescent="0.3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11</v>
      </c>
      <c r="X1830">
        <v>1</v>
      </c>
      <c r="Y1830">
        <v>36</v>
      </c>
      <c r="Z1830">
        <v>2451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1285</v>
      </c>
      <c r="AL1830">
        <v>1247</v>
      </c>
      <c r="AM1830">
        <v>0</v>
      </c>
    </row>
    <row r="1831" spans="1:39" x14ac:dyDescent="0.3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3</v>
      </c>
      <c r="W1831">
        <v>11</v>
      </c>
      <c r="X1831">
        <v>0</v>
      </c>
      <c r="Y1831">
        <v>49</v>
      </c>
      <c r="Z1831">
        <v>2480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1205</v>
      </c>
      <c r="AL1831">
        <v>1193</v>
      </c>
      <c r="AM1831">
        <v>2</v>
      </c>
    </row>
    <row r="1832" spans="1:39" x14ac:dyDescent="0.3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11</v>
      </c>
      <c r="X1832">
        <v>0</v>
      </c>
      <c r="Y1832">
        <v>69</v>
      </c>
      <c r="Z1832">
        <v>2748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90</v>
      </c>
      <c r="AL1832">
        <v>77</v>
      </c>
      <c r="AM1832">
        <v>0</v>
      </c>
    </row>
    <row r="1833" spans="1:39" x14ac:dyDescent="0.3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</v>
      </c>
      <c r="W1833">
        <v>11</v>
      </c>
      <c r="X1833">
        <v>0</v>
      </c>
      <c r="Y1833">
        <v>44</v>
      </c>
      <c r="Z1833">
        <v>2519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66</v>
      </c>
      <c r="AL1833">
        <v>48</v>
      </c>
      <c r="AM1833">
        <v>0</v>
      </c>
    </row>
    <row r="1834" spans="1:39" x14ac:dyDescent="0.3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11</v>
      </c>
      <c r="X1834">
        <v>0</v>
      </c>
      <c r="Y1834">
        <v>48</v>
      </c>
      <c r="Z1834">
        <v>2678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1507</v>
      </c>
      <c r="AL1834">
        <v>1478</v>
      </c>
      <c r="AM1834">
        <v>0</v>
      </c>
    </row>
    <row r="1835" spans="1:39" x14ac:dyDescent="0.3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</v>
      </c>
      <c r="W1835">
        <v>11</v>
      </c>
      <c r="X1835">
        <v>0</v>
      </c>
      <c r="Y1835">
        <v>35</v>
      </c>
      <c r="Z1835">
        <v>2808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484</v>
      </c>
      <c r="AL1835">
        <v>387</v>
      </c>
      <c r="AM1835">
        <v>0</v>
      </c>
    </row>
    <row r="1836" spans="1:39" x14ac:dyDescent="0.3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11</v>
      </c>
      <c r="X1836">
        <v>0</v>
      </c>
      <c r="Y1836">
        <v>54</v>
      </c>
      <c r="Z1836">
        <v>2758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902</v>
      </c>
      <c r="AL1836">
        <v>876</v>
      </c>
      <c r="AM1836">
        <v>0</v>
      </c>
    </row>
    <row r="1837" spans="1:39" x14ac:dyDescent="0.3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</v>
      </c>
      <c r="W1837">
        <v>11</v>
      </c>
      <c r="X1837">
        <v>0</v>
      </c>
      <c r="Y1837">
        <v>45</v>
      </c>
      <c r="Z1837">
        <v>2355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8</v>
      </c>
      <c r="AL1837">
        <v>2</v>
      </c>
      <c r="AM1837">
        <v>0</v>
      </c>
    </row>
    <row r="1838" spans="1:39" x14ac:dyDescent="0.3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</v>
      </c>
      <c r="W1838">
        <v>11</v>
      </c>
      <c r="X1838">
        <v>0</v>
      </c>
      <c r="Y1838">
        <v>41</v>
      </c>
      <c r="Z1838">
        <v>2485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397</v>
      </c>
      <c r="AL1838">
        <v>370</v>
      </c>
      <c r="AM1838">
        <v>0</v>
      </c>
    </row>
    <row r="1839" spans="1:39" x14ac:dyDescent="0.3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</v>
      </c>
      <c r="W1839">
        <v>11</v>
      </c>
      <c r="X1839">
        <v>0</v>
      </c>
      <c r="Y1839">
        <v>49</v>
      </c>
      <c r="Z1839">
        <v>2417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907</v>
      </c>
      <c r="AL1839">
        <v>854</v>
      </c>
      <c r="AM1839">
        <v>0</v>
      </c>
    </row>
    <row r="1840" spans="1:39" x14ac:dyDescent="0.3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3</v>
      </c>
      <c r="W1840">
        <v>11</v>
      </c>
      <c r="X1840">
        <v>1</v>
      </c>
      <c r="Y1840">
        <v>38</v>
      </c>
      <c r="Z1840">
        <v>2756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1460</v>
      </c>
      <c r="AL1840">
        <v>1365</v>
      </c>
      <c r="AM1840">
        <v>1</v>
      </c>
    </row>
    <row r="1841" spans="1:39" x14ac:dyDescent="0.3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3</v>
      </c>
      <c r="W1841">
        <v>11</v>
      </c>
      <c r="X1841">
        <v>1</v>
      </c>
      <c r="Y1841">
        <v>47</v>
      </c>
      <c r="Z1841">
        <v>2789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597</v>
      </c>
      <c r="AL1841">
        <v>538</v>
      </c>
      <c r="AM1841">
        <v>1</v>
      </c>
    </row>
    <row r="1842" spans="1:39" x14ac:dyDescent="0.3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11</v>
      </c>
      <c r="X1842">
        <v>0</v>
      </c>
      <c r="Y1842">
        <v>52</v>
      </c>
      <c r="Z1842">
        <v>2455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47</v>
      </c>
      <c r="AL1842">
        <v>39</v>
      </c>
      <c r="AM1842">
        <v>0</v>
      </c>
    </row>
    <row r="1843" spans="1:39" x14ac:dyDescent="0.3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</v>
      </c>
      <c r="W1843">
        <v>11</v>
      </c>
      <c r="X1843">
        <v>0</v>
      </c>
      <c r="Y1843">
        <v>36</v>
      </c>
      <c r="Z1843">
        <v>2208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18</v>
      </c>
      <c r="AL1843">
        <v>16</v>
      </c>
      <c r="AM1843">
        <v>0</v>
      </c>
    </row>
    <row r="1844" spans="1:39" x14ac:dyDescent="0.3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</v>
      </c>
      <c r="W1844">
        <v>11</v>
      </c>
      <c r="X1844">
        <v>0</v>
      </c>
      <c r="Y1844">
        <v>49</v>
      </c>
      <c r="Z1844">
        <v>2795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347</v>
      </c>
      <c r="AL1844">
        <v>327</v>
      </c>
      <c r="AM1844">
        <v>0</v>
      </c>
    </row>
    <row r="1845" spans="1:39" x14ac:dyDescent="0.3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3</v>
      </c>
      <c r="W1845">
        <v>11</v>
      </c>
      <c r="X1845">
        <v>1</v>
      </c>
      <c r="Y1845">
        <v>43</v>
      </c>
      <c r="Z1845">
        <v>2270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2074</v>
      </c>
      <c r="AL1845">
        <v>1891</v>
      </c>
      <c r="AM1845">
        <v>3</v>
      </c>
    </row>
    <row r="1846" spans="1:39" x14ac:dyDescent="0.3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11</v>
      </c>
      <c r="X1846">
        <v>0</v>
      </c>
      <c r="Y1846">
        <v>53</v>
      </c>
      <c r="Z1846">
        <v>2279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34</v>
      </c>
      <c r="AL1846">
        <v>26</v>
      </c>
      <c r="AM1846">
        <v>0</v>
      </c>
    </row>
    <row r="1847" spans="1:39" x14ac:dyDescent="0.3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11</v>
      </c>
      <c r="X1847">
        <v>0</v>
      </c>
      <c r="Y1847">
        <v>56</v>
      </c>
      <c r="Z1847">
        <v>2541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992</v>
      </c>
      <c r="AL1847">
        <v>935</v>
      </c>
      <c r="AM1847">
        <v>0</v>
      </c>
    </row>
    <row r="1848" spans="1:39" x14ac:dyDescent="0.3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</v>
      </c>
      <c r="W1848">
        <v>11</v>
      </c>
      <c r="X1848">
        <v>0</v>
      </c>
      <c r="Y1848">
        <v>48</v>
      </c>
      <c r="Z1848">
        <v>2233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40</v>
      </c>
      <c r="AL1848">
        <v>32</v>
      </c>
      <c r="AM1848">
        <v>0</v>
      </c>
    </row>
    <row r="1849" spans="1:39" x14ac:dyDescent="0.3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</v>
      </c>
      <c r="W1849">
        <v>11</v>
      </c>
      <c r="X1849">
        <v>0</v>
      </c>
      <c r="Y1849">
        <v>72</v>
      </c>
      <c r="Z1849">
        <v>2702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659</v>
      </c>
      <c r="AL1849">
        <v>633</v>
      </c>
      <c r="AM1849">
        <v>0</v>
      </c>
    </row>
    <row r="1850" spans="1:39" x14ac:dyDescent="0.3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</v>
      </c>
      <c r="W1850">
        <v>11</v>
      </c>
      <c r="X1850">
        <v>0</v>
      </c>
      <c r="Y1850">
        <v>68</v>
      </c>
      <c r="Z1850">
        <v>2230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39</v>
      </c>
      <c r="AL1850">
        <v>39</v>
      </c>
      <c r="AM1850">
        <v>0</v>
      </c>
    </row>
    <row r="1851" spans="1:39" x14ac:dyDescent="0.3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3</v>
      </c>
      <c r="W1851">
        <v>11</v>
      </c>
      <c r="X1851">
        <v>0</v>
      </c>
      <c r="Y1851">
        <v>33</v>
      </c>
      <c r="Z1851">
        <v>2301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27</v>
      </c>
      <c r="AL1851">
        <v>11</v>
      </c>
      <c r="AM1851">
        <v>0</v>
      </c>
    </row>
    <row r="1852" spans="1:39" x14ac:dyDescent="0.3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</v>
      </c>
      <c r="W1852">
        <v>11</v>
      </c>
      <c r="X1852">
        <v>1</v>
      </c>
      <c r="Y1852">
        <v>61</v>
      </c>
      <c r="Z1852">
        <v>2841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616</v>
      </c>
      <c r="AL1852">
        <v>397</v>
      </c>
      <c r="AM1852">
        <v>0</v>
      </c>
    </row>
    <row r="1853" spans="1:39" x14ac:dyDescent="0.3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3</v>
      </c>
      <c r="W1853">
        <v>11</v>
      </c>
      <c r="X1853">
        <v>0</v>
      </c>
      <c r="Y1853">
        <v>62</v>
      </c>
      <c r="Z1853">
        <v>2318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1312</v>
      </c>
      <c r="AL1853">
        <v>1109</v>
      </c>
      <c r="AM1853">
        <v>1</v>
      </c>
    </row>
    <row r="1854" spans="1:39" x14ac:dyDescent="0.3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11</v>
      </c>
      <c r="X1854">
        <v>0</v>
      </c>
      <c r="Y1854">
        <v>69</v>
      </c>
      <c r="Z1854">
        <v>2654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982</v>
      </c>
      <c r="AL1854">
        <v>925</v>
      </c>
      <c r="AM1854">
        <v>0</v>
      </c>
    </row>
    <row r="1855" spans="1:39" x14ac:dyDescent="0.3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11</v>
      </c>
      <c r="X1855">
        <v>0</v>
      </c>
      <c r="Y1855">
        <v>45</v>
      </c>
      <c r="Z1855">
        <v>2508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1550</v>
      </c>
      <c r="AL1855">
        <v>1504</v>
      </c>
      <c r="AM1855">
        <v>0</v>
      </c>
    </row>
    <row r="1856" spans="1:39" x14ac:dyDescent="0.3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11</v>
      </c>
      <c r="X1856">
        <v>1</v>
      </c>
      <c r="Y1856">
        <v>36</v>
      </c>
      <c r="Z1856">
        <v>2781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1795</v>
      </c>
      <c r="AL1856">
        <v>1762</v>
      </c>
      <c r="AM1856">
        <v>0</v>
      </c>
    </row>
    <row r="1857" spans="1:39" x14ac:dyDescent="0.3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</v>
      </c>
      <c r="W1857">
        <v>11</v>
      </c>
      <c r="X1857">
        <v>1</v>
      </c>
      <c r="Y1857">
        <v>51</v>
      </c>
      <c r="Z1857">
        <v>2219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22</v>
      </c>
      <c r="AL1857">
        <v>10</v>
      </c>
      <c r="AM1857">
        <v>1</v>
      </c>
    </row>
    <row r="1858" spans="1:39" x14ac:dyDescent="0.3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11</v>
      </c>
      <c r="X1858">
        <v>0</v>
      </c>
      <c r="Y1858">
        <v>52</v>
      </c>
      <c r="Z1858">
        <v>2231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145</v>
      </c>
      <c r="AL1858">
        <v>141</v>
      </c>
      <c r="AM1858">
        <v>0</v>
      </c>
    </row>
    <row r="1859" spans="1:39" x14ac:dyDescent="0.3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11</v>
      </c>
      <c r="X1859">
        <v>0</v>
      </c>
      <c r="Y1859">
        <v>51</v>
      </c>
      <c r="Z1859">
        <v>2565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838</v>
      </c>
      <c r="AL1859">
        <v>730</v>
      </c>
      <c r="AM1859">
        <v>1</v>
      </c>
    </row>
    <row r="1860" spans="1:39" x14ac:dyDescent="0.3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11</v>
      </c>
      <c r="X1860">
        <v>0</v>
      </c>
      <c r="Y1860">
        <v>35</v>
      </c>
      <c r="Z1860">
        <v>2200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28</v>
      </c>
      <c r="AL1860">
        <v>28</v>
      </c>
      <c r="AM1860">
        <v>0</v>
      </c>
    </row>
    <row r="1861" spans="1:39" x14ac:dyDescent="0.3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11</v>
      </c>
      <c r="X1861">
        <v>0</v>
      </c>
      <c r="Y1861">
        <v>36</v>
      </c>
      <c r="Z1861">
        <v>2762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438</v>
      </c>
      <c r="AL1861">
        <v>426</v>
      </c>
      <c r="AM1861">
        <v>0</v>
      </c>
    </row>
    <row r="1862" spans="1:39" x14ac:dyDescent="0.3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</v>
      </c>
      <c r="W1862">
        <v>11</v>
      </c>
      <c r="X1862">
        <v>0</v>
      </c>
      <c r="Y1862">
        <v>63</v>
      </c>
      <c r="Z1862">
        <v>2320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32</v>
      </c>
      <c r="AL1862">
        <v>18</v>
      </c>
      <c r="AM1862">
        <v>0</v>
      </c>
    </row>
    <row r="1863" spans="1:39" x14ac:dyDescent="0.3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3</v>
      </c>
      <c r="W1863">
        <v>11</v>
      </c>
      <c r="X1863">
        <v>1</v>
      </c>
      <c r="Y1863">
        <v>49</v>
      </c>
      <c r="Z1863">
        <v>2393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1667</v>
      </c>
      <c r="AL1863">
        <v>1632</v>
      </c>
      <c r="AM1863">
        <v>1</v>
      </c>
    </row>
    <row r="1864" spans="1:39" x14ac:dyDescent="0.3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</v>
      </c>
      <c r="W1864">
        <v>11</v>
      </c>
      <c r="X1864">
        <v>0</v>
      </c>
      <c r="Y1864">
        <v>45</v>
      </c>
      <c r="Z1864">
        <v>2452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790</v>
      </c>
      <c r="AL1864">
        <v>760</v>
      </c>
      <c r="AM1864">
        <v>0</v>
      </c>
    </row>
    <row r="1865" spans="1:39" x14ac:dyDescent="0.3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3</v>
      </c>
      <c r="W1865">
        <v>11</v>
      </c>
      <c r="X1865">
        <v>0</v>
      </c>
      <c r="Y1865">
        <v>38</v>
      </c>
      <c r="Z1865">
        <v>2647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355</v>
      </c>
      <c r="AL1865">
        <v>328</v>
      </c>
      <c r="AM1865">
        <v>1</v>
      </c>
    </row>
    <row r="1866" spans="1:39" x14ac:dyDescent="0.3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</v>
      </c>
      <c r="W1866">
        <v>11</v>
      </c>
      <c r="X1866">
        <v>0</v>
      </c>
      <c r="Y1866">
        <v>32</v>
      </c>
      <c r="Z1866">
        <v>2826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1954</v>
      </c>
      <c r="AL1866">
        <v>1782</v>
      </c>
      <c r="AM1866">
        <v>0</v>
      </c>
    </row>
    <row r="1867" spans="1:39" x14ac:dyDescent="0.3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3</v>
      </c>
      <c r="W1867">
        <v>11</v>
      </c>
      <c r="X1867">
        <v>0</v>
      </c>
      <c r="Y1867">
        <v>31</v>
      </c>
      <c r="Z1867">
        <v>2217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1916</v>
      </c>
      <c r="AL1867">
        <v>1763</v>
      </c>
      <c r="AM1867">
        <v>3</v>
      </c>
    </row>
    <row r="1868" spans="1:39" x14ac:dyDescent="0.3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</v>
      </c>
      <c r="W1868">
        <v>11</v>
      </c>
      <c r="X1868">
        <v>0</v>
      </c>
      <c r="Y1868">
        <v>35</v>
      </c>
      <c r="Z1868">
        <v>2677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67</v>
      </c>
      <c r="AL1868">
        <v>62</v>
      </c>
      <c r="AM1868">
        <v>0</v>
      </c>
    </row>
    <row r="1869" spans="1:39" x14ac:dyDescent="0.3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3</v>
      </c>
      <c r="W1869">
        <v>11</v>
      </c>
      <c r="X1869">
        <v>0</v>
      </c>
      <c r="Y1869">
        <v>52</v>
      </c>
      <c r="Z1869">
        <v>2185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704</v>
      </c>
      <c r="AL1869">
        <v>676</v>
      </c>
      <c r="AM1869">
        <v>2</v>
      </c>
    </row>
    <row r="1870" spans="1:39" x14ac:dyDescent="0.3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11</v>
      </c>
      <c r="X1870">
        <v>0</v>
      </c>
      <c r="Y1870">
        <v>46</v>
      </c>
      <c r="Z1870">
        <v>2193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758</v>
      </c>
      <c r="AL1870">
        <v>715</v>
      </c>
      <c r="AM1870">
        <v>0</v>
      </c>
    </row>
    <row r="1871" spans="1:39" x14ac:dyDescent="0.3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11</v>
      </c>
      <c r="X1871">
        <v>0</v>
      </c>
      <c r="Y1871">
        <v>71</v>
      </c>
      <c r="Z1871">
        <v>2411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221</v>
      </c>
      <c r="AL1871">
        <v>206</v>
      </c>
      <c r="AM1871">
        <v>0</v>
      </c>
    </row>
    <row r="1872" spans="1:39" x14ac:dyDescent="0.3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</v>
      </c>
      <c r="W1872">
        <v>11</v>
      </c>
      <c r="X1872">
        <v>0</v>
      </c>
      <c r="Y1872">
        <v>42</v>
      </c>
      <c r="Z1872">
        <v>2817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44</v>
      </c>
      <c r="AL1872">
        <v>8</v>
      </c>
      <c r="AM1872">
        <v>1</v>
      </c>
    </row>
    <row r="1873" spans="1:39" x14ac:dyDescent="0.3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3</v>
      </c>
      <c r="W1873">
        <v>11</v>
      </c>
      <c r="X1873">
        <v>0</v>
      </c>
      <c r="Y1873">
        <v>66</v>
      </c>
      <c r="Z1873">
        <v>2249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1606</v>
      </c>
      <c r="AL1873">
        <v>1527</v>
      </c>
      <c r="AM1873">
        <v>1</v>
      </c>
    </row>
    <row r="1874" spans="1:39" x14ac:dyDescent="0.3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11</v>
      </c>
      <c r="X1874">
        <v>0</v>
      </c>
      <c r="Y1874">
        <v>75</v>
      </c>
      <c r="Z1874">
        <v>2191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274</v>
      </c>
      <c r="AL1874">
        <v>271</v>
      </c>
      <c r="AM1874">
        <v>0</v>
      </c>
    </row>
    <row r="1875" spans="1:39" x14ac:dyDescent="0.3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3</v>
      </c>
      <c r="W1875">
        <v>11</v>
      </c>
      <c r="X1875">
        <v>0</v>
      </c>
      <c r="Y1875">
        <v>70</v>
      </c>
      <c r="Z1875">
        <v>2540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493</v>
      </c>
      <c r="AL1875">
        <v>479</v>
      </c>
      <c r="AM1875">
        <v>0</v>
      </c>
    </row>
    <row r="1876" spans="1:39" x14ac:dyDescent="0.3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</v>
      </c>
      <c r="W1876">
        <v>11</v>
      </c>
      <c r="X1876">
        <v>0</v>
      </c>
      <c r="Y1876">
        <v>56</v>
      </c>
      <c r="Z1876">
        <v>2650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64</v>
      </c>
      <c r="AL1876">
        <v>60</v>
      </c>
      <c r="AM1876">
        <v>0</v>
      </c>
    </row>
    <row r="1877" spans="1:39" x14ac:dyDescent="0.3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</v>
      </c>
      <c r="W1877">
        <v>11</v>
      </c>
      <c r="X1877">
        <v>0</v>
      </c>
      <c r="Y1877">
        <v>37</v>
      </c>
      <c r="Z1877">
        <v>2236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38</v>
      </c>
      <c r="AL1877">
        <v>27</v>
      </c>
      <c r="AM1877">
        <v>0</v>
      </c>
    </row>
    <row r="1878" spans="1:39" x14ac:dyDescent="0.3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</v>
      </c>
      <c r="W1878">
        <v>11</v>
      </c>
      <c r="X1878">
        <v>0</v>
      </c>
      <c r="Y1878">
        <v>33</v>
      </c>
      <c r="Z1878">
        <v>2262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386</v>
      </c>
      <c r="AL1878">
        <v>375</v>
      </c>
      <c r="AM1878">
        <v>0</v>
      </c>
    </row>
    <row r="1879" spans="1:39" x14ac:dyDescent="0.3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</v>
      </c>
      <c r="W1879">
        <v>11</v>
      </c>
      <c r="X1879">
        <v>0</v>
      </c>
      <c r="Y1879">
        <v>49</v>
      </c>
      <c r="Z1879">
        <v>2407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37</v>
      </c>
      <c r="AL1879">
        <v>35</v>
      </c>
      <c r="AM1879">
        <v>0</v>
      </c>
    </row>
    <row r="1880" spans="1:39" x14ac:dyDescent="0.3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3</v>
      </c>
      <c r="W1880">
        <v>11</v>
      </c>
      <c r="X1880">
        <v>0</v>
      </c>
      <c r="Y1880">
        <v>52</v>
      </c>
      <c r="Z1880">
        <v>2314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297</v>
      </c>
      <c r="AL1880">
        <v>288</v>
      </c>
      <c r="AM1880">
        <v>1</v>
      </c>
    </row>
    <row r="1881" spans="1:39" x14ac:dyDescent="0.3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11</v>
      </c>
      <c r="X1881">
        <v>0</v>
      </c>
      <c r="Y1881">
        <v>66</v>
      </c>
      <c r="Z1881">
        <v>2573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923</v>
      </c>
      <c r="AL1881">
        <v>870</v>
      </c>
      <c r="AM1881">
        <v>0</v>
      </c>
    </row>
    <row r="1882" spans="1:39" x14ac:dyDescent="0.3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11</v>
      </c>
      <c r="X1882">
        <v>0</v>
      </c>
      <c r="Y1882">
        <v>49</v>
      </c>
      <c r="Z1882">
        <v>2455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952</v>
      </c>
      <c r="AL1882">
        <v>876</v>
      </c>
      <c r="AM1882">
        <v>0</v>
      </c>
    </row>
    <row r="1883" spans="1:39" x14ac:dyDescent="0.3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11</v>
      </c>
      <c r="X1883">
        <v>0</v>
      </c>
      <c r="Y1883">
        <v>34</v>
      </c>
      <c r="Z1883">
        <v>2303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64</v>
      </c>
      <c r="AL1883">
        <v>58</v>
      </c>
      <c r="AM1883">
        <v>0</v>
      </c>
    </row>
    <row r="1884" spans="1:39" x14ac:dyDescent="0.3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</v>
      </c>
      <c r="W1884">
        <v>11</v>
      </c>
      <c r="X1884">
        <v>0</v>
      </c>
      <c r="Y1884">
        <v>61</v>
      </c>
      <c r="Z1884">
        <v>2626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41</v>
      </c>
      <c r="AL1884">
        <v>36</v>
      </c>
      <c r="AM1884">
        <v>0</v>
      </c>
    </row>
    <row r="1885" spans="1:39" x14ac:dyDescent="0.3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</v>
      </c>
      <c r="W1885">
        <v>11</v>
      </c>
      <c r="X1885">
        <v>0</v>
      </c>
      <c r="Y1885">
        <v>40</v>
      </c>
      <c r="Z1885">
        <v>2435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32</v>
      </c>
      <c r="AL1885">
        <v>13</v>
      </c>
      <c r="AM1885">
        <v>1</v>
      </c>
    </row>
    <row r="1886" spans="1:39" x14ac:dyDescent="0.3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3</v>
      </c>
      <c r="W1886">
        <v>11</v>
      </c>
      <c r="X1886">
        <v>0</v>
      </c>
      <c r="Y1886">
        <v>60</v>
      </c>
      <c r="Z1886">
        <v>2229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1235</v>
      </c>
      <c r="AL1886">
        <v>1207</v>
      </c>
      <c r="AM1886">
        <v>0</v>
      </c>
    </row>
    <row r="1887" spans="1:39" x14ac:dyDescent="0.3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3</v>
      </c>
      <c r="W1887">
        <v>11</v>
      </c>
      <c r="X1887">
        <v>0</v>
      </c>
      <c r="Y1887">
        <v>50</v>
      </c>
      <c r="Z1887">
        <v>2755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1383</v>
      </c>
      <c r="AL1887">
        <v>1276</v>
      </c>
      <c r="AM1887">
        <v>1</v>
      </c>
    </row>
    <row r="1888" spans="1:39" x14ac:dyDescent="0.3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</v>
      </c>
      <c r="W1888">
        <v>11</v>
      </c>
      <c r="X1888">
        <v>0</v>
      </c>
      <c r="Y1888">
        <v>49</v>
      </c>
      <c r="Z1888">
        <v>2782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1549</v>
      </c>
      <c r="AL1888">
        <v>1534</v>
      </c>
      <c r="AM1888">
        <v>0</v>
      </c>
    </row>
    <row r="1889" spans="1:39" x14ac:dyDescent="0.3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3</v>
      </c>
      <c r="W1889">
        <v>11</v>
      </c>
      <c r="X1889">
        <v>1</v>
      </c>
      <c r="Y1889">
        <v>53</v>
      </c>
      <c r="Z1889">
        <v>2835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1682</v>
      </c>
      <c r="AL1889">
        <v>1549</v>
      </c>
      <c r="AM1889">
        <v>2</v>
      </c>
    </row>
    <row r="1890" spans="1:39" x14ac:dyDescent="0.3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11</v>
      </c>
      <c r="X1890">
        <v>0</v>
      </c>
      <c r="Y1890">
        <v>57</v>
      </c>
      <c r="Z1890">
        <v>2679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1024</v>
      </c>
      <c r="AL1890">
        <v>850</v>
      </c>
      <c r="AM1890">
        <v>0</v>
      </c>
    </row>
    <row r="1891" spans="1:39" x14ac:dyDescent="0.3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3</v>
      </c>
      <c r="W1891">
        <v>11</v>
      </c>
      <c r="X1891">
        <v>1</v>
      </c>
      <c r="Y1891">
        <v>52</v>
      </c>
      <c r="Z1891">
        <v>2833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279</v>
      </c>
      <c r="AL1891">
        <v>142</v>
      </c>
      <c r="AM1891">
        <v>2</v>
      </c>
    </row>
    <row r="1892" spans="1:39" x14ac:dyDescent="0.3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</v>
      </c>
      <c r="W1892">
        <v>11</v>
      </c>
      <c r="X1892">
        <v>0</v>
      </c>
      <c r="Y1892">
        <v>30</v>
      </c>
      <c r="Z1892">
        <v>2657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67</v>
      </c>
      <c r="AL1892">
        <v>49</v>
      </c>
      <c r="AM1892">
        <v>0</v>
      </c>
    </row>
    <row r="1893" spans="1:39" x14ac:dyDescent="0.3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</v>
      </c>
      <c r="W1893">
        <v>11</v>
      </c>
      <c r="X1893">
        <v>0</v>
      </c>
      <c r="Y1893">
        <v>39</v>
      </c>
      <c r="Z1893">
        <v>2553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40</v>
      </c>
      <c r="AL1893">
        <v>33</v>
      </c>
      <c r="AM1893">
        <v>0</v>
      </c>
    </row>
    <row r="1894" spans="1:39" x14ac:dyDescent="0.3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11</v>
      </c>
      <c r="X1894">
        <v>0</v>
      </c>
      <c r="Y1894">
        <v>44</v>
      </c>
      <c r="Z1894">
        <v>2653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119</v>
      </c>
      <c r="AL1894">
        <v>101</v>
      </c>
      <c r="AM1894">
        <v>0</v>
      </c>
    </row>
    <row r="1895" spans="1:39" x14ac:dyDescent="0.3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</v>
      </c>
      <c r="W1895">
        <v>11</v>
      </c>
      <c r="X1895">
        <v>0</v>
      </c>
      <c r="Y1895">
        <v>55</v>
      </c>
      <c r="Z1895">
        <v>2709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19</v>
      </c>
      <c r="AL1895">
        <v>17</v>
      </c>
      <c r="AM1895">
        <v>0</v>
      </c>
    </row>
    <row r="1896" spans="1:39" x14ac:dyDescent="0.3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11</v>
      </c>
      <c r="X1896">
        <v>0</v>
      </c>
      <c r="Y1896">
        <v>43</v>
      </c>
      <c r="Z1896">
        <v>2166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47</v>
      </c>
      <c r="AL1896">
        <v>24</v>
      </c>
      <c r="AM1896">
        <v>0</v>
      </c>
    </row>
    <row r="1897" spans="1:39" x14ac:dyDescent="0.3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11</v>
      </c>
      <c r="X1897">
        <v>0</v>
      </c>
      <c r="Y1897">
        <v>48</v>
      </c>
      <c r="Z1897">
        <v>2320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724</v>
      </c>
      <c r="AL1897">
        <v>539</v>
      </c>
      <c r="AM1897">
        <v>0</v>
      </c>
    </row>
    <row r="1898" spans="1:39" x14ac:dyDescent="0.3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0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3</v>
      </c>
      <c r="W1898">
        <v>11</v>
      </c>
      <c r="X1898">
        <v>1</v>
      </c>
      <c r="Y1898">
        <v>64</v>
      </c>
      <c r="Z1898">
        <v>2776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1649</v>
      </c>
      <c r="AL1898">
        <v>1622</v>
      </c>
      <c r="AM1898">
        <v>4</v>
      </c>
    </row>
    <row r="1899" spans="1:39" x14ac:dyDescent="0.3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3</v>
      </c>
      <c r="W1899">
        <v>11</v>
      </c>
      <c r="X1899">
        <v>0</v>
      </c>
      <c r="Y1899">
        <v>77</v>
      </c>
      <c r="Z1899">
        <v>2430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1702</v>
      </c>
      <c r="AL1899">
        <v>1669</v>
      </c>
      <c r="AM1899">
        <v>1</v>
      </c>
    </row>
    <row r="1900" spans="1:39" x14ac:dyDescent="0.3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3</v>
      </c>
      <c r="W1900">
        <v>11</v>
      </c>
      <c r="X1900">
        <v>0</v>
      </c>
      <c r="Y1900">
        <v>61</v>
      </c>
      <c r="Z1900">
        <v>2696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1169</v>
      </c>
      <c r="AL1900">
        <v>1147</v>
      </c>
      <c r="AM1900">
        <v>0</v>
      </c>
    </row>
    <row r="1901" spans="1:39" x14ac:dyDescent="0.3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11</v>
      </c>
      <c r="X1901">
        <v>0</v>
      </c>
      <c r="Y1901">
        <v>43</v>
      </c>
      <c r="Z1901">
        <v>2456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19</v>
      </c>
      <c r="AL1901">
        <v>14</v>
      </c>
      <c r="AM1901">
        <v>0</v>
      </c>
    </row>
    <row r="1902" spans="1:39" x14ac:dyDescent="0.3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3</v>
      </c>
      <c r="W1902">
        <v>11</v>
      </c>
      <c r="X1902">
        <v>0</v>
      </c>
      <c r="Y1902">
        <v>51</v>
      </c>
      <c r="Z1902">
        <v>2742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1148</v>
      </c>
      <c r="AL1902">
        <v>1114</v>
      </c>
      <c r="AM1902">
        <v>2</v>
      </c>
    </row>
    <row r="1903" spans="1:39" x14ac:dyDescent="0.3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11</v>
      </c>
      <c r="X1903">
        <v>0</v>
      </c>
      <c r="Y1903">
        <v>50</v>
      </c>
      <c r="Z1903">
        <v>2530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1253</v>
      </c>
      <c r="AL1903">
        <v>1226</v>
      </c>
      <c r="AM1903">
        <v>0</v>
      </c>
    </row>
    <row r="1904" spans="1:39" x14ac:dyDescent="0.3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11</v>
      </c>
      <c r="X1904">
        <v>1</v>
      </c>
      <c r="Y1904">
        <v>63</v>
      </c>
      <c r="Z1904">
        <v>2752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1228</v>
      </c>
      <c r="AL1904">
        <v>1120</v>
      </c>
      <c r="AM1904">
        <v>0</v>
      </c>
    </row>
    <row r="1905" spans="1:39" x14ac:dyDescent="0.3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11</v>
      </c>
      <c r="X1905">
        <v>0</v>
      </c>
      <c r="Y1905">
        <v>55</v>
      </c>
      <c r="Z1905">
        <v>2536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658</v>
      </c>
      <c r="AL1905">
        <v>567</v>
      </c>
      <c r="AM1905">
        <v>0</v>
      </c>
    </row>
    <row r="1906" spans="1:39" x14ac:dyDescent="0.3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</v>
      </c>
      <c r="W1906">
        <v>11</v>
      </c>
      <c r="X1906">
        <v>0</v>
      </c>
      <c r="Y1906">
        <v>46</v>
      </c>
      <c r="Z1906">
        <v>2380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90</v>
      </c>
      <c r="AL1906">
        <v>89</v>
      </c>
      <c r="AM1906">
        <v>0</v>
      </c>
    </row>
    <row r="1907" spans="1:39" x14ac:dyDescent="0.3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11</v>
      </c>
      <c r="X1907">
        <v>0</v>
      </c>
      <c r="Y1907">
        <v>73</v>
      </c>
      <c r="Z1907">
        <v>2433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345</v>
      </c>
      <c r="AL1907">
        <v>276</v>
      </c>
      <c r="AM1907">
        <v>0</v>
      </c>
    </row>
    <row r="1908" spans="1:39" x14ac:dyDescent="0.3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11</v>
      </c>
      <c r="X1908">
        <v>0</v>
      </c>
      <c r="Y1908">
        <v>38</v>
      </c>
      <c r="Z1908">
        <v>2332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36</v>
      </c>
      <c r="AL1908">
        <v>28</v>
      </c>
      <c r="AM1908">
        <v>0</v>
      </c>
    </row>
    <row r="1909" spans="1:39" x14ac:dyDescent="0.3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11</v>
      </c>
      <c r="X1909">
        <v>0</v>
      </c>
      <c r="Y1909">
        <v>52</v>
      </c>
      <c r="Z1909">
        <v>2248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45</v>
      </c>
      <c r="AL1909">
        <v>27</v>
      </c>
      <c r="AM1909">
        <v>0</v>
      </c>
    </row>
    <row r="1910" spans="1:39" x14ac:dyDescent="0.3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11</v>
      </c>
      <c r="X1910">
        <v>0</v>
      </c>
      <c r="Y1910">
        <v>69</v>
      </c>
      <c r="Z1910">
        <v>2606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801</v>
      </c>
      <c r="AL1910">
        <v>701</v>
      </c>
      <c r="AM1910">
        <v>0</v>
      </c>
    </row>
    <row r="1911" spans="1:39" x14ac:dyDescent="0.3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</v>
      </c>
      <c r="W1911">
        <v>11</v>
      </c>
      <c r="X1911">
        <v>0</v>
      </c>
      <c r="Y1911">
        <v>45</v>
      </c>
      <c r="Z1911">
        <v>2820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35</v>
      </c>
      <c r="AL1911">
        <v>32</v>
      </c>
      <c r="AM1911">
        <v>0</v>
      </c>
    </row>
    <row r="1912" spans="1:39" x14ac:dyDescent="0.3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11</v>
      </c>
      <c r="X1912">
        <v>1</v>
      </c>
      <c r="Y1912">
        <v>64</v>
      </c>
      <c r="Z1912">
        <v>2635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447</v>
      </c>
      <c r="AL1912">
        <v>439</v>
      </c>
      <c r="AM1912">
        <v>0</v>
      </c>
    </row>
    <row r="1913" spans="1:39" x14ac:dyDescent="0.3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11</v>
      </c>
      <c r="X1913">
        <v>1</v>
      </c>
      <c r="Y1913">
        <v>71</v>
      </c>
      <c r="Z1913">
        <v>2746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775</v>
      </c>
      <c r="AL1913">
        <v>775</v>
      </c>
      <c r="AM1913">
        <v>0</v>
      </c>
    </row>
    <row r="1914" spans="1:39" x14ac:dyDescent="0.3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11</v>
      </c>
      <c r="X1914">
        <v>0</v>
      </c>
      <c r="Y1914">
        <v>61</v>
      </c>
      <c r="Z1914">
        <v>2257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>
        <v>13</v>
      </c>
      <c r="AM1914">
        <v>0</v>
      </c>
    </row>
    <row r="1915" spans="1:39" x14ac:dyDescent="0.3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11</v>
      </c>
      <c r="X1915">
        <v>0</v>
      </c>
      <c r="Y1915">
        <v>47</v>
      </c>
      <c r="Z1915">
        <v>2461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34</v>
      </c>
      <c r="AL1915">
        <v>30</v>
      </c>
      <c r="AM1915">
        <v>0</v>
      </c>
    </row>
    <row r="1916" spans="1:39" x14ac:dyDescent="0.3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3</v>
      </c>
      <c r="W1916">
        <v>11</v>
      </c>
      <c r="X1916">
        <v>1</v>
      </c>
      <c r="Y1916">
        <v>36</v>
      </c>
      <c r="Z1916">
        <v>2302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1400</v>
      </c>
      <c r="AL1916">
        <v>1288</v>
      </c>
      <c r="AM1916">
        <v>3</v>
      </c>
    </row>
    <row r="1917" spans="1:39" x14ac:dyDescent="0.3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11</v>
      </c>
      <c r="X1917">
        <v>0</v>
      </c>
      <c r="Y1917">
        <v>70</v>
      </c>
      <c r="Z1917">
        <v>2690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39</v>
      </c>
      <c r="AL1917">
        <v>35</v>
      </c>
      <c r="AM1917">
        <v>0</v>
      </c>
    </row>
    <row r="1918" spans="1:39" x14ac:dyDescent="0.3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11</v>
      </c>
      <c r="X1918">
        <v>0</v>
      </c>
      <c r="Y1918">
        <v>43</v>
      </c>
      <c r="Z1918">
        <v>2850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36</v>
      </c>
      <c r="AL1918">
        <v>30</v>
      </c>
      <c r="AM1918">
        <v>0</v>
      </c>
    </row>
    <row r="1919" spans="1:39" x14ac:dyDescent="0.3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11</v>
      </c>
      <c r="X1919">
        <v>0</v>
      </c>
      <c r="Y1919">
        <v>36</v>
      </c>
      <c r="Z1919">
        <v>2224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865</v>
      </c>
      <c r="AL1919">
        <v>641</v>
      </c>
      <c r="AM1919">
        <v>0</v>
      </c>
    </row>
    <row r="1920" spans="1:39" x14ac:dyDescent="0.3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</v>
      </c>
      <c r="W1920">
        <v>11</v>
      </c>
      <c r="X1920">
        <v>0</v>
      </c>
      <c r="Y1920">
        <v>44</v>
      </c>
      <c r="Z1920">
        <v>2812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121</v>
      </c>
      <c r="AL1920">
        <v>80</v>
      </c>
      <c r="AM1920">
        <v>0</v>
      </c>
    </row>
    <row r="1921" spans="1:39" x14ac:dyDescent="0.3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</v>
      </c>
      <c r="W1921">
        <v>11</v>
      </c>
      <c r="X1921">
        <v>0</v>
      </c>
      <c r="Y1921">
        <v>69</v>
      </c>
      <c r="Z1921">
        <v>2667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1158</v>
      </c>
      <c r="AL1921">
        <v>1044</v>
      </c>
      <c r="AM1921">
        <v>0</v>
      </c>
    </row>
    <row r="1922" spans="1:39" x14ac:dyDescent="0.3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11</v>
      </c>
      <c r="X1922">
        <v>1</v>
      </c>
      <c r="Y1922">
        <v>38</v>
      </c>
      <c r="Z1922">
        <v>2763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1028</v>
      </c>
      <c r="AL1922">
        <v>883</v>
      </c>
      <c r="AM1922">
        <v>0</v>
      </c>
    </row>
    <row r="1923" spans="1:39" x14ac:dyDescent="0.3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</v>
      </c>
      <c r="W1923">
        <v>11</v>
      </c>
      <c r="X1923">
        <v>0</v>
      </c>
      <c r="Y1923">
        <v>46</v>
      </c>
      <c r="Z1923">
        <v>2168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801</v>
      </c>
      <c r="AL1923">
        <v>786</v>
      </c>
      <c r="AM1923">
        <v>0</v>
      </c>
    </row>
    <row r="1924" spans="1:39" x14ac:dyDescent="0.3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</v>
      </c>
      <c r="W1924">
        <v>11</v>
      </c>
      <c r="X1924">
        <v>0</v>
      </c>
      <c r="Y1924">
        <v>52</v>
      </c>
      <c r="Z1924">
        <v>2614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71</v>
      </c>
      <c r="AL1924">
        <v>68</v>
      </c>
      <c r="AM1924">
        <v>0</v>
      </c>
    </row>
    <row r="1925" spans="1:39" x14ac:dyDescent="0.3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</v>
      </c>
      <c r="W1925">
        <v>11</v>
      </c>
      <c r="X1925">
        <v>0</v>
      </c>
      <c r="Y1925">
        <v>66</v>
      </c>
      <c r="Z1925">
        <v>2661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122</v>
      </c>
      <c r="AL1925">
        <v>110</v>
      </c>
      <c r="AM1925">
        <v>0</v>
      </c>
    </row>
    <row r="1926" spans="1:39" x14ac:dyDescent="0.3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3</v>
      </c>
      <c r="W1926">
        <v>11</v>
      </c>
      <c r="X1926">
        <v>0</v>
      </c>
      <c r="Y1926">
        <v>80</v>
      </c>
      <c r="Z1926">
        <v>2515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151</v>
      </c>
      <c r="AL1926">
        <v>145</v>
      </c>
      <c r="AM1926">
        <v>0</v>
      </c>
    </row>
    <row r="1927" spans="1:39" x14ac:dyDescent="0.3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11</v>
      </c>
      <c r="X1927">
        <v>0</v>
      </c>
      <c r="Y1927">
        <v>44</v>
      </c>
      <c r="Z1927">
        <v>2443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512</v>
      </c>
      <c r="AL1927">
        <v>463</v>
      </c>
      <c r="AM1927">
        <v>0</v>
      </c>
    </row>
    <row r="1928" spans="1:39" x14ac:dyDescent="0.3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3</v>
      </c>
      <c r="W1928">
        <v>11</v>
      </c>
      <c r="X1928">
        <v>0</v>
      </c>
      <c r="Y1928">
        <v>69</v>
      </c>
      <c r="Z1928">
        <v>2207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1228</v>
      </c>
      <c r="AL1928">
        <v>1120</v>
      </c>
      <c r="AM1928">
        <v>0</v>
      </c>
    </row>
    <row r="1929" spans="1:39" x14ac:dyDescent="0.3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</v>
      </c>
      <c r="W1929">
        <v>11</v>
      </c>
      <c r="X1929">
        <v>1</v>
      </c>
      <c r="Y1929">
        <v>44</v>
      </c>
      <c r="Z1929">
        <v>2844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2092</v>
      </c>
      <c r="AL1929">
        <v>2092</v>
      </c>
      <c r="AM1929">
        <v>0</v>
      </c>
    </row>
    <row r="1930" spans="1:39" x14ac:dyDescent="0.3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</v>
      </c>
      <c r="W1930">
        <v>11</v>
      </c>
      <c r="X1930">
        <v>0</v>
      </c>
      <c r="Y1930">
        <v>56</v>
      </c>
      <c r="Z1930">
        <v>2377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450</v>
      </c>
      <c r="AL1930">
        <v>437</v>
      </c>
      <c r="AM1930">
        <v>0</v>
      </c>
    </row>
    <row r="1931" spans="1:39" x14ac:dyDescent="0.3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</v>
      </c>
      <c r="W1931">
        <v>11</v>
      </c>
      <c r="X1931">
        <v>0</v>
      </c>
      <c r="Y1931">
        <v>70</v>
      </c>
      <c r="Z1931">
        <v>2216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1098</v>
      </c>
      <c r="AL1931">
        <v>1066</v>
      </c>
      <c r="AM1931">
        <v>0</v>
      </c>
    </row>
    <row r="1932" spans="1:39" x14ac:dyDescent="0.3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</v>
      </c>
      <c r="W1932">
        <v>11</v>
      </c>
      <c r="X1932">
        <v>0</v>
      </c>
      <c r="Y1932">
        <v>44</v>
      </c>
      <c r="Z1932">
        <v>2322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19</v>
      </c>
      <c r="AL1932">
        <v>18</v>
      </c>
      <c r="AM1932">
        <v>0</v>
      </c>
    </row>
    <row r="1933" spans="1:39" x14ac:dyDescent="0.3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</v>
      </c>
      <c r="W1933">
        <v>11</v>
      </c>
      <c r="X1933">
        <v>0</v>
      </c>
      <c r="Y1933">
        <v>64</v>
      </c>
      <c r="Z1933">
        <v>2774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350</v>
      </c>
      <c r="AL1933">
        <v>323</v>
      </c>
      <c r="AM1933">
        <v>1</v>
      </c>
    </row>
    <row r="1934" spans="1:39" x14ac:dyDescent="0.3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3</v>
      </c>
      <c r="W1934">
        <v>11</v>
      </c>
      <c r="X1934">
        <v>1</v>
      </c>
      <c r="Y1934">
        <v>30</v>
      </c>
      <c r="Z1934">
        <v>2591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1527</v>
      </c>
      <c r="AL1934">
        <v>1510</v>
      </c>
      <c r="AM1934">
        <v>1</v>
      </c>
    </row>
    <row r="1935" spans="1:39" x14ac:dyDescent="0.3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</v>
      </c>
      <c r="W1935">
        <v>11</v>
      </c>
      <c r="X1935">
        <v>0</v>
      </c>
      <c r="Y1935">
        <v>70</v>
      </c>
      <c r="Z1935">
        <v>2212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122</v>
      </c>
      <c r="AL1935">
        <v>106</v>
      </c>
      <c r="AM1935">
        <v>0</v>
      </c>
    </row>
    <row r="1936" spans="1:39" x14ac:dyDescent="0.3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11</v>
      </c>
      <c r="X1936">
        <v>0</v>
      </c>
      <c r="Y1936">
        <v>55</v>
      </c>
      <c r="Z1936">
        <v>2520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923</v>
      </c>
      <c r="AL1936">
        <v>834</v>
      </c>
      <c r="AM1936">
        <v>0</v>
      </c>
    </row>
    <row r="1937" spans="1:39" x14ac:dyDescent="0.3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3</v>
      </c>
      <c r="W1937">
        <v>11</v>
      </c>
      <c r="X1937">
        <v>1</v>
      </c>
      <c r="Y1937">
        <v>58</v>
      </c>
      <c r="Z1937">
        <v>2514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1606</v>
      </c>
      <c r="AL1937">
        <v>1446</v>
      </c>
      <c r="AM1937">
        <v>3</v>
      </c>
    </row>
    <row r="1938" spans="1:39" x14ac:dyDescent="0.3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11</v>
      </c>
      <c r="X1938">
        <v>0</v>
      </c>
      <c r="Y1938">
        <v>42</v>
      </c>
      <c r="Z1938">
        <v>2171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44</v>
      </c>
      <c r="AL1938">
        <v>43</v>
      </c>
      <c r="AM1938">
        <v>0</v>
      </c>
    </row>
    <row r="1939" spans="1:39" x14ac:dyDescent="0.3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11</v>
      </c>
      <c r="X1939">
        <v>1</v>
      </c>
      <c r="Y1939">
        <v>68</v>
      </c>
      <c r="Z1939">
        <v>2578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118</v>
      </c>
      <c r="AL1939">
        <v>75</v>
      </c>
      <c r="AM1939">
        <v>0</v>
      </c>
    </row>
    <row r="1940" spans="1:39" x14ac:dyDescent="0.3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3</v>
      </c>
      <c r="W1940">
        <v>11</v>
      </c>
      <c r="X1940">
        <v>0</v>
      </c>
      <c r="Y1940">
        <v>54</v>
      </c>
      <c r="Z1940">
        <v>2334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120</v>
      </c>
      <c r="AL1940">
        <v>96</v>
      </c>
      <c r="AM1940">
        <v>0</v>
      </c>
    </row>
    <row r="1941" spans="1:39" x14ac:dyDescent="0.3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</v>
      </c>
      <c r="W1941">
        <v>11</v>
      </c>
      <c r="X1941">
        <v>0</v>
      </c>
      <c r="Y1941">
        <v>73</v>
      </c>
      <c r="Z1941">
        <v>2468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1685</v>
      </c>
      <c r="AL1941">
        <v>1636</v>
      </c>
      <c r="AM1941">
        <v>0</v>
      </c>
    </row>
    <row r="1942" spans="1:39" x14ac:dyDescent="0.3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3</v>
      </c>
      <c r="W1942">
        <v>11</v>
      </c>
      <c r="X1942">
        <v>0</v>
      </c>
      <c r="Y1942">
        <v>48</v>
      </c>
      <c r="Z1942">
        <v>2409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730</v>
      </c>
      <c r="AL1942">
        <v>637</v>
      </c>
      <c r="AM1942">
        <v>0</v>
      </c>
    </row>
    <row r="1943" spans="1:39" x14ac:dyDescent="0.3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</v>
      </c>
      <c r="W1943">
        <v>11</v>
      </c>
      <c r="X1943">
        <v>0</v>
      </c>
      <c r="Y1943">
        <v>57</v>
      </c>
      <c r="Z1943">
        <v>2280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1117</v>
      </c>
      <c r="AL1943">
        <v>1096</v>
      </c>
      <c r="AM1943">
        <v>0</v>
      </c>
    </row>
    <row r="1944" spans="1:39" x14ac:dyDescent="0.3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3</v>
      </c>
      <c r="W1944">
        <v>11</v>
      </c>
      <c r="X1944">
        <v>1</v>
      </c>
      <c r="Y1944">
        <v>71</v>
      </c>
      <c r="Z1944">
        <v>2646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1376</v>
      </c>
      <c r="AL1944">
        <v>1323</v>
      </c>
      <c r="AM1944">
        <v>1</v>
      </c>
    </row>
    <row r="1945" spans="1:39" x14ac:dyDescent="0.3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3</v>
      </c>
      <c r="W1945">
        <v>11</v>
      </c>
      <c r="X1945">
        <v>0</v>
      </c>
      <c r="Y1945">
        <v>42</v>
      </c>
      <c r="Z1945">
        <v>2316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1358</v>
      </c>
      <c r="AL1945">
        <v>1345</v>
      </c>
      <c r="AM1945">
        <v>2</v>
      </c>
    </row>
    <row r="1946" spans="1:39" x14ac:dyDescent="0.3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</v>
      </c>
      <c r="W1946">
        <v>11</v>
      </c>
      <c r="X1946">
        <v>0</v>
      </c>
      <c r="Y1946">
        <v>54</v>
      </c>
      <c r="Z1946">
        <v>2659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956</v>
      </c>
      <c r="AL1946">
        <v>930</v>
      </c>
      <c r="AM1946">
        <v>1</v>
      </c>
    </row>
    <row r="1947" spans="1:39" x14ac:dyDescent="0.3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</v>
      </c>
      <c r="W1947">
        <v>11</v>
      </c>
      <c r="X1947">
        <v>0</v>
      </c>
      <c r="Y1947">
        <v>37</v>
      </c>
      <c r="Z1947">
        <v>2255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32</v>
      </c>
      <c r="AL1947">
        <v>20</v>
      </c>
      <c r="AM1947">
        <v>1</v>
      </c>
    </row>
    <row r="1948" spans="1:39" x14ac:dyDescent="0.3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11</v>
      </c>
      <c r="X1948">
        <v>1</v>
      </c>
      <c r="Y1948">
        <v>49</v>
      </c>
      <c r="Z1948">
        <v>2703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303</v>
      </c>
      <c r="AL1948">
        <v>288</v>
      </c>
      <c r="AM1948">
        <v>0</v>
      </c>
    </row>
    <row r="1949" spans="1:39" x14ac:dyDescent="0.3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11</v>
      </c>
      <c r="X1949">
        <v>0</v>
      </c>
      <c r="Y1949">
        <v>45</v>
      </c>
      <c r="Z1949">
        <v>2607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384</v>
      </c>
      <c r="AL1949">
        <v>334</v>
      </c>
      <c r="AM1949">
        <v>0</v>
      </c>
    </row>
    <row r="1950" spans="1:39" x14ac:dyDescent="0.3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3</v>
      </c>
      <c r="W1950">
        <v>11</v>
      </c>
      <c r="X1950">
        <v>0</v>
      </c>
      <c r="Y1950">
        <v>49</v>
      </c>
      <c r="Z1950">
        <v>2393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180</v>
      </c>
      <c r="AL1950">
        <v>162</v>
      </c>
      <c r="AM1950">
        <v>0</v>
      </c>
    </row>
    <row r="1951" spans="1:39" x14ac:dyDescent="0.3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11</v>
      </c>
      <c r="X1951">
        <v>0</v>
      </c>
      <c r="Y1951">
        <v>51</v>
      </c>
      <c r="Z1951">
        <v>2426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38</v>
      </c>
      <c r="AL1951">
        <v>-283</v>
      </c>
      <c r="AM1951">
        <v>0</v>
      </c>
    </row>
    <row r="1952" spans="1:39" x14ac:dyDescent="0.3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11</v>
      </c>
      <c r="X1952">
        <v>0</v>
      </c>
      <c r="Y1952">
        <v>57</v>
      </c>
      <c r="Z1952">
        <v>2855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523</v>
      </c>
      <c r="AL1952">
        <v>470</v>
      </c>
      <c r="AM1952">
        <v>0</v>
      </c>
    </row>
    <row r="1953" spans="1:39" x14ac:dyDescent="0.3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</v>
      </c>
      <c r="W1953">
        <v>11</v>
      </c>
      <c r="X1953">
        <v>0</v>
      </c>
      <c r="Y1953">
        <v>52</v>
      </c>
      <c r="Z1953">
        <v>2441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78</v>
      </c>
      <c r="AL1953">
        <v>68</v>
      </c>
      <c r="AM1953">
        <v>0</v>
      </c>
    </row>
    <row r="1954" spans="1:39" x14ac:dyDescent="0.3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</v>
      </c>
      <c r="W1954">
        <v>11</v>
      </c>
      <c r="X1954">
        <v>1</v>
      </c>
      <c r="Y1954">
        <v>41</v>
      </c>
      <c r="Z1954">
        <v>2239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50</v>
      </c>
      <c r="AL1954">
        <v>37</v>
      </c>
      <c r="AM1954">
        <v>0</v>
      </c>
    </row>
    <row r="1955" spans="1:39" x14ac:dyDescent="0.3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</v>
      </c>
      <c r="W1955">
        <v>11</v>
      </c>
      <c r="X1955">
        <v>1</v>
      </c>
      <c r="Y1955">
        <v>36</v>
      </c>
      <c r="Z1955">
        <v>2730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18</v>
      </c>
      <c r="AL1955">
        <v>9</v>
      </c>
      <c r="AM1955">
        <v>1</v>
      </c>
    </row>
    <row r="1956" spans="1:39" x14ac:dyDescent="0.3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</v>
      </c>
      <c r="W1956">
        <v>11</v>
      </c>
      <c r="X1956">
        <v>0</v>
      </c>
      <c r="Y1956">
        <v>36</v>
      </c>
      <c r="Z1956">
        <v>2646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149</v>
      </c>
      <c r="AL1956">
        <v>105</v>
      </c>
      <c r="AM1956">
        <v>0</v>
      </c>
    </row>
    <row r="1957" spans="1:39" x14ac:dyDescent="0.3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</v>
      </c>
      <c r="W1957">
        <v>11</v>
      </c>
      <c r="X1957">
        <v>1</v>
      </c>
      <c r="Y1957">
        <v>46</v>
      </c>
      <c r="Z1957">
        <v>2808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90</v>
      </c>
      <c r="AL1957">
        <v>79</v>
      </c>
      <c r="AM1957">
        <v>0</v>
      </c>
    </row>
    <row r="1958" spans="1:39" x14ac:dyDescent="0.3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3</v>
      </c>
      <c r="W1958">
        <v>11</v>
      </c>
      <c r="X1958">
        <v>0</v>
      </c>
      <c r="Y1958">
        <v>69</v>
      </c>
      <c r="Z1958">
        <v>2296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2068</v>
      </c>
      <c r="AL1958">
        <v>1925</v>
      </c>
      <c r="AM1958">
        <v>2</v>
      </c>
    </row>
    <row r="1959" spans="1:39" x14ac:dyDescent="0.3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</v>
      </c>
      <c r="W1959">
        <v>11</v>
      </c>
      <c r="X1959">
        <v>0</v>
      </c>
      <c r="Y1959">
        <v>58</v>
      </c>
      <c r="Z1959">
        <v>2543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118</v>
      </c>
      <c r="AL1959">
        <v>96</v>
      </c>
      <c r="AM1959">
        <v>0</v>
      </c>
    </row>
    <row r="1960" spans="1:39" x14ac:dyDescent="0.3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</v>
      </c>
      <c r="W1960">
        <v>11</v>
      </c>
      <c r="X1960">
        <v>0</v>
      </c>
      <c r="Y1960">
        <v>45</v>
      </c>
      <c r="Z1960">
        <v>2661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388</v>
      </c>
      <c r="AL1960">
        <v>361</v>
      </c>
      <c r="AM1960">
        <v>0</v>
      </c>
    </row>
    <row r="1961" spans="1:39" x14ac:dyDescent="0.3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</v>
      </c>
      <c r="W1961">
        <v>11</v>
      </c>
      <c r="X1961">
        <v>0</v>
      </c>
      <c r="Y1961">
        <v>63</v>
      </c>
      <c r="Z1961">
        <v>2711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19</v>
      </c>
      <c r="AL1961">
        <v>16</v>
      </c>
      <c r="AM1961">
        <v>0</v>
      </c>
    </row>
    <row r="1962" spans="1:39" x14ac:dyDescent="0.3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11</v>
      </c>
      <c r="X1962">
        <v>0</v>
      </c>
      <c r="Y1962">
        <v>42</v>
      </c>
      <c r="Z1962">
        <v>2667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221</v>
      </c>
      <c r="AL1962">
        <v>179</v>
      </c>
      <c r="AM1962">
        <v>0</v>
      </c>
    </row>
    <row r="1963" spans="1:39" x14ac:dyDescent="0.3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11</v>
      </c>
      <c r="X1963">
        <v>0</v>
      </c>
      <c r="Y1963">
        <v>29</v>
      </c>
      <c r="Z1963">
        <v>2531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276</v>
      </c>
      <c r="AL1963">
        <v>159</v>
      </c>
      <c r="AM1963">
        <v>0</v>
      </c>
    </row>
    <row r="1964" spans="1:39" x14ac:dyDescent="0.3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11</v>
      </c>
      <c r="X1964">
        <v>0</v>
      </c>
      <c r="Y1964">
        <v>34</v>
      </c>
      <c r="Z1964">
        <v>2410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118</v>
      </c>
      <c r="AL1964">
        <v>89</v>
      </c>
      <c r="AM1964">
        <v>0</v>
      </c>
    </row>
    <row r="1965" spans="1:39" x14ac:dyDescent="0.3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11</v>
      </c>
      <c r="X1965">
        <v>0</v>
      </c>
      <c r="Y1965">
        <v>64</v>
      </c>
      <c r="Z1965">
        <v>2236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392</v>
      </c>
      <c r="AL1965">
        <v>341</v>
      </c>
      <c r="AM1965">
        <v>0</v>
      </c>
    </row>
    <row r="1966" spans="1:39" x14ac:dyDescent="0.3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3</v>
      </c>
      <c r="W1966">
        <v>11</v>
      </c>
      <c r="X1966">
        <v>1</v>
      </c>
      <c r="Y1966">
        <v>57</v>
      </c>
      <c r="Z1966">
        <v>2354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1903</v>
      </c>
      <c r="AL1966">
        <v>1848</v>
      </c>
      <c r="AM1966">
        <v>1</v>
      </c>
    </row>
    <row r="1967" spans="1:39" x14ac:dyDescent="0.3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11</v>
      </c>
      <c r="X1967">
        <v>0</v>
      </c>
      <c r="Y1967">
        <v>49</v>
      </c>
      <c r="Z1967">
        <v>2617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153</v>
      </c>
      <c r="AL1967">
        <v>132</v>
      </c>
      <c r="AM1967">
        <v>0</v>
      </c>
    </row>
    <row r="1968" spans="1:39" x14ac:dyDescent="0.3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3</v>
      </c>
      <c r="W1968">
        <v>11</v>
      </c>
      <c r="X1968">
        <v>1</v>
      </c>
      <c r="Y1968">
        <v>73</v>
      </c>
      <c r="Z1968">
        <v>2414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2169</v>
      </c>
      <c r="AL1968">
        <v>2121</v>
      </c>
      <c r="AM1968">
        <v>1</v>
      </c>
    </row>
    <row r="1969" spans="1:39" x14ac:dyDescent="0.3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3</v>
      </c>
      <c r="W1969">
        <v>11</v>
      </c>
      <c r="X1969">
        <v>0</v>
      </c>
      <c r="Y1969">
        <v>62</v>
      </c>
      <c r="Z1969">
        <v>2246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1675</v>
      </c>
      <c r="AL1969">
        <v>1659</v>
      </c>
      <c r="AM1969">
        <v>2</v>
      </c>
    </row>
    <row r="1970" spans="1:39" x14ac:dyDescent="0.3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</v>
      </c>
      <c r="W1970">
        <v>11</v>
      </c>
      <c r="X1970">
        <v>0</v>
      </c>
      <c r="Y1970">
        <v>60</v>
      </c>
      <c r="Z1970">
        <v>2597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20</v>
      </c>
      <c r="AL1970">
        <v>15</v>
      </c>
      <c r="AM1970">
        <v>0</v>
      </c>
    </row>
    <row r="1971" spans="1:39" x14ac:dyDescent="0.3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3</v>
      </c>
      <c r="W1971">
        <v>11</v>
      </c>
      <c r="X1971">
        <v>1</v>
      </c>
      <c r="Y1971">
        <v>40</v>
      </c>
      <c r="Z1971">
        <v>2196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747</v>
      </c>
      <c r="AL1971">
        <v>685</v>
      </c>
      <c r="AM1971">
        <v>3</v>
      </c>
    </row>
    <row r="1972" spans="1:39" x14ac:dyDescent="0.3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3</v>
      </c>
      <c r="W1972">
        <v>11</v>
      </c>
      <c r="X1972">
        <v>1</v>
      </c>
      <c r="Y1972">
        <v>45</v>
      </c>
      <c r="Z1972">
        <v>2828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851</v>
      </c>
      <c r="AL1972">
        <v>807</v>
      </c>
      <c r="AM1972">
        <v>1</v>
      </c>
    </row>
    <row r="1973" spans="1:39" x14ac:dyDescent="0.3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</v>
      </c>
      <c r="W1973">
        <v>11</v>
      </c>
      <c r="X1973">
        <v>0</v>
      </c>
      <c r="Y1973">
        <v>45</v>
      </c>
      <c r="Z1973">
        <v>2710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453</v>
      </c>
      <c r="AL1973">
        <v>422</v>
      </c>
      <c r="AM1973">
        <v>0</v>
      </c>
    </row>
    <row r="1974" spans="1:39" x14ac:dyDescent="0.3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11</v>
      </c>
      <c r="X1974">
        <v>0</v>
      </c>
      <c r="Y1974">
        <v>47</v>
      </c>
      <c r="Z1974">
        <v>2688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390</v>
      </c>
      <c r="AL1974">
        <v>367</v>
      </c>
      <c r="AM1974">
        <v>1</v>
      </c>
    </row>
    <row r="1975" spans="1:39" x14ac:dyDescent="0.3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</v>
      </c>
      <c r="W1975">
        <v>11</v>
      </c>
      <c r="X1975">
        <v>0</v>
      </c>
      <c r="Y1975">
        <v>40</v>
      </c>
      <c r="Z1975">
        <v>2337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264</v>
      </c>
      <c r="AL1975">
        <v>197</v>
      </c>
      <c r="AM1975">
        <v>0</v>
      </c>
    </row>
    <row r="1976" spans="1:39" x14ac:dyDescent="0.3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</v>
      </c>
      <c r="W1976">
        <v>11</v>
      </c>
      <c r="X1976">
        <v>0</v>
      </c>
      <c r="Y1976">
        <v>50</v>
      </c>
      <c r="Z1976">
        <v>2637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22</v>
      </c>
      <c r="AL1976">
        <v>19</v>
      </c>
      <c r="AM1976">
        <v>0</v>
      </c>
    </row>
    <row r="1977" spans="1:39" x14ac:dyDescent="0.3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</v>
      </c>
      <c r="W1977">
        <v>11</v>
      </c>
      <c r="X1977">
        <v>0</v>
      </c>
      <c r="Y1977">
        <v>53</v>
      </c>
      <c r="Z1977">
        <v>2346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13</v>
      </c>
      <c r="AL1977">
        <v>13</v>
      </c>
      <c r="AM1977">
        <v>0</v>
      </c>
    </row>
    <row r="1978" spans="1:39" x14ac:dyDescent="0.3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11</v>
      </c>
      <c r="X1978">
        <v>1</v>
      </c>
      <c r="Y1978">
        <v>50</v>
      </c>
      <c r="Z1978">
        <v>2820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93</v>
      </c>
      <c r="AL1978">
        <v>71</v>
      </c>
      <c r="AM1978">
        <v>0</v>
      </c>
    </row>
    <row r="1979" spans="1:39" x14ac:dyDescent="0.3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</v>
      </c>
      <c r="W1979">
        <v>11</v>
      </c>
      <c r="X1979">
        <v>0</v>
      </c>
      <c r="Y1979">
        <v>54</v>
      </c>
      <c r="Z1979">
        <v>2176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16</v>
      </c>
      <c r="AL1979">
        <v>16</v>
      </c>
      <c r="AM1979">
        <v>0</v>
      </c>
    </row>
    <row r="1980" spans="1:39" x14ac:dyDescent="0.3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11</v>
      </c>
      <c r="X1980">
        <v>0</v>
      </c>
      <c r="Y1980">
        <v>48</v>
      </c>
      <c r="Z1980">
        <v>2443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84</v>
      </c>
      <c r="AL1980">
        <v>76</v>
      </c>
      <c r="AM1980">
        <v>0</v>
      </c>
    </row>
    <row r="1981" spans="1:39" x14ac:dyDescent="0.3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3</v>
      </c>
      <c r="W1981">
        <v>11</v>
      </c>
      <c r="X1981">
        <v>0</v>
      </c>
      <c r="Y1981">
        <v>43</v>
      </c>
      <c r="Z1981">
        <v>2393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50</v>
      </c>
      <c r="AL1981">
        <v>48</v>
      </c>
      <c r="AM1981">
        <v>0</v>
      </c>
    </row>
    <row r="1982" spans="1:39" x14ac:dyDescent="0.3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11</v>
      </c>
      <c r="X1982">
        <v>0</v>
      </c>
      <c r="Y1982">
        <v>50</v>
      </c>
      <c r="Z1982">
        <v>2739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1384</v>
      </c>
      <c r="AL1982">
        <v>1304</v>
      </c>
      <c r="AM1982">
        <v>0</v>
      </c>
    </row>
    <row r="1983" spans="1:39" x14ac:dyDescent="0.3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3</v>
      </c>
      <c r="W1983">
        <v>11</v>
      </c>
      <c r="X1983">
        <v>0</v>
      </c>
      <c r="Y1983">
        <v>56</v>
      </c>
      <c r="Z1983">
        <v>2660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350</v>
      </c>
      <c r="AL1983">
        <v>259</v>
      </c>
      <c r="AM1983">
        <v>1</v>
      </c>
    </row>
    <row r="1984" spans="1:39" x14ac:dyDescent="0.3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</v>
      </c>
      <c r="W1984">
        <v>11</v>
      </c>
      <c r="X1984">
        <v>0</v>
      </c>
      <c r="Y1984">
        <v>61</v>
      </c>
      <c r="Z1984">
        <v>2444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263</v>
      </c>
      <c r="AL1984">
        <v>243</v>
      </c>
      <c r="AM1984">
        <v>0</v>
      </c>
    </row>
    <row r="1985" spans="1:39" x14ac:dyDescent="0.3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</v>
      </c>
      <c r="W1985">
        <v>11</v>
      </c>
      <c r="X1985">
        <v>0</v>
      </c>
      <c r="Y1985">
        <v>54</v>
      </c>
      <c r="Z1985">
        <v>2278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712</v>
      </c>
      <c r="AL1985">
        <v>677</v>
      </c>
      <c r="AM1985">
        <v>0</v>
      </c>
    </row>
    <row r="1986" spans="1:39" x14ac:dyDescent="0.3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11</v>
      </c>
      <c r="X1986">
        <v>0</v>
      </c>
      <c r="Y1986">
        <v>62</v>
      </c>
      <c r="Z1986">
        <v>2564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1784</v>
      </c>
      <c r="AL1986">
        <v>1698</v>
      </c>
      <c r="AM1986">
        <v>0</v>
      </c>
    </row>
    <row r="1987" spans="1:39" x14ac:dyDescent="0.3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</v>
      </c>
      <c r="W1987">
        <v>11</v>
      </c>
      <c r="X1987">
        <v>0</v>
      </c>
      <c r="Y1987">
        <v>34</v>
      </c>
      <c r="Z1987">
        <v>2659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153</v>
      </c>
      <c r="AL1987">
        <v>141</v>
      </c>
      <c r="AM1987">
        <v>0</v>
      </c>
    </row>
    <row r="1988" spans="1:39" x14ac:dyDescent="0.3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3</v>
      </c>
      <c r="W1988">
        <v>11</v>
      </c>
      <c r="X1988">
        <v>1</v>
      </c>
      <c r="Y1988">
        <v>43</v>
      </c>
      <c r="Z1988">
        <v>2486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1920</v>
      </c>
      <c r="AL1988">
        <v>1899</v>
      </c>
      <c r="AM1988">
        <v>3</v>
      </c>
    </row>
    <row r="1989" spans="1:39" x14ac:dyDescent="0.3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</v>
      </c>
      <c r="W1989">
        <v>11</v>
      </c>
      <c r="X1989">
        <v>0</v>
      </c>
      <c r="Y1989">
        <v>39</v>
      </c>
      <c r="Z1989">
        <v>2677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809</v>
      </c>
      <c r="AL1989">
        <v>779</v>
      </c>
      <c r="AM1989">
        <v>0</v>
      </c>
    </row>
    <row r="1990" spans="1:39" x14ac:dyDescent="0.3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3</v>
      </c>
      <c r="W1990">
        <v>11</v>
      </c>
      <c r="X1990">
        <v>1</v>
      </c>
      <c r="Y1990">
        <v>62</v>
      </c>
      <c r="Z1990">
        <v>2850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1614</v>
      </c>
      <c r="AL1990">
        <v>1573</v>
      </c>
      <c r="AM1990">
        <v>0</v>
      </c>
    </row>
    <row r="1991" spans="1:39" x14ac:dyDescent="0.3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</v>
      </c>
      <c r="W1991">
        <v>11</v>
      </c>
      <c r="X1991">
        <v>0</v>
      </c>
      <c r="Y1991">
        <v>45</v>
      </c>
      <c r="Z1991">
        <v>2616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17</v>
      </c>
      <c r="AL1991">
        <v>11</v>
      </c>
      <c r="AM1991">
        <v>0</v>
      </c>
    </row>
    <row r="1992" spans="1:39" x14ac:dyDescent="0.3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</v>
      </c>
      <c r="W1992">
        <v>11</v>
      </c>
      <c r="X1992">
        <v>1</v>
      </c>
      <c r="Y1992">
        <v>37</v>
      </c>
      <c r="Z1992">
        <v>2644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56</v>
      </c>
      <c r="AL1992">
        <v>46</v>
      </c>
      <c r="AM1992">
        <v>0</v>
      </c>
    </row>
    <row r="1993" spans="1:39" x14ac:dyDescent="0.3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</v>
      </c>
      <c r="W1993">
        <v>11</v>
      </c>
      <c r="X1993">
        <v>0</v>
      </c>
      <c r="Y1993">
        <v>53</v>
      </c>
      <c r="Z1993">
        <v>2599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34</v>
      </c>
      <c r="AL1993">
        <v>31</v>
      </c>
      <c r="AM1993">
        <v>0</v>
      </c>
    </row>
    <row r="1994" spans="1:39" x14ac:dyDescent="0.3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11</v>
      </c>
      <c r="X1994">
        <v>0</v>
      </c>
      <c r="Y1994">
        <v>69</v>
      </c>
      <c r="Z1994">
        <v>2250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19</v>
      </c>
      <c r="AL1994">
        <v>17</v>
      </c>
      <c r="AM1994">
        <v>0</v>
      </c>
    </row>
    <row r="1995" spans="1:39" x14ac:dyDescent="0.3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11</v>
      </c>
      <c r="X1995">
        <v>0</v>
      </c>
      <c r="Y1995">
        <v>48</v>
      </c>
      <c r="Z1995">
        <v>2801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16</v>
      </c>
      <c r="AL1995">
        <v>10</v>
      </c>
      <c r="AM1995">
        <v>0</v>
      </c>
    </row>
    <row r="1996" spans="1:39" x14ac:dyDescent="0.3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</v>
      </c>
      <c r="W1996">
        <v>11</v>
      </c>
      <c r="X1996">
        <v>0</v>
      </c>
      <c r="Y1996">
        <v>42</v>
      </c>
      <c r="Z1996">
        <v>2296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65</v>
      </c>
      <c r="AL1996">
        <v>52</v>
      </c>
      <c r="AM1996">
        <v>0</v>
      </c>
    </row>
    <row r="1997" spans="1:39" x14ac:dyDescent="0.3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</v>
      </c>
      <c r="W1997">
        <v>11</v>
      </c>
      <c r="X1997">
        <v>0</v>
      </c>
      <c r="Y1997">
        <v>38</v>
      </c>
      <c r="Z1997">
        <v>2609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64</v>
      </c>
      <c r="AL1997">
        <v>49</v>
      </c>
      <c r="AM1997">
        <v>0</v>
      </c>
    </row>
    <row r="1998" spans="1:39" x14ac:dyDescent="0.3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</v>
      </c>
      <c r="W1998">
        <v>11</v>
      </c>
      <c r="X1998">
        <v>0</v>
      </c>
      <c r="Y1998">
        <v>64</v>
      </c>
      <c r="Z1998">
        <v>2318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260</v>
      </c>
      <c r="AL1998">
        <v>255</v>
      </c>
      <c r="AM1998">
        <v>0</v>
      </c>
    </row>
    <row r="1999" spans="1:39" x14ac:dyDescent="0.3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</v>
      </c>
      <c r="W1999">
        <v>11</v>
      </c>
      <c r="X1999">
        <v>0</v>
      </c>
      <c r="Y1999">
        <v>68</v>
      </c>
      <c r="Z1999">
        <v>2303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1164</v>
      </c>
      <c r="AL1999">
        <v>1153</v>
      </c>
      <c r="AM1999">
        <v>0</v>
      </c>
    </row>
    <row r="2000" spans="1:39" x14ac:dyDescent="0.3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</v>
      </c>
      <c r="W2000">
        <v>11</v>
      </c>
      <c r="X2000">
        <v>0</v>
      </c>
      <c r="Y2000">
        <v>55</v>
      </c>
      <c r="Z2000">
        <v>2657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1101</v>
      </c>
      <c r="AL2000">
        <v>897</v>
      </c>
      <c r="AM2000">
        <v>0</v>
      </c>
    </row>
    <row r="2001" spans="1:39" x14ac:dyDescent="0.3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11</v>
      </c>
      <c r="X2001">
        <v>0</v>
      </c>
      <c r="Y2001">
        <v>41</v>
      </c>
      <c r="Z2001">
        <v>2285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43</v>
      </c>
      <c r="AL2001">
        <v>40</v>
      </c>
      <c r="AM2001">
        <v>0</v>
      </c>
    </row>
    <row r="2002" spans="1:39" x14ac:dyDescent="0.3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</v>
      </c>
      <c r="W2002">
        <v>11</v>
      </c>
      <c r="X2002">
        <v>0</v>
      </c>
      <c r="Y2002">
        <v>55</v>
      </c>
      <c r="Z2002">
        <v>2633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17</v>
      </c>
      <c r="AL2002">
        <v>9</v>
      </c>
      <c r="AM2002">
        <v>0</v>
      </c>
    </row>
    <row r="2003" spans="1:39" x14ac:dyDescent="0.3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11</v>
      </c>
      <c r="X2003">
        <v>0</v>
      </c>
      <c r="Y2003">
        <v>67</v>
      </c>
      <c r="Z2003">
        <v>2414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34</v>
      </c>
      <c r="AL2003">
        <v>22</v>
      </c>
      <c r="AM2003">
        <v>0</v>
      </c>
    </row>
    <row r="2004" spans="1:39" x14ac:dyDescent="0.3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11</v>
      </c>
      <c r="X2004">
        <v>1</v>
      </c>
      <c r="Y2004">
        <v>71</v>
      </c>
      <c r="Z2004">
        <v>2819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832</v>
      </c>
      <c r="AL2004">
        <v>790</v>
      </c>
      <c r="AM2004">
        <v>1</v>
      </c>
    </row>
    <row r="2005" spans="1:39" x14ac:dyDescent="0.3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11</v>
      </c>
      <c r="X2005">
        <v>0</v>
      </c>
      <c r="Y2005">
        <v>35</v>
      </c>
      <c r="Z2005">
        <v>2856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66</v>
      </c>
      <c r="AL2005">
        <v>32</v>
      </c>
      <c r="AM2005">
        <v>0</v>
      </c>
    </row>
    <row r="2006" spans="1:39" x14ac:dyDescent="0.3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</v>
      </c>
      <c r="W2006">
        <v>11</v>
      </c>
      <c r="X2006">
        <v>1</v>
      </c>
      <c r="Y2006">
        <v>73</v>
      </c>
      <c r="Z2006">
        <v>2635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894</v>
      </c>
      <c r="AL2006">
        <v>858</v>
      </c>
      <c r="AM2006">
        <v>1</v>
      </c>
    </row>
    <row r="2007" spans="1:39" x14ac:dyDescent="0.3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3</v>
      </c>
      <c r="W2007">
        <v>11</v>
      </c>
      <c r="X2007">
        <v>0</v>
      </c>
      <c r="Y2007">
        <v>65</v>
      </c>
      <c r="Z2007">
        <v>2374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725</v>
      </c>
      <c r="AL2007">
        <v>582</v>
      </c>
      <c r="AM2007">
        <v>0</v>
      </c>
    </row>
    <row r="2008" spans="1:39" x14ac:dyDescent="0.3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3</v>
      </c>
      <c r="W2008">
        <v>11</v>
      </c>
      <c r="X2008">
        <v>0</v>
      </c>
      <c r="Y2008">
        <v>44</v>
      </c>
      <c r="Z2008">
        <v>2388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44</v>
      </c>
      <c r="AL2008">
        <v>43</v>
      </c>
      <c r="AM2008">
        <v>0</v>
      </c>
    </row>
    <row r="2009" spans="1:39" x14ac:dyDescent="0.3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</v>
      </c>
      <c r="W2009">
        <v>11</v>
      </c>
      <c r="X2009">
        <v>0</v>
      </c>
      <c r="Y2009">
        <v>45</v>
      </c>
      <c r="Z2009">
        <v>2585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1028</v>
      </c>
      <c r="AL2009">
        <v>796</v>
      </c>
      <c r="AM2009">
        <v>0</v>
      </c>
    </row>
    <row r="2010" spans="1:39" x14ac:dyDescent="0.3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</v>
      </c>
      <c r="W2010">
        <v>11</v>
      </c>
      <c r="X2010">
        <v>0</v>
      </c>
      <c r="Y2010">
        <v>36</v>
      </c>
      <c r="Z2010">
        <v>2433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269</v>
      </c>
      <c r="AL2010">
        <v>124</v>
      </c>
      <c r="AM2010">
        <v>1</v>
      </c>
    </row>
    <row r="2011" spans="1:39" x14ac:dyDescent="0.3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</v>
      </c>
      <c r="W2011">
        <v>11</v>
      </c>
      <c r="X2011">
        <v>0</v>
      </c>
      <c r="Y2011">
        <v>70</v>
      </c>
      <c r="Z2011">
        <v>2365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354</v>
      </c>
      <c r="AL2011">
        <v>316</v>
      </c>
      <c r="AM2011">
        <v>0</v>
      </c>
    </row>
    <row r="2012" spans="1:39" x14ac:dyDescent="0.3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11</v>
      </c>
      <c r="X2012">
        <v>0</v>
      </c>
      <c r="Y2012">
        <v>43</v>
      </c>
      <c r="Z2012">
        <v>2792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1048</v>
      </c>
      <c r="AL2012">
        <v>987</v>
      </c>
      <c r="AM2012">
        <v>0</v>
      </c>
    </row>
    <row r="2013" spans="1:39" x14ac:dyDescent="0.3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3</v>
      </c>
      <c r="W2013">
        <v>11</v>
      </c>
      <c r="X2013">
        <v>0</v>
      </c>
      <c r="Y2013">
        <v>69</v>
      </c>
      <c r="Z2013">
        <v>2552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615</v>
      </c>
      <c r="AL2013">
        <v>591</v>
      </c>
      <c r="AM2013">
        <v>0</v>
      </c>
    </row>
    <row r="2014" spans="1:39" x14ac:dyDescent="0.3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</v>
      </c>
      <c r="W2014">
        <v>11</v>
      </c>
      <c r="X2014">
        <v>0</v>
      </c>
      <c r="Y2014">
        <v>36</v>
      </c>
      <c r="Z2014">
        <v>2617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67</v>
      </c>
      <c r="AL2014">
        <v>55</v>
      </c>
      <c r="AM2014">
        <v>0</v>
      </c>
    </row>
    <row r="2015" spans="1:39" x14ac:dyDescent="0.3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3</v>
      </c>
      <c r="W2015">
        <v>11</v>
      </c>
      <c r="X2015">
        <v>0</v>
      </c>
      <c r="Y2015">
        <v>38</v>
      </c>
      <c r="Z2015">
        <v>2665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1587</v>
      </c>
      <c r="AL2015">
        <v>1509</v>
      </c>
      <c r="AM2015">
        <v>1</v>
      </c>
    </row>
    <row r="2016" spans="1:39" x14ac:dyDescent="0.3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</v>
      </c>
      <c r="W2016">
        <v>11</v>
      </c>
      <c r="X2016">
        <v>0</v>
      </c>
      <c r="Y2016">
        <v>29</v>
      </c>
      <c r="Z2016">
        <v>2582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543</v>
      </c>
      <c r="AL2016">
        <v>394</v>
      </c>
      <c r="AM2016">
        <v>0</v>
      </c>
    </row>
    <row r="2017" spans="1:39" x14ac:dyDescent="0.3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11</v>
      </c>
      <c r="X2017">
        <v>0</v>
      </c>
      <c r="Y2017">
        <v>50</v>
      </c>
      <c r="Z2017">
        <v>2801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1290</v>
      </c>
      <c r="AL2017">
        <v>1188</v>
      </c>
      <c r="AM2017">
        <v>0</v>
      </c>
    </row>
    <row r="2018" spans="1:39" x14ac:dyDescent="0.3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</v>
      </c>
      <c r="W2018">
        <v>11</v>
      </c>
      <c r="X2018">
        <v>0</v>
      </c>
      <c r="Y2018">
        <v>39</v>
      </c>
      <c r="Z2018">
        <v>2371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42</v>
      </c>
      <c r="AL2018">
        <v>40</v>
      </c>
      <c r="AM2018">
        <v>0</v>
      </c>
    </row>
    <row r="2019" spans="1:39" x14ac:dyDescent="0.3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</v>
      </c>
      <c r="W2019">
        <v>11</v>
      </c>
      <c r="X2019">
        <v>0</v>
      </c>
      <c r="Y2019">
        <v>41</v>
      </c>
      <c r="Z2019">
        <v>2369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47</v>
      </c>
      <c r="AL2019">
        <v>44</v>
      </c>
      <c r="AM2019">
        <v>0</v>
      </c>
    </row>
    <row r="2020" spans="1:39" x14ac:dyDescent="0.3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11</v>
      </c>
      <c r="X2020">
        <v>0</v>
      </c>
      <c r="Y2020">
        <v>49</v>
      </c>
      <c r="Z2020">
        <v>2815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351</v>
      </c>
      <c r="AL2020">
        <v>235</v>
      </c>
      <c r="AM2020">
        <v>0</v>
      </c>
    </row>
    <row r="2021" spans="1:39" x14ac:dyDescent="0.3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</v>
      </c>
      <c r="W2021">
        <v>11</v>
      </c>
      <c r="X2021">
        <v>0</v>
      </c>
      <c r="Y2021">
        <v>50</v>
      </c>
      <c r="Z2021">
        <v>2370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180</v>
      </c>
      <c r="AL2021">
        <v>137</v>
      </c>
      <c r="AM2021">
        <v>0</v>
      </c>
    </row>
    <row r="2022" spans="1:39" x14ac:dyDescent="0.3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11</v>
      </c>
      <c r="X2022">
        <v>0</v>
      </c>
      <c r="Y2022">
        <v>61</v>
      </c>
      <c r="Z2022">
        <v>2179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151</v>
      </c>
      <c r="AL2022">
        <v>144</v>
      </c>
      <c r="AM2022">
        <v>0</v>
      </c>
    </row>
    <row r="2023" spans="1:39" x14ac:dyDescent="0.3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3</v>
      </c>
      <c r="W2023">
        <v>11</v>
      </c>
      <c r="X2023">
        <v>0</v>
      </c>
      <c r="Y2023">
        <v>47</v>
      </c>
      <c r="Z2023">
        <v>2450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1177</v>
      </c>
      <c r="AL2023">
        <v>1143</v>
      </c>
      <c r="AM2023">
        <v>2</v>
      </c>
    </row>
    <row r="2024" spans="1:39" x14ac:dyDescent="0.3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</v>
      </c>
      <c r="W2024">
        <v>11</v>
      </c>
      <c r="X2024">
        <v>1</v>
      </c>
      <c r="Y2024">
        <v>50</v>
      </c>
      <c r="Z2024">
        <v>2840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1517</v>
      </c>
      <c r="AL2024">
        <v>1459</v>
      </c>
      <c r="AM2024">
        <v>0</v>
      </c>
    </row>
    <row r="2025" spans="1:39" x14ac:dyDescent="0.3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</v>
      </c>
      <c r="W2025">
        <v>11</v>
      </c>
      <c r="X2025">
        <v>0</v>
      </c>
      <c r="Y2025">
        <v>73</v>
      </c>
      <c r="Z2025">
        <v>2343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1182</v>
      </c>
      <c r="AL2025">
        <v>1156</v>
      </c>
      <c r="AM2025">
        <v>0</v>
      </c>
    </row>
    <row r="2026" spans="1:39" x14ac:dyDescent="0.3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</v>
      </c>
      <c r="W2026">
        <v>11</v>
      </c>
      <c r="X2026">
        <v>0</v>
      </c>
      <c r="Y2026">
        <v>69</v>
      </c>
      <c r="Z2026">
        <v>2636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38</v>
      </c>
      <c r="AL2026">
        <v>33</v>
      </c>
      <c r="AM2026">
        <v>0</v>
      </c>
    </row>
    <row r="2027" spans="1:39" x14ac:dyDescent="0.3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3</v>
      </c>
      <c r="W2027">
        <v>11</v>
      </c>
      <c r="X2027">
        <v>0</v>
      </c>
      <c r="Y2027">
        <v>45</v>
      </c>
      <c r="Z2027">
        <v>2439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432</v>
      </c>
      <c r="AL2027">
        <v>337</v>
      </c>
      <c r="AM2027">
        <v>1</v>
      </c>
    </row>
    <row r="2028" spans="1:39" x14ac:dyDescent="0.3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</v>
      </c>
      <c r="W2028">
        <v>11</v>
      </c>
      <c r="X2028">
        <v>0</v>
      </c>
      <c r="Y2028">
        <v>61</v>
      </c>
      <c r="Z2028">
        <v>2166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897</v>
      </c>
      <c r="AL2028">
        <v>862</v>
      </c>
      <c r="AM2028">
        <v>0</v>
      </c>
    </row>
    <row r="2029" spans="1:39" x14ac:dyDescent="0.3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</v>
      </c>
      <c r="W2029">
        <v>11</v>
      </c>
      <c r="X2029">
        <v>0</v>
      </c>
      <c r="Y2029">
        <v>65</v>
      </c>
      <c r="Z2029">
        <v>2186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67</v>
      </c>
      <c r="AL2029">
        <v>63</v>
      </c>
      <c r="AM2029">
        <v>0</v>
      </c>
    </row>
    <row r="2030" spans="1:39" x14ac:dyDescent="0.3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3</v>
      </c>
      <c r="W2030">
        <v>11</v>
      </c>
      <c r="X2030">
        <v>0</v>
      </c>
      <c r="Y2030">
        <v>67</v>
      </c>
      <c r="Z2030">
        <v>2162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39</v>
      </c>
      <c r="AL2030">
        <v>24</v>
      </c>
      <c r="AM2030">
        <v>0</v>
      </c>
    </row>
    <row r="2031" spans="1:39" x14ac:dyDescent="0.3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11</v>
      </c>
      <c r="X2031">
        <v>0</v>
      </c>
      <c r="Y2031">
        <v>55</v>
      </c>
      <c r="Z2031">
        <v>2626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90</v>
      </c>
      <c r="AL2031">
        <v>51</v>
      </c>
      <c r="AM2031">
        <v>0</v>
      </c>
    </row>
    <row r="2032" spans="1:39" x14ac:dyDescent="0.3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11</v>
      </c>
      <c r="X2032">
        <v>0</v>
      </c>
      <c r="Y2032">
        <v>47</v>
      </c>
      <c r="Z2032">
        <v>2790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1584</v>
      </c>
      <c r="AL2032">
        <v>1553</v>
      </c>
      <c r="AM2032">
        <v>0</v>
      </c>
    </row>
    <row r="2033" spans="1:39" x14ac:dyDescent="0.3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11</v>
      </c>
      <c r="X2033">
        <v>0</v>
      </c>
      <c r="Y2033">
        <v>44</v>
      </c>
      <c r="Z2033">
        <v>2502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901</v>
      </c>
      <c r="AL2033">
        <v>768</v>
      </c>
      <c r="AM2033">
        <v>0</v>
      </c>
    </row>
    <row r="2034" spans="1:39" x14ac:dyDescent="0.3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</v>
      </c>
      <c r="W2034">
        <v>11</v>
      </c>
      <c r="X2034">
        <v>0</v>
      </c>
      <c r="Y2034">
        <v>70</v>
      </c>
      <c r="Z2034">
        <v>2699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892</v>
      </c>
      <c r="AL2034">
        <v>696</v>
      </c>
      <c r="AM2034">
        <v>0</v>
      </c>
    </row>
    <row r="2035" spans="1:39" x14ac:dyDescent="0.3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</v>
      </c>
      <c r="W2035">
        <v>11</v>
      </c>
      <c r="X2035">
        <v>0</v>
      </c>
      <c r="Y2035">
        <v>51</v>
      </c>
      <c r="Z2035">
        <v>2343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123</v>
      </c>
      <c r="AL2035">
        <v>109</v>
      </c>
      <c r="AM2035">
        <v>0</v>
      </c>
    </row>
    <row r="2036" spans="1:39" x14ac:dyDescent="0.3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11</v>
      </c>
      <c r="X2036">
        <v>0</v>
      </c>
      <c r="Y2036">
        <v>38</v>
      </c>
      <c r="Z2036">
        <v>2406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1114</v>
      </c>
      <c r="AL2036">
        <v>984</v>
      </c>
      <c r="AM2036">
        <v>0</v>
      </c>
    </row>
    <row r="2037" spans="1:39" x14ac:dyDescent="0.3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</v>
      </c>
      <c r="W2037">
        <v>11</v>
      </c>
      <c r="X2037">
        <v>0</v>
      </c>
      <c r="Y2037">
        <v>42</v>
      </c>
      <c r="Z2037">
        <v>2692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41</v>
      </c>
      <c r="AL2037">
        <v>41</v>
      </c>
      <c r="AM2037">
        <v>0</v>
      </c>
    </row>
    <row r="2038" spans="1:39" x14ac:dyDescent="0.3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</v>
      </c>
      <c r="W2038">
        <v>11</v>
      </c>
      <c r="X2038">
        <v>0</v>
      </c>
      <c r="Y2038">
        <v>46</v>
      </c>
      <c r="Z2038">
        <v>2845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1163</v>
      </c>
      <c r="AL2038">
        <v>1152</v>
      </c>
      <c r="AM2038">
        <v>0</v>
      </c>
    </row>
    <row r="2039" spans="1:39" x14ac:dyDescent="0.3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11</v>
      </c>
      <c r="X2039">
        <v>0</v>
      </c>
      <c r="Y2039">
        <v>69</v>
      </c>
      <c r="Z2039">
        <v>2698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886</v>
      </c>
      <c r="AL2039">
        <v>779</v>
      </c>
      <c r="AM2039">
        <v>0</v>
      </c>
    </row>
    <row r="2040" spans="1:39" x14ac:dyDescent="0.3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11</v>
      </c>
      <c r="X2040">
        <v>0</v>
      </c>
      <c r="Y2040">
        <v>72</v>
      </c>
      <c r="Z2040">
        <v>2455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93</v>
      </c>
      <c r="AL2040">
        <v>86</v>
      </c>
      <c r="AM2040">
        <v>0</v>
      </c>
    </row>
    <row r="2041" spans="1:39" x14ac:dyDescent="0.3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11</v>
      </c>
      <c r="X2041">
        <v>0</v>
      </c>
      <c r="Y2041">
        <v>68</v>
      </c>
      <c r="Z2041">
        <v>2767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1664</v>
      </c>
      <c r="AL2041">
        <v>1648</v>
      </c>
      <c r="AM2041">
        <v>0</v>
      </c>
    </row>
    <row r="2042" spans="1:39" x14ac:dyDescent="0.3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11</v>
      </c>
      <c r="X2042">
        <v>0</v>
      </c>
      <c r="Y2042">
        <v>36</v>
      </c>
      <c r="Z2042">
        <v>2244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70</v>
      </c>
      <c r="AL2042">
        <v>42</v>
      </c>
      <c r="AM2042">
        <v>0</v>
      </c>
    </row>
    <row r="2043" spans="1:39" x14ac:dyDescent="0.3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</v>
      </c>
      <c r="W2043">
        <v>11</v>
      </c>
      <c r="X2043">
        <v>0</v>
      </c>
      <c r="Y2043">
        <v>41</v>
      </c>
      <c r="Z2043">
        <v>2412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37</v>
      </c>
      <c r="AL2043">
        <v>26</v>
      </c>
      <c r="AM2043">
        <v>0</v>
      </c>
    </row>
    <row r="2044" spans="1:39" x14ac:dyDescent="0.3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</v>
      </c>
      <c r="W2044">
        <v>11</v>
      </c>
      <c r="X2044">
        <v>0</v>
      </c>
      <c r="Y2044">
        <v>71</v>
      </c>
      <c r="Z2044">
        <v>2487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495</v>
      </c>
      <c r="AL2044">
        <v>471</v>
      </c>
      <c r="AM2044">
        <v>0</v>
      </c>
    </row>
    <row r="2045" spans="1:39" x14ac:dyDescent="0.3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</v>
      </c>
      <c r="W2045">
        <v>11</v>
      </c>
      <c r="X2045">
        <v>0</v>
      </c>
      <c r="Y2045">
        <v>64</v>
      </c>
      <c r="Z2045">
        <v>2345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682</v>
      </c>
      <c r="AL2045">
        <v>649</v>
      </c>
      <c r="AM2045">
        <v>0</v>
      </c>
    </row>
    <row r="2046" spans="1:39" x14ac:dyDescent="0.3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</v>
      </c>
      <c r="W2046">
        <v>11</v>
      </c>
      <c r="X2046">
        <v>0</v>
      </c>
      <c r="Y2046">
        <v>51</v>
      </c>
      <c r="Z2046">
        <v>2446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28</v>
      </c>
      <c r="AL2046">
        <v>19</v>
      </c>
      <c r="AM2046">
        <v>0</v>
      </c>
    </row>
    <row r="2047" spans="1:39" x14ac:dyDescent="0.3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</v>
      </c>
      <c r="W2047">
        <v>11</v>
      </c>
      <c r="X2047">
        <v>1</v>
      </c>
      <c r="Y2047">
        <v>33</v>
      </c>
      <c r="Z2047">
        <v>2694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618</v>
      </c>
      <c r="AL2047">
        <v>583</v>
      </c>
      <c r="AM2047">
        <v>0</v>
      </c>
    </row>
    <row r="2048" spans="1:39" x14ac:dyDescent="0.3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11</v>
      </c>
      <c r="X2048">
        <v>0</v>
      </c>
      <c r="Y2048">
        <v>37</v>
      </c>
      <c r="Z2048">
        <v>2516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1362</v>
      </c>
      <c r="AL2048">
        <v>1269</v>
      </c>
      <c r="AM2048">
        <v>0</v>
      </c>
    </row>
    <row r="2049" spans="1:39" x14ac:dyDescent="0.3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</v>
      </c>
      <c r="W2049">
        <v>11</v>
      </c>
      <c r="X2049">
        <v>1</v>
      </c>
      <c r="Y2049">
        <v>50</v>
      </c>
      <c r="Z2049">
        <v>2301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548</v>
      </c>
      <c r="AL2049">
        <v>494</v>
      </c>
      <c r="AM2049">
        <v>0</v>
      </c>
    </row>
    <row r="2050" spans="1:39" x14ac:dyDescent="0.3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</v>
      </c>
      <c r="W2050">
        <v>11</v>
      </c>
      <c r="X2050">
        <v>0</v>
      </c>
      <c r="Y2050">
        <v>43</v>
      </c>
      <c r="Z2050">
        <v>2518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18</v>
      </c>
      <c r="AL2050">
        <v>10</v>
      </c>
      <c r="AM2050">
        <v>0</v>
      </c>
    </row>
    <row r="2051" spans="1:39" x14ac:dyDescent="0.3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11</v>
      </c>
      <c r="X2051">
        <v>0</v>
      </c>
      <c r="Y2051">
        <v>60</v>
      </c>
      <c r="Z2051">
        <v>2253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71</v>
      </c>
      <c r="AL2051">
        <v>40</v>
      </c>
      <c r="AM2051">
        <v>0</v>
      </c>
    </row>
    <row r="2052" spans="1:39" x14ac:dyDescent="0.3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11</v>
      </c>
      <c r="X2052">
        <v>0</v>
      </c>
      <c r="Y2052">
        <v>47</v>
      </c>
      <c r="Z2052">
        <v>2831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127</v>
      </c>
      <c r="AL2052">
        <v>78</v>
      </c>
      <c r="AM2052">
        <v>0</v>
      </c>
    </row>
    <row r="2053" spans="1:39" x14ac:dyDescent="0.3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11</v>
      </c>
      <c r="X2053">
        <v>0</v>
      </c>
      <c r="Y2053">
        <v>60</v>
      </c>
      <c r="Z2053">
        <v>2758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341</v>
      </c>
      <c r="AL2053">
        <v>249</v>
      </c>
      <c r="AM2053">
        <v>0</v>
      </c>
    </row>
    <row r="2054" spans="1:39" x14ac:dyDescent="0.3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11</v>
      </c>
      <c r="X2054">
        <v>0</v>
      </c>
      <c r="Y2054">
        <v>32</v>
      </c>
      <c r="Z2054">
        <v>2691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1277</v>
      </c>
      <c r="AL2054">
        <v>1188</v>
      </c>
      <c r="AM2054">
        <v>0</v>
      </c>
    </row>
    <row r="2055" spans="1:39" x14ac:dyDescent="0.3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</v>
      </c>
      <c r="W2055">
        <v>11</v>
      </c>
      <c r="X2055">
        <v>0</v>
      </c>
      <c r="Y2055">
        <v>51</v>
      </c>
      <c r="Z2055">
        <v>2657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964</v>
      </c>
      <c r="AL2055">
        <v>927</v>
      </c>
      <c r="AM2055">
        <v>0</v>
      </c>
    </row>
    <row r="2056" spans="1:39" x14ac:dyDescent="0.3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</v>
      </c>
      <c r="W2056">
        <v>11</v>
      </c>
      <c r="X2056">
        <v>0</v>
      </c>
      <c r="Y2056">
        <v>28</v>
      </c>
      <c r="Z2056">
        <v>2720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912</v>
      </c>
      <c r="AL2056">
        <v>863</v>
      </c>
      <c r="AM2056">
        <v>0</v>
      </c>
    </row>
    <row r="2057" spans="1:39" x14ac:dyDescent="0.3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3</v>
      </c>
      <c r="W2057">
        <v>11</v>
      </c>
      <c r="X2057">
        <v>0</v>
      </c>
      <c r="Y2057">
        <v>61</v>
      </c>
      <c r="Z2057">
        <v>2249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1475</v>
      </c>
      <c r="AL2057">
        <v>1432</v>
      </c>
      <c r="AM2057">
        <v>1</v>
      </c>
    </row>
    <row r="2058" spans="1:39" x14ac:dyDescent="0.3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11</v>
      </c>
      <c r="X2058">
        <v>0</v>
      </c>
      <c r="Y2058">
        <v>40</v>
      </c>
      <c r="Z2058">
        <v>2427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44</v>
      </c>
      <c r="AL2058">
        <v>32</v>
      </c>
      <c r="AM2058">
        <v>0</v>
      </c>
    </row>
    <row r="2059" spans="1:39" x14ac:dyDescent="0.3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11</v>
      </c>
      <c r="X2059">
        <v>0</v>
      </c>
      <c r="Y2059">
        <v>49</v>
      </c>
      <c r="Z2059">
        <v>2394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18</v>
      </c>
      <c r="AL2059">
        <v>14</v>
      </c>
      <c r="AM2059">
        <v>0</v>
      </c>
    </row>
    <row r="2060" spans="1:39" x14ac:dyDescent="0.3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11</v>
      </c>
      <c r="X2060">
        <v>1</v>
      </c>
      <c r="Y2060">
        <v>46</v>
      </c>
      <c r="Z2060">
        <v>2461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389</v>
      </c>
      <c r="AL2060">
        <v>378</v>
      </c>
      <c r="AM2060">
        <v>0</v>
      </c>
    </row>
    <row r="2061" spans="1:39" x14ac:dyDescent="0.3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</v>
      </c>
      <c r="W2061">
        <v>11</v>
      </c>
      <c r="X2061">
        <v>0</v>
      </c>
      <c r="Y2061">
        <v>51</v>
      </c>
      <c r="Z2061">
        <v>2410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21</v>
      </c>
      <c r="AL2061">
        <v>16</v>
      </c>
      <c r="AM2061">
        <v>0</v>
      </c>
    </row>
    <row r="2062" spans="1:39" x14ac:dyDescent="0.3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</v>
      </c>
      <c r="W2062">
        <v>11</v>
      </c>
      <c r="X2062">
        <v>0</v>
      </c>
      <c r="Y2062">
        <v>44</v>
      </c>
      <c r="Z2062">
        <v>2217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308</v>
      </c>
      <c r="AL2062">
        <v>266</v>
      </c>
      <c r="AM2062">
        <v>0</v>
      </c>
    </row>
    <row r="2063" spans="1:39" x14ac:dyDescent="0.3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0</v>
      </c>
      <c r="V2063">
        <v>3</v>
      </c>
      <c r="W2063">
        <v>11</v>
      </c>
      <c r="X2063">
        <v>1</v>
      </c>
      <c r="Y2063">
        <v>27</v>
      </c>
      <c r="Z2063">
        <v>2716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971</v>
      </c>
      <c r="AL2063">
        <v>726</v>
      </c>
      <c r="AM2063">
        <v>2</v>
      </c>
    </row>
    <row r="2064" spans="1:39" x14ac:dyDescent="0.3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3</v>
      </c>
      <c r="W2064">
        <v>11</v>
      </c>
      <c r="X2064">
        <v>1</v>
      </c>
      <c r="Y2064">
        <v>71</v>
      </c>
      <c r="Z2064">
        <v>2819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832</v>
      </c>
      <c r="AL2064">
        <v>790</v>
      </c>
      <c r="AM2064">
        <v>1</v>
      </c>
    </row>
    <row r="2065" spans="1:39" x14ac:dyDescent="0.3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11</v>
      </c>
      <c r="X2065">
        <v>0</v>
      </c>
      <c r="Y2065">
        <v>70</v>
      </c>
      <c r="Z2065">
        <v>2563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39</v>
      </c>
      <c r="AL2065">
        <v>38</v>
      </c>
      <c r="AM2065">
        <v>0</v>
      </c>
    </row>
    <row r="2066" spans="1:39" x14ac:dyDescent="0.3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</v>
      </c>
      <c r="W2066">
        <v>11</v>
      </c>
      <c r="X2066">
        <v>0</v>
      </c>
      <c r="Y2066">
        <v>45</v>
      </c>
      <c r="Z2066">
        <v>2431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1259</v>
      </c>
      <c r="AL2066">
        <v>1151</v>
      </c>
      <c r="AM2066">
        <v>0</v>
      </c>
    </row>
    <row r="2067" spans="1:39" x14ac:dyDescent="0.3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11</v>
      </c>
      <c r="X2067">
        <v>0</v>
      </c>
      <c r="Y2067">
        <v>64</v>
      </c>
      <c r="Z2067">
        <v>2556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220</v>
      </c>
      <c r="AL2067">
        <v>176</v>
      </c>
      <c r="AM2067">
        <v>0</v>
      </c>
    </row>
    <row r="2068" spans="1:39" x14ac:dyDescent="0.3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3</v>
      </c>
      <c r="W2068">
        <v>11</v>
      </c>
      <c r="X2068">
        <v>1</v>
      </c>
      <c r="Y2068">
        <v>44</v>
      </c>
      <c r="Z2068">
        <v>2797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1868</v>
      </c>
      <c r="AL2068">
        <v>1683</v>
      </c>
      <c r="AM2068">
        <v>2</v>
      </c>
    </row>
    <row r="2069" spans="1:39" x14ac:dyDescent="0.3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3</v>
      </c>
      <c r="W2069">
        <v>11</v>
      </c>
      <c r="X2069">
        <v>0</v>
      </c>
      <c r="Y2069">
        <v>45</v>
      </c>
      <c r="Z2069">
        <v>2736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1300</v>
      </c>
      <c r="AL2069">
        <v>1224</v>
      </c>
      <c r="AM2069">
        <v>2</v>
      </c>
    </row>
    <row r="2070" spans="1:39" x14ac:dyDescent="0.3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11</v>
      </c>
      <c r="X2070">
        <v>0</v>
      </c>
      <c r="Y2070">
        <v>44</v>
      </c>
      <c r="Z2070">
        <v>2260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39</v>
      </c>
      <c r="AL2070">
        <v>33</v>
      </c>
      <c r="AM2070">
        <v>0</v>
      </c>
    </row>
    <row r="2071" spans="1:39" x14ac:dyDescent="0.3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</v>
      </c>
      <c r="W2071">
        <v>11</v>
      </c>
      <c r="X2071">
        <v>0</v>
      </c>
      <c r="Y2071">
        <v>71</v>
      </c>
      <c r="Z2071">
        <v>2197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976</v>
      </c>
      <c r="AL2071">
        <v>976</v>
      </c>
      <c r="AM2071">
        <v>0</v>
      </c>
    </row>
    <row r="2072" spans="1:39" x14ac:dyDescent="0.3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</v>
      </c>
      <c r="W2072">
        <v>11</v>
      </c>
      <c r="X2072">
        <v>1</v>
      </c>
      <c r="Y2072">
        <v>36</v>
      </c>
      <c r="Z2072">
        <v>2809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35</v>
      </c>
      <c r="AL2072">
        <v>19</v>
      </c>
      <c r="AM2072">
        <v>0</v>
      </c>
    </row>
    <row r="2073" spans="1:39" x14ac:dyDescent="0.3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3</v>
      </c>
      <c r="W2073">
        <v>11</v>
      </c>
      <c r="X2073">
        <v>0</v>
      </c>
      <c r="Y2073">
        <v>46</v>
      </c>
      <c r="Z2073">
        <v>2289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1228</v>
      </c>
      <c r="AL2073">
        <v>1192</v>
      </c>
      <c r="AM2073">
        <v>2</v>
      </c>
    </row>
    <row r="2074" spans="1:39" x14ac:dyDescent="0.3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</v>
      </c>
      <c r="W2074">
        <v>11</v>
      </c>
      <c r="X2074">
        <v>0</v>
      </c>
      <c r="Y2074">
        <v>48</v>
      </c>
      <c r="Z2074">
        <v>2645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48</v>
      </c>
      <c r="AL2074">
        <v>21</v>
      </c>
      <c r="AM2074">
        <v>0</v>
      </c>
    </row>
    <row r="2075" spans="1:39" x14ac:dyDescent="0.3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11</v>
      </c>
      <c r="X2075">
        <v>0</v>
      </c>
      <c r="Y2075">
        <v>34</v>
      </c>
      <c r="Z2075">
        <v>2767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40</v>
      </c>
      <c r="AL2075">
        <v>23</v>
      </c>
      <c r="AM2075">
        <v>0</v>
      </c>
    </row>
    <row r="2076" spans="1:39" x14ac:dyDescent="0.3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</v>
      </c>
      <c r="W2076">
        <v>11</v>
      </c>
      <c r="X2076">
        <v>0</v>
      </c>
      <c r="Y2076">
        <v>58</v>
      </c>
      <c r="Z2076">
        <v>2543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118</v>
      </c>
      <c r="AL2076">
        <v>96</v>
      </c>
      <c r="AM2076">
        <v>0</v>
      </c>
    </row>
    <row r="2077" spans="1:39" x14ac:dyDescent="0.3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</v>
      </c>
      <c r="W2077">
        <v>11</v>
      </c>
      <c r="X2077">
        <v>1</v>
      </c>
      <c r="Y2077">
        <v>50</v>
      </c>
      <c r="Z2077">
        <v>2720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372</v>
      </c>
      <c r="AL2077">
        <v>247</v>
      </c>
      <c r="AM2077">
        <v>1</v>
      </c>
    </row>
    <row r="2078" spans="1:39" x14ac:dyDescent="0.3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</v>
      </c>
      <c r="W2078">
        <v>11</v>
      </c>
      <c r="X2078">
        <v>0</v>
      </c>
      <c r="Y2078">
        <v>71</v>
      </c>
      <c r="Z2078">
        <v>2545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219</v>
      </c>
      <c r="AL2078">
        <v>172</v>
      </c>
      <c r="AM2078">
        <v>0</v>
      </c>
    </row>
    <row r="2079" spans="1:39" x14ac:dyDescent="0.3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3</v>
      </c>
      <c r="W2079">
        <v>11</v>
      </c>
      <c r="X2079">
        <v>1</v>
      </c>
      <c r="Y2079">
        <v>59</v>
      </c>
      <c r="Z2079">
        <v>2809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1987</v>
      </c>
      <c r="AL2079">
        <v>1968</v>
      </c>
      <c r="AM2079">
        <v>1</v>
      </c>
    </row>
    <row r="2080" spans="1:39" x14ac:dyDescent="0.3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11</v>
      </c>
      <c r="X2080">
        <v>0</v>
      </c>
      <c r="Y2080">
        <v>65</v>
      </c>
      <c r="Z2080">
        <v>2551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551</v>
      </c>
      <c r="AL2080">
        <v>487</v>
      </c>
      <c r="AM2080">
        <v>0</v>
      </c>
    </row>
    <row r="2081" spans="1:39" x14ac:dyDescent="0.3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3</v>
      </c>
      <c r="W2081">
        <v>11</v>
      </c>
      <c r="X2081">
        <v>0</v>
      </c>
      <c r="Y2081">
        <v>39</v>
      </c>
      <c r="Z2081">
        <v>2714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897</v>
      </c>
      <c r="AL2081">
        <v>773</v>
      </c>
      <c r="AM2081">
        <v>1</v>
      </c>
    </row>
    <row r="2082" spans="1:39" x14ac:dyDescent="0.3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3</v>
      </c>
      <c r="W2082">
        <v>11</v>
      </c>
      <c r="X2082">
        <v>0</v>
      </c>
      <c r="Y2082">
        <v>67</v>
      </c>
      <c r="Z2082">
        <v>2203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20</v>
      </c>
      <c r="AL2082">
        <v>18</v>
      </c>
      <c r="AM2082">
        <v>0</v>
      </c>
    </row>
    <row r="2083" spans="1:39" x14ac:dyDescent="0.3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</v>
      </c>
      <c r="W2083">
        <v>11</v>
      </c>
      <c r="X2083">
        <v>0</v>
      </c>
      <c r="Y2083">
        <v>46</v>
      </c>
      <c r="Z2083">
        <v>2399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69</v>
      </c>
      <c r="AL2083">
        <v>5</v>
      </c>
      <c r="AM2083">
        <v>0</v>
      </c>
    </row>
    <row r="2084" spans="1:39" x14ac:dyDescent="0.3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11</v>
      </c>
      <c r="X2084">
        <v>0</v>
      </c>
      <c r="Y2084">
        <v>66</v>
      </c>
      <c r="Z2084">
        <v>2499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394</v>
      </c>
      <c r="AL2084">
        <v>351</v>
      </c>
      <c r="AM2084">
        <v>0</v>
      </c>
    </row>
    <row r="2085" spans="1:39" x14ac:dyDescent="0.3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11</v>
      </c>
      <c r="X2085">
        <v>0</v>
      </c>
      <c r="Y2085">
        <v>51</v>
      </c>
      <c r="Z2085">
        <v>2366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956</v>
      </c>
      <c r="AL2085">
        <v>899</v>
      </c>
      <c r="AM2085">
        <v>0</v>
      </c>
    </row>
    <row r="2086" spans="1:39" x14ac:dyDescent="0.3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39</v>
      </c>
      <c r="Z2086">
        <v>2466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40</v>
      </c>
      <c r="AL2086">
        <v>23</v>
      </c>
      <c r="AM2086">
        <v>0</v>
      </c>
    </row>
    <row r="2087" spans="1:39" x14ac:dyDescent="0.3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11</v>
      </c>
      <c r="X2087">
        <v>0</v>
      </c>
      <c r="Y2087">
        <v>68</v>
      </c>
      <c r="Z2087">
        <v>2318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1018</v>
      </c>
      <c r="AL2087">
        <v>998</v>
      </c>
      <c r="AM2087">
        <v>0</v>
      </c>
    </row>
    <row r="2088" spans="1:39" x14ac:dyDescent="0.3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</v>
      </c>
      <c r="W2088">
        <v>11</v>
      </c>
      <c r="X2088">
        <v>0</v>
      </c>
      <c r="Y2088">
        <v>58</v>
      </c>
      <c r="Z2088">
        <v>2604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1419</v>
      </c>
      <c r="AL2088">
        <v>1265</v>
      </c>
      <c r="AM2088">
        <v>0</v>
      </c>
    </row>
    <row r="2089" spans="1:39" x14ac:dyDescent="0.3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3</v>
      </c>
      <c r="W2089">
        <v>11</v>
      </c>
      <c r="X2089">
        <v>0</v>
      </c>
      <c r="Y2089">
        <v>49</v>
      </c>
      <c r="Z2089">
        <v>2778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19</v>
      </c>
      <c r="AL2089">
        <v>10</v>
      </c>
      <c r="AM2089">
        <v>0</v>
      </c>
    </row>
    <row r="2090" spans="1:39" x14ac:dyDescent="0.3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11</v>
      </c>
      <c r="X2090">
        <v>0</v>
      </c>
      <c r="Y2090">
        <v>44</v>
      </c>
      <c r="Z2090">
        <v>2814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118</v>
      </c>
      <c r="AL2090">
        <v>113</v>
      </c>
      <c r="AM2090">
        <v>0</v>
      </c>
    </row>
    <row r="2091" spans="1:39" x14ac:dyDescent="0.3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</v>
      </c>
      <c r="W2091">
        <v>11</v>
      </c>
      <c r="X2091">
        <v>0</v>
      </c>
      <c r="Y2091">
        <v>44</v>
      </c>
      <c r="Z2091">
        <v>2482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8</v>
      </c>
      <c r="AL2091">
        <v>3</v>
      </c>
      <c r="AM2091">
        <v>0</v>
      </c>
    </row>
    <row r="2092" spans="1:39" x14ac:dyDescent="0.3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3</v>
      </c>
      <c r="W2092">
        <v>11</v>
      </c>
      <c r="X2092">
        <v>0</v>
      </c>
      <c r="Y2092">
        <v>40</v>
      </c>
      <c r="Z2092">
        <v>2827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116</v>
      </c>
      <c r="AL2092">
        <v>100</v>
      </c>
      <c r="AM2092">
        <v>0</v>
      </c>
    </row>
    <row r="2093" spans="1:39" x14ac:dyDescent="0.3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3</v>
      </c>
      <c r="W2093">
        <v>11</v>
      </c>
      <c r="X2093">
        <v>0</v>
      </c>
      <c r="Y2093">
        <v>64</v>
      </c>
      <c r="Z2093">
        <v>2854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503</v>
      </c>
      <c r="AL2093">
        <v>274</v>
      </c>
      <c r="AM2093">
        <v>0</v>
      </c>
    </row>
    <row r="2094" spans="1:39" x14ac:dyDescent="0.3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3</v>
      </c>
      <c r="W2094">
        <v>11</v>
      </c>
      <c r="X2094">
        <v>0</v>
      </c>
      <c r="Y2094">
        <v>63</v>
      </c>
      <c r="Z2094">
        <v>2168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64</v>
      </c>
      <c r="AL2094">
        <v>62</v>
      </c>
      <c r="AM2094">
        <v>1</v>
      </c>
    </row>
    <row r="2095" spans="1:39" x14ac:dyDescent="0.3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1</v>
      </c>
      <c r="S2095">
        <v>0</v>
      </c>
      <c r="T2095">
        <v>1</v>
      </c>
      <c r="U2095">
        <v>0</v>
      </c>
      <c r="V2095">
        <v>3</v>
      </c>
      <c r="W2095">
        <v>11</v>
      </c>
      <c r="X2095">
        <v>0</v>
      </c>
      <c r="Y2095">
        <v>48</v>
      </c>
      <c r="Z2095">
        <v>2427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1555</v>
      </c>
      <c r="AL2095">
        <v>1479</v>
      </c>
      <c r="AM2095">
        <v>3</v>
      </c>
    </row>
    <row r="2096" spans="1:39" x14ac:dyDescent="0.3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</v>
      </c>
      <c r="W2096">
        <v>11</v>
      </c>
      <c r="X2096">
        <v>0</v>
      </c>
      <c r="Y2096">
        <v>54</v>
      </c>
      <c r="Z2096">
        <v>2490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491</v>
      </c>
      <c r="AL2096">
        <v>374</v>
      </c>
      <c r="AM2096">
        <v>0</v>
      </c>
    </row>
    <row r="2097" spans="1:39" x14ac:dyDescent="0.3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3</v>
      </c>
      <c r="W2097">
        <v>11</v>
      </c>
      <c r="X2097">
        <v>1</v>
      </c>
      <c r="Y2097">
        <v>34</v>
      </c>
      <c r="Z2097">
        <v>2615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1805</v>
      </c>
      <c r="AL2097">
        <v>1788</v>
      </c>
      <c r="AM2097">
        <v>1</v>
      </c>
    </row>
    <row r="2098" spans="1:39" x14ac:dyDescent="0.3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</v>
      </c>
      <c r="W2098">
        <v>11</v>
      </c>
      <c r="X2098">
        <v>1</v>
      </c>
      <c r="Y2098">
        <v>55</v>
      </c>
      <c r="Z2098">
        <v>2823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1270</v>
      </c>
      <c r="AL2098">
        <v>1258</v>
      </c>
      <c r="AM2098">
        <v>0</v>
      </c>
    </row>
    <row r="2099" spans="1:39" x14ac:dyDescent="0.3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</v>
      </c>
      <c r="W2099">
        <v>11</v>
      </c>
      <c r="X2099">
        <v>0</v>
      </c>
      <c r="Y2099">
        <v>46</v>
      </c>
      <c r="Z2099">
        <v>2397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6</v>
      </c>
      <c r="AL2099">
        <v>4</v>
      </c>
      <c r="AM2099">
        <v>0</v>
      </c>
    </row>
    <row r="2100" spans="1:39" x14ac:dyDescent="0.3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</v>
      </c>
      <c r="W2100">
        <v>11</v>
      </c>
      <c r="X2100">
        <v>0</v>
      </c>
      <c r="Y2100">
        <v>44</v>
      </c>
      <c r="Z2100">
        <v>2592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41</v>
      </c>
      <c r="AL2100">
        <v>39</v>
      </c>
      <c r="AM2100">
        <v>0</v>
      </c>
    </row>
    <row r="2101" spans="1:39" x14ac:dyDescent="0.3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3</v>
      </c>
      <c r="W2101">
        <v>11</v>
      </c>
      <c r="X2101">
        <v>1</v>
      </c>
      <c r="Y2101">
        <v>44</v>
      </c>
      <c r="Z2101">
        <v>2634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1931</v>
      </c>
      <c r="AL2101">
        <v>1931</v>
      </c>
      <c r="AM2101">
        <v>1</v>
      </c>
    </row>
    <row r="2102" spans="1:39" x14ac:dyDescent="0.3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3</v>
      </c>
      <c r="W2102">
        <v>11</v>
      </c>
      <c r="X2102">
        <v>0</v>
      </c>
      <c r="Y2102">
        <v>40</v>
      </c>
      <c r="Z2102">
        <v>2843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56</v>
      </c>
      <c r="AL2102">
        <v>9</v>
      </c>
      <c r="AM2102">
        <v>0</v>
      </c>
    </row>
    <row r="2103" spans="1:39" x14ac:dyDescent="0.3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11</v>
      </c>
      <c r="X2103">
        <v>0</v>
      </c>
      <c r="Y2103">
        <v>63</v>
      </c>
      <c r="Z2103">
        <v>2329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1006</v>
      </c>
      <c r="AL2103">
        <v>843</v>
      </c>
      <c r="AM2103">
        <v>0</v>
      </c>
    </row>
    <row r="2104" spans="1:39" x14ac:dyDescent="0.3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</v>
      </c>
      <c r="W2104">
        <v>11</v>
      </c>
      <c r="X2104">
        <v>0</v>
      </c>
      <c r="Y2104">
        <v>55</v>
      </c>
      <c r="Z2104">
        <v>2243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384</v>
      </c>
      <c r="AL2104">
        <v>373</v>
      </c>
      <c r="AM2104">
        <v>0</v>
      </c>
    </row>
    <row r="2105" spans="1:39" x14ac:dyDescent="0.3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3</v>
      </c>
      <c r="W2105">
        <v>11</v>
      </c>
      <c r="X2105">
        <v>0</v>
      </c>
      <c r="Y2105">
        <v>51</v>
      </c>
      <c r="Z2105">
        <v>2429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221</v>
      </c>
      <c r="AL2105">
        <v>184</v>
      </c>
      <c r="AM2105">
        <v>1</v>
      </c>
    </row>
    <row r="2106" spans="1:39" x14ac:dyDescent="0.3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</v>
      </c>
      <c r="W2106">
        <v>11</v>
      </c>
      <c r="X2106">
        <v>0</v>
      </c>
      <c r="Y2106">
        <v>50</v>
      </c>
      <c r="Z2106">
        <v>2208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16</v>
      </c>
      <c r="AL2106">
        <v>7</v>
      </c>
      <c r="AM2106">
        <v>0</v>
      </c>
    </row>
    <row r="2107" spans="1:39" x14ac:dyDescent="0.3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</v>
      </c>
      <c r="W2107">
        <v>11</v>
      </c>
      <c r="X2107">
        <v>0</v>
      </c>
      <c r="Y2107">
        <v>66</v>
      </c>
      <c r="Z2107">
        <v>2279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180</v>
      </c>
      <c r="AL2107">
        <v>175</v>
      </c>
      <c r="AM2107">
        <v>0</v>
      </c>
    </row>
    <row r="2108" spans="1:39" x14ac:dyDescent="0.3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3</v>
      </c>
      <c r="W2108">
        <v>11</v>
      </c>
      <c r="X2108">
        <v>1</v>
      </c>
      <c r="Y2108">
        <v>54</v>
      </c>
      <c r="Z2108">
        <v>2851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116</v>
      </c>
      <c r="AL2108">
        <v>52</v>
      </c>
      <c r="AM2108">
        <v>0</v>
      </c>
    </row>
    <row r="2109" spans="1:39" x14ac:dyDescent="0.3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3</v>
      </c>
      <c r="W2109">
        <v>11</v>
      </c>
      <c r="X2109">
        <v>0</v>
      </c>
      <c r="Y2109">
        <v>46</v>
      </c>
      <c r="Z2109">
        <v>2309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20</v>
      </c>
      <c r="AL2109">
        <v>18</v>
      </c>
      <c r="AM2109">
        <v>0</v>
      </c>
    </row>
    <row r="2110" spans="1:39" x14ac:dyDescent="0.3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11</v>
      </c>
      <c r="X2110">
        <v>0</v>
      </c>
      <c r="Y2110">
        <v>49</v>
      </c>
      <c r="Z2110">
        <v>2316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40</v>
      </c>
      <c r="AL2110">
        <v>36</v>
      </c>
      <c r="AM2110">
        <v>0</v>
      </c>
    </row>
    <row r="2111" spans="1:39" x14ac:dyDescent="0.3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</v>
      </c>
      <c r="W2111">
        <v>11</v>
      </c>
      <c r="X2111">
        <v>0</v>
      </c>
      <c r="Y2111">
        <v>52</v>
      </c>
      <c r="Z2111">
        <v>2672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67</v>
      </c>
      <c r="AL2111">
        <v>40</v>
      </c>
      <c r="AM2111">
        <v>0</v>
      </c>
    </row>
    <row r="2112" spans="1:39" x14ac:dyDescent="0.3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</v>
      </c>
      <c r="W2112">
        <v>11</v>
      </c>
      <c r="X2112">
        <v>0</v>
      </c>
      <c r="Y2112">
        <v>63</v>
      </c>
      <c r="Z2112">
        <v>2280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56</v>
      </c>
      <c r="AL2112">
        <v>31</v>
      </c>
      <c r="AM2112">
        <v>0</v>
      </c>
    </row>
    <row r="2113" spans="1:39" x14ac:dyDescent="0.3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3</v>
      </c>
      <c r="W2113">
        <v>11</v>
      </c>
      <c r="X2113">
        <v>0</v>
      </c>
      <c r="Y2113">
        <v>47</v>
      </c>
      <c r="Z2113">
        <v>2322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768</v>
      </c>
      <c r="AL2113">
        <v>738</v>
      </c>
      <c r="AM2113">
        <v>2</v>
      </c>
    </row>
    <row r="2114" spans="1:39" x14ac:dyDescent="0.3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3</v>
      </c>
      <c r="W2114">
        <v>11</v>
      </c>
      <c r="X2114">
        <v>1</v>
      </c>
      <c r="Y2114">
        <v>63</v>
      </c>
      <c r="Z2114">
        <v>2377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1237</v>
      </c>
      <c r="AL2114">
        <v>1140</v>
      </c>
      <c r="AM2114">
        <v>1</v>
      </c>
    </row>
    <row r="2115" spans="1:39" x14ac:dyDescent="0.3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11</v>
      </c>
      <c r="X2115">
        <v>0</v>
      </c>
      <c r="Y2115">
        <v>49</v>
      </c>
      <c r="Z2115">
        <v>2255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34</v>
      </c>
      <c r="AL2115">
        <v>30</v>
      </c>
      <c r="AM2115">
        <v>0</v>
      </c>
    </row>
    <row r="2116" spans="1:39" x14ac:dyDescent="0.3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3</v>
      </c>
      <c r="W2116">
        <v>11</v>
      </c>
      <c r="X2116">
        <v>0</v>
      </c>
      <c r="Y2116">
        <v>60</v>
      </c>
      <c r="Z2116">
        <v>2256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52</v>
      </c>
      <c r="AL2116">
        <v>43</v>
      </c>
      <c r="AM2116">
        <v>0</v>
      </c>
    </row>
    <row r="2117" spans="1:39" x14ac:dyDescent="0.3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</v>
      </c>
      <c r="W2117">
        <v>11</v>
      </c>
      <c r="X2117">
        <v>0</v>
      </c>
      <c r="Y2117">
        <v>47</v>
      </c>
      <c r="Z2117">
        <v>2517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295</v>
      </c>
      <c r="AL2117">
        <v>290</v>
      </c>
      <c r="AM2117">
        <v>0</v>
      </c>
    </row>
    <row r="2118" spans="1:39" x14ac:dyDescent="0.3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11</v>
      </c>
      <c r="X2118">
        <v>0</v>
      </c>
      <c r="Y2118">
        <v>58</v>
      </c>
      <c r="Z2118">
        <v>2419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88</v>
      </c>
      <c r="AL2118">
        <v>88</v>
      </c>
      <c r="AM2118">
        <v>0</v>
      </c>
    </row>
    <row r="2119" spans="1:39" x14ac:dyDescent="0.3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3</v>
      </c>
      <c r="W2119">
        <v>11</v>
      </c>
      <c r="X2119">
        <v>0</v>
      </c>
      <c r="Y2119">
        <v>62</v>
      </c>
      <c r="Z2119">
        <v>2355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53</v>
      </c>
      <c r="AL2119">
        <v>52</v>
      </c>
      <c r="AM2119">
        <v>0</v>
      </c>
    </row>
    <row r="2120" spans="1:39" x14ac:dyDescent="0.3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3</v>
      </c>
      <c r="W2120">
        <v>11</v>
      </c>
      <c r="X2120">
        <v>0</v>
      </c>
      <c r="Y2120">
        <v>48</v>
      </c>
      <c r="Z2120">
        <v>2809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1654</v>
      </c>
      <c r="AL2120">
        <v>1526</v>
      </c>
      <c r="AM2120">
        <v>1</v>
      </c>
    </row>
    <row r="2121" spans="1:39" x14ac:dyDescent="0.3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</v>
      </c>
      <c r="W2121">
        <v>11</v>
      </c>
      <c r="X2121">
        <v>0</v>
      </c>
      <c r="Y2121">
        <v>44</v>
      </c>
      <c r="Z2121">
        <v>2311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52</v>
      </c>
      <c r="AL2121">
        <v>36</v>
      </c>
      <c r="AM2121">
        <v>0</v>
      </c>
    </row>
    <row r="2122" spans="1:39" x14ac:dyDescent="0.3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</v>
      </c>
      <c r="W2122">
        <v>11</v>
      </c>
      <c r="X2122">
        <v>0</v>
      </c>
      <c r="Y2122">
        <v>51</v>
      </c>
      <c r="Z2122">
        <v>2429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221</v>
      </c>
      <c r="AL2122">
        <v>184</v>
      </c>
      <c r="AM2122">
        <v>1</v>
      </c>
    </row>
    <row r="2123" spans="1:39" x14ac:dyDescent="0.3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11</v>
      </c>
      <c r="X2123">
        <v>0</v>
      </c>
      <c r="Y2123">
        <v>44</v>
      </c>
      <c r="Z2123">
        <v>2526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24</v>
      </c>
      <c r="AL2123">
        <v>17</v>
      </c>
      <c r="AM2123">
        <v>0</v>
      </c>
    </row>
    <row r="2124" spans="1:39" x14ac:dyDescent="0.3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11</v>
      </c>
      <c r="X2124">
        <v>0</v>
      </c>
      <c r="Y2124">
        <v>37</v>
      </c>
      <c r="Z2124">
        <v>2207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63</v>
      </c>
      <c r="AL2124">
        <v>60</v>
      </c>
      <c r="AM2124">
        <v>0</v>
      </c>
    </row>
    <row r="2125" spans="1:39" x14ac:dyDescent="0.3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11</v>
      </c>
      <c r="X2125">
        <v>0</v>
      </c>
      <c r="Y2125">
        <v>56</v>
      </c>
      <c r="Z2125">
        <v>2220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149</v>
      </c>
      <c r="AL2125">
        <v>124</v>
      </c>
      <c r="AM2125">
        <v>0</v>
      </c>
    </row>
    <row r="2126" spans="1:39" x14ac:dyDescent="0.3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11</v>
      </c>
      <c r="X2126">
        <v>0</v>
      </c>
      <c r="Y2126">
        <v>45</v>
      </c>
      <c r="Z2126">
        <v>2317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26</v>
      </c>
      <c r="AL2126">
        <v>24</v>
      </c>
      <c r="AM2126">
        <v>0</v>
      </c>
    </row>
    <row r="2127" spans="1:39" x14ac:dyDescent="0.3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3</v>
      </c>
      <c r="W2127">
        <v>11</v>
      </c>
      <c r="X2127">
        <v>0</v>
      </c>
      <c r="Y2127">
        <v>65</v>
      </c>
      <c r="Z2127">
        <v>2268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724</v>
      </c>
      <c r="AL2127">
        <v>717</v>
      </c>
      <c r="AM2127">
        <v>1</v>
      </c>
    </row>
    <row r="2128" spans="1:39" x14ac:dyDescent="0.3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11</v>
      </c>
      <c r="X2128">
        <v>0</v>
      </c>
      <c r="Y2128">
        <v>55</v>
      </c>
      <c r="Z2128">
        <v>2314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269</v>
      </c>
      <c r="AL2128">
        <v>264</v>
      </c>
      <c r="AM2128">
        <v>0</v>
      </c>
    </row>
    <row r="2129" spans="1:39" x14ac:dyDescent="0.3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</v>
      </c>
      <c r="W2129">
        <v>11</v>
      </c>
      <c r="X2129">
        <v>1</v>
      </c>
      <c r="Y2129">
        <v>56</v>
      </c>
      <c r="Z2129">
        <v>2785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1548</v>
      </c>
      <c r="AL2129">
        <v>1395</v>
      </c>
      <c r="AM2129">
        <v>0</v>
      </c>
    </row>
    <row r="2130" spans="1:39" x14ac:dyDescent="0.3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</v>
      </c>
      <c r="W2130">
        <v>11</v>
      </c>
      <c r="X2130">
        <v>0</v>
      </c>
      <c r="Y2130">
        <v>40</v>
      </c>
      <c r="Z2130">
        <v>2276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300</v>
      </c>
      <c r="AL2130">
        <v>288</v>
      </c>
      <c r="AM2130">
        <v>0</v>
      </c>
    </row>
    <row r="2131" spans="1:39" x14ac:dyDescent="0.3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</v>
      </c>
      <c r="W2131">
        <v>11</v>
      </c>
      <c r="X2131">
        <v>0</v>
      </c>
      <c r="Y2131">
        <v>63</v>
      </c>
      <c r="Z2131">
        <v>2491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395</v>
      </c>
      <c r="AL2131">
        <v>376</v>
      </c>
      <c r="AM2131">
        <v>0</v>
      </c>
    </row>
    <row r="2132" spans="1:39" x14ac:dyDescent="0.3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3</v>
      </c>
      <c r="W2132">
        <v>11</v>
      </c>
      <c r="X2132">
        <v>0</v>
      </c>
      <c r="Y2132">
        <v>71</v>
      </c>
      <c r="Z2132">
        <v>2550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1492</v>
      </c>
      <c r="AL2132">
        <v>1419</v>
      </c>
      <c r="AM2132">
        <v>1</v>
      </c>
    </row>
    <row r="2133" spans="1:39" x14ac:dyDescent="0.3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</v>
      </c>
      <c r="W2133">
        <v>11</v>
      </c>
      <c r="X2133">
        <v>0</v>
      </c>
      <c r="Y2133">
        <v>28</v>
      </c>
      <c r="Z2133">
        <v>2403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16</v>
      </c>
      <c r="AL2133">
        <v>3</v>
      </c>
      <c r="AM2133">
        <v>0</v>
      </c>
    </row>
    <row r="2134" spans="1:39" x14ac:dyDescent="0.3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</v>
      </c>
      <c r="W2134">
        <v>11</v>
      </c>
      <c r="X2134">
        <v>0</v>
      </c>
      <c r="Y2134">
        <v>46</v>
      </c>
      <c r="Z2134">
        <v>2529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87</v>
      </c>
      <c r="AL2134">
        <v>80</v>
      </c>
      <c r="AM2134">
        <v>0</v>
      </c>
    </row>
    <row r="2135" spans="1:39" x14ac:dyDescent="0.3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11</v>
      </c>
      <c r="X2135">
        <v>0</v>
      </c>
      <c r="Y2135">
        <v>66</v>
      </c>
      <c r="Z2135">
        <v>2659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1188</v>
      </c>
      <c r="AL2135">
        <v>1038</v>
      </c>
      <c r="AM2135">
        <v>0</v>
      </c>
    </row>
    <row r="2136" spans="1:39" x14ac:dyDescent="0.3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3</v>
      </c>
      <c r="W2136">
        <v>11</v>
      </c>
      <c r="X2136">
        <v>1</v>
      </c>
      <c r="Y2136">
        <v>30</v>
      </c>
      <c r="Z2136">
        <v>2618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1036</v>
      </c>
      <c r="AL2136">
        <v>980</v>
      </c>
      <c r="AM2136">
        <v>4</v>
      </c>
    </row>
    <row r="2137" spans="1:39" x14ac:dyDescent="0.3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3</v>
      </c>
      <c r="W2137">
        <v>11</v>
      </c>
      <c r="X2137">
        <v>0</v>
      </c>
      <c r="Y2137">
        <v>36</v>
      </c>
      <c r="Z2137">
        <v>2347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1238</v>
      </c>
      <c r="AL2137">
        <v>997</v>
      </c>
      <c r="AM2137">
        <v>3</v>
      </c>
    </row>
    <row r="2138" spans="1:39" x14ac:dyDescent="0.3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11</v>
      </c>
      <c r="X2138">
        <v>0</v>
      </c>
      <c r="Y2138">
        <v>39</v>
      </c>
      <c r="Z2138">
        <v>2377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39</v>
      </c>
      <c r="AL2138">
        <v>24</v>
      </c>
      <c r="AM2138">
        <v>0</v>
      </c>
    </row>
    <row r="2139" spans="1:39" x14ac:dyDescent="0.3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3</v>
      </c>
      <c r="W2139">
        <v>11</v>
      </c>
      <c r="X2139">
        <v>0</v>
      </c>
      <c r="Y2139">
        <v>55</v>
      </c>
      <c r="Z2139">
        <v>2275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547</v>
      </c>
      <c r="AL2139">
        <v>526</v>
      </c>
      <c r="AM2139">
        <v>1</v>
      </c>
    </row>
    <row r="2140" spans="1:39" x14ac:dyDescent="0.3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3</v>
      </c>
      <c r="W2140">
        <v>11</v>
      </c>
      <c r="X2140">
        <v>1</v>
      </c>
      <c r="Y2140">
        <v>50</v>
      </c>
      <c r="Z2140">
        <v>2525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1070</v>
      </c>
      <c r="AL2140">
        <v>941</v>
      </c>
      <c r="AM2140">
        <v>3</v>
      </c>
    </row>
    <row r="2141" spans="1:39" x14ac:dyDescent="0.3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</v>
      </c>
      <c r="W2141">
        <v>11</v>
      </c>
      <c r="X2141">
        <v>0</v>
      </c>
      <c r="Y2141">
        <v>45</v>
      </c>
      <c r="Z2141">
        <v>2322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819</v>
      </c>
      <c r="AL2141">
        <v>765</v>
      </c>
      <c r="AM2141">
        <v>0</v>
      </c>
    </row>
    <row r="2142" spans="1:39" x14ac:dyDescent="0.3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11</v>
      </c>
      <c r="X2142">
        <v>0</v>
      </c>
      <c r="Y2142">
        <v>69</v>
      </c>
      <c r="Z2142">
        <v>2494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965</v>
      </c>
      <c r="AL2142">
        <v>717</v>
      </c>
      <c r="AM2142">
        <v>0</v>
      </c>
    </row>
    <row r="2143" spans="1:39" x14ac:dyDescent="0.3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3</v>
      </c>
      <c r="W2143">
        <v>11</v>
      </c>
      <c r="X2143">
        <v>0</v>
      </c>
      <c r="Y2143">
        <v>65</v>
      </c>
      <c r="Z2143">
        <v>2270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703</v>
      </c>
      <c r="AL2143">
        <v>675</v>
      </c>
      <c r="AM2143">
        <v>2</v>
      </c>
    </row>
    <row r="2144" spans="1:39" x14ac:dyDescent="0.3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3</v>
      </c>
      <c r="W2144">
        <v>11</v>
      </c>
      <c r="X2144">
        <v>1</v>
      </c>
      <c r="Y2144">
        <v>45</v>
      </c>
      <c r="Z2144">
        <v>2693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1914</v>
      </c>
      <c r="AL2144">
        <v>1785</v>
      </c>
      <c r="AM2144">
        <v>2</v>
      </c>
    </row>
    <row r="2145" spans="1:39" x14ac:dyDescent="0.3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</v>
      </c>
      <c r="W2145">
        <v>11</v>
      </c>
      <c r="X2145">
        <v>0</v>
      </c>
      <c r="Y2145">
        <v>53</v>
      </c>
      <c r="Z2145">
        <v>2713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1790</v>
      </c>
      <c r="AL2145">
        <v>1687</v>
      </c>
      <c r="AM2145">
        <v>0</v>
      </c>
    </row>
    <row r="2146" spans="1:39" x14ac:dyDescent="0.3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11</v>
      </c>
      <c r="X2146">
        <v>0</v>
      </c>
      <c r="Y2146">
        <v>47</v>
      </c>
      <c r="Z2146">
        <v>2778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382</v>
      </c>
      <c r="AL2146">
        <v>340</v>
      </c>
      <c r="AM2146">
        <v>0</v>
      </c>
    </row>
    <row r="2147" spans="1:39" x14ac:dyDescent="0.3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</v>
      </c>
      <c r="W2147">
        <v>11</v>
      </c>
      <c r="X2147">
        <v>0</v>
      </c>
      <c r="Y2147">
        <v>49</v>
      </c>
      <c r="Z2147">
        <v>2697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348</v>
      </c>
      <c r="AL2147">
        <v>121</v>
      </c>
      <c r="AM2147">
        <v>1</v>
      </c>
    </row>
    <row r="2148" spans="1:39" x14ac:dyDescent="0.3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11</v>
      </c>
      <c r="X2148">
        <v>0</v>
      </c>
      <c r="Y2148">
        <v>65</v>
      </c>
      <c r="Z2148">
        <v>2407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216</v>
      </c>
      <c r="AL2148">
        <v>175</v>
      </c>
      <c r="AM2148">
        <v>0</v>
      </c>
    </row>
    <row r="2149" spans="1:39" x14ac:dyDescent="0.3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11</v>
      </c>
      <c r="X2149">
        <v>0</v>
      </c>
      <c r="Y2149">
        <v>46</v>
      </c>
      <c r="Z2149">
        <v>2396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44</v>
      </c>
      <c r="AL2149">
        <v>32</v>
      </c>
      <c r="AM2149">
        <v>0</v>
      </c>
    </row>
    <row r="2150" spans="1:39" x14ac:dyDescent="0.3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3</v>
      </c>
      <c r="W2150">
        <v>11</v>
      </c>
      <c r="X2150">
        <v>0</v>
      </c>
      <c r="Y2150">
        <v>48</v>
      </c>
      <c r="Z2150">
        <v>2638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537</v>
      </c>
      <c r="AL2150">
        <v>532</v>
      </c>
      <c r="AM2150">
        <v>1</v>
      </c>
    </row>
    <row r="2151" spans="1:39" x14ac:dyDescent="0.3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11</v>
      </c>
      <c r="X2151">
        <v>0</v>
      </c>
      <c r="Y2151">
        <v>56</v>
      </c>
      <c r="Z2151">
        <v>2226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90</v>
      </c>
      <c r="AL2151">
        <v>55</v>
      </c>
      <c r="AM2151">
        <v>0</v>
      </c>
    </row>
    <row r="2152" spans="1:39" x14ac:dyDescent="0.3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11</v>
      </c>
      <c r="X2152">
        <v>0</v>
      </c>
      <c r="Y2152">
        <v>42</v>
      </c>
      <c r="Z2152">
        <v>2564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46</v>
      </c>
      <c r="AL2152">
        <v>23</v>
      </c>
      <c r="AM2152">
        <v>0</v>
      </c>
    </row>
    <row r="2153" spans="1:39" x14ac:dyDescent="0.3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</v>
      </c>
      <c r="W2153">
        <v>11</v>
      </c>
      <c r="X2153">
        <v>0</v>
      </c>
      <c r="Y2153">
        <v>63</v>
      </c>
      <c r="Z2153">
        <v>2262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40</v>
      </c>
      <c r="AL2153">
        <v>40</v>
      </c>
      <c r="AM2153">
        <v>0</v>
      </c>
    </row>
    <row r="2154" spans="1:39" x14ac:dyDescent="0.3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3</v>
      </c>
      <c r="W2154">
        <v>11</v>
      </c>
      <c r="X2154">
        <v>0</v>
      </c>
      <c r="Y2154">
        <v>60</v>
      </c>
      <c r="Z2154">
        <v>2694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960</v>
      </c>
      <c r="AL2154">
        <v>904</v>
      </c>
      <c r="AM2154">
        <v>1</v>
      </c>
    </row>
    <row r="2155" spans="1:39" x14ac:dyDescent="0.3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3</v>
      </c>
      <c r="W2155">
        <v>11</v>
      </c>
      <c r="X2155">
        <v>0</v>
      </c>
      <c r="Y2155">
        <v>48</v>
      </c>
      <c r="Z2155">
        <v>2302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866</v>
      </c>
      <c r="AL2155">
        <v>825</v>
      </c>
      <c r="AM2155">
        <v>1</v>
      </c>
    </row>
    <row r="2156" spans="1:39" x14ac:dyDescent="0.3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3</v>
      </c>
      <c r="W2156">
        <v>11</v>
      </c>
      <c r="X2156">
        <v>0</v>
      </c>
      <c r="Y2156">
        <v>64</v>
      </c>
      <c r="Z2156">
        <v>2208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1540</v>
      </c>
      <c r="AL2156">
        <v>1514</v>
      </c>
      <c r="AM2156">
        <v>1</v>
      </c>
    </row>
    <row r="2157" spans="1:39" x14ac:dyDescent="0.3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</v>
      </c>
      <c r="W2157">
        <v>11</v>
      </c>
      <c r="X2157">
        <v>0</v>
      </c>
      <c r="Y2157">
        <v>63</v>
      </c>
      <c r="Z2157">
        <v>2329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1006</v>
      </c>
      <c r="AL2157">
        <v>843</v>
      </c>
      <c r="AM2157">
        <v>0</v>
      </c>
    </row>
    <row r="2158" spans="1:39" x14ac:dyDescent="0.3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11</v>
      </c>
      <c r="X2158">
        <v>0</v>
      </c>
      <c r="Y2158">
        <v>48</v>
      </c>
      <c r="Z2158">
        <v>2264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38</v>
      </c>
      <c r="AL2158">
        <v>30</v>
      </c>
      <c r="AM2158">
        <v>0</v>
      </c>
    </row>
    <row r="2159" spans="1:39" x14ac:dyDescent="0.3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11</v>
      </c>
      <c r="X2159">
        <v>1</v>
      </c>
      <c r="Y2159">
        <v>37</v>
      </c>
      <c r="Z2159">
        <v>2648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1629</v>
      </c>
      <c r="AL2159">
        <v>1614</v>
      </c>
      <c r="AM2159">
        <v>0</v>
      </c>
    </row>
    <row r="2160" spans="1:39" x14ac:dyDescent="0.3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W2160">
        <v>11</v>
      </c>
      <c r="X2160">
        <v>0</v>
      </c>
      <c r="Y2160">
        <v>49</v>
      </c>
      <c r="Z2160">
        <v>2652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35</v>
      </c>
      <c r="AL2160">
        <v>11</v>
      </c>
      <c r="AM2160">
        <v>0</v>
      </c>
    </row>
    <row r="2161" spans="1:39" x14ac:dyDescent="0.3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</v>
      </c>
      <c r="W2161">
        <v>11</v>
      </c>
      <c r="X2161">
        <v>0</v>
      </c>
      <c r="Y2161">
        <v>73</v>
      </c>
      <c r="Z2161">
        <v>2855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17</v>
      </c>
      <c r="AL2161">
        <v>17</v>
      </c>
      <c r="AM2161">
        <v>0</v>
      </c>
    </row>
    <row r="2162" spans="1:39" x14ac:dyDescent="0.3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3</v>
      </c>
      <c r="W2162">
        <v>11</v>
      </c>
      <c r="X2162">
        <v>1</v>
      </c>
      <c r="Y2162">
        <v>63</v>
      </c>
      <c r="Z2162">
        <v>2759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1790</v>
      </c>
      <c r="AL2162">
        <v>1727</v>
      </c>
      <c r="AM2162">
        <v>2</v>
      </c>
    </row>
    <row r="2163" spans="1:39" x14ac:dyDescent="0.3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11</v>
      </c>
      <c r="X2163">
        <v>1</v>
      </c>
      <c r="Y2163">
        <v>63</v>
      </c>
      <c r="Z2163">
        <v>2856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1354</v>
      </c>
      <c r="AL2163">
        <v>1180</v>
      </c>
      <c r="AM2163">
        <v>1</v>
      </c>
    </row>
    <row r="2164" spans="1:39" x14ac:dyDescent="0.3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</v>
      </c>
      <c r="W2164">
        <v>11</v>
      </c>
      <c r="X2164">
        <v>0</v>
      </c>
      <c r="Y2164">
        <v>68</v>
      </c>
      <c r="Z2164">
        <v>2623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31</v>
      </c>
      <c r="AL2164">
        <v>27</v>
      </c>
      <c r="AM2164">
        <v>0</v>
      </c>
    </row>
    <row r="2165" spans="1:39" x14ac:dyDescent="0.3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11</v>
      </c>
      <c r="X2165">
        <v>0</v>
      </c>
      <c r="Y2165">
        <v>46</v>
      </c>
      <c r="Z2165">
        <v>2228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123</v>
      </c>
      <c r="AL2165">
        <v>105</v>
      </c>
      <c r="AM2165">
        <v>0</v>
      </c>
    </row>
    <row r="2166" spans="1:39" x14ac:dyDescent="0.3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</v>
      </c>
      <c r="W2166">
        <v>11</v>
      </c>
      <c r="X2166">
        <v>0</v>
      </c>
      <c r="Y2166">
        <v>47</v>
      </c>
      <c r="Z2166">
        <v>2471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440</v>
      </c>
      <c r="AL2166">
        <v>334</v>
      </c>
      <c r="AM2166">
        <v>1</v>
      </c>
    </row>
    <row r="2167" spans="1:39" x14ac:dyDescent="0.3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11</v>
      </c>
      <c r="X2167">
        <v>1</v>
      </c>
      <c r="Y2167">
        <v>66</v>
      </c>
      <c r="Z2167">
        <v>2535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348</v>
      </c>
      <c r="AL2167">
        <v>196</v>
      </c>
      <c r="AM2167">
        <v>1</v>
      </c>
    </row>
    <row r="2168" spans="1:39" x14ac:dyDescent="0.3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</v>
      </c>
      <c r="W2168">
        <v>11</v>
      </c>
      <c r="X2168">
        <v>0</v>
      </c>
      <c r="Y2168">
        <v>45</v>
      </c>
      <c r="Z2168">
        <v>2162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58</v>
      </c>
      <c r="AL2168">
        <v>55</v>
      </c>
      <c r="AM2168">
        <v>0</v>
      </c>
    </row>
    <row r="2169" spans="1:39" x14ac:dyDescent="0.3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</v>
      </c>
      <c r="W2169">
        <v>11</v>
      </c>
      <c r="X2169">
        <v>0</v>
      </c>
      <c r="Y2169">
        <v>30</v>
      </c>
      <c r="Z2169">
        <v>2487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61</v>
      </c>
      <c r="AL2169">
        <v>16</v>
      </c>
      <c r="AM2169">
        <v>0</v>
      </c>
    </row>
    <row r="2170" spans="1:39" x14ac:dyDescent="0.3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11</v>
      </c>
      <c r="X2170">
        <v>0</v>
      </c>
      <c r="Y2170">
        <v>51</v>
      </c>
      <c r="Z2170">
        <v>2742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660</v>
      </c>
      <c r="AL2170">
        <v>616</v>
      </c>
      <c r="AM2170">
        <v>0</v>
      </c>
    </row>
    <row r="2171" spans="1:39" x14ac:dyDescent="0.3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11</v>
      </c>
      <c r="X2171">
        <v>1</v>
      </c>
      <c r="Y2171">
        <v>47</v>
      </c>
      <c r="Z2171">
        <v>2778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382</v>
      </c>
      <c r="AL2171">
        <v>340</v>
      </c>
      <c r="AM2171">
        <v>0</v>
      </c>
    </row>
    <row r="2172" spans="1:39" x14ac:dyDescent="0.3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</v>
      </c>
      <c r="W2172">
        <v>11</v>
      </c>
      <c r="X2172">
        <v>0</v>
      </c>
      <c r="Y2172">
        <v>42</v>
      </c>
      <c r="Z2172">
        <v>2702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795</v>
      </c>
      <c r="AL2172">
        <v>741</v>
      </c>
      <c r="AM2172">
        <v>0</v>
      </c>
    </row>
    <row r="2173" spans="1:39" x14ac:dyDescent="0.3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11</v>
      </c>
      <c r="X2173">
        <v>0</v>
      </c>
      <c r="Y2173">
        <v>30</v>
      </c>
      <c r="Z2173">
        <v>2657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67</v>
      </c>
      <c r="AL2173">
        <v>49</v>
      </c>
      <c r="AM2173">
        <v>0</v>
      </c>
    </row>
    <row r="2174" spans="1:39" x14ac:dyDescent="0.3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11</v>
      </c>
      <c r="X2174">
        <v>0</v>
      </c>
      <c r="Y2174">
        <v>52</v>
      </c>
      <c r="Z2174">
        <v>2781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181</v>
      </c>
      <c r="AL2174">
        <v>163</v>
      </c>
      <c r="AM2174">
        <v>0</v>
      </c>
    </row>
    <row r="2175" spans="1:39" x14ac:dyDescent="0.3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</v>
      </c>
      <c r="W2175">
        <v>11</v>
      </c>
      <c r="X2175">
        <v>0</v>
      </c>
      <c r="Y2175">
        <v>40</v>
      </c>
      <c r="Z2175">
        <v>2846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1118</v>
      </c>
      <c r="AL2175">
        <v>1089</v>
      </c>
      <c r="AM2175">
        <v>0</v>
      </c>
    </row>
    <row r="2176" spans="1:39" x14ac:dyDescent="0.3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3</v>
      </c>
      <c r="W2176">
        <v>11</v>
      </c>
      <c r="X2176">
        <v>0</v>
      </c>
      <c r="Y2176">
        <v>66</v>
      </c>
      <c r="Z2176">
        <v>2257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51</v>
      </c>
      <c r="AL2176">
        <v>48</v>
      </c>
      <c r="AM2176">
        <v>1</v>
      </c>
    </row>
    <row r="2177" spans="1:39" x14ac:dyDescent="0.3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11</v>
      </c>
      <c r="X2177">
        <v>0</v>
      </c>
      <c r="Y2177">
        <v>57</v>
      </c>
      <c r="Z2177">
        <v>2728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28</v>
      </c>
      <c r="AL2177">
        <v>13</v>
      </c>
      <c r="AM2177">
        <v>0</v>
      </c>
    </row>
    <row r="2178" spans="1:39" x14ac:dyDescent="0.3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3</v>
      </c>
      <c r="W2178">
        <v>11</v>
      </c>
      <c r="X2178">
        <v>0</v>
      </c>
      <c r="Y2178">
        <v>57</v>
      </c>
      <c r="Z2178">
        <v>2508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38</v>
      </c>
      <c r="AL2178">
        <v>23</v>
      </c>
      <c r="AM2178">
        <v>0</v>
      </c>
    </row>
    <row r="2179" spans="1:39" x14ac:dyDescent="0.3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3</v>
      </c>
      <c r="W2179">
        <v>11</v>
      </c>
      <c r="X2179">
        <v>0</v>
      </c>
      <c r="Y2179">
        <v>65</v>
      </c>
      <c r="Z2179">
        <v>2660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494</v>
      </c>
      <c r="AL2179">
        <v>467</v>
      </c>
      <c r="AM2179">
        <v>0</v>
      </c>
    </row>
    <row r="2180" spans="1:39" x14ac:dyDescent="0.3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11</v>
      </c>
      <c r="X2180">
        <v>0</v>
      </c>
      <c r="Y2180">
        <v>39</v>
      </c>
      <c r="Z2180">
        <v>2303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1570</v>
      </c>
      <c r="AL2180">
        <v>1517</v>
      </c>
      <c r="AM2180">
        <v>0</v>
      </c>
    </row>
    <row r="2181" spans="1:39" x14ac:dyDescent="0.3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</v>
      </c>
      <c r="W2181">
        <v>11</v>
      </c>
      <c r="X2181">
        <v>0</v>
      </c>
      <c r="Y2181">
        <v>70</v>
      </c>
      <c r="Z2181">
        <v>2218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45</v>
      </c>
      <c r="AL2181">
        <v>45</v>
      </c>
      <c r="AM2181">
        <v>0</v>
      </c>
    </row>
    <row r="2182" spans="1:39" x14ac:dyDescent="0.3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</v>
      </c>
      <c r="W2182">
        <v>11</v>
      </c>
      <c r="X2182">
        <v>0</v>
      </c>
      <c r="Y2182">
        <v>25</v>
      </c>
      <c r="Z2182">
        <v>2784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1403</v>
      </c>
      <c r="AL2182">
        <v>1371</v>
      </c>
      <c r="AM2182">
        <v>0</v>
      </c>
    </row>
    <row r="2183" spans="1:39" x14ac:dyDescent="0.3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</v>
      </c>
      <c r="W2183">
        <v>11</v>
      </c>
      <c r="X2183">
        <v>0</v>
      </c>
      <c r="Y2183">
        <v>44</v>
      </c>
      <c r="Z2183">
        <v>2493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27</v>
      </c>
      <c r="AL2183">
        <v>22</v>
      </c>
      <c r="AM2183">
        <v>0</v>
      </c>
    </row>
    <row r="2184" spans="1:39" x14ac:dyDescent="0.3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11</v>
      </c>
      <c r="X2184">
        <v>0</v>
      </c>
      <c r="Y2184">
        <v>66</v>
      </c>
      <c r="Z2184">
        <v>2715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11</v>
      </c>
      <c r="AL2184">
        <v>6</v>
      </c>
      <c r="AM2184">
        <v>0</v>
      </c>
    </row>
    <row r="2185" spans="1:39" x14ac:dyDescent="0.3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3</v>
      </c>
      <c r="W2185">
        <v>11</v>
      </c>
      <c r="X2185">
        <v>0</v>
      </c>
      <c r="Y2185">
        <v>37</v>
      </c>
      <c r="Z2185">
        <v>2624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46</v>
      </c>
      <c r="AL2185">
        <v>40</v>
      </c>
      <c r="AM2185">
        <v>0</v>
      </c>
    </row>
    <row r="2186" spans="1:39" x14ac:dyDescent="0.3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</v>
      </c>
      <c r="W2186">
        <v>11</v>
      </c>
      <c r="X2186">
        <v>0</v>
      </c>
      <c r="Y2186">
        <v>72</v>
      </c>
      <c r="Z2186">
        <v>2244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1177</v>
      </c>
      <c r="AL2186">
        <v>1120</v>
      </c>
      <c r="AM2186">
        <v>0</v>
      </c>
    </row>
    <row r="2187" spans="1:39" x14ac:dyDescent="0.3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</v>
      </c>
      <c r="W2187">
        <v>11</v>
      </c>
      <c r="X2187">
        <v>0</v>
      </c>
      <c r="Y2187">
        <v>42</v>
      </c>
      <c r="Z2187">
        <v>2534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14</v>
      </c>
      <c r="AL2187">
        <v>13</v>
      </c>
      <c r="AM2187">
        <v>0</v>
      </c>
    </row>
    <row r="2188" spans="1:39" x14ac:dyDescent="0.3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</v>
      </c>
      <c r="W2188">
        <v>11</v>
      </c>
      <c r="X2188">
        <v>0</v>
      </c>
      <c r="Y2188">
        <v>35</v>
      </c>
      <c r="Z2188">
        <v>2782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353</v>
      </c>
      <c r="AL2188">
        <v>291</v>
      </c>
      <c r="AM2188">
        <v>0</v>
      </c>
    </row>
    <row r="2189" spans="1:39" x14ac:dyDescent="0.3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</v>
      </c>
      <c r="W2189">
        <v>11</v>
      </c>
      <c r="X2189">
        <v>0</v>
      </c>
      <c r="Y2189">
        <v>41</v>
      </c>
      <c r="Z2189">
        <v>2374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448</v>
      </c>
      <c r="AL2189">
        <v>426</v>
      </c>
      <c r="AM2189">
        <v>0</v>
      </c>
    </row>
    <row r="2190" spans="1:39" x14ac:dyDescent="0.3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3</v>
      </c>
      <c r="W2190">
        <v>11</v>
      </c>
      <c r="X2190">
        <v>1</v>
      </c>
      <c r="Y2190">
        <v>38</v>
      </c>
      <c r="Z2190">
        <v>2519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1358</v>
      </c>
      <c r="AL2190">
        <v>1278</v>
      </c>
      <c r="AM2190">
        <v>2</v>
      </c>
    </row>
    <row r="2191" spans="1:39" x14ac:dyDescent="0.3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</v>
      </c>
      <c r="W2191">
        <v>11</v>
      </c>
      <c r="X2191">
        <v>0</v>
      </c>
      <c r="Y2191">
        <v>41</v>
      </c>
      <c r="Z2191">
        <v>2577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32</v>
      </c>
      <c r="AL2191">
        <v>11</v>
      </c>
      <c r="AM2191">
        <v>0</v>
      </c>
    </row>
    <row r="2192" spans="1:39" x14ac:dyDescent="0.3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11</v>
      </c>
      <c r="X2192">
        <v>0</v>
      </c>
      <c r="Y2192">
        <v>57</v>
      </c>
      <c r="Z2192">
        <v>2163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48</v>
      </c>
      <c r="AL2192">
        <v>45</v>
      </c>
      <c r="AM2192">
        <v>0</v>
      </c>
    </row>
    <row r="2193" spans="1:39" x14ac:dyDescent="0.3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</v>
      </c>
      <c r="W2193">
        <v>11</v>
      </c>
      <c r="X2193">
        <v>0</v>
      </c>
      <c r="Y2193">
        <v>50</v>
      </c>
      <c r="Z2193">
        <v>2330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652</v>
      </c>
      <c r="AL2193">
        <v>625</v>
      </c>
      <c r="AM2193">
        <v>1</v>
      </c>
    </row>
    <row r="2194" spans="1:39" x14ac:dyDescent="0.3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</v>
      </c>
      <c r="W2194">
        <v>11</v>
      </c>
      <c r="X2194">
        <v>0</v>
      </c>
      <c r="Y2194">
        <v>52</v>
      </c>
      <c r="Z2194">
        <v>2800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498</v>
      </c>
      <c r="AL2194">
        <v>410</v>
      </c>
      <c r="AM2194">
        <v>0</v>
      </c>
    </row>
    <row r="2195" spans="1:39" x14ac:dyDescent="0.3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11</v>
      </c>
      <c r="X2195">
        <v>0</v>
      </c>
      <c r="Y2195">
        <v>41</v>
      </c>
      <c r="Z2195">
        <v>2621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600</v>
      </c>
      <c r="AL2195">
        <v>547</v>
      </c>
      <c r="AM2195">
        <v>0</v>
      </c>
    </row>
    <row r="2196" spans="1:39" x14ac:dyDescent="0.3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11</v>
      </c>
      <c r="X2196">
        <v>0</v>
      </c>
      <c r="Y2196">
        <v>58</v>
      </c>
      <c r="Z2196">
        <v>2642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377</v>
      </c>
      <c r="AL2196">
        <v>286</v>
      </c>
      <c r="AM2196">
        <v>0</v>
      </c>
    </row>
    <row r="2197" spans="1:39" x14ac:dyDescent="0.3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</v>
      </c>
      <c r="W2197">
        <v>11</v>
      </c>
      <c r="X2197">
        <v>0</v>
      </c>
      <c r="Y2197">
        <v>48</v>
      </c>
      <c r="Z2197">
        <v>2201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33</v>
      </c>
      <c r="AL2197">
        <v>16</v>
      </c>
      <c r="AM2197">
        <v>0</v>
      </c>
    </row>
    <row r="2198" spans="1:39" x14ac:dyDescent="0.3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</v>
      </c>
      <c r="W2198">
        <v>11</v>
      </c>
      <c r="X2198">
        <v>0</v>
      </c>
      <c r="Y2198">
        <v>36</v>
      </c>
      <c r="Z2198">
        <v>2629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61</v>
      </c>
      <c r="AL2198">
        <v>38</v>
      </c>
      <c r="AM2198">
        <v>1</v>
      </c>
    </row>
    <row r="2199" spans="1:39" x14ac:dyDescent="0.3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</v>
      </c>
      <c r="W2199">
        <v>11</v>
      </c>
      <c r="X2199">
        <v>0</v>
      </c>
      <c r="Y2199">
        <v>50</v>
      </c>
      <c r="Z2199">
        <v>2836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1029</v>
      </c>
      <c r="AL2199">
        <v>1009</v>
      </c>
      <c r="AM2199">
        <v>0</v>
      </c>
    </row>
    <row r="2200" spans="1:39" x14ac:dyDescent="0.3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</v>
      </c>
      <c r="W2200">
        <v>11</v>
      </c>
      <c r="X2200">
        <v>0</v>
      </c>
      <c r="Y2200">
        <v>34</v>
      </c>
      <c r="Z2200">
        <v>2840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19</v>
      </c>
      <c r="AL2200">
        <v>16</v>
      </c>
      <c r="AM2200">
        <v>0</v>
      </c>
    </row>
    <row r="2201" spans="1:39" x14ac:dyDescent="0.3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11</v>
      </c>
      <c r="X2201">
        <v>0</v>
      </c>
      <c r="Y2201">
        <v>46</v>
      </c>
      <c r="Z2201">
        <v>2522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21</v>
      </c>
      <c r="AL2201">
        <v>12</v>
      </c>
      <c r="AM2201">
        <v>0</v>
      </c>
    </row>
    <row r="2202" spans="1:39" x14ac:dyDescent="0.3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11</v>
      </c>
      <c r="X2202">
        <v>0</v>
      </c>
      <c r="Y2202">
        <v>53</v>
      </c>
      <c r="Z2202">
        <v>2540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1094</v>
      </c>
      <c r="AL2202">
        <v>847</v>
      </c>
      <c r="AM2202">
        <v>0</v>
      </c>
    </row>
    <row r="2203" spans="1:39" x14ac:dyDescent="0.3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3</v>
      </c>
      <c r="W2203">
        <v>11</v>
      </c>
      <c r="X2203">
        <v>0</v>
      </c>
      <c r="Y2203">
        <v>74</v>
      </c>
      <c r="Z2203">
        <v>2178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436</v>
      </c>
      <c r="AL2203">
        <v>428</v>
      </c>
      <c r="AM2203">
        <v>1</v>
      </c>
    </row>
    <row r="2204" spans="1:39" x14ac:dyDescent="0.3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3</v>
      </c>
      <c r="W2204">
        <v>11</v>
      </c>
      <c r="X2204">
        <v>0</v>
      </c>
      <c r="Y2204">
        <v>39</v>
      </c>
      <c r="Z2204">
        <v>2314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1217</v>
      </c>
      <c r="AL2204">
        <v>1193</v>
      </c>
      <c r="AM2204">
        <v>1</v>
      </c>
    </row>
    <row r="2205" spans="1:39" x14ac:dyDescent="0.3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11</v>
      </c>
      <c r="X2205">
        <v>0</v>
      </c>
      <c r="Y2205">
        <v>64</v>
      </c>
      <c r="Z2205">
        <v>2315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782</v>
      </c>
      <c r="AL2205">
        <v>721</v>
      </c>
      <c r="AM2205">
        <v>0</v>
      </c>
    </row>
    <row r="2206" spans="1:39" x14ac:dyDescent="0.3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</v>
      </c>
      <c r="W2206">
        <v>11</v>
      </c>
      <c r="X2206">
        <v>1</v>
      </c>
      <c r="Y2206">
        <v>66</v>
      </c>
      <c r="Z2206">
        <v>2781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151</v>
      </c>
      <c r="AL2206">
        <v>130</v>
      </c>
      <c r="AM220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D0E5-1C61-4ED7-91E9-E5F2AB910CC9}">
  <dimension ref="A1:AV2206"/>
  <sheetViews>
    <sheetView topLeftCell="AR1" zoomScale="117" workbookViewId="0">
      <selection activeCell="AW6" sqref="AW6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12.21875" bestFit="1" customWidth="1"/>
    <col min="4" max="4" width="10.21875" bestFit="1" customWidth="1"/>
    <col min="5" max="5" width="11.88671875" bestFit="1" customWidth="1"/>
    <col min="6" max="6" width="11.33203125" bestFit="1" customWidth="1"/>
    <col min="7" max="7" width="18.77734375" bestFit="1" customWidth="1"/>
    <col min="8" max="8" width="17.5546875" bestFit="1" customWidth="1"/>
    <col min="9" max="9" width="19.5546875" bestFit="1" customWidth="1"/>
    <col min="10" max="10" width="15.5546875" bestFit="1" customWidth="1"/>
    <col min="11" max="11" width="20.44140625" bestFit="1" customWidth="1"/>
    <col min="12" max="12" width="19.88671875" bestFit="1" customWidth="1"/>
    <col min="13" max="13" width="22.33203125" bestFit="1" customWidth="1"/>
    <col min="14" max="14" width="20.44140625" bestFit="1" customWidth="1"/>
    <col min="15" max="15" width="21.5546875" bestFit="1" customWidth="1"/>
    <col min="16" max="20" width="16.109375" bestFit="1" customWidth="1"/>
    <col min="21" max="21" width="11.21875" bestFit="1" customWidth="1"/>
    <col min="22" max="22" width="15.5546875" bestFit="1" customWidth="1"/>
    <col min="23" max="23" width="12.5546875" bestFit="1" customWidth="1"/>
    <col min="24" max="24" width="11.21875" bestFit="1" customWidth="1"/>
    <col min="25" max="25" width="6.44140625" bestFit="1" customWidth="1"/>
    <col min="26" max="26" width="16.44140625" bestFit="1" customWidth="1"/>
    <col min="27" max="27" width="17.6640625" bestFit="1" customWidth="1"/>
    <col min="28" max="28" width="16.88671875" bestFit="1" customWidth="1"/>
    <col min="29" max="29" width="15.109375" bestFit="1" customWidth="1"/>
    <col min="30" max="30" width="17.77734375" bestFit="1" customWidth="1"/>
    <col min="31" max="31" width="16.109375" bestFit="1" customWidth="1"/>
    <col min="32" max="32" width="19.88671875" bestFit="1" customWidth="1"/>
    <col min="33" max="33" width="17" bestFit="1" customWidth="1"/>
    <col min="34" max="34" width="22.33203125" bestFit="1" customWidth="1"/>
    <col min="35" max="35" width="18.6640625" bestFit="1" customWidth="1"/>
    <col min="36" max="36" width="16.21875" bestFit="1" customWidth="1"/>
    <col min="37" max="37" width="11" bestFit="1" customWidth="1"/>
    <col min="38" max="38" width="18" bestFit="1" customWidth="1"/>
    <col min="39" max="39" width="21.109375" bestFit="1" customWidth="1"/>
    <col min="40" max="40" width="24" bestFit="1" customWidth="1"/>
    <col min="41" max="41" width="16.5546875" bestFit="1" customWidth="1"/>
    <col min="42" max="42" width="14.21875" bestFit="1" customWidth="1"/>
    <col min="43" max="43" width="20.88671875" bestFit="1" customWidth="1"/>
    <col min="44" max="44" width="17" bestFit="1" customWidth="1"/>
    <col min="45" max="45" width="16.5546875" bestFit="1" customWidth="1"/>
    <col min="46" max="46" width="15.5546875" bestFit="1" customWidth="1"/>
    <col min="47" max="47" width="17.109375" bestFit="1" customWidth="1"/>
    <col min="48" max="48" width="28.886718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60</v>
      </c>
      <c r="AU1" t="s">
        <v>61</v>
      </c>
      <c r="AV1" t="s">
        <v>77</v>
      </c>
    </row>
    <row r="2" spans="1:48" x14ac:dyDescent="0.3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11</v>
      </c>
      <c r="X2">
        <v>1</v>
      </c>
      <c r="Y2">
        <v>63</v>
      </c>
      <c r="Z2">
        <v>2822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1529</v>
      </c>
      <c r="AL2">
        <v>1441</v>
      </c>
      <c r="AM2">
        <v>0</v>
      </c>
      <c r="AN2">
        <f t="shared" ref="AN2:AN65" si="0">ROUND(Z:Z/365,1)</f>
        <v>7.7</v>
      </c>
      <c r="AO2" t="str">
        <f t="shared" ref="AO2:AO65" si="1">IF(AK:AK&gt;=1000,"High",IF(AK:AK&gt;=500,"Medium","Low"))</f>
        <v>High</v>
      </c>
      <c r="AP2" t="str">
        <f t="shared" ref="AP2:AP65" si="2">IF(B:B+C:C&gt;0,"Yes","No")</f>
        <v>No</v>
      </c>
      <c r="AQ2" t="str">
        <f t="shared" ref="AQ2:AQ65" si="3">IF(AM:AM&gt;0,"Yes","No")</f>
        <v>No</v>
      </c>
      <c r="AR2">
        <f t="shared" ref="AR2:AR65" si="4">K:K+L:L+M:M+N:N</f>
        <v>25</v>
      </c>
      <c r="AS2" t="str">
        <f t="shared" ref="AS2:AS65" si="5">IF(D:D&lt;=30,"Active",IF(D:D&lt;=90,"Warm","Inactive"))</f>
        <v>Warm</v>
      </c>
      <c r="AT2" t="str">
        <f t="shared" ref="AT2:AT65" si="6">IF(AA:AA=1,"Divorced",IF(AB:AB=1,"Married",IF(AC:AC=1,"Single",IF(AD:AD=1,"Together",IF(AE:AE=1,"Widow","Unknown")))))</f>
        <v>Single</v>
      </c>
      <c r="AU2" t="str">
        <f t="shared" ref="AU2:AU65" si="7">IF(AF:AF=1,"2nd Cycle",IF(AG:AG=1,"Basic",IF(AH:AH=1,"Graduation",IF(AI:AI=1,"Master",IF(AJ:AJ=1,"PhD","Unknown")))))</f>
        <v>Graduation</v>
      </c>
      <c r="AV2" s="9" t="str">
        <f t="shared" ref="AV2:AV65" si="8">IF(AM:AM=1,"Yes",IF(AM:AM=2,"Yes",IF(AM:AM=3,"Yes",IF(AM:AM=4,"Yes","No"))))</f>
        <v>No</v>
      </c>
    </row>
    <row r="3" spans="1:48" x14ac:dyDescent="0.3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11</v>
      </c>
      <c r="X3">
        <v>0</v>
      </c>
      <c r="Y3">
        <v>66</v>
      </c>
      <c r="Z3">
        <v>2272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21</v>
      </c>
      <c r="AL3">
        <v>15</v>
      </c>
      <c r="AM3">
        <v>0</v>
      </c>
      <c r="AN3">
        <f t="shared" si="0"/>
        <v>6.2</v>
      </c>
      <c r="AO3" t="str">
        <f t="shared" si="1"/>
        <v>Low</v>
      </c>
      <c r="AP3" t="str">
        <f t="shared" si="2"/>
        <v>Yes</v>
      </c>
      <c r="AQ3" t="str">
        <f t="shared" si="3"/>
        <v>No</v>
      </c>
      <c r="AR3">
        <f t="shared" si="4"/>
        <v>6</v>
      </c>
      <c r="AS3" t="str">
        <f t="shared" si="5"/>
        <v>Warm</v>
      </c>
      <c r="AT3" t="str">
        <f t="shared" si="6"/>
        <v>Single</v>
      </c>
      <c r="AU3" t="str">
        <f t="shared" si="7"/>
        <v>Graduation</v>
      </c>
      <c r="AV3" s="9" t="str">
        <f t="shared" si="8"/>
        <v>No</v>
      </c>
    </row>
    <row r="4" spans="1:48" x14ac:dyDescent="0.3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11</v>
      </c>
      <c r="X4">
        <v>0</v>
      </c>
      <c r="Y4">
        <v>55</v>
      </c>
      <c r="Z4">
        <v>2471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734</v>
      </c>
      <c r="AL4">
        <v>692</v>
      </c>
      <c r="AM4">
        <v>0</v>
      </c>
      <c r="AN4">
        <f t="shared" si="0"/>
        <v>6.8</v>
      </c>
      <c r="AO4" t="str">
        <f t="shared" si="1"/>
        <v>Medium</v>
      </c>
      <c r="AP4" t="str">
        <f t="shared" si="2"/>
        <v>No</v>
      </c>
      <c r="AQ4" t="str">
        <f t="shared" si="3"/>
        <v>No</v>
      </c>
      <c r="AR4">
        <f t="shared" si="4"/>
        <v>21</v>
      </c>
      <c r="AS4" t="str">
        <f t="shared" si="5"/>
        <v>Active</v>
      </c>
      <c r="AT4" t="str">
        <f t="shared" si="6"/>
        <v>Together</v>
      </c>
      <c r="AU4" t="str">
        <f t="shared" si="7"/>
        <v>Graduation</v>
      </c>
      <c r="AV4" s="9" t="str">
        <f t="shared" si="8"/>
        <v>No</v>
      </c>
    </row>
    <row r="5" spans="1:48" x14ac:dyDescent="0.3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11</v>
      </c>
      <c r="X5">
        <v>0</v>
      </c>
      <c r="Y5">
        <v>36</v>
      </c>
      <c r="Z5">
        <v>2298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48</v>
      </c>
      <c r="AL5">
        <v>43</v>
      </c>
      <c r="AM5">
        <v>0</v>
      </c>
      <c r="AN5">
        <f t="shared" si="0"/>
        <v>6.3</v>
      </c>
      <c r="AO5" t="str">
        <f t="shared" si="1"/>
        <v>Low</v>
      </c>
      <c r="AP5" t="str">
        <f t="shared" si="2"/>
        <v>Yes</v>
      </c>
      <c r="AQ5" t="str">
        <f t="shared" si="3"/>
        <v>No</v>
      </c>
      <c r="AR5">
        <f t="shared" si="4"/>
        <v>8</v>
      </c>
      <c r="AS5" t="str">
        <f t="shared" si="5"/>
        <v>Active</v>
      </c>
      <c r="AT5" t="str">
        <f t="shared" si="6"/>
        <v>Together</v>
      </c>
      <c r="AU5" t="str">
        <f t="shared" si="7"/>
        <v>Graduation</v>
      </c>
      <c r="AV5" s="9" t="str">
        <f t="shared" si="8"/>
        <v>No</v>
      </c>
    </row>
    <row r="6" spans="1:48" x14ac:dyDescent="0.3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11</v>
      </c>
      <c r="X6">
        <v>0</v>
      </c>
      <c r="Y6">
        <v>39</v>
      </c>
      <c r="Z6">
        <v>2320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407</v>
      </c>
      <c r="AL6">
        <v>392</v>
      </c>
      <c r="AM6">
        <v>0</v>
      </c>
      <c r="AN6">
        <f t="shared" si="0"/>
        <v>6.4</v>
      </c>
      <c r="AO6" t="str">
        <f t="shared" si="1"/>
        <v>Low</v>
      </c>
      <c r="AP6" t="str">
        <f t="shared" si="2"/>
        <v>Yes</v>
      </c>
      <c r="AQ6" t="str">
        <f t="shared" si="3"/>
        <v>No</v>
      </c>
      <c r="AR6">
        <f t="shared" si="4"/>
        <v>19</v>
      </c>
      <c r="AS6" t="str">
        <f t="shared" si="5"/>
        <v>Inactive</v>
      </c>
      <c r="AT6" t="str">
        <f t="shared" si="6"/>
        <v>Married</v>
      </c>
      <c r="AU6" t="str">
        <f t="shared" si="7"/>
        <v>PhD</v>
      </c>
      <c r="AV6" s="9" t="str">
        <f t="shared" si="8"/>
        <v>No</v>
      </c>
    </row>
    <row r="7" spans="1:48" x14ac:dyDescent="0.3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11</v>
      </c>
      <c r="X7">
        <v>0</v>
      </c>
      <c r="Y7">
        <v>53</v>
      </c>
      <c r="Z7">
        <v>2452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702</v>
      </c>
      <c r="AL7">
        <v>688</v>
      </c>
      <c r="AM7">
        <v>0</v>
      </c>
      <c r="AN7">
        <f t="shared" si="0"/>
        <v>6.7</v>
      </c>
      <c r="AO7" t="str">
        <f t="shared" si="1"/>
        <v>Medium</v>
      </c>
      <c r="AP7" t="str">
        <f t="shared" si="2"/>
        <v>Yes</v>
      </c>
      <c r="AQ7" t="str">
        <f t="shared" si="3"/>
        <v>No</v>
      </c>
      <c r="AR7">
        <f t="shared" si="4"/>
        <v>22</v>
      </c>
      <c r="AS7" t="str">
        <f t="shared" si="5"/>
        <v>Active</v>
      </c>
      <c r="AT7" t="str">
        <f t="shared" si="6"/>
        <v>Together</v>
      </c>
      <c r="AU7" t="str">
        <f t="shared" si="7"/>
        <v>Master</v>
      </c>
      <c r="AV7" s="9" t="str">
        <f t="shared" si="8"/>
        <v>No</v>
      </c>
    </row>
    <row r="8" spans="1:48" x14ac:dyDescent="0.3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11</v>
      </c>
      <c r="X8">
        <v>0</v>
      </c>
      <c r="Y8">
        <v>49</v>
      </c>
      <c r="Z8">
        <v>2752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563</v>
      </c>
      <c r="AL8">
        <v>536</v>
      </c>
      <c r="AM8">
        <v>0</v>
      </c>
      <c r="AN8">
        <f t="shared" si="0"/>
        <v>7.5</v>
      </c>
      <c r="AO8" t="str">
        <f t="shared" si="1"/>
        <v>Medium</v>
      </c>
      <c r="AP8" t="str">
        <f t="shared" si="2"/>
        <v>Yes</v>
      </c>
      <c r="AQ8" t="str">
        <f t="shared" si="3"/>
        <v>No</v>
      </c>
      <c r="AR8">
        <f t="shared" si="4"/>
        <v>21</v>
      </c>
      <c r="AS8" t="str">
        <f t="shared" si="5"/>
        <v>Warm</v>
      </c>
      <c r="AT8" t="str">
        <f t="shared" si="6"/>
        <v>Divorced</v>
      </c>
      <c r="AU8" t="str">
        <f t="shared" si="7"/>
        <v>Graduation</v>
      </c>
      <c r="AV8" s="9" t="str">
        <f t="shared" si="8"/>
        <v>No</v>
      </c>
    </row>
    <row r="9" spans="1:48" x14ac:dyDescent="0.3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11</v>
      </c>
      <c r="X9">
        <v>0</v>
      </c>
      <c r="Y9">
        <v>35</v>
      </c>
      <c r="Z9">
        <v>2576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146</v>
      </c>
      <c r="AL9">
        <v>123</v>
      </c>
      <c r="AM9">
        <v>0</v>
      </c>
      <c r="AN9">
        <f t="shared" si="0"/>
        <v>7.1</v>
      </c>
      <c r="AO9" t="str">
        <f t="shared" si="1"/>
        <v>Low</v>
      </c>
      <c r="AP9" t="str">
        <f t="shared" si="2"/>
        <v>Yes</v>
      </c>
      <c r="AQ9" t="str">
        <f t="shared" si="3"/>
        <v>No</v>
      </c>
      <c r="AR9">
        <f t="shared" si="4"/>
        <v>10</v>
      </c>
      <c r="AS9" t="str">
        <f t="shared" si="5"/>
        <v>Warm</v>
      </c>
      <c r="AT9" t="str">
        <f t="shared" si="6"/>
        <v>Married</v>
      </c>
      <c r="AU9" t="str">
        <f t="shared" si="7"/>
        <v>PhD</v>
      </c>
      <c r="AV9" s="9" t="str">
        <f t="shared" si="8"/>
        <v>No</v>
      </c>
    </row>
    <row r="10" spans="1:48" x14ac:dyDescent="0.3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11</v>
      </c>
      <c r="X10">
        <v>1</v>
      </c>
      <c r="Y10">
        <v>46</v>
      </c>
      <c r="Z10">
        <v>2547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44</v>
      </c>
      <c r="AL10">
        <v>42</v>
      </c>
      <c r="AM10">
        <v>0</v>
      </c>
      <c r="AN10">
        <f t="shared" si="0"/>
        <v>7</v>
      </c>
      <c r="AO10" t="str">
        <f t="shared" si="1"/>
        <v>Low</v>
      </c>
      <c r="AP10" t="str">
        <f t="shared" si="2"/>
        <v>Yes</v>
      </c>
      <c r="AQ10" t="str">
        <f t="shared" si="3"/>
        <v>No</v>
      </c>
      <c r="AR10">
        <f t="shared" si="4"/>
        <v>6</v>
      </c>
      <c r="AS10" t="str">
        <f t="shared" si="5"/>
        <v>Active</v>
      </c>
      <c r="AT10" t="str">
        <f t="shared" si="6"/>
        <v>Together</v>
      </c>
      <c r="AU10" t="str">
        <f t="shared" si="7"/>
        <v>PhD</v>
      </c>
      <c r="AV10" s="9" t="str">
        <f t="shared" si="8"/>
        <v>No</v>
      </c>
    </row>
    <row r="11" spans="1:48" x14ac:dyDescent="0.3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11</v>
      </c>
      <c r="X11">
        <v>0</v>
      </c>
      <c r="Y11">
        <v>70</v>
      </c>
      <c r="Z11">
        <v>2267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36</v>
      </c>
      <c r="AL11">
        <v>23</v>
      </c>
      <c r="AM11">
        <v>1</v>
      </c>
      <c r="AN11">
        <f t="shared" si="0"/>
        <v>6.2</v>
      </c>
      <c r="AO11" t="str">
        <f t="shared" si="1"/>
        <v>Low</v>
      </c>
      <c r="AP11" t="str">
        <f t="shared" si="2"/>
        <v>Yes</v>
      </c>
      <c r="AQ11" t="str">
        <f t="shared" si="3"/>
        <v>Yes</v>
      </c>
      <c r="AR11">
        <f t="shared" si="4"/>
        <v>2</v>
      </c>
      <c r="AS11" t="str">
        <f t="shared" si="5"/>
        <v>Warm</v>
      </c>
      <c r="AT11" t="str">
        <f t="shared" si="6"/>
        <v>Together</v>
      </c>
      <c r="AU11" t="str">
        <f t="shared" si="7"/>
        <v>PhD</v>
      </c>
      <c r="AV11" s="9" t="str">
        <f t="shared" si="8"/>
        <v>Yes</v>
      </c>
    </row>
    <row r="12" spans="1:48" x14ac:dyDescent="0.3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11</v>
      </c>
      <c r="X12">
        <v>0</v>
      </c>
      <c r="Y12">
        <v>44</v>
      </c>
      <c r="Z12">
        <v>2752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45</v>
      </c>
      <c r="AL12">
        <v>29</v>
      </c>
      <c r="AM12">
        <v>0</v>
      </c>
      <c r="AN12">
        <f t="shared" si="0"/>
        <v>7.5</v>
      </c>
      <c r="AO12" t="str">
        <f t="shared" si="1"/>
        <v>Low</v>
      </c>
      <c r="AP12" t="str">
        <f t="shared" si="2"/>
        <v>No</v>
      </c>
      <c r="AQ12" t="str">
        <f t="shared" si="3"/>
        <v>No</v>
      </c>
      <c r="AR12">
        <f t="shared" si="4"/>
        <v>6</v>
      </c>
      <c r="AS12" t="str">
        <f t="shared" si="5"/>
        <v>Warm</v>
      </c>
      <c r="AT12" t="str">
        <f t="shared" si="6"/>
        <v>Married</v>
      </c>
      <c r="AU12" t="str">
        <f t="shared" si="7"/>
        <v>Basic</v>
      </c>
      <c r="AV12" s="9" t="str">
        <f t="shared" si="8"/>
        <v>No</v>
      </c>
    </row>
    <row r="13" spans="1:48" x14ac:dyDescent="0.3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11</v>
      </c>
      <c r="X13">
        <v>0</v>
      </c>
      <c r="Y13">
        <v>61</v>
      </c>
      <c r="Z13">
        <v>2385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1072</v>
      </c>
      <c r="AL13">
        <v>1042</v>
      </c>
      <c r="AM13">
        <v>0</v>
      </c>
      <c r="AN13">
        <f t="shared" si="0"/>
        <v>6.5</v>
      </c>
      <c r="AO13" t="str">
        <f t="shared" si="1"/>
        <v>High</v>
      </c>
      <c r="AP13" t="str">
        <f t="shared" si="2"/>
        <v>No</v>
      </c>
      <c r="AQ13" t="str">
        <f t="shared" si="3"/>
        <v>No</v>
      </c>
      <c r="AR13">
        <f t="shared" si="4"/>
        <v>16</v>
      </c>
      <c r="AS13" t="str">
        <f t="shared" si="5"/>
        <v>Warm</v>
      </c>
      <c r="AT13" t="str">
        <f t="shared" si="6"/>
        <v>Divorced</v>
      </c>
      <c r="AU13" t="str">
        <f t="shared" si="7"/>
        <v>Graduation</v>
      </c>
      <c r="AV13" s="9" t="str">
        <f t="shared" si="8"/>
        <v>No</v>
      </c>
    </row>
    <row r="14" spans="1:48" x14ac:dyDescent="0.3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11</v>
      </c>
      <c r="X14">
        <v>0</v>
      </c>
      <c r="Y14">
        <v>68</v>
      </c>
      <c r="Z14">
        <v>2385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296</v>
      </c>
      <c r="AL14">
        <v>282</v>
      </c>
      <c r="AM14">
        <v>0</v>
      </c>
      <c r="AN14">
        <f t="shared" si="0"/>
        <v>6.5</v>
      </c>
      <c r="AO14" t="str">
        <f t="shared" si="1"/>
        <v>Low</v>
      </c>
      <c r="AP14" t="str">
        <f t="shared" si="2"/>
        <v>Yes</v>
      </c>
      <c r="AQ14" t="str">
        <f t="shared" si="3"/>
        <v>No</v>
      </c>
      <c r="AR14">
        <f t="shared" si="4"/>
        <v>15</v>
      </c>
      <c r="AS14" t="str">
        <f t="shared" si="5"/>
        <v>Warm</v>
      </c>
      <c r="AT14" t="str">
        <f t="shared" si="6"/>
        <v>Divorced</v>
      </c>
      <c r="AU14" t="str">
        <f t="shared" si="7"/>
        <v>Master</v>
      </c>
      <c r="AV14" s="9" t="str">
        <f t="shared" si="8"/>
        <v>No</v>
      </c>
    </row>
    <row r="15" spans="1:48" x14ac:dyDescent="0.3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11</v>
      </c>
      <c r="X15">
        <v>0</v>
      </c>
      <c r="Y15">
        <v>33</v>
      </c>
      <c r="Z15">
        <v>2786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41</v>
      </c>
      <c r="AL15">
        <v>36</v>
      </c>
      <c r="AM15">
        <v>0</v>
      </c>
      <c r="AN15">
        <f t="shared" si="0"/>
        <v>7.6</v>
      </c>
      <c r="AO15" t="str">
        <f t="shared" si="1"/>
        <v>Low</v>
      </c>
      <c r="AP15" t="str">
        <f t="shared" si="2"/>
        <v>No</v>
      </c>
      <c r="AQ15" t="str">
        <f t="shared" si="3"/>
        <v>No</v>
      </c>
      <c r="AR15">
        <f t="shared" si="4"/>
        <v>5</v>
      </c>
      <c r="AS15" t="str">
        <f t="shared" si="5"/>
        <v>Warm</v>
      </c>
      <c r="AT15" t="str">
        <f t="shared" si="6"/>
        <v>Married</v>
      </c>
      <c r="AU15" t="str">
        <f t="shared" si="7"/>
        <v>Graduation</v>
      </c>
      <c r="AV15" s="9" t="str">
        <f t="shared" si="8"/>
        <v>No</v>
      </c>
    </row>
    <row r="16" spans="1:48" x14ac:dyDescent="0.3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3</v>
      </c>
      <c r="W16">
        <v>11</v>
      </c>
      <c r="X16">
        <v>1</v>
      </c>
      <c r="Y16">
        <v>74</v>
      </c>
      <c r="Z16">
        <v>2741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1270</v>
      </c>
      <c r="AL16">
        <v>1225</v>
      </c>
      <c r="AM16">
        <v>2</v>
      </c>
      <c r="AN16">
        <f t="shared" si="0"/>
        <v>7.5</v>
      </c>
      <c r="AO16" t="str">
        <f t="shared" si="1"/>
        <v>High</v>
      </c>
      <c r="AP16" t="str">
        <f t="shared" si="2"/>
        <v>No</v>
      </c>
      <c r="AQ16" t="str">
        <f t="shared" si="3"/>
        <v>Yes</v>
      </c>
      <c r="AR16">
        <f t="shared" si="4"/>
        <v>26</v>
      </c>
      <c r="AS16" t="str">
        <f t="shared" si="5"/>
        <v>Active</v>
      </c>
      <c r="AT16" t="str">
        <f t="shared" si="6"/>
        <v>Single</v>
      </c>
      <c r="AU16" t="str">
        <f t="shared" si="7"/>
        <v>PhD</v>
      </c>
      <c r="AV16" s="9" t="str">
        <f t="shared" si="8"/>
        <v>Yes</v>
      </c>
    </row>
    <row r="17" spans="1:48" x14ac:dyDescent="0.3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11</v>
      </c>
      <c r="X17">
        <v>0</v>
      </c>
      <c r="Y17">
        <v>40</v>
      </c>
      <c r="Z17">
        <v>2711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92</v>
      </c>
      <c r="AL17">
        <v>88</v>
      </c>
      <c r="AM17">
        <v>0</v>
      </c>
      <c r="AN17">
        <f t="shared" si="0"/>
        <v>7.4</v>
      </c>
      <c r="AO17" t="str">
        <f t="shared" si="1"/>
        <v>Low</v>
      </c>
      <c r="AP17" t="str">
        <f t="shared" si="2"/>
        <v>Yes</v>
      </c>
      <c r="AQ17" t="str">
        <f t="shared" si="3"/>
        <v>No</v>
      </c>
      <c r="AR17">
        <f t="shared" si="4"/>
        <v>9</v>
      </c>
      <c r="AS17" t="str">
        <f t="shared" si="5"/>
        <v>Warm</v>
      </c>
      <c r="AT17" t="str">
        <f t="shared" si="6"/>
        <v>Married</v>
      </c>
      <c r="AU17" t="str">
        <f t="shared" si="7"/>
        <v>Graduation</v>
      </c>
      <c r="AV17" s="9" t="str">
        <f t="shared" si="8"/>
        <v>No</v>
      </c>
    </row>
    <row r="18" spans="1:48" x14ac:dyDescent="0.3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11</v>
      </c>
      <c r="X18">
        <v>0</v>
      </c>
      <c r="Y18">
        <v>74</v>
      </c>
      <c r="Z18">
        <v>2826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289</v>
      </c>
      <c r="AL18">
        <v>261</v>
      </c>
      <c r="AM18">
        <v>0</v>
      </c>
      <c r="AN18">
        <f t="shared" si="0"/>
        <v>7.7</v>
      </c>
      <c r="AO18" t="str">
        <f t="shared" si="1"/>
        <v>Low</v>
      </c>
      <c r="AP18" t="str">
        <f t="shared" si="2"/>
        <v>No</v>
      </c>
      <c r="AQ18" t="str">
        <f t="shared" si="3"/>
        <v>No</v>
      </c>
      <c r="AR18">
        <f t="shared" si="4"/>
        <v>13</v>
      </c>
      <c r="AS18" t="str">
        <f t="shared" si="5"/>
        <v>Active</v>
      </c>
      <c r="AT18" t="str">
        <f t="shared" si="6"/>
        <v>Together</v>
      </c>
      <c r="AU18" t="str">
        <f t="shared" si="7"/>
        <v>Graduation</v>
      </c>
      <c r="AV18" s="9" t="str">
        <f t="shared" si="8"/>
        <v>No</v>
      </c>
    </row>
    <row r="19" spans="1:48" x14ac:dyDescent="0.3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3</v>
      </c>
      <c r="W19">
        <v>11</v>
      </c>
      <c r="X19">
        <v>0</v>
      </c>
      <c r="Y19">
        <v>71</v>
      </c>
      <c r="Z19">
        <v>2617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1606</v>
      </c>
      <c r="AL19">
        <v>1430</v>
      </c>
      <c r="AM19">
        <v>1</v>
      </c>
      <c r="AN19">
        <f t="shared" si="0"/>
        <v>7.2</v>
      </c>
      <c r="AO19" t="str">
        <f t="shared" si="1"/>
        <v>High</v>
      </c>
      <c r="AP19" t="str">
        <f t="shared" si="2"/>
        <v>Yes</v>
      </c>
      <c r="AQ19" t="str">
        <f t="shared" si="3"/>
        <v>Yes</v>
      </c>
      <c r="AR19">
        <f t="shared" si="4"/>
        <v>26</v>
      </c>
      <c r="AS19" t="str">
        <f t="shared" si="5"/>
        <v>Inactive</v>
      </c>
      <c r="AT19" t="str">
        <f t="shared" si="6"/>
        <v>Married</v>
      </c>
      <c r="AU19" t="str">
        <f t="shared" si="7"/>
        <v>Master</v>
      </c>
      <c r="AV19" s="9" t="str">
        <f t="shared" si="8"/>
        <v>Yes</v>
      </c>
    </row>
    <row r="20" spans="1:48" x14ac:dyDescent="0.3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11</v>
      </c>
      <c r="X20">
        <v>0</v>
      </c>
      <c r="Y20">
        <v>35</v>
      </c>
      <c r="Z20">
        <v>2762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94</v>
      </c>
      <c r="AL20">
        <v>55</v>
      </c>
      <c r="AM20">
        <v>0</v>
      </c>
      <c r="AN20">
        <f t="shared" si="0"/>
        <v>7.6</v>
      </c>
      <c r="AO20" t="str">
        <f t="shared" si="1"/>
        <v>Low</v>
      </c>
      <c r="AP20" t="str">
        <f t="shared" si="2"/>
        <v>Yes</v>
      </c>
      <c r="AQ20" t="str">
        <f t="shared" si="3"/>
        <v>No</v>
      </c>
      <c r="AR20">
        <f t="shared" si="4"/>
        <v>8</v>
      </c>
      <c r="AS20" t="str">
        <f t="shared" si="5"/>
        <v>Warm</v>
      </c>
      <c r="AT20" t="str">
        <f t="shared" si="6"/>
        <v>Single</v>
      </c>
      <c r="AU20" t="str">
        <f t="shared" si="7"/>
        <v>2nd Cycle</v>
      </c>
      <c r="AV20" s="9" t="str">
        <f t="shared" si="8"/>
        <v>No</v>
      </c>
    </row>
    <row r="21" spans="1:48" x14ac:dyDescent="0.3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11</v>
      </c>
      <c r="X21">
        <v>0</v>
      </c>
      <c r="Y21">
        <v>38</v>
      </c>
      <c r="Z21">
        <v>2849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268</v>
      </c>
      <c r="AL21">
        <v>220</v>
      </c>
      <c r="AM21">
        <v>0</v>
      </c>
      <c r="AN21">
        <f t="shared" si="0"/>
        <v>7.8</v>
      </c>
      <c r="AO21" t="str">
        <f t="shared" si="1"/>
        <v>Low</v>
      </c>
      <c r="AP21" t="str">
        <f t="shared" si="2"/>
        <v>No</v>
      </c>
      <c r="AQ21" t="str">
        <f t="shared" si="3"/>
        <v>No</v>
      </c>
      <c r="AR21">
        <f t="shared" si="4"/>
        <v>12</v>
      </c>
      <c r="AS21" t="str">
        <f t="shared" si="5"/>
        <v>Warm</v>
      </c>
      <c r="AT21" t="str">
        <f t="shared" si="6"/>
        <v>Married</v>
      </c>
      <c r="AU21" t="str">
        <f t="shared" si="7"/>
        <v>Graduation</v>
      </c>
      <c r="AV21" s="9" t="str">
        <f t="shared" si="8"/>
        <v>No</v>
      </c>
    </row>
    <row r="22" spans="1:48" x14ac:dyDescent="0.3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11</v>
      </c>
      <c r="X22">
        <v>0</v>
      </c>
      <c r="Y22">
        <v>41</v>
      </c>
      <c r="Z22">
        <v>2698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1729</v>
      </c>
      <c r="AL22">
        <v>1728</v>
      </c>
      <c r="AM22">
        <v>0</v>
      </c>
      <c r="AN22">
        <f t="shared" si="0"/>
        <v>7.4</v>
      </c>
      <c r="AO22" t="str">
        <f t="shared" si="1"/>
        <v>High</v>
      </c>
      <c r="AP22" t="str">
        <f t="shared" si="2"/>
        <v>Yes</v>
      </c>
      <c r="AQ22" t="str">
        <f t="shared" si="3"/>
        <v>No</v>
      </c>
      <c r="AR22">
        <f t="shared" si="4"/>
        <v>43</v>
      </c>
      <c r="AS22" t="str">
        <f t="shared" si="5"/>
        <v>Warm</v>
      </c>
      <c r="AT22" t="str">
        <f t="shared" si="6"/>
        <v>Married</v>
      </c>
      <c r="AU22" t="str">
        <f t="shared" si="7"/>
        <v>Graduation</v>
      </c>
      <c r="AV22" s="9" t="str">
        <f t="shared" si="8"/>
        <v>No</v>
      </c>
    </row>
    <row r="23" spans="1:48" x14ac:dyDescent="0.3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3</v>
      </c>
      <c r="W23">
        <v>11</v>
      </c>
      <c r="X23">
        <v>0</v>
      </c>
      <c r="Y23">
        <v>71</v>
      </c>
      <c r="Z23">
        <v>2712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953</v>
      </c>
      <c r="AL23">
        <v>934</v>
      </c>
      <c r="AM23">
        <v>1</v>
      </c>
      <c r="AN23">
        <f t="shared" si="0"/>
        <v>7.4</v>
      </c>
      <c r="AO23" t="str">
        <f t="shared" si="1"/>
        <v>Medium</v>
      </c>
      <c r="AP23" t="str">
        <f t="shared" si="2"/>
        <v>Yes</v>
      </c>
      <c r="AQ23" t="str">
        <f t="shared" si="3"/>
        <v>Yes</v>
      </c>
      <c r="AR23">
        <f t="shared" si="4"/>
        <v>17</v>
      </c>
      <c r="AS23" t="str">
        <f t="shared" si="5"/>
        <v>Warm</v>
      </c>
      <c r="AT23" t="str">
        <f t="shared" si="6"/>
        <v>Married</v>
      </c>
      <c r="AU23" t="str">
        <f t="shared" si="7"/>
        <v>PhD</v>
      </c>
      <c r="AV23" s="9" t="str">
        <f t="shared" si="8"/>
        <v>Yes</v>
      </c>
    </row>
    <row r="24" spans="1:48" x14ac:dyDescent="0.3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11</v>
      </c>
      <c r="X24">
        <v>0</v>
      </c>
      <c r="Y24">
        <v>66</v>
      </c>
      <c r="Z24">
        <v>2328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539</v>
      </c>
      <c r="AL24">
        <v>534</v>
      </c>
      <c r="AM24">
        <v>0</v>
      </c>
      <c r="AN24">
        <f t="shared" si="0"/>
        <v>6.4</v>
      </c>
      <c r="AO24" t="str">
        <f t="shared" si="1"/>
        <v>Medium</v>
      </c>
      <c r="AP24" t="str">
        <f t="shared" si="2"/>
        <v>Yes</v>
      </c>
      <c r="AQ24" t="str">
        <f t="shared" si="3"/>
        <v>No</v>
      </c>
      <c r="AR24">
        <f t="shared" si="4"/>
        <v>20</v>
      </c>
      <c r="AS24" t="str">
        <f t="shared" si="5"/>
        <v>Active</v>
      </c>
      <c r="AT24" t="str">
        <f t="shared" si="6"/>
        <v>Married</v>
      </c>
      <c r="AU24" t="str">
        <f t="shared" si="7"/>
        <v>PhD</v>
      </c>
      <c r="AV24" s="9" t="str">
        <f t="shared" si="8"/>
        <v>No</v>
      </c>
    </row>
    <row r="25" spans="1:48" x14ac:dyDescent="0.3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11</v>
      </c>
      <c r="X25">
        <v>0</v>
      </c>
      <c r="Y25">
        <v>69</v>
      </c>
      <c r="Z25">
        <v>2627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345</v>
      </c>
      <c r="AL25">
        <v>246</v>
      </c>
      <c r="AM25">
        <v>0</v>
      </c>
      <c r="AN25">
        <f t="shared" si="0"/>
        <v>7.2</v>
      </c>
      <c r="AO25" t="str">
        <f t="shared" si="1"/>
        <v>Low</v>
      </c>
      <c r="AP25" t="str">
        <f t="shared" si="2"/>
        <v>Yes</v>
      </c>
      <c r="AQ25" t="str">
        <f t="shared" si="3"/>
        <v>No</v>
      </c>
      <c r="AR25">
        <f t="shared" si="4"/>
        <v>20</v>
      </c>
      <c r="AS25" t="str">
        <f t="shared" si="5"/>
        <v>Warm</v>
      </c>
      <c r="AT25" t="str">
        <f t="shared" si="6"/>
        <v>Together</v>
      </c>
      <c r="AU25" t="str">
        <f t="shared" si="7"/>
        <v>Graduation</v>
      </c>
      <c r="AV25" s="9" t="str">
        <f t="shared" si="8"/>
        <v>No</v>
      </c>
    </row>
    <row r="26" spans="1:48" x14ac:dyDescent="0.3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11</v>
      </c>
      <c r="X26">
        <v>0</v>
      </c>
      <c r="Y26">
        <v>51</v>
      </c>
      <c r="Z26">
        <v>2702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62</v>
      </c>
      <c r="AL26">
        <v>49</v>
      </c>
      <c r="AM26">
        <v>0</v>
      </c>
      <c r="AN26">
        <f t="shared" si="0"/>
        <v>7.4</v>
      </c>
      <c r="AO26" t="str">
        <f t="shared" si="1"/>
        <v>Low</v>
      </c>
      <c r="AP26" t="str">
        <f t="shared" si="2"/>
        <v>No</v>
      </c>
      <c r="AQ26" t="str">
        <f t="shared" si="3"/>
        <v>No</v>
      </c>
      <c r="AR26">
        <f t="shared" si="4"/>
        <v>8</v>
      </c>
      <c r="AS26" t="str">
        <f t="shared" si="5"/>
        <v>Warm</v>
      </c>
      <c r="AT26" t="str">
        <f t="shared" si="6"/>
        <v>Single</v>
      </c>
      <c r="AU26" t="str">
        <f t="shared" si="7"/>
        <v>Graduation</v>
      </c>
      <c r="AV26" s="9" t="str">
        <f t="shared" si="8"/>
        <v>No</v>
      </c>
    </row>
    <row r="27" spans="1:48" x14ac:dyDescent="0.3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11</v>
      </c>
      <c r="X27">
        <v>0</v>
      </c>
      <c r="Y27">
        <v>44</v>
      </c>
      <c r="Z27">
        <v>2557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216</v>
      </c>
      <c r="AL27">
        <v>175</v>
      </c>
      <c r="AM27">
        <v>0</v>
      </c>
      <c r="AN27">
        <f t="shared" si="0"/>
        <v>7</v>
      </c>
      <c r="AO27" t="str">
        <f t="shared" si="1"/>
        <v>Low</v>
      </c>
      <c r="AP27" t="str">
        <f t="shared" si="2"/>
        <v>Yes</v>
      </c>
      <c r="AQ27" t="str">
        <f t="shared" si="3"/>
        <v>No</v>
      </c>
      <c r="AR27">
        <f t="shared" si="4"/>
        <v>14</v>
      </c>
      <c r="AS27" t="str">
        <f t="shared" si="5"/>
        <v>Active</v>
      </c>
      <c r="AT27" t="str">
        <f t="shared" si="6"/>
        <v>Married</v>
      </c>
      <c r="AU27" t="str">
        <f t="shared" si="7"/>
        <v>Graduation</v>
      </c>
      <c r="AV27" s="9" t="str">
        <f t="shared" si="8"/>
        <v>No</v>
      </c>
    </row>
    <row r="28" spans="1:48" x14ac:dyDescent="0.3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11</v>
      </c>
      <c r="X28">
        <v>0</v>
      </c>
      <c r="Y28">
        <v>31</v>
      </c>
      <c r="Z28">
        <v>2553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121</v>
      </c>
      <c r="AL28">
        <v>111</v>
      </c>
      <c r="AM28">
        <v>0</v>
      </c>
      <c r="AN28">
        <f t="shared" si="0"/>
        <v>7</v>
      </c>
      <c r="AO28" t="str">
        <f t="shared" si="1"/>
        <v>Low</v>
      </c>
      <c r="AP28" t="str">
        <f t="shared" si="2"/>
        <v>Yes</v>
      </c>
      <c r="AQ28" t="str">
        <f t="shared" si="3"/>
        <v>No</v>
      </c>
      <c r="AR28">
        <f t="shared" si="4"/>
        <v>9</v>
      </c>
      <c r="AS28" t="str">
        <f t="shared" si="5"/>
        <v>Active</v>
      </c>
      <c r="AT28" t="str">
        <f t="shared" si="6"/>
        <v>Married</v>
      </c>
      <c r="AU28" t="str">
        <f t="shared" si="7"/>
        <v>Graduation</v>
      </c>
      <c r="AV28" s="9" t="str">
        <f t="shared" si="8"/>
        <v>No</v>
      </c>
    </row>
    <row r="29" spans="1:48" x14ac:dyDescent="0.3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11</v>
      </c>
      <c r="X29">
        <v>0</v>
      </c>
      <c r="Y29">
        <v>55</v>
      </c>
      <c r="Z29">
        <v>2378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1672</v>
      </c>
      <c r="AL29">
        <v>1672</v>
      </c>
      <c r="AM29">
        <v>1</v>
      </c>
      <c r="AN29">
        <f t="shared" si="0"/>
        <v>6.5</v>
      </c>
      <c r="AO29" t="str">
        <f t="shared" si="1"/>
        <v>High</v>
      </c>
      <c r="AP29" t="str">
        <f t="shared" si="2"/>
        <v>No</v>
      </c>
      <c r="AQ29" t="str">
        <f t="shared" si="3"/>
        <v>Yes</v>
      </c>
      <c r="AR29">
        <f t="shared" si="4"/>
        <v>26</v>
      </c>
      <c r="AS29" t="str">
        <f t="shared" si="5"/>
        <v>Inactive</v>
      </c>
      <c r="AT29" t="str">
        <f t="shared" si="6"/>
        <v>Married</v>
      </c>
      <c r="AU29" t="str">
        <f t="shared" si="7"/>
        <v>PhD</v>
      </c>
      <c r="AV29" s="9" t="str">
        <f t="shared" si="8"/>
        <v>Yes</v>
      </c>
    </row>
    <row r="30" spans="1:48" x14ac:dyDescent="0.3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11</v>
      </c>
      <c r="X30">
        <v>0</v>
      </c>
      <c r="Y30">
        <v>31</v>
      </c>
      <c r="Z30">
        <v>2197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26</v>
      </c>
      <c r="AL30">
        <v>22</v>
      </c>
      <c r="AM30">
        <v>0</v>
      </c>
      <c r="AN30">
        <f t="shared" si="0"/>
        <v>6</v>
      </c>
      <c r="AO30" t="str">
        <f t="shared" si="1"/>
        <v>Low</v>
      </c>
      <c r="AP30" t="str">
        <f t="shared" si="2"/>
        <v>No</v>
      </c>
      <c r="AQ30" t="str">
        <f t="shared" si="3"/>
        <v>No</v>
      </c>
      <c r="AR30">
        <f t="shared" si="4"/>
        <v>8</v>
      </c>
      <c r="AS30" t="str">
        <f t="shared" si="5"/>
        <v>Warm</v>
      </c>
      <c r="AT30" t="str">
        <f t="shared" si="6"/>
        <v>Divorced</v>
      </c>
      <c r="AU30" t="str">
        <f t="shared" si="7"/>
        <v>Master</v>
      </c>
      <c r="AV30" s="9" t="str">
        <f t="shared" si="8"/>
        <v>No</v>
      </c>
    </row>
    <row r="31" spans="1:48" x14ac:dyDescent="0.3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11</v>
      </c>
      <c r="X31">
        <v>0</v>
      </c>
      <c r="Y31">
        <v>57</v>
      </c>
      <c r="Z31">
        <v>2573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229</v>
      </c>
      <c r="AL31">
        <v>140</v>
      </c>
      <c r="AM31">
        <v>0</v>
      </c>
      <c r="AN31">
        <f t="shared" si="0"/>
        <v>7</v>
      </c>
      <c r="AO31" t="str">
        <f t="shared" si="1"/>
        <v>Low</v>
      </c>
      <c r="AP31" t="str">
        <f t="shared" si="2"/>
        <v>No</v>
      </c>
      <c r="AQ31" t="str">
        <f t="shared" si="3"/>
        <v>No</v>
      </c>
      <c r="AR31">
        <f t="shared" si="4"/>
        <v>11</v>
      </c>
      <c r="AS31" t="str">
        <f t="shared" si="5"/>
        <v>Warm</v>
      </c>
      <c r="AT31" t="str">
        <f t="shared" si="6"/>
        <v>Together</v>
      </c>
      <c r="AU31" t="str">
        <f t="shared" si="7"/>
        <v>Master</v>
      </c>
      <c r="AV31" s="9" t="str">
        <f t="shared" si="8"/>
        <v>No</v>
      </c>
    </row>
    <row r="32" spans="1:48" x14ac:dyDescent="0.3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3</v>
      </c>
      <c r="W32">
        <v>11</v>
      </c>
      <c r="X32">
        <v>0</v>
      </c>
      <c r="Y32">
        <v>50</v>
      </c>
      <c r="Z32">
        <v>2786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117</v>
      </c>
      <c r="AL32">
        <v>114</v>
      </c>
      <c r="AM32">
        <v>1</v>
      </c>
      <c r="AN32">
        <f t="shared" si="0"/>
        <v>7.6</v>
      </c>
      <c r="AO32" t="str">
        <f t="shared" si="1"/>
        <v>Low</v>
      </c>
      <c r="AP32" t="str">
        <f t="shared" si="2"/>
        <v>Yes</v>
      </c>
      <c r="AQ32" t="str">
        <f t="shared" si="3"/>
        <v>Yes</v>
      </c>
      <c r="AR32">
        <f t="shared" si="4"/>
        <v>9</v>
      </c>
      <c r="AS32" t="str">
        <f t="shared" si="5"/>
        <v>Warm</v>
      </c>
      <c r="AT32" t="str">
        <f t="shared" si="6"/>
        <v>Together</v>
      </c>
      <c r="AU32" t="str">
        <f t="shared" si="7"/>
        <v>Graduation</v>
      </c>
      <c r="AV32" s="9" t="str">
        <f t="shared" si="8"/>
        <v>Yes</v>
      </c>
    </row>
    <row r="33" spans="1:48" x14ac:dyDescent="0.3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11</v>
      </c>
      <c r="X33">
        <v>1</v>
      </c>
      <c r="Y33">
        <v>68</v>
      </c>
      <c r="Z33">
        <v>2767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259</v>
      </c>
      <c r="AL33">
        <v>216</v>
      </c>
      <c r="AM33">
        <v>0</v>
      </c>
      <c r="AN33">
        <f t="shared" si="0"/>
        <v>7.6</v>
      </c>
      <c r="AO33" t="str">
        <f t="shared" si="1"/>
        <v>Low</v>
      </c>
      <c r="AP33" t="str">
        <f t="shared" si="2"/>
        <v>Yes</v>
      </c>
      <c r="AQ33" t="str">
        <f t="shared" si="3"/>
        <v>No</v>
      </c>
      <c r="AR33">
        <f t="shared" si="4"/>
        <v>17</v>
      </c>
      <c r="AS33" t="str">
        <f t="shared" si="5"/>
        <v>Active</v>
      </c>
      <c r="AT33" t="str">
        <f t="shared" si="6"/>
        <v>Divorced</v>
      </c>
      <c r="AU33" t="str">
        <f t="shared" si="7"/>
        <v>PhD</v>
      </c>
      <c r="AV33" s="9" t="str">
        <f t="shared" si="8"/>
        <v>No</v>
      </c>
    </row>
    <row r="34" spans="1:48" x14ac:dyDescent="0.3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11</v>
      </c>
      <c r="X34">
        <v>0</v>
      </c>
      <c r="Y34">
        <v>74</v>
      </c>
      <c r="Z34">
        <v>2653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1174</v>
      </c>
      <c r="AL34">
        <v>1152</v>
      </c>
      <c r="AM34">
        <v>0</v>
      </c>
      <c r="AN34">
        <f t="shared" si="0"/>
        <v>7.3</v>
      </c>
      <c r="AO34" t="str">
        <f t="shared" si="1"/>
        <v>High</v>
      </c>
      <c r="AP34" t="str">
        <f t="shared" si="2"/>
        <v>No</v>
      </c>
      <c r="AQ34" t="str">
        <f t="shared" si="3"/>
        <v>No</v>
      </c>
      <c r="AR34">
        <f t="shared" si="4"/>
        <v>18</v>
      </c>
      <c r="AS34" t="str">
        <f t="shared" si="5"/>
        <v>Active</v>
      </c>
      <c r="AT34" t="str">
        <f t="shared" si="6"/>
        <v>Married</v>
      </c>
      <c r="AU34" t="str">
        <f t="shared" si="7"/>
        <v>Master</v>
      </c>
      <c r="AV34" s="9" t="str">
        <f t="shared" si="8"/>
        <v>No</v>
      </c>
    </row>
    <row r="35" spans="1:48" x14ac:dyDescent="0.3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11</v>
      </c>
      <c r="X35">
        <v>0</v>
      </c>
      <c r="Y35">
        <v>69</v>
      </c>
      <c r="Z35">
        <v>2463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62</v>
      </c>
      <c r="AL35">
        <v>59</v>
      </c>
      <c r="AM35">
        <v>0</v>
      </c>
      <c r="AN35">
        <f t="shared" si="0"/>
        <v>6.7</v>
      </c>
      <c r="AO35" t="str">
        <f t="shared" si="1"/>
        <v>Low</v>
      </c>
      <c r="AP35" t="str">
        <f t="shared" si="2"/>
        <v>Yes</v>
      </c>
      <c r="AQ35" t="str">
        <f t="shared" si="3"/>
        <v>No</v>
      </c>
      <c r="AR35">
        <f t="shared" si="4"/>
        <v>6</v>
      </c>
      <c r="AS35" t="str">
        <f t="shared" si="5"/>
        <v>Warm</v>
      </c>
      <c r="AT35" t="str">
        <f t="shared" si="6"/>
        <v>Single</v>
      </c>
      <c r="AU35" t="str">
        <f t="shared" si="7"/>
        <v>Master</v>
      </c>
      <c r="AV35" s="9" t="str">
        <f t="shared" si="8"/>
        <v>No</v>
      </c>
    </row>
    <row r="36" spans="1:48" x14ac:dyDescent="0.3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11</v>
      </c>
      <c r="X36">
        <v>0</v>
      </c>
      <c r="Y36">
        <v>50</v>
      </c>
      <c r="Z36">
        <v>2339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878</v>
      </c>
      <c r="AL36">
        <v>843</v>
      </c>
      <c r="AM36">
        <v>0</v>
      </c>
      <c r="AN36">
        <f t="shared" si="0"/>
        <v>6.4</v>
      </c>
      <c r="AO36" t="str">
        <f t="shared" si="1"/>
        <v>Medium</v>
      </c>
      <c r="AP36" t="str">
        <f t="shared" si="2"/>
        <v>Yes</v>
      </c>
      <c r="AQ36" t="str">
        <f t="shared" si="3"/>
        <v>No</v>
      </c>
      <c r="AR36">
        <f t="shared" si="4"/>
        <v>28</v>
      </c>
      <c r="AS36" t="str">
        <f t="shared" si="5"/>
        <v>Warm</v>
      </c>
      <c r="AT36" t="str">
        <f t="shared" si="6"/>
        <v>Married</v>
      </c>
      <c r="AU36" t="str">
        <f t="shared" si="7"/>
        <v>PhD</v>
      </c>
      <c r="AV36" s="9" t="str">
        <f t="shared" si="8"/>
        <v>No</v>
      </c>
    </row>
    <row r="37" spans="1:48" x14ac:dyDescent="0.3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11</v>
      </c>
      <c r="X37">
        <v>0</v>
      </c>
      <c r="Y37">
        <v>44</v>
      </c>
      <c r="Z37">
        <v>2459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45</v>
      </c>
      <c r="AL37">
        <v>9</v>
      </c>
      <c r="AM37">
        <v>0</v>
      </c>
      <c r="AN37">
        <f t="shared" si="0"/>
        <v>6.7</v>
      </c>
      <c r="AO37" t="str">
        <f t="shared" si="1"/>
        <v>Low</v>
      </c>
      <c r="AP37" t="str">
        <f t="shared" si="2"/>
        <v>Yes</v>
      </c>
      <c r="AQ37" t="str">
        <f t="shared" si="3"/>
        <v>No</v>
      </c>
      <c r="AR37">
        <f t="shared" si="4"/>
        <v>9</v>
      </c>
      <c r="AS37" t="str">
        <f t="shared" si="5"/>
        <v>Warm</v>
      </c>
      <c r="AT37" t="str">
        <f t="shared" si="6"/>
        <v>Married</v>
      </c>
      <c r="AU37" t="str">
        <f t="shared" si="7"/>
        <v>2nd Cycle</v>
      </c>
      <c r="AV37" s="9" t="str">
        <f t="shared" si="8"/>
        <v>No</v>
      </c>
    </row>
    <row r="38" spans="1:48" x14ac:dyDescent="0.3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11</v>
      </c>
      <c r="X38">
        <v>0</v>
      </c>
      <c r="Y38">
        <v>47</v>
      </c>
      <c r="Z38">
        <v>2297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63</v>
      </c>
      <c r="AL38">
        <v>59</v>
      </c>
      <c r="AM38">
        <v>0</v>
      </c>
      <c r="AN38">
        <f t="shared" si="0"/>
        <v>6.3</v>
      </c>
      <c r="AO38" t="str">
        <f t="shared" si="1"/>
        <v>Low</v>
      </c>
      <c r="AP38" t="str">
        <f t="shared" si="2"/>
        <v>Yes</v>
      </c>
      <c r="AQ38" t="str">
        <f t="shared" si="3"/>
        <v>No</v>
      </c>
      <c r="AR38">
        <f t="shared" si="4"/>
        <v>7</v>
      </c>
      <c r="AS38" t="str">
        <f t="shared" si="5"/>
        <v>Inactive</v>
      </c>
      <c r="AT38" t="str">
        <f t="shared" si="6"/>
        <v>Widow</v>
      </c>
      <c r="AU38" t="str">
        <f t="shared" si="7"/>
        <v>Graduation</v>
      </c>
      <c r="AV38" s="9" t="str">
        <f t="shared" si="8"/>
        <v>No</v>
      </c>
    </row>
    <row r="39" spans="1:48" x14ac:dyDescent="0.3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11</v>
      </c>
      <c r="X39">
        <v>1</v>
      </c>
      <c r="Y39">
        <v>77</v>
      </c>
      <c r="Z39">
        <v>2672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860</v>
      </c>
      <c r="AL39">
        <v>818</v>
      </c>
      <c r="AM39">
        <v>1</v>
      </c>
      <c r="AN39">
        <f t="shared" si="0"/>
        <v>7.3</v>
      </c>
      <c r="AO39" t="str">
        <f t="shared" si="1"/>
        <v>Medium</v>
      </c>
      <c r="AP39" t="str">
        <f t="shared" si="2"/>
        <v>No</v>
      </c>
      <c r="AQ39" t="str">
        <f t="shared" si="3"/>
        <v>Yes</v>
      </c>
      <c r="AR39">
        <f t="shared" si="4"/>
        <v>24</v>
      </c>
      <c r="AS39" t="str">
        <f t="shared" si="5"/>
        <v>Warm</v>
      </c>
      <c r="AT39" t="str">
        <f t="shared" si="6"/>
        <v>Divorced</v>
      </c>
      <c r="AU39" t="str">
        <f t="shared" si="7"/>
        <v>PhD</v>
      </c>
      <c r="AV39" s="9" t="str">
        <f t="shared" si="8"/>
        <v>Yes</v>
      </c>
    </row>
    <row r="40" spans="1:48" x14ac:dyDescent="0.3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11</v>
      </c>
      <c r="X40">
        <v>0</v>
      </c>
      <c r="Y40">
        <v>40</v>
      </c>
      <c r="Z40">
        <v>2585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1293</v>
      </c>
      <c r="AL40">
        <v>1191</v>
      </c>
      <c r="AM40">
        <v>0</v>
      </c>
      <c r="AN40">
        <f t="shared" si="0"/>
        <v>7.1</v>
      </c>
      <c r="AO40" t="str">
        <f t="shared" si="1"/>
        <v>High</v>
      </c>
      <c r="AP40" t="str">
        <f t="shared" si="2"/>
        <v>Yes</v>
      </c>
      <c r="AQ40" t="str">
        <f t="shared" si="3"/>
        <v>No</v>
      </c>
      <c r="AR40">
        <f t="shared" si="4"/>
        <v>21</v>
      </c>
      <c r="AS40" t="str">
        <f t="shared" si="5"/>
        <v>Active</v>
      </c>
      <c r="AT40" t="str">
        <f t="shared" si="6"/>
        <v>Married</v>
      </c>
      <c r="AU40" t="str">
        <f t="shared" si="7"/>
        <v>Graduation</v>
      </c>
      <c r="AV40" s="9" t="str">
        <f t="shared" si="8"/>
        <v>No</v>
      </c>
    </row>
    <row r="41" spans="1:48" x14ac:dyDescent="0.3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11</v>
      </c>
      <c r="X41">
        <v>0</v>
      </c>
      <c r="Y41">
        <v>35</v>
      </c>
      <c r="Z41">
        <v>2633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46</v>
      </c>
      <c r="AL41">
        <v>39</v>
      </c>
      <c r="AM41">
        <v>0</v>
      </c>
      <c r="AN41">
        <f t="shared" si="0"/>
        <v>7.2</v>
      </c>
      <c r="AO41" t="str">
        <f t="shared" si="1"/>
        <v>Low</v>
      </c>
      <c r="AP41" t="str">
        <f t="shared" si="2"/>
        <v>Yes</v>
      </c>
      <c r="AQ41" t="str">
        <f t="shared" si="3"/>
        <v>No</v>
      </c>
      <c r="AR41">
        <f t="shared" si="4"/>
        <v>7</v>
      </c>
      <c r="AS41" t="str">
        <f t="shared" si="5"/>
        <v>Warm</v>
      </c>
      <c r="AT41" t="str">
        <f t="shared" si="6"/>
        <v>Married</v>
      </c>
      <c r="AU41" t="str">
        <f t="shared" si="7"/>
        <v>Master</v>
      </c>
      <c r="AV41" s="9" t="str">
        <f t="shared" si="8"/>
        <v>No</v>
      </c>
    </row>
    <row r="42" spans="1:48" x14ac:dyDescent="0.3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11</v>
      </c>
      <c r="X42">
        <v>0</v>
      </c>
      <c r="Y42">
        <v>63</v>
      </c>
      <c r="Z42">
        <v>2711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19</v>
      </c>
      <c r="AL42">
        <v>16</v>
      </c>
      <c r="AM42">
        <v>0</v>
      </c>
      <c r="AN42">
        <f t="shared" si="0"/>
        <v>7.4</v>
      </c>
      <c r="AO42" t="str">
        <f t="shared" si="1"/>
        <v>Low</v>
      </c>
      <c r="AP42" t="str">
        <f t="shared" si="2"/>
        <v>Yes</v>
      </c>
      <c r="AQ42" t="str">
        <f t="shared" si="3"/>
        <v>No</v>
      </c>
      <c r="AR42">
        <f t="shared" si="4"/>
        <v>4</v>
      </c>
      <c r="AS42" t="str">
        <f t="shared" si="5"/>
        <v>Active</v>
      </c>
      <c r="AT42" t="str">
        <f t="shared" si="6"/>
        <v>Together</v>
      </c>
      <c r="AU42" t="str">
        <f t="shared" si="7"/>
        <v>Graduation</v>
      </c>
      <c r="AV42" s="9" t="str">
        <f t="shared" si="8"/>
        <v>No</v>
      </c>
    </row>
    <row r="43" spans="1:48" x14ac:dyDescent="0.3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11</v>
      </c>
      <c r="X43">
        <v>0</v>
      </c>
      <c r="Y43">
        <v>45</v>
      </c>
      <c r="Z43">
        <v>2429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19</v>
      </c>
      <c r="AL43">
        <v>7</v>
      </c>
      <c r="AM43">
        <v>0</v>
      </c>
      <c r="AN43">
        <f t="shared" si="0"/>
        <v>6.7</v>
      </c>
      <c r="AO43" t="str">
        <f t="shared" si="1"/>
        <v>Low</v>
      </c>
      <c r="AP43" t="str">
        <f t="shared" si="2"/>
        <v>Yes</v>
      </c>
      <c r="AQ43" t="str">
        <f t="shared" si="3"/>
        <v>No</v>
      </c>
      <c r="AR43">
        <f t="shared" si="4"/>
        <v>8</v>
      </c>
      <c r="AS43" t="str">
        <f t="shared" si="5"/>
        <v>Active</v>
      </c>
      <c r="AT43" t="str">
        <f t="shared" si="6"/>
        <v>Married</v>
      </c>
      <c r="AU43" t="str">
        <f t="shared" si="7"/>
        <v>Master</v>
      </c>
      <c r="AV43" s="9" t="str">
        <f t="shared" si="8"/>
        <v>No</v>
      </c>
    </row>
    <row r="44" spans="1:48" x14ac:dyDescent="0.3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11</v>
      </c>
      <c r="X44">
        <v>0</v>
      </c>
      <c r="Y44">
        <v>44</v>
      </c>
      <c r="Z44">
        <v>2160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810</v>
      </c>
      <c r="AL44">
        <v>636</v>
      </c>
      <c r="AM44">
        <v>0</v>
      </c>
      <c r="AN44">
        <f t="shared" si="0"/>
        <v>5.9</v>
      </c>
      <c r="AO44" t="str">
        <f t="shared" si="1"/>
        <v>Medium</v>
      </c>
      <c r="AP44" t="str">
        <f t="shared" si="2"/>
        <v>No</v>
      </c>
      <c r="AQ44" t="str">
        <f t="shared" si="3"/>
        <v>No</v>
      </c>
      <c r="AR44">
        <f t="shared" si="4"/>
        <v>16</v>
      </c>
      <c r="AS44" t="str">
        <f t="shared" si="5"/>
        <v>Warm</v>
      </c>
      <c r="AT44" t="str">
        <f t="shared" si="6"/>
        <v>Single</v>
      </c>
      <c r="AU44" t="str">
        <f t="shared" si="7"/>
        <v>Graduation</v>
      </c>
      <c r="AV44" s="9" t="str">
        <f t="shared" si="8"/>
        <v>No</v>
      </c>
    </row>
    <row r="45" spans="1:48" x14ac:dyDescent="0.3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11</v>
      </c>
      <c r="X45">
        <v>1</v>
      </c>
      <c r="Y45">
        <v>24</v>
      </c>
      <c r="Z45">
        <v>2756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72</v>
      </c>
      <c r="AL45">
        <v>22</v>
      </c>
      <c r="AM45">
        <v>0</v>
      </c>
      <c r="AN45">
        <f t="shared" si="0"/>
        <v>7.6</v>
      </c>
      <c r="AO45" t="str">
        <f t="shared" si="1"/>
        <v>Low</v>
      </c>
      <c r="AP45" t="str">
        <f t="shared" si="2"/>
        <v>No</v>
      </c>
      <c r="AQ45" t="str">
        <f t="shared" si="3"/>
        <v>No</v>
      </c>
      <c r="AR45">
        <f t="shared" si="4"/>
        <v>10</v>
      </c>
      <c r="AS45" t="str">
        <f t="shared" si="5"/>
        <v>Active</v>
      </c>
      <c r="AT45" t="str">
        <f t="shared" si="6"/>
        <v>Married</v>
      </c>
      <c r="AU45" t="str">
        <f t="shared" si="7"/>
        <v>2nd Cycle</v>
      </c>
      <c r="AV45" s="9" t="str">
        <f t="shared" si="8"/>
        <v>No</v>
      </c>
    </row>
    <row r="46" spans="1:48" x14ac:dyDescent="0.3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11</v>
      </c>
      <c r="X46">
        <v>0</v>
      </c>
      <c r="Y46">
        <v>52</v>
      </c>
      <c r="Z46">
        <v>2560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42</v>
      </c>
      <c r="AL46">
        <v>29</v>
      </c>
      <c r="AM46">
        <v>0</v>
      </c>
      <c r="AN46">
        <f t="shared" si="0"/>
        <v>7</v>
      </c>
      <c r="AO46" t="str">
        <f t="shared" si="1"/>
        <v>Low</v>
      </c>
      <c r="AP46" t="str">
        <f t="shared" si="2"/>
        <v>Yes</v>
      </c>
      <c r="AQ46" t="str">
        <f t="shared" si="3"/>
        <v>No</v>
      </c>
      <c r="AR46">
        <f t="shared" si="4"/>
        <v>5</v>
      </c>
      <c r="AS46" t="str">
        <f t="shared" si="5"/>
        <v>Inactive</v>
      </c>
      <c r="AT46" t="str">
        <f t="shared" si="6"/>
        <v>Together</v>
      </c>
      <c r="AU46" t="str">
        <f t="shared" si="7"/>
        <v>Graduation</v>
      </c>
      <c r="AV46" s="9" t="str">
        <f t="shared" si="8"/>
        <v>No</v>
      </c>
    </row>
    <row r="47" spans="1:48" x14ac:dyDescent="0.3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11</v>
      </c>
      <c r="X47">
        <v>0</v>
      </c>
      <c r="Y47">
        <v>66</v>
      </c>
      <c r="Z47">
        <v>2757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1281</v>
      </c>
      <c r="AL47">
        <v>1243</v>
      </c>
      <c r="AM47">
        <v>0</v>
      </c>
      <c r="AN47">
        <f t="shared" si="0"/>
        <v>7.6</v>
      </c>
      <c r="AO47" t="str">
        <f t="shared" si="1"/>
        <v>High</v>
      </c>
      <c r="AP47" t="str">
        <f t="shared" si="2"/>
        <v>Yes</v>
      </c>
      <c r="AQ47" t="str">
        <f t="shared" si="3"/>
        <v>No</v>
      </c>
      <c r="AR47">
        <f t="shared" si="4"/>
        <v>28</v>
      </c>
      <c r="AS47" t="str">
        <f t="shared" si="5"/>
        <v>Warm</v>
      </c>
      <c r="AT47" t="str">
        <f t="shared" si="6"/>
        <v>Married</v>
      </c>
      <c r="AU47" t="str">
        <f t="shared" si="7"/>
        <v>PhD</v>
      </c>
      <c r="AV47" s="9" t="str">
        <f t="shared" si="8"/>
        <v>No</v>
      </c>
    </row>
    <row r="48" spans="1:48" x14ac:dyDescent="0.3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11</v>
      </c>
      <c r="X48">
        <v>0</v>
      </c>
      <c r="Y48">
        <v>63</v>
      </c>
      <c r="Z48">
        <v>2207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493</v>
      </c>
      <c r="AL48">
        <v>479</v>
      </c>
      <c r="AM48">
        <v>0</v>
      </c>
      <c r="AN48">
        <f t="shared" si="0"/>
        <v>6</v>
      </c>
      <c r="AO48" t="str">
        <f t="shared" si="1"/>
        <v>Low</v>
      </c>
      <c r="AP48" t="str">
        <f t="shared" si="2"/>
        <v>Yes</v>
      </c>
      <c r="AQ48" t="str">
        <f t="shared" si="3"/>
        <v>No</v>
      </c>
      <c r="AR48">
        <f t="shared" si="4"/>
        <v>17</v>
      </c>
      <c r="AS48" t="str">
        <f t="shared" si="5"/>
        <v>Active</v>
      </c>
      <c r="AT48" t="str">
        <f t="shared" si="6"/>
        <v>Widow</v>
      </c>
      <c r="AU48" t="str">
        <f t="shared" si="7"/>
        <v>Graduation</v>
      </c>
      <c r="AV48" s="9" t="str">
        <f t="shared" si="8"/>
        <v>No</v>
      </c>
    </row>
    <row r="49" spans="1:48" x14ac:dyDescent="0.3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11</v>
      </c>
      <c r="X49">
        <v>0</v>
      </c>
      <c r="Y49">
        <v>56</v>
      </c>
      <c r="Z49">
        <v>2846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1661</v>
      </c>
      <c r="AL49">
        <v>1629</v>
      </c>
      <c r="AM49">
        <v>0</v>
      </c>
      <c r="AN49">
        <f t="shared" si="0"/>
        <v>7.8</v>
      </c>
      <c r="AO49" t="str">
        <f t="shared" si="1"/>
        <v>High</v>
      </c>
      <c r="AP49" t="str">
        <f t="shared" si="2"/>
        <v>No</v>
      </c>
      <c r="AQ49" t="str">
        <f t="shared" si="3"/>
        <v>No</v>
      </c>
      <c r="AR49">
        <f t="shared" si="4"/>
        <v>29</v>
      </c>
      <c r="AS49" t="str">
        <f t="shared" si="5"/>
        <v>Active</v>
      </c>
      <c r="AT49" t="str">
        <f t="shared" si="6"/>
        <v>Married</v>
      </c>
      <c r="AU49" t="str">
        <f t="shared" si="7"/>
        <v>Master</v>
      </c>
      <c r="AV49" s="9" t="str">
        <f t="shared" si="8"/>
        <v>No</v>
      </c>
    </row>
    <row r="50" spans="1:48" x14ac:dyDescent="0.3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11</v>
      </c>
      <c r="X50">
        <v>0</v>
      </c>
      <c r="Y50">
        <v>43</v>
      </c>
      <c r="Z50">
        <v>2702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69</v>
      </c>
      <c r="AL50">
        <v>66</v>
      </c>
      <c r="AM50">
        <v>0</v>
      </c>
      <c r="AN50">
        <f t="shared" si="0"/>
        <v>7.4</v>
      </c>
      <c r="AO50" t="str">
        <f t="shared" si="1"/>
        <v>Low</v>
      </c>
      <c r="AP50" t="str">
        <f t="shared" si="2"/>
        <v>Yes</v>
      </c>
      <c r="AQ50" t="str">
        <f t="shared" si="3"/>
        <v>No</v>
      </c>
      <c r="AR50">
        <f t="shared" si="4"/>
        <v>7</v>
      </c>
      <c r="AS50" t="str">
        <f t="shared" si="5"/>
        <v>Warm</v>
      </c>
      <c r="AT50" t="str">
        <f t="shared" si="6"/>
        <v>Single</v>
      </c>
      <c r="AU50" t="str">
        <f t="shared" si="7"/>
        <v>Graduation</v>
      </c>
      <c r="AV50" s="9" t="str">
        <f t="shared" si="8"/>
        <v>No</v>
      </c>
    </row>
    <row r="51" spans="1:48" x14ac:dyDescent="0.3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11</v>
      </c>
      <c r="X51">
        <v>1</v>
      </c>
      <c r="Y51">
        <v>43</v>
      </c>
      <c r="Z51">
        <v>2181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1376</v>
      </c>
      <c r="AL51">
        <v>1135</v>
      </c>
      <c r="AM51">
        <v>2</v>
      </c>
      <c r="AN51">
        <f t="shared" si="0"/>
        <v>6</v>
      </c>
      <c r="AO51" t="str">
        <f t="shared" si="1"/>
        <v>High</v>
      </c>
      <c r="AP51" t="str">
        <f t="shared" si="2"/>
        <v>No</v>
      </c>
      <c r="AQ51" t="str">
        <f t="shared" si="3"/>
        <v>Yes</v>
      </c>
      <c r="AR51">
        <f t="shared" si="4"/>
        <v>21</v>
      </c>
      <c r="AS51" t="str">
        <f t="shared" si="5"/>
        <v>Warm</v>
      </c>
      <c r="AT51" t="str">
        <f t="shared" si="6"/>
        <v>Divorced</v>
      </c>
      <c r="AU51" t="str">
        <f t="shared" si="7"/>
        <v>Graduation</v>
      </c>
      <c r="AV51" s="9" t="str">
        <f t="shared" si="8"/>
        <v>Yes</v>
      </c>
    </row>
    <row r="52" spans="1:48" x14ac:dyDescent="0.3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11</v>
      </c>
      <c r="X52">
        <v>0</v>
      </c>
      <c r="Y52">
        <v>42</v>
      </c>
      <c r="Z52">
        <v>2541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497</v>
      </c>
      <c r="AL52">
        <v>388</v>
      </c>
      <c r="AM52">
        <v>0</v>
      </c>
      <c r="AN52">
        <f t="shared" si="0"/>
        <v>7</v>
      </c>
      <c r="AO52" t="str">
        <f t="shared" si="1"/>
        <v>Low</v>
      </c>
      <c r="AP52" t="str">
        <f t="shared" si="2"/>
        <v>Yes</v>
      </c>
      <c r="AQ52" t="str">
        <f t="shared" si="3"/>
        <v>No</v>
      </c>
      <c r="AR52">
        <f t="shared" si="4"/>
        <v>23</v>
      </c>
      <c r="AS52" t="str">
        <f t="shared" si="5"/>
        <v>Warm</v>
      </c>
      <c r="AT52" t="str">
        <f t="shared" si="6"/>
        <v>Married</v>
      </c>
      <c r="AU52" t="str">
        <f t="shared" si="7"/>
        <v>Graduation</v>
      </c>
      <c r="AV52" s="9" t="str">
        <f t="shared" si="8"/>
        <v>No</v>
      </c>
    </row>
    <row r="53" spans="1:48" x14ac:dyDescent="0.3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</v>
      </c>
      <c r="W53">
        <v>11</v>
      </c>
      <c r="X53">
        <v>1</v>
      </c>
      <c r="Y53">
        <v>65</v>
      </c>
      <c r="Z53">
        <v>2746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1767</v>
      </c>
      <c r="AL53">
        <v>1577</v>
      </c>
      <c r="AM53">
        <v>1</v>
      </c>
      <c r="AN53">
        <f t="shared" si="0"/>
        <v>7.5</v>
      </c>
      <c r="AO53" t="str">
        <f t="shared" si="1"/>
        <v>High</v>
      </c>
      <c r="AP53" t="str">
        <f t="shared" si="2"/>
        <v>No</v>
      </c>
      <c r="AQ53" t="str">
        <f t="shared" si="3"/>
        <v>Yes</v>
      </c>
      <c r="AR53">
        <f t="shared" si="4"/>
        <v>27</v>
      </c>
      <c r="AS53" t="str">
        <f t="shared" si="5"/>
        <v>Warm</v>
      </c>
      <c r="AT53" t="str">
        <f t="shared" si="6"/>
        <v>Together</v>
      </c>
      <c r="AU53" t="str">
        <f t="shared" si="7"/>
        <v>Master</v>
      </c>
      <c r="AV53" s="9" t="str">
        <f t="shared" si="8"/>
        <v>Yes</v>
      </c>
    </row>
    <row r="54" spans="1:48" x14ac:dyDescent="0.3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11</v>
      </c>
      <c r="X54">
        <v>1</v>
      </c>
      <c r="Y54">
        <v>54</v>
      </c>
      <c r="Z54">
        <v>2612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1053</v>
      </c>
      <c r="AL54">
        <v>1013</v>
      </c>
      <c r="AM54">
        <v>0</v>
      </c>
      <c r="AN54">
        <f t="shared" si="0"/>
        <v>7.2</v>
      </c>
      <c r="AO54" t="str">
        <f t="shared" si="1"/>
        <v>High</v>
      </c>
      <c r="AP54" t="str">
        <f t="shared" si="2"/>
        <v>No</v>
      </c>
      <c r="AQ54" t="str">
        <f t="shared" si="3"/>
        <v>No</v>
      </c>
      <c r="AR54">
        <f t="shared" si="4"/>
        <v>21</v>
      </c>
      <c r="AS54" t="str">
        <f t="shared" si="5"/>
        <v>Active</v>
      </c>
      <c r="AT54" t="str">
        <f t="shared" si="6"/>
        <v>Divorced</v>
      </c>
      <c r="AU54" t="str">
        <f t="shared" si="7"/>
        <v>Graduation</v>
      </c>
      <c r="AV54" s="9" t="str">
        <f t="shared" si="8"/>
        <v>No</v>
      </c>
    </row>
    <row r="55" spans="1:48" x14ac:dyDescent="0.3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11</v>
      </c>
      <c r="X55">
        <v>0</v>
      </c>
      <c r="Y55">
        <v>32</v>
      </c>
      <c r="Z55">
        <v>2221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24</v>
      </c>
      <c r="AL55">
        <v>19</v>
      </c>
      <c r="AM55">
        <v>0</v>
      </c>
      <c r="AN55">
        <f t="shared" si="0"/>
        <v>6.1</v>
      </c>
      <c r="AO55" t="str">
        <f t="shared" si="1"/>
        <v>Low</v>
      </c>
      <c r="AP55" t="str">
        <f t="shared" si="2"/>
        <v>Yes</v>
      </c>
      <c r="AQ55" t="str">
        <f t="shared" si="3"/>
        <v>No</v>
      </c>
      <c r="AR55">
        <f t="shared" si="4"/>
        <v>6</v>
      </c>
      <c r="AS55" t="str">
        <f t="shared" si="5"/>
        <v>Warm</v>
      </c>
      <c r="AT55" t="str">
        <f t="shared" si="6"/>
        <v>Single</v>
      </c>
      <c r="AU55" t="str">
        <f t="shared" si="7"/>
        <v>Graduation</v>
      </c>
      <c r="AV55" s="9" t="str">
        <f t="shared" si="8"/>
        <v>No</v>
      </c>
    </row>
    <row r="56" spans="1:48" x14ac:dyDescent="0.3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11</v>
      </c>
      <c r="X56">
        <v>0</v>
      </c>
      <c r="Y56">
        <v>52</v>
      </c>
      <c r="Z56">
        <v>2277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475</v>
      </c>
      <c r="AL56">
        <v>432</v>
      </c>
      <c r="AM56">
        <v>0</v>
      </c>
      <c r="AN56">
        <f t="shared" si="0"/>
        <v>6.2</v>
      </c>
      <c r="AO56" t="str">
        <f t="shared" si="1"/>
        <v>Low</v>
      </c>
      <c r="AP56" t="str">
        <f t="shared" si="2"/>
        <v>Yes</v>
      </c>
      <c r="AQ56" t="str">
        <f t="shared" si="3"/>
        <v>No</v>
      </c>
      <c r="AR56">
        <f t="shared" si="4"/>
        <v>19</v>
      </c>
      <c r="AS56" t="str">
        <f t="shared" si="5"/>
        <v>Warm</v>
      </c>
      <c r="AT56" t="str">
        <f t="shared" si="6"/>
        <v>Married</v>
      </c>
      <c r="AU56" t="str">
        <f t="shared" si="7"/>
        <v>PhD</v>
      </c>
      <c r="AV56" s="9" t="str">
        <f t="shared" si="8"/>
        <v>No</v>
      </c>
    </row>
    <row r="57" spans="1:48" x14ac:dyDescent="0.3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3</v>
      </c>
      <c r="W57">
        <v>11</v>
      </c>
      <c r="X57">
        <v>1</v>
      </c>
      <c r="Y57">
        <v>38</v>
      </c>
      <c r="Z57">
        <v>2519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1358</v>
      </c>
      <c r="AL57">
        <v>1278</v>
      </c>
      <c r="AM57">
        <v>2</v>
      </c>
      <c r="AN57">
        <f t="shared" si="0"/>
        <v>6.9</v>
      </c>
      <c r="AO57" t="str">
        <f t="shared" si="1"/>
        <v>High</v>
      </c>
      <c r="AP57" t="str">
        <f t="shared" si="2"/>
        <v>No</v>
      </c>
      <c r="AQ57" t="str">
        <f t="shared" si="3"/>
        <v>Yes</v>
      </c>
      <c r="AR57">
        <f t="shared" si="4"/>
        <v>21</v>
      </c>
      <c r="AS57" t="str">
        <f t="shared" si="5"/>
        <v>Active</v>
      </c>
      <c r="AT57" t="str">
        <f t="shared" si="6"/>
        <v>Single</v>
      </c>
      <c r="AU57" t="str">
        <f t="shared" si="7"/>
        <v>Master</v>
      </c>
      <c r="AV57" s="9" t="str">
        <f t="shared" si="8"/>
        <v>Yes</v>
      </c>
    </row>
    <row r="58" spans="1:48" x14ac:dyDescent="0.3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11</v>
      </c>
      <c r="X58">
        <v>0</v>
      </c>
      <c r="Y58">
        <v>45</v>
      </c>
      <c r="Z58">
        <v>2819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606</v>
      </c>
      <c r="AL58">
        <v>600</v>
      </c>
      <c r="AM58">
        <v>0</v>
      </c>
      <c r="AN58">
        <f t="shared" si="0"/>
        <v>7.7</v>
      </c>
      <c r="AO58" t="str">
        <f t="shared" si="1"/>
        <v>Medium</v>
      </c>
      <c r="AP58" t="str">
        <f t="shared" si="2"/>
        <v>Yes</v>
      </c>
      <c r="AQ58" t="str">
        <f t="shared" si="3"/>
        <v>No</v>
      </c>
      <c r="AR58">
        <f t="shared" si="4"/>
        <v>22</v>
      </c>
      <c r="AS58" t="str">
        <f t="shared" si="5"/>
        <v>Active</v>
      </c>
      <c r="AT58" t="str">
        <f t="shared" si="6"/>
        <v>Together</v>
      </c>
      <c r="AU58" t="str">
        <f t="shared" si="7"/>
        <v>Graduation</v>
      </c>
      <c r="AV58" s="9" t="str">
        <f t="shared" si="8"/>
        <v>No</v>
      </c>
    </row>
    <row r="59" spans="1:48" x14ac:dyDescent="0.3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11</v>
      </c>
      <c r="X59">
        <v>0</v>
      </c>
      <c r="Y59">
        <v>68</v>
      </c>
      <c r="Z59">
        <v>2655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715</v>
      </c>
      <c r="AL59">
        <v>546</v>
      </c>
      <c r="AM59">
        <v>0</v>
      </c>
      <c r="AN59">
        <f t="shared" si="0"/>
        <v>7.3</v>
      </c>
      <c r="AO59" t="str">
        <f t="shared" si="1"/>
        <v>Medium</v>
      </c>
      <c r="AP59" t="str">
        <f t="shared" si="2"/>
        <v>Yes</v>
      </c>
      <c r="AQ59" t="str">
        <f t="shared" si="3"/>
        <v>No</v>
      </c>
      <c r="AR59">
        <f t="shared" si="4"/>
        <v>24</v>
      </c>
      <c r="AS59" t="str">
        <f t="shared" si="5"/>
        <v>Active</v>
      </c>
      <c r="AT59" t="str">
        <f t="shared" si="6"/>
        <v>Single</v>
      </c>
      <c r="AU59" t="str">
        <f t="shared" si="7"/>
        <v>Graduation</v>
      </c>
      <c r="AV59" s="9" t="str">
        <f t="shared" si="8"/>
        <v>No</v>
      </c>
    </row>
    <row r="60" spans="1:48" x14ac:dyDescent="0.3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11</v>
      </c>
      <c r="X60">
        <v>0</v>
      </c>
      <c r="Y60">
        <v>69</v>
      </c>
      <c r="Z60">
        <v>2542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600</v>
      </c>
      <c r="AL60">
        <v>594</v>
      </c>
      <c r="AM60">
        <v>0</v>
      </c>
      <c r="AN60">
        <f t="shared" si="0"/>
        <v>7</v>
      </c>
      <c r="AO60" t="str">
        <f t="shared" si="1"/>
        <v>Medium</v>
      </c>
      <c r="AP60" t="str">
        <f t="shared" si="2"/>
        <v>Yes</v>
      </c>
      <c r="AQ60" t="str">
        <f t="shared" si="3"/>
        <v>No</v>
      </c>
      <c r="AR60">
        <f t="shared" si="4"/>
        <v>19</v>
      </c>
      <c r="AS60" t="str">
        <f t="shared" si="5"/>
        <v>Active</v>
      </c>
      <c r="AT60" t="str">
        <f t="shared" si="6"/>
        <v>Widow</v>
      </c>
      <c r="AU60" t="str">
        <f t="shared" si="7"/>
        <v>PhD</v>
      </c>
      <c r="AV60" s="9" t="str">
        <f t="shared" si="8"/>
        <v>No</v>
      </c>
    </row>
    <row r="61" spans="1:48" x14ac:dyDescent="0.3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11</v>
      </c>
      <c r="X61">
        <v>0</v>
      </c>
      <c r="Y61">
        <v>72</v>
      </c>
      <c r="Z61">
        <v>2364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1046</v>
      </c>
      <c r="AL61">
        <v>1016</v>
      </c>
      <c r="AM61">
        <v>0</v>
      </c>
      <c r="AN61">
        <f t="shared" si="0"/>
        <v>6.5</v>
      </c>
      <c r="AO61" t="str">
        <f t="shared" si="1"/>
        <v>High</v>
      </c>
      <c r="AP61" t="str">
        <f t="shared" si="2"/>
        <v>No</v>
      </c>
      <c r="AQ61" t="str">
        <f t="shared" si="3"/>
        <v>No</v>
      </c>
      <c r="AR61">
        <f t="shared" si="4"/>
        <v>16</v>
      </c>
      <c r="AS61" t="str">
        <f t="shared" si="5"/>
        <v>Active</v>
      </c>
      <c r="AT61" t="str">
        <f t="shared" si="6"/>
        <v>Together</v>
      </c>
      <c r="AU61" t="str">
        <f t="shared" si="7"/>
        <v>Graduation</v>
      </c>
      <c r="AV61" s="9" t="str">
        <f t="shared" si="8"/>
        <v>No</v>
      </c>
    </row>
    <row r="62" spans="1:48" x14ac:dyDescent="0.3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11</v>
      </c>
      <c r="X62">
        <v>1</v>
      </c>
      <c r="Y62">
        <v>49</v>
      </c>
      <c r="Z62">
        <v>2563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19</v>
      </c>
      <c r="AL62">
        <v>4</v>
      </c>
      <c r="AM62">
        <v>0</v>
      </c>
      <c r="AN62">
        <f t="shared" si="0"/>
        <v>7</v>
      </c>
      <c r="AO62" t="str">
        <f t="shared" si="1"/>
        <v>Low</v>
      </c>
      <c r="AP62" t="str">
        <f t="shared" si="2"/>
        <v>Yes</v>
      </c>
      <c r="AQ62" t="str">
        <f t="shared" si="3"/>
        <v>No</v>
      </c>
      <c r="AR62">
        <f t="shared" si="4"/>
        <v>5</v>
      </c>
      <c r="AS62" t="str">
        <f t="shared" si="5"/>
        <v>Warm</v>
      </c>
      <c r="AT62" t="str">
        <f t="shared" si="6"/>
        <v>Married</v>
      </c>
      <c r="AU62" t="str">
        <f t="shared" si="7"/>
        <v>Graduation</v>
      </c>
      <c r="AV62" s="9" t="str">
        <f t="shared" si="8"/>
        <v>No</v>
      </c>
    </row>
    <row r="63" spans="1:48" x14ac:dyDescent="0.3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11</v>
      </c>
      <c r="X63">
        <v>0</v>
      </c>
      <c r="Y63">
        <v>53</v>
      </c>
      <c r="Z63">
        <v>2208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11</v>
      </c>
      <c r="AL63">
        <v>11</v>
      </c>
      <c r="AM63">
        <v>0</v>
      </c>
      <c r="AN63">
        <f t="shared" si="0"/>
        <v>6</v>
      </c>
      <c r="AO63" t="str">
        <f t="shared" si="1"/>
        <v>Low</v>
      </c>
      <c r="AP63" t="str">
        <f t="shared" si="2"/>
        <v>Yes</v>
      </c>
      <c r="AQ63" t="str">
        <f t="shared" si="3"/>
        <v>No</v>
      </c>
      <c r="AR63">
        <f t="shared" si="4"/>
        <v>4</v>
      </c>
      <c r="AS63" t="str">
        <f t="shared" si="5"/>
        <v>Active</v>
      </c>
      <c r="AT63" t="str">
        <f t="shared" si="6"/>
        <v>Together</v>
      </c>
      <c r="AU63" t="str">
        <f t="shared" si="7"/>
        <v>Graduation</v>
      </c>
      <c r="AV63" s="9" t="str">
        <f t="shared" si="8"/>
        <v>No</v>
      </c>
    </row>
    <row r="64" spans="1:48" x14ac:dyDescent="0.3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3</v>
      </c>
      <c r="W64">
        <v>11</v>
      </c>
      <c r="X64">
        <v>1</v>
      </c>
      <c r="Y64">
        <v>41</v>
      </c>
      <c r="Z64">
        <v>2261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1236</v>
      </c>
      <c r="AL64">
        <v>1198</v>
      </c>
      <c r="AM64">
        <v>2</v>
      </c>
      <c r="AN64">
        <f t="shared" si="0"/>
        <v>6.2</v>
      </c>
      <c r="AO64" t="str">
        <f t="shared" si="1"/>
        <v>High</v>
      </c>
      <c r="AP64" t="str">
        <f t="shared" si="2"/>
        <v>Yes</v>
      </c>
      <c r="AQ64" t="str">
        <f t="shared" si="3"/>
        <v>Yes</v>
      </c>
      <c r="AR64">
        <f t="shared" si="4"/>
        <v>32</v>
      </c>
      <c r="AS64" t="str">
        <f t="shared" si="5"/>
        <v>Active</v>
      </c>
      <c r="AT64" t="str">
        <f t="shared" si="6"/>
        <v>Single</v>
      </c>
      <c r="AU64" t="str">
        <f t="shared" si="7"/>
        <v>2nd Cycle</v>
      </c>
      <c r="AV64" s="9" t="str">
        <f t="shared" si="8"/>
        <v>Yes</v>
      </c>
    </row>
    <row r="65" spans="1:48" x14ac:dyDescent="0.3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11</v>
      </c>
      <c r="X65">
        <v>0</v>
      </c>
      <c r="Y65">
        <v>62</v>
      </c>
      <c r="Z65">
        <v>2434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544</v>
      </c>
      <c r="AL65">
        <v>435</v>
      </c>
      <c r="AM65">
        <v>0</v>
      </c>
      <c r="AN65">
        <f t="shared" si="0"/>
        <v>6.7</v>
      </c>
      <c r="AO65" t="str">
        <f t="shared" si="1"/>
        <v>Medium</v>
      </c>
      <c r="AP65" t="str">
        <f t="shared" si="2"/>
        <v>Yes</v>
      </c>
      <c r="AQ65" t="str">
        <f t="shared" si="3"/>
        <v>No</v>
      </c>
      <c r="AR65">
        <f t="shared" si="4"/>
        <v>18</v>
      </c>
      <c r="AS65" t="str">
        <f t="shared" si="5"/>
        <v>Active</v>
      </c>
      <c r="AT65" t="str">
        <f t="shared" si="6"/>
        <v>Together</v>
      </c>
      <c r="AU65" t="str">
        <f t="shared" si="7"/>
        <v>Graduation</v>
      </c>
      <c r="AV65" s="9" t="str">
        <f t="shared" si="8"/>
        <v>No</v>
      </c>
    </row>
    <row r="66" spans="1:48" x14ac:dyDescent="0.3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11</v>
      </c>
      <c r="X66">
        <v>0</v>
      </c>
      <c r="Y66">
        <v>50</v>
      </c>
      <c r="Z66">
        <v>2606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1489</v>
      </c>
      <c r="AL66">
        <v>1416</v>
      </c>
      <c r="AM66">
        <v>0</v>
      </c>
      <c r="AN66">
        <f t="shared" ref="AN66:AN129" si="9">ROUND(Z:Z/365,1)</f>
        <v>7.1</v>
      </c>
      <c r="AO66" t="str">
        <f t="shared" ref="AO66:AO129" si="10">IF(AK:AK&gt;=1000,"High",IF(AK:AK&gt;=500,"Medium","Low"))</f>
        <v>High</v>
      </c>
      <c r="AP66" t="str">
        <f t="shared" ref="AP66:AP129" si="11">IF(B:B+C:C&gt;0,"Yes","No")</f>
        <v>Yes</v>
      </c>
      <c r="AQ66" t="str">
        <f t="shared" ref="AQ66:AQ129" si="12">IF(AM:AM&gt;0,"Yes","No")</f>
        <v>No</v>
      </c>
      <c r="AR66">
        <f t="shared" ref="AR66:AR129" si="13">K:K+L:L+M:M+N:N</f>
        <v>19</v>
      </c>
      <c r="AS66" t="str">
        <f t="shared" ref="AS66:AS129" si="14">IF(D:D&lt;=30,"Active",IF(D:D&lt;=90,"Warm","Inactive"))</f>
        <v>Warm</v>
      </c>
      <c r="AT66" t="str">
        <f t="shared" ref="AT66:AT129" si="15">IF(AA:AA=1,"Divorced",IF(AB:AB=1,"Married",IF(AC:AC=1,"Single",IF(AD:AD=1,"Together",IF(AE:AE=1,"Widow","Unknown")))))</f>
        <v>Together</v>
      </c>
      <c r="AU66" t="str">
        <f t="shared" ref="AU66:AU129" si="16">IF(AF:AF=1,"2nd Cycle",IF(AG:AG=1,"Basic",IF(AH:AH=1,"Graduation",IF(AI:AI=1,"Master",IF(AJ:AJ=1,"PhD","Unknown")))))</f>
        <v>Graduation</v>
      </c>
      <c r="AV66" s="9" t="str">
        <f t="shared" ref="AV66:AV129" si="17">IF(AM:AM=1,"Yes",IF(AM:AM=2,"Yes",IF(AM:AM=3,"Yes",IF(AM:AM=4,"Yes","No"))))</f>
        <v>No</v>
      </c>
    </row>
    <row r="67" spans="1:48" x14ac:dyDescent="0.3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11</v>
      </c>
      <c r="X67">
        <v>0</v>
      </c>
      <c r="Y67">
        <v>66</v>
      </c>
      <c r="Z67">
        <v>2815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1241</v>
      </c>
      <c r="AL67">
        <v>1229</v>
      </c>
      <c r="AM67">
        <v>0</v>
      </c>
      <c r="AN67">
        <f t="shared" si="9"/>
        <v>7.7</v>
      </c>
      <c r="AO67" t="str">
        <f t="shared" si="10"/>
        <v>High</v>
      </c>
      <c r="AP67" t="str">
        <f t="shared" si="11"/>
        <v>No</v>
      </c>
      <c r="AQ67" t="str">
        <f t="shared" si="12"/>
        <v>No</v>
      </c>
      <c r="AR67">
        <f t="shared" si="13"/>
        <v>21</v>
      </c>
      <c r="AS67" t="str">
        <f t="shared" si="14"/>
        <v>Active</v>
      </c>
      <c r="AT67" t="str">
        <f t="shared" si="15"/>
        <v>Married</v>
      </c>
      <c r="AU67" t="str">
        <f t="shared" si="16"/>
        <v>Master</v>
      </c>
      <c r="AV67" s="9" t="str">
        <f t="shared" si="17"/>
        <v>No</v>
      </c>
    </row>
    <row r="68" spans="1:48" x14ac:dyDescent="0.3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11</v>
      </c>
      <c r="X68">
        <v>0</v>
      </c>
      <c r="Y68">
        <v>61</v>
      </c>
      <c r="Z68">
        <v>2628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777</v>
      </c>
      <c r="AL68">
        <v>691</v>
      </c>
      <c r="AM68">
        <v>0</v>
      </c>
      <c r="AN68">
        <f t="shared" si="9"/>
        <v>7.2</v>
      </c>
      <c r="AO68" t="str">
        <f t="shared" si="10"/>
        <v>Medium</v>
      </c>
      <c r="AP68" t="str">
        <f t="shared" si="11"/>
        <v>Yes</v>
      </c>
      <c r="AQ68" t="str">
        <f t="shared" si="12"/>
        <v>No</v>
      </c>
      <c r="AR68">
        <f t="shared" si="13"/>
        <v>30</v>
      </c>
      <c r="AS68" t="str">
        <f t="shared" si="14"/>
        <v>Active</v>
      </c>
      <c r="AT68" t="str">
        <f t="shared" si="15"/>
        <v>Married</v>
      </c>
      <c r="AU68" t="str">
        <f t="shared" si="16"/>
        <v>Graduation</v>
      </c>
      <c r="AV68" s="9" t="str">
        <f t="shared" si="17"/>
        <v>No</v>
      </c>
    </row>
    <row r="69" spans="1:48" x14ac:dyDescent="0.3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3</v>
      </c>
      <c r="W69">
        <v>11</v>
      </c>
      <c r="X69">
        <v>0</v>
      </c>
      <c r="Y69">
        <v>45</v>
      </c>
      <c r="Z69">
        <v>2609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642</v>
      </c>
      <c r="AL69">
        <v>623</v>
      </c>
      <c r="AM69">
        <v>1</v>
      </c>
      <c r="AN69">
        <f t="shared" si="9"/>
        <v>7.1</v>
      </c>
      <c r="AO69" t="str">
        <f t="shared" si="10"/>
        <v>Medium</v>
      </c>
      <c r="AP69" t="str">
        <f t="shared" si="11"/>
        <v>Yes</v>
      </c>
      <c r="AQ69" t="str">
        <f t="shared" si="12"/>
        <v>Yes</v>
      </c>
      <c r="AR69">
        <f t="shared" si="13"/>
        <v>24</v>
      </c>
      <c r="AS69" t="str">
        <f t="shared" si="14"/>
        <v>Warm</v>
      </c>
      <c r="AT69" t="str">
        <f t="shared" si="15"/>
        <v>Married</v>
      </c>
      <c r="AU69" t="str">
        <f t="shared" si="16"/>
        <v>PhD</v>
      </c>
      <c r="AV69" s="9" t="str">
        <f t="shared" si="17"/>
        <v>Yes</v>
      </c>
    </row>
    <row r="70" spans="1:48" x14ac:dyDescent="0.3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11</v>
      </c>
      <c r="X70">
        <v>0</v>
      </c>
      <c r="Y70">
        <v>68</v>
      </c>
      <c r="Z70">
        <v>2219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56</v>
      </c>
      <c r="AL70">
        <v>47</v>
      </c>
      <c r="AM70">
        <v>0</v>
      </c>
      <c r="AN70">
        <f t="shared" si="9"/>
        <v>6.1</v>
      </c>
      <c r="AO70" t="str">
        <f t="shared" si="10"/>
        <v>Low</v>
      </c>
      <c r="AP70" t="str">
        <f t="shared" si="11"/>
        <v>No</v>
      </c>
      <c r="AQ70" t="str">
        <f t="shared" si="12"/>
        <v>No</v>
      </c>
      <c r="AR70">
        <f t="shared" si="13"/>
        <v>8</v>
      </c>
      <c r="AS70" t="str">
        <f t="shared" si="14"/>
        <v>Warm</v>
      </c>
      <c r="AT70" t="str">
        <f t="shared" si="15"/>
        <v>Married</v>
      </c>
      <c r="AU70" t="str">
        <f t="shared" si="16"/>
        <v>Graduation</v>
      </c>
      <c r="AV70" s="9" t="str">
        <f t="shared" si="17"/>
        <v>No</v>
      </c>
    </row>
    <row r="71" spans="1:48" x14ac:dyDescent="0.3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11</v>
      </c>
      <c r="X71">
        <v>0</v>
      </c>
      <c r="Y71">
        <v>43</v>
      </c>
      <c r="Z71">
        <v>2716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12</v>
      </c>
      <c r="AL71">
        <v>11</v>
      </c>
      <c r="AM71">
        <v>0</v>
      </c>
      <c r="AN71">
        <f t="shared" si="9"/>
        <v>7.4</v>
      </c>
      <c r="AO71" t="str">
        <f t="shared" si="10"/>
        <v>Low</v>
      </c>
      <c r="AP71" t="str">
        <f t="shared" si="11"/>
        <v>Yes</v>
      </c>
      <c r="AQ71" t="str">
        <f t="shared" si="12"/>
        <v>No</v>
      </c>
      <c r="AR71">
        <f t="shared" si="13"/>
        <v>4</v>
      </c>
      <c r="AS71" t="str">
        <f t="shared" si="14"/>
        <v>Warm</v>
      </c>
      <c r="AT71" t="str">
        <f t="shared" si="15"/>
        <v>Divorced</v>
      </c>
      <c r="AU71" t="str">
        <f t="shared" si="16"/>
        <v>Graduation</v>
      </c>
      <c r="AV71" s="9" t="str">
        <f t="shared" si="17"/>
        <v>No</v>
      </c>
    </row>
    <row r="72" spans="1:48" x14ac:dyDescent="0.3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</v>
      </c>
      <c r="W72">
        <v>11</v>
      </c>
      <c r="X72">
        <v>1</v>
      </c>
      <c r="Y72">
        <v>48</v>
      </c>
      <c r="Z72">
        <v>2830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1872</v>
      </c>
      <c r="AL72">
        <v>1854</v>
      </c>
      <c r="AM72">
        <v>0</v>
      </c>
      <c r="AN72">
        <f t="shared" si="9"/>
        <v>7.8</v>
      </c>
      <c r="AO72" t="str">
        <f t="shared" si="10"/>
        <v>High</v>
      </c>
      <c r="AP72" t="str">
        <f t="shared" si="11"/>
        <v>No</v>
      </c>
      <c r="AQ72" t="str">
        <f t="shared" si="12"/>
        <v>No</v>
      </c>
      <c r="AR72">
        <f t="shared" si="13"/>
        <v>19</v>
      </c>
      <c r="AS72" t="str">
        <f t="shared" si="14"/>
        <v>Warm</v>
      </c>
      <c r="AT72" t="str">
        <f t="shared" si="15"/>
        <v>Married</v>
      </c>
      <c r="AU72" t="str">
        <f t="shared" si="16"/>
        <v>Master</v>
      </c>
      <c r="AV72" s="9" t="str">
        <f t="shared" si="17"/>
        <v>No</v>
      </c>
    </row>
    <row r="73" spans="1:48" x14ac:dyDescent="0.3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11</v>
      </c>
      <c r="X73">
        <v>1</v>
      </c>
      <c r="Y73">
        <v>44</v>
      </c>
      <c r="Z73">
        <v>2784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2158</v>
      </c>
      <c r="AL73">
        <v>2107</v>
      </c>
      <c r="AM73">
        <v>1</v>
      </c>
      <c r="AN73">
        <f t="shared" si="9"/>
        <v>7.6</v>
      </c>
      <c r="AO73" t="str">
        <f t="shared" si="10"/>
        <v>High</v>
      </c>
      <c r="AP73" t="str">
        <f t="shared" si="11"/>
        <v>No</v>
      </c>
      <c r="AQ73" t="str">
        <f t="shared" si="12"/>
        <v>Yes</v>
      </c>
      <c r="AR73">
        <f t="shared" si="13"/>
        <v>22</v>
      </c>
      <c r="AS73" t="str">
        <f t="shared" si="14"/>
        <v>Warm</v>
      </c>
      <c r="AT73" t="str">
        <f t="shared" si="15"/>
        <v>Single</v>
      </c>
      <c r="AU73" t="str">
        <f t="shared" si="16"/>
        <v>Graduation</v>
      </c>
      <c r="AV73" s="9" t="str">
        <f t="shared" si="17"/>
        <v>Yes</v>
      </c>
    </row>
    <row r="74" spans="1:48" x14ac:dyDescent="0.3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11</v>
      </c>
      <c r="X74">
        <v>0</v>
      </c>
      <c r="Y74">
        <v>44</v>
      </c>
      <c r="Z74">
        <v>2457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0</v>
      </c>
      <c r="AN74">
        <f t="shared" si="9"/>
        <v>6.7</v>
      </c>
      <c r="AO74" t="str">
        <f t="shared" si="10"/>
        <v>Low</v>
      </c>
      <c r="AP74" t="str">
        <f t="shared" si="11"/>
        <v>No</v>
      </c>
      <c r="AQ74" t="str">
        <f t="shared" si="12"/>
        <v>No</v>
      </c>
      <c r="AR74">
        <f t="shared" si="13"/>
        <v>4</v>
      </c>
      <c r="AS74" t="str">
        <f t="shared" si="14"/>
        <v>Active</v>
      </c>
      <c r="AT74" t="str">
        <f t="shared" si="15"/>
        <v>Together</v>
      </c>
      <c r="AU74" t="str">
        <f t="shared" si="16"/>
        <v>2nd Cycle</v>
      </c>
      <c r="AV74" s="9" t="str">
        <f t="shared" si="17"/>
        <v>No</v>
      </c>
    </row>
    <row r="75" spans="1:48" x14ac:dyDescent="0.3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11</v>
      </c>
      <c r="X75">
        <v>1</v>
      </c>
      <c r="Y75">
        <v>55</v>
      </c>
      <c r="Z75">
        <v>2702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641</v>
      </c>
      <c r="AL75">
        <v>590</v>
      </c>
      <c r="AM75">
        <v>1</v>
      </c>
      <c r="AN75">
        <f t="shared" si="9"/>
        <v>7.4</v>
      </c>
      <c r="AO75" t="str">
        <f t="shared" si="10"/>
        <v>Medium</v>
      </c>
      <c r="AP75" t="str">
        <f t="shared" si="11"/>
        <v>No</v>
      </c>
      <c r="AQ75" t="str">
        <f t="shared" si="12"/>
        <v>Yes</v>
      </c>
      <c r="AR75">
        <f t="shared" si="13"/>
        <v>21</v>
      </c>
      <c r="AS75" t="str">
        <f t="shared" si="14"/>
        <v>Active</v>
      </c>
      <c r="AT75" t="str">
        <f t="shared" si="15"/>
        <v>Together</v>
      </c>
      <c r="AU75" t="str">
        <f t="shared" si="16"/>
        <v>Graduation</v>
      </c>
      <c r="AV75" s="9" t="str">
        <f t="shared" si="17"/>
        <v>Yes</v>
      </c>
    </row>
    <row r="76" spans="1:48" x14ac:dyDescent="0.3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11</v>
      </c>
      <c r="X76">
        <v>0</v>
      </c>
      <c r="Y76">
        <v>35</v>
      </c>
      <c r="Z76">
        <v>2828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148</v>
      </c>
      <c r="AL76">
        <v>131</v>
      </c>
      <c r="AM76">
        <v>0</v>
      </c>
      <c r="AN76">
        <f t="shared" si="9"/>
        <v>7.7</v>
      </c>
      <c r="AO76" t="str">
        <f t="shared" si="10"/>
        <v>Low</v>
      </c>
      <c r="AP76" t="str">
        <f t="shared" si="11"/>
        <v>Yes</v>
      </c>
      <c r="AQ76" t="str">
        <f t="shared" si="12"/>
        <v>No</v>
      </c>
      <c r="AR76">
        <f t="shared" si="13"/>
        <v>12</v>
      </c>
      <c r="AS76" t="str">
        <f t="shared" si="14"/>
        <v>Warm</v>
      </c>
      <c r="AT76" t="str">
        <f t="shared" si="15"/>
        <v>Single</v>
      </c>
      <c r="AU76" t="str">
        <f t="shared" si="16"/>
        <v>Graduation</v>
      </c>
      <c r="AV76" s="9" t="str">
        <f t="shared" si="17"/>
        <v>No</v>
      </c>
    </row>
    <row r="77" spans="1:48" x14ac:dyDescent="0.3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11</v>
      </c>
      <c r="X77">
        <v>0</v>
      </c>
      <c r="Y77">
        <v>51</v>
      </c>
      <c r="Z77">
        <v>2530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12</v>
      </c>
      <c r="AL77">
        <v>8</v>
      </c>
      <c r="AM77">
        <v>0</v>
      </c>
      <c r="AN77">
        <f t="shared" si="9"/>
        <v>6.9</v>
      </c>
      <c r="AO77" t="str">
        <f t="shared" si="10"/>
        <v>Low</v>
      </c>
      <c r="AP77" t="str">
        <f t="shared" si="11"/>
        <v>Yes</v>
      </c>
      <c r="AQ77" t="str">
        <f t="shared" si="12"/>
        <v>No</v>
      </c>
      <c r="AR77">
        <f t="shared" si="13"/>
        <v>4</v>
      </c>
      <c r="AS77" t="str">
        <f t="shared" si="14"/>
        <v>Active</v>
      </c>
      <c r="AT77" t="str">
        <f t="shared" si="15"/>
        <v>Married</v>
      </c>
      <c r="AU77" t="str">
        <f t="shared" si="16"/>
        <v>Graduation</v>
      </c>
      <c r="AV77" s="9" t="str">
        <f t="shared" si="17"/>
        <v>No</v>
      </c>
    </row>
    <row r="78" spans="1:48" x14ac:dyDescent="0.3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11</v>
      </c>
      <c r="X78">
        <v>0</v>
      </c>
      <c r="Y78">
        <v>47</v>
      </c>
      <c r="Z78">
        <v>2520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56</v>
      </c>
      <c r="AL78">
        <v>33</v>
      </c>
      <c r="AM78">
        <v>0</v>
      </c>
      <c r="AN78">
        <f t="shared" si="9"/>
        <v>6.9</v>
      </c>
      <c r="AO78" t="str">
        <f t="shared" si="10"/>
        <v>Low</v>
      </c>
      <c r="AP78" t="str">
        <f t="shared" si="11"/>
        <v>Yes</v>
      </c>
      <c r="AQ78" t="str">
        <f t="shared" si="12"/>
        <v>No</v>
      </c>
      <c r="AR78">
        <f t="shared" si="13"/>
        <v>9</v>
      </c>
      <c r="AS78" t="str">
        <f t="shared" si="14"/>
        <v>Warm</v>
      </c>
      <c r="AT78" t="str">
        <f t="shared" si="15"/>
        <v>Married</v>
      </c>
      <c r="AU78" t="str">
        <f t="shared" si="16"/>
        <v>2nd Cycle</v>
      </c>
      <c r="AV78" s="9" t="str">
        <f t="shared" si="17"/>
        <v>No</v>
      </c>
    </row>
    <row r="79" spans="1:48" x14ac:dyDescent="0.3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11</v>
      </c>
      <c r="X79">
        <v>0</v>
      </c>
      <c r="Y79">
        <v>57</v>
      </c>
      <c r="Z79">
        <v>2573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229</v>
      </c>
      <c r="AL79">
        <v>140</v>
      </c>
      <c r="AM79">
        <v>0</v>
      </c>
      <c r="AN79">
        <f t="shared" si="9"/>
        <v>7</v>
      </c>
      <c r="AO79" t="str">
        <f t="shared" si="10"/>
        <v>Low</v>
      </c>
      <c r="AP79" t="str">
        <f t="shared" si="11"/>
        <v>No</v>
      </c>
      <c r="AQ79" t="str">
        <f t="shared" si="12"/>
        <v>No</v>
      </c>
      <c r="AR79">
        <f t="shared" si="13"/>
        <v>11</v>
      </c>
      <c r="AS79" t="str">
        <f t="shared" si="14"/>
        <v>Warm</v>
      </c>
      <c r="AT79" t="str">
        <f t="shared" si="15"/>
        <v>Together</v>
      </c>
      <c r="AU79" t="str">
        <f t="shared" si="16"/>
        <v>Master</v>
      </c>
      <c r="AV79" s="9" t="str">
        <f t="shared" si="17"/>
        <v>No</v>
      </c>
    </row>
    <row r="80" spans="1:48" x14ac:dyDescent="0.3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11</v>
      </c>
      <c r="X80">
        <v>0</v>
      </c>
      <c r="Y80">
        <v>33</v>
      </c>
      <c r="Z80">
        <v>2283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702</v>
      </c>
      <c r="AL80">
        <v>626</v>
      </c>
      <c r="AM80">
        <v>0</v>
      </c>
      <c r="AN80">
        <f t="shared" si="9"/>
        <v>6.3</v>
      </c>
      <c r="AO80" t="str">
        <f t="shared" si="10"/>
        <v>Medium</v>
      </c>
      <c r="AP80" t="str">
        <f t="shared" si="11"/>
        <v>No</v>
      </c>
      <c r="AQ80" t="str">
        <f t="shared" si="12"/>
        <v>No</v>
      </c>
      <c r="AR80">
        <f t="shared" si="13"/>
        <v>27</v>
      </c>
      <c r="AS80" t="str">
        <f t="shared" si="14"/>
        <v>Active</v>
      </c>
      <c r="AT80" t="str">
        <f t="shared" si="15"/>
        <v>Divorced</v>
      </c>
      <c r="AU80" t="str">
        <f t="shared" si="16"/>
        <v>Graduation</v>
      </c>
      <c r="AV80" s="9" t="str">
        <f t="shared" si="17"/>
        <v>No</v>
      </c>
    </row>
    <row r="81" spans="1:48" x14ac:dyDescent="0.3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11</v>
      </c>
      <c r="X81">
        <v>0</v>
      </c>
      <c r="Y81">
        <v>60</v>
      </c>
      <c r="Z81">
        <v>2481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53</v>
      </c>
      <c r="AL81">
        <v>50</v>
      </c>
      <c r="AM81">
        <v>0</v>
      </c>
      <c r="AN81">
        <f t="shared" si="9"/>
        <v>6.8</v>
      </c>
      <c r="AO81" t="str">
        <f t="shared" si="10"/>
        <v>Low</v>
      </c>
      <c r="AP81" t="str">
        <f t="shared" si="11"/>
        <v>Yes</v>
      </c>
      <c r="AQ81" t="str">
        <f t="shared" si="12"/>
        <v>No</v>
      </c>
      <c r="AR81">
        <f t="shared" si="13"/>
        <v>7</v>
      </c>
      <c r="AS81" t="str">
        <f t="shared" si="14"/>
        <v>Inactive</v>
      </c>
      <c r="AT81" t="str">
        <f t="shared" si="15"/>
        <v>Married</v>
      </c>
      <c r="AU81" t="str">
        <f t="shared" si="16"/>
        <v>Graduation</v>
      </c>
      <c r="AV81" s="9" t="str">
        <f t="shared" si="17"/>
        <v>No</v>
      </c>
    </row>
    <row r="82" spans="1:48" x14ac:dyDescent="0.3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3</v>
      </c>
      <c r="W82">
        <v>11</v>
      </c>
      <c r="X82">
        <v>0</v>
      </c>
      <c r="Y82">
        <v>50</v>
      </c>
      <c r="Z82">
        <v>2507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146</v>
      </c>
      <c r="AL82">
        <v>141</v>
      </c>
      <c r="AM82">
        <v>1</v>
      </c>
      <c r="AN82">
        <f t="shared" si="9"/>
        <v>6.9</v>
      </c>
      <c r="AO82" t="str">
        <f t="shared" si="10"/>
        <v>Low</v>
      </c>
      <c r="AP82" t="str">
        <f t="shared" si="11"/>
        <v>Yes</v>
      </c>
      <c r="AQ82" t="str">
        <f t="shared" si="12"/>
        <v>Yes</v>
      </c>
      <c r="AR82">
        <f t="shared" si="13"/>
        <v>13</v>
      </c>
      <c r="AS82" t="str">
        <f t="shared" si="14"/>
        <v>Warm</v>
      </c>
      <c r="AT82" t="str">
        <f t="shared" si="15"/>
        <v>Married</v>
      </c>
      <c r="AU82" t="str">
        <f t="shared" si="16"/>
        <v>Master</v>
      </c>
      <c r="AV82" s="9" t="str">
        <f t="shared" si="17"/>
        <v>Yes</v>
      </c>
    </row>
    <row r="83" spans="1:48" x14ac:dyDescent="0.3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3</v>
      </c>
      <c r="W83">
        <v>11</v>
      </c>
      <c r="X83">
        <v>1</v>
      </c>
      <c r="Y83">
        <v>63</v>
      </c>
      <c r="Z83">
        <v>2191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338</v>
      </c>
      <c r="AL83">
        <v>304</v>
      </c>
      <c r="AM83">
        <v>2</v>
      </c>
      <c r="AN83">
        <f t="shared" si="9"/>
        <v>6</v>
      </c>
      <c r="AO83" t="str">
        <f t="shared" si="10"/>
        <v>Low</v>
      </c>
      <c r="AP83" t="str">
        <f t="shared" si="11"/>
        <v>Yes</v>
      </c>
      <c r="AQ83" t="str">
        <f t="shared" si="12"/>
        <v>Yes</v>
      </c>
      <c r="AR83">
        <f t="shared" si="13"/>
        <v>17</v>
      </c>
      <c r="AS83" t="str">
        <f t="shared" si="14"/>
        <v>Active</v>
      </c>
      <c r="AT83" t="str">
        <f t="shared" si="15"/>
        <v>Single</v>
      </c>
      <c r="AU83" t="str">
        <f t="shared" si="16"/>
        <v>Graduation</v>
      </c>
      <c r="AV83" s="9" t="str">
        <f t="shared" si="17"/>
        <v>Yes</v>
      </c>
    </row>
    <row r="84" spans="1:48" x14ac:dyDescent="0.3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</v>
      </c>
      <c r="W84">
        <v>11</v>
      </c>
      <c r="X84">
        <v>0</v>
      </c>
      <c r="Y84">
        <v>47</v>
      </c>
      <c r="Z84">
        <v>2207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1221</v>
      </c>
      <c r="AL84">
        <v>1076</v>
      </c>
      <c r="AM84">
        <v>1</v>
      </c>
      <c r="AN84">
        <f t="shared" si="9"/>
        <v>6</v>
      </c>
      <c r="AO84" t="str">
        <f t="shared" si="10"/>
        <v>High</v>
      </c>
      <c r="AP84" t="str">
        <f t="shared" si="11"/>
        <v>No</v>
      </c>
      <c r="AQ84" t="str">
        <f t="shared" si="12"/>
        <v>Yes</v>
      </c>
      <c r="AR84">
        <f t="shared" si="13"/>
        <v>19</v>
      </c>
      <c r="AS84" t="str">
        <f t="shared" si="14"/>
        <v>Warm</v>
      </c>
      <c r="AT84" t="str">
        <f t="shared" si="15"/>
        <v>Married</v>
      </c>
      <c r="AU84" t="str">
        <f t="shared" si="16"/>
        <v>Graduation</v>
      </c>
      <c r="AV84" s="9" t="str">
        <f t="shared" si="17"/>
        <v>Yes</v>
      </c>
    </row>
    <row r="85" spans="1:48" x14ac:dyDescent="0.3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11</v>
      </c>
      <c r="X85">
        <v>0</v>
      </c>
      <c r="Y85">
        <v>53</v>
      </c>
      <c r="Z85">
        <v>2318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187</v>
      </c>
      <c r="AL85">
        <v>180</v>
      </c>
      <c r="AM85">
        <v>0</v>
      </c>
      <c r="AN85">
        <f t="shared" si="9"/>
        <v>6.4</v>
      </c>
      <c r="AO85" t="str">
        <f t="shared" si="10"/>
        <v>Low</v>
      </c>
      <c r="AP85" t="str">
        <f t="shared" si="11"/>
        <v>Yes</v>
      </c>
      <c r="AQ85" t="str">
        <f t="shared" si="12"/>
        <v>No</v>
      </c>
      <c r="AR85">
        <f t="shared" si="13"/>
        <v>10</v>
      </c>
      <c r="AS85" t="str">
        <f t="shared" si="14"/>
        <v>Warm</v>
      </c>
      <c r="AT85" t="str">
        <f t="shared" si="15"/>
        <v>Together</v>
      </c>
      <c r="AU85" t="str">
        <f t="shared" si="16"/>
        <v>Graduation</v>
      </c>
      <c r="AV85" s="9" t="str">
        <f t="shared" si="17"/>
        <v>No</v>
      </c>
    </row>
    <row r="86" spans="1:48" x14ac:dyDescent="0.3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11</v>
      </c>
      <c r="X86">
        <v>0</v>
      </c>
      <c r="Y86">
        <v>48</v>
      </c>
      <c r="Z86">
        <v>2257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28</v>
      </c>
      <c r="AL86">
        <v>24</v>
      </c>
      <c r="AM86">
        <v>0</v>
      </c>
      <c r="AN86">
        <f t="shared" si="9"/>
        <v>6.2</v>
      </c>
      <c r="AO86" t="str">
        <f t="shared" si="10"/>
        <v>Low</v>
      </c>
      <c r="AP86" t="str">
        <f t="shared" si="11"/>
        <v>Yes</v>
      </c>
      <c r="AQ86" t="str">
        <f t="shared" si="12"/>
        <v>No</v>
      </c>
      <c r="AR86">
        <f t="shared" si="13"/>
        <v>5</v>
      </c>
      <c r="AS86" t="str">
        <f t="shared" si="14"/>
        <v>Warm</v>
      </c>
      <c r="AT86" t="str">
        <f t="shared" si="15"/>
        <v>Single</v>
      </c>
      <c r="AU86" t="str">
        <f t="shared" si="16"/>
        <v>Master</v>
      </c>
      <c r="AV86" s="9" t="str">
        <f t="shared" si="17"/>
        <v>No</v>
      </c>
    </row>
    <row r="87" spans="1:48" x14ac:dyDescent="0.3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11</v>
      </c>
      <c r="X87">
        <v>0</v>
      </c>
      <c r="Y87">
        <v>50</v>
      </c>
      <c r="Z87">
        <v>2195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43</v>
      </c>
      <c r="AL87">
        <v>43</v>
      </c>
      <c r="AM87">
        <v>0</v>
      </c>
      <c r="AN87">
        <f t="shared" si="9"/>
        <v>6</v>
      </c>
      <c r="AO87" t="str">
        <f t="shared" si="10"/>
        <v>Low</v>
      </c>
      <c r="AP87" t="str">
        <f t="shared" si="11"/>
        <v>Yes</v>
      </c>
      <c r="AQ87" t="str">
        <f t="shared" si="12"/>
        <v>No</v>
      </c>
      <c r="AR87">
        <f t="shared" si="13"/>
        <v>10</v>
      </c>
      <c r="AS87" t="str">
        <f t="shared" si="14"/>
        <v>Warm</v>
      </c>
      <c r="AT87" t="str">
        <f t="shared" si="15"/>
        <v>Married</v>
      </c>
      <c r="AU87" t="str">
        <f t="shared" si="16"/>
        <v>PhD</v>
      </c>
      <c r="AV87" s="9" t="str">
        <f t="shared" si="17"/>
        <v>No</v>
      </c>
    </row>
    <row r="88" spans="1:48" x14ac:dyDescent="0.3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11</v>
      </c>
      <c r="X88">
        <v>0</v>
      </c>
      <c r="Y88">
        <v>37</v>
      </c>
      <c r="Z88">
        <v>2197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36</v>
      </c>
      <c r="AL88">
        <v>27</v>
      </c>
      <c r="AM88">
        <v>0</v>
      </c>
      <c r="AN88">
        <f t="shared" si="9"/>
        <v>6</v>
      </c>
      <c r="AO88" t="str">
        <f t="shared" si="10"/>
        <v>Low</v>
      </c>
      <c r="AP88" t="str">
        <f t="shared" si="11"/>
        <v>Yes</v>
      </c>
      <c r="AQ88" t="str">
        <f t="shared" si="12"/>
        <v>No</v>
      </c>
      <c r="AR88">
        <f t="shared" si="13"/>
        <v>6</v>
      </c>
      <c r="AS88" t="str">
        <f t="shared" si="14"/>
        <v>Active</v>
      </c>
      <c r="AT88" t="str">
        <f t="shared" si="15"/>
        <v>Married</v>
      </c>
      <c r="AU88" t="str">
        <f t="shared" si="16"/>
        <v>Graduation</v>
      </c>
      <c r="AV88" s="9" t="str">
        <f t="shared" si="17"/>
        <v>No</v>
      </c>
    </row>
    <row r="89" spans="1:48" x14ac:dyDescent="0.3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3</v>
      </c>
      <c r="W89">
        <v>11</v>
      </c>
      <c r="X89">
        <v>0</v>
      </c>
      <c r="Y89">
        <v>60</v>
      </c>
      <c r="Z89">
        <v>2743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531</v>
      </c>
      <c r="AL89">
        <v>456</v>
      </c>
      <c r="AM89">
        <v>1</v>
      </c>
      <c r="AN89">
        <f t="shared" si="9"/>
        <v>7.5</v>
      </c>
      <c r="AO89" t="str">
        <f t="shared" si="10"/>
        <v>Medium</v>
      </c>
      <c r="AP89" t="str">
        <f t="shared" si="11"/>
        <v>Yes</v>
      </c>
      <c r="AQ89" t="str">
        <f t="shared" si="12"/>
        <v>Yes</v>
      </c>
      <c r="AR89">
        <f t="shared" si="13"/>
        <v>22</v>
      </c>
      <c r="AS89" t="str">
        <f t="shared" si="14"/>
        <v>Warm</v>
      </c>
      <c r="AT89" t="str">
        <f t="shared" si="15"/>
        <v>Widow</v>
      </c>
      <c r="AU89" t="str">
        <f t="shared" si="16"/>
        <v>Graduation</v>
      </c>
      <c r="AV89" s="9" t="str">
        <f t="shared" si="17"/>
        <v>Yes</v>
      </c>
    </row>
    <row r="90" spans="1:48" x14ac:dyDescent="0.3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11</v>
      </c>
      <c r="X90">
        <v>0</v>
      </c>
      <c r="Y90">
        <v>48</v>
      </c>
      <c r="Z90">
        <v>2603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61</v>
      </c>
      <c r="AL90">
        <v>59</v>
      </c>
      <c r="AM90">
        <v>0</v>
      </c>
      <c r="AN90">
        <f t="shared" si="9"/>
        <v>7.1</v>
      </c>
      <c r="AO90" t="str">
        <f t="shared" si="10"/>
        <v>Low</v>
      </c>
      <c r="AP90" t="str">
        <f t="shared" si="11"/>
        <v>Yes</v>
      </c>
      <c r="AQ90" t="str">
        <f t="shared" si="12"/>
        <v>No</v>
      </c>
      <c r="AR90">
        <f t="shared" si="13"/>
        <v>7</v>
      </c>
      <c r="AS90" t="str">
        <f t="shared" si="14"/>
        <v>Warm</v>
      </c>
      <c r="AT90" t="str">
        <f t="shared" si="15"/>
        <v>Divorced</v>
      </c>
      <c r="AU90" t="str">
        <f t="shared" si="16"/>
        <v>Graduation</v>
      </c>
      <c r="AV90" s="9" t="str">
        <f t="shared" si="17"/>
        <v>No</v>
      </c>
    </row>
    <row r="91" spans="1:48" x14ac:dyDescent="0.3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11</v>
      </c>
      <c r="X91">
        <v>0</v>
      </c>
      <c r="Y91">
        <v>69</v>
      </c>
      <c r="Z91">
        <v>2369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755</v>
      </c>
      <c r="AL91">
        <v>532</v>
      </c>
      <c r="AM91">
        <v>1</v>
      </c>
      <c r="AN91">
        <f t="shared" si="9"/>
        <v>6.5</v>
      </c>
      <c r="AO91" t="str">
        <f t="shared" si="10"/>
        <v>Medium</v>
      </c>
      <c r="AP91" t="str">
        <f t="shared" si="11"/>
        <v>No</v>
      </c>
      <c r="AQ91" t="str">
        <f t="shared" si="12"/>
        <v>Yes</v>
      </c>
      <c r="AR91">
        <f t="shared" si="13"/>
        <v>25</v>
      </c>
      <c r="AS91" t="str">
        <f t="shared" si="14"/>
        <v>Warm</v>
      </c>
      <c r="AT91" t="str">
        <f t="shared" si="15"/>
        <v>Married</v>
      </c>
      <c r="AU91" t="str">
        <f t="shared" si="16"/>
        <v>2nd Cycle</v>
      </c>
      <c r="AV91" s="9" t="str">
        <f t="shared" si="17"/>
        <v>Yes</v>
      </c>
    </row>
    <row r="92" spans="1:48" x14ac:dyDescent="0.3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11</v>
      </c>
      <c r="X92">
        <v>0</v>
      </c>
      <c r="Y92">
        <v>37</v>
      </c>
      <c r="Z92">
        <v>2533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399</v>
      </c>
      <c r="AL92">
        <v>388</v>
      </c>
      <c r="AM92">
        <v>0</v>
      </c>
      <c r="AN92">
        <f t="shared" si="9"/>
        <v>6.9</v>
      </c>
      <c r="AO92" t="str">
        <f t="shared" si="10"/>
        <v>Low</v>
      </c>
      <c r="AP92" t="str">
        <f t="shared" si="11"/>
        <v>No</v>
      </c>
      <c r="AQ92" t="str">
        <f t="shared" si="12"/>
        <v>No</v>
      </c>
      <c r="AR92">
        <f t="shared" si="13"/>
        <v>16</v>
      </c>
      <c r="AS92" t="str">
        <f t="shared" si="14"/>
        <v>Warm</v>
      </c>
      <c r="AT92" t="str">
        <f t="shared" si="15"/>
        <v>Married</v>
      </c>
      <c r="AU92" t="str">
        <f t="shared" si="16"/>
        <v>PhD</v>
      </c>
      <c r="AV92" s="9" t="str">
        <f t="shared" si="17"/>
        <v>No</v>
      </c>
    </row>
    <row r="93" spans="1:48" x14ac:dyDescent="0.3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11</v>
      </c>
      <c r="X93">
        <v>0</v>
      </c>
      <c r="Y93">
        <v>60</v>
      </c>
      <c r="Z93">
        <v>2500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62</v>
      </c>
      <c r="AL93">
        <v>52</v>
      </c>
      <c r="AM93">
        <v>0</v>
      </c>
      <c r="AN93">
        <f t="shared" si="9"/>
        <v>6.8</v>
      </c>
      <c r="AO93" t="str">
        <f t="shared" si="10"/>
        <v>Low</v>
      </c>
      <c r="AP93" t="str">
        <f t="shared" si="11"/>
        <v>Yes</v>
      </c>
      <c r="AQ93" t="str">
        <f t="shared" si="12"/>
        <v>No</v>
      </c>
      <c r="AR93">
        <f t="shared" si="13"/>
        <v>7</v>
      </c>
      <c r="AS93" t="str">
        <f t="shared" si="14"/>
        <v>Active</v>
      </c>
      <c r="AT93" t="str">
        <f t="shared" si="15"/>
        <v>Single</v>
      </c>
      <c r="AU93" t="str">
        <f t="shared" si="16"/>
        <v>2nd Cycle</v>
      </c>
      <c r="AV93" s="9" t="str">
        <f t="shared" si="17"/>
        <v>No</v>
      </c>
    </row>
    <row r="94" spans="1:48" x14ac:dyDescent="0.3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11</v>
      </c>
      <c r="X94">
        <v>0</v>
      </c>
      <c r="Y94">
        <v>61</v>
      </c>
      <c r="Z94">
        <v>2250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50</v>
      </c>
      <c r="AL94">
        <v>45</v>
      </c>
      <c r="AM94">
        <v>0</v>
      </c>
      <c r="AN94">
        <f t="shared" si="9"/>
        <v>6.2</v>
      </c>
      <c r="AO94" t="str">
        <f t="shared" si="10"/>
        <v>Low</v>
      </c>
      <c r="AP94" t="str">
        <f t="shared" si="11"/>
        <v>Yes</v>
      </c>
      <c r="AQ94" t="str">
        <f t="shared" si="12"/>
        <v>No</v>
      </c>
      <c r="AR94">
        <f t="shared" si="13"/>
        <v>7</v>
      </c>
      <c r="AS94" t="str">
        <f t="shared" si="14"/>
        <v>Warm</v>
      </c>
      <c r="AT94" t="str">
        <f t="shared" si="15"/>
        <v>Single</v>
      </c>
      <c r="AU94" t="str">
        <f t="shared" si="16"/>
        <v>PhD</v>
      </c>
      <c r="AV94" s="9" t="str">
        <f t="shared" si="17"/>
        <v>No</v>
      </c>
    </row>
    <row r="95" spans="1:48" x14ac:dyDescent="0.3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11</v>
      </c>
      <c r="X95">
        <v>0</v>
      </c>
      <c r="Y95">
        <v>41</v>
      </c>
      <c r="Z95">
        <v>2594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1058</v>
      </c>
      <c r="AL95">
        <v>947</v>
      </c>
      <c r="AM95">
        <v>0</v>
      </c>
      <c r="AN95">
        <f t="shared" si="9"/>
        <v>7.1</v>
      </c>
      <c r="AO95" t="str">
        <f t="shared" si="10"/>
        <v>High</v>
      </c>
      <c r="AP95" t="str">
        <f t="shared" si="11"/>
        <v>Yes</v>
      </c>
      <c r="AQ95" t="str">
        <f t="shared" si="12"/>
        <v>No</v>
      </c>
      <c r="AR95">
        <f t="shared" si="13"/>
        <v>27</v>
      </c>
      <c r="AS95" t="str">
        <f t="shared" si="14"/>
        <v>Warm</v>
      </c>
      <c r="AT95" t="str">
        <f t="shared" si="15"/>
        <v>Together</v>
      </c>
      <c r="AU95" t="str">
        <f t="shared" si="16"/>
        <v>Graduation</v>
      </c>
      <c r="AV95" s="9" t="str">
        <f t="shared" si="17"/>
        <v>No</v>
      </c>
    </row>
    <row r="96" spans="1:48" x14ac:dyDescent="0.3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11</v>
      </c>
      <c r="X96">
        <v>0</v>
      </c>
      <c r="Y96">
        <v>75</v>
      </c>
      <c r="Z96">
        <v>2567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1039</v>
      </c>
      <c r="AL96">
        <v>958</v>
      </c>
      <c r="AM96">
        <v>0</v>
      </c>
      <c r="AN96">
        <f t="shared" si="9"/>
        <v>7</v>
      </c>
      <c r="AO96" t="str">
        <f t="shared" si="10"/>
        <v>High</v>
      </c>
      <c r="AP96" t="str">
        <f t="shared" si="11"/>
        <v>No</v>
      </c>
      <c r="AQ96" t="str">
        <f t="shared" si="12"/>
        <v>No</v>
      </c>
      <c r="AR96">
        <f t="shared" si="13"/>
        <v>16</v>
      </c>
      <c r="AS96" t="str">
        <f t="shared" si="14"/>
        <v>Warm</v>
      </c>
      <c r="AT96" t="str">
        <f t="shared" si="15"/>
        <v>Married</v>
      </c>
      <c r="AU96" t="str">
        <f t="shared" si="16"/>
        <v>PhD</v>
      </c>
      <c r="AV96" s="9" t="str">
        <f t="shared" si="17"/>
        <v>No</v>
      </c>
    </row>
    <row r="97" spans="1:48" x14ac:dyDescent="0.3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11</v>
      </c>
      <c r="X97">
        <v>1</v>
      </c>
      <c r="Y97">
        <v>61</v>
      </c>
      <c r="Z97">
        <v>2211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1059</v>
      </c>
      <c r="AL97">
        <v>1021</v>
      </c>
      <c r="AM97">
        <v>0</v>
      </c>
      <c r="AN97">
        <f t="shared" si="9"/>
        <v>6.1</v>
      </c>
      <c r="AO97" t="str">
        <f t="shared" si="10"/>
        <v>High</v>
      </c>
      <c r="AP97" t="str">
        <f t="shared" si="11"/>
        <v>No</v>
      </c>
      <c r="AQ97" t="str">
        <f t="shared" si="12"/>
        <v>No</v>
      </c>
      <c r="AR97">
        <f t="shared" si="13"/>
        <v>20</v>
      </c>
      <c r="AS97" t="str">
        <f t="shared" si="14"/>
        <v>Warm</v>
      </c>
      <c r="AT97" t="str">
        <f t="shared" si="15"/>
        <v>Married</v>
      </c>
      <c r="AU97" t="str">
        <f t="shared" si="16"/>
        <v>Graduation</v>
      </c>
      <c r="AV97" s="9" t="str">
        <f t="shared" si="17"/>
        <v>No</v>
      </c>
    </row>
    <row r="98" spans="1:48" x14ac:dyDescent="0.3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11</v>
      </c>
      <c r="X98">
        <v>0</v>
      </c>
      <c r="Y98">
        <v>41</v>
      </c>
      <c r="Z98">
        <v>2360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20</v>
      </c>
      <c r="AL98">
        <v>11</v>
      </c>
      <c r="AM98">
        <v>0</v>
      </c>
      <c r="AN98">
        <f t="shared" si="9"/>
        <v>6.5</v>
      </c>
      <c r="AO98" t="str">
        <f t="shared" si="10"/>
        <v>Low</v>
      </c>
      <c r="AP98" t="str">
        <f t="shared" si="11"/>
        <v>Yes</v>
      </c>
      <c r="AQ98" t="str">
        <f t="shared" si="12"/>
        <v>No</v>
      </c>
      <c r="AR98">
        <f t="shared" si="13"/>
        <v>5</v>
      </c>
      <c r="AS98" t="str">
        <f t="shared" si="14"/>
        <v>Inactive</v>
      </c>
      <c r="AT98" t="str">
        <f t="shared" si="15"/>
        <v>Together</v>
      </c>
      <c r="AU98" t="str">
        <f t="shared" si="16"/>
        <v>Basic</v>
      </c>
      <c r="AV98" s="9" t="str">
        <f t="shared" si="17"/>
        <v>No</v>
      </c>
    </row>
    <row r="99" spans="1:48" x14ac:dyDescent="0.3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11</v>
      </c>
      <c r="X99">
        <v>0</v>
      </c>
      <c r="Y99">
        <v>56</v>
      </c>
      <c r="Z99">
        <v>2437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180</v>
      </c>
      <c r="AL99">
        <v>173</v>
      </c>
      <c r="AM99">
        <v>0</v>
      </c>
      <c r="AN99">
        <f t="shared" si="9"/>
        <v>6.7</v>
      </c>
      <c r="AO99" t="str">
        <f t="shared" si="10"/>
        <v>Low</v>
      </c>
      <c r="AP99" t="str">
        <f t="shared" si="11"/>
        <v>Yes</v>
      </c>
      <c r="AQ99" t="str">
        <f t="shared" si="12"/>
        <v>No</v>
      </c>
      <c r="AR99">
        <f t="shared" si="13"/>
        <v>13</v>
      </c>
      <c r="AS99" t="str">
        <f t="shared" si="14"/>
        <v>Active</v>
      </c>
      <c r="AT99" t="str">
        <f t="shared" si="15"/>
        <v>Married</v>
      </c>
      <c r="AU99" t="str">
        <f t="shared" si="16"/>
        <v>Graduation</v>
      </c>
      <c r="AV99" s="9" t="str">
        <f t="shared" si="17"/>
        <v>No</v>
      </c>
    </row>
    <row r="100" spans="1:48" x14ac:dyDescent="0.3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11</v>
      </c>
      <c r="X100">
        <v>0</v>
      </c>
      <c r="Y100">
        <v>51</v>
      </c>
      <c r="Z100">
        <v>2671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845</v>
      </c>
      <c r="AL100">
        <v>780</v>
      </c>
      <c r="AM100">
        <v>0</v>
      </c>
      <c r="AN100">
        <f t="shared" si="9"/>
        <v>7.3</v>
      </c>
      <c r="AO100" t="str">
        <f t="shared" si="10"/>
        <v>Medium</v>
      </c>
      <c r="AP100" t="str">
        <f t="shared" si="11"/>
        <v>Yes</v>
      </c>
      <c r="AQ100" t="str">
        <f t="shared" si="12"/>
        <v>No</v>
      </c>
      <c r="AR100">
        <f t="shared" si="13"/>
        <v>26</v>
      </c>
      <c r="AS100" t="str">
        <f t="shared" si="14"/>
        <v>Warm</v>
      </c>
      <c r="AT100" t="str">
        <f t="shared" si="15"/>
        <v>Married</v>
      </c>
      <c r="AU100" t="str">
        <f t="shared" si="16"/>
        <v>Graduation</v>
      </c>
      <c r="AV100" s="9" t="str">
        <f t="shared" si="17"/>
        <v>No</v>
      </c>
    </row>
    <row r="101" spans="1:48" x14ac:dyDescent="0.3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11</v>
      </c>
      <c r="X101">
        <v>0</v>
      </c>
      <c r="Y101">
        <v>42</v>
      </c>
      <c r="Z101">
        <v>2716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118</v>
      </c>
      <c r="AL101">
        <v>91</v>
      </c>
      <c r="AM101">
        <v>0</v>
      </c>
      <c r="AN101">
        <f t="shared" si="9"/>
        <v>7.4</v>
      </c>
      <c r="AO101" t="str">
        <f t="shared" si="10"/>
        <v>Low</v>
      </c>
      <c r="AP101" t="str">
        <f t="shared" si="11"/>
        <v>Yes</v>
      </c>
      <c r="AQ101" t="str">
        <f t="shared" si="12"/>
        <v>No</v>
      </c>
      <c r="AR101">
        <f t="shared" si="13"/>
        <v>9</v>
      </c>
      <c r="AS101" t="str">
        <f t="shared" si="14"/>
        <v>Active</v>
      </c>
      <c r="AT101" t="str">
        <f t="shared" si="15"/>
        <v>Single</v>
      </c>
      <c r="AU101" t="str">
        <f t="shared" si="16"/>
        <v>Graduation</v>
      </c>
      <c r="AV101" s="9" t="str">
        <f t="shared" si="17"/>
        <v>No</v>
      </c>
    </row>
    <row r="102" spans="1:48" x14ac:dyDescent="0.3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11</v>
      </c>
      <c r="X102">
        <v>0</v>
      </c>
      <c r="Y102">
        <v>60</v>
      </c>
      <c r="Z102">
        <v>2728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807</v>
      </c>
      <c r="AL102">
        <v>764</v>
      </c>
      <c r="AM102">
        <v>0</v>
      </c>
      <c r="AN102">
        <f t="shared" si="9"/>
        <v>7.5</v>
      </c>
      <c r="AO102" t="str">
        <f t="shared" si="10"/>
        <v>Medium</v>
      </c>
      <c r="AP102" t="str">
        <f t="shared" si="11"/>
        <v>No</v>
      </c>
      <c r="AQ102" t="str">
        <f t="shared" si="12"/>
        <v>No</v>
      </c>
      <c r="AR102">
        <f t="shared" si="13"/>
        <v>14</v>
      </c>
      <c r="AS102" t="str">
        <f t="shared" si="14"/>
        <v>Active</v>
      </c>
      <c r="AT102" t="str">
        <f t="shared" si="15"/>
        <v>Married</v>
      </c>
      <c r="AU102" t="str">
        <f t="shared" si="16"/>
        <v>Master</v>
      </c>
      <c r="AV102" s="9" t="str">
        <f t="shared" si="17"/>
        <v>No</v>
      </c>
    </row>
    <row r="103" spans="1:48" x14ac:dyDescent="0.3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11</v>
      </c>
      <c r="X103">
        <v>0</v>
      </c>
      <c r="Y103">
        <v>41</v>
      </c>
      <c r="Z103">
        <v>2398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890</v>
      </c>
      <c r="AL103">
        <v>811</v>
      </c>
      <c r="AM103">
        <v>0</v>
      </c>
      <c r="AN103">
        <f t="shared" si="9"/>
        <v>6.6</v>
      </c>
      <c r="AO103" t="str">
        <f t="shared" si="10"/>
        <v>Medium</v>
      </c>
      <c r="AP103" t="str">
        <f t="shared" si="11"/>
        <v>Yes</v>
      </c>
      <c r="AQ103" t="str">
        <f t="shared" si="12"/>
        <v>No</v>
      </c>
      <c r="AR103">
        <f t="shared" si="13"/>
        <v>24</v>
      </c>
      <c r="AS103" t="str">
        <f t="shared" si="14"/>
        <v>Warm</v>
      </c>
      <c r="AT103" t="str">
        <f t="shared" si="15"/>
        <v>Together</v>
      </c>
      <c r="AU103" t="str">
        <f t="shared" si="16"/>
        <v>Graduation</v>
      </c>
      <c r="AV103" s="9" t="str">
        <f t="shared" si="17"/>
        <v>No</v>
      </c>
    </row>
    <row r="104" spans="1:48" x14ac:dyDescent="0.3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11</v>
      </c>
      <c r="X104">
        <v>1</v>
      </c>
      <c r="Y104">
        <v>29</v>
      </c>
      <c r="Z104">
        <v>2755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1734</v>
      </c>
      <c r="AL104">
        <v>1648</v>
      </c>
      <c r="AM104">
        <v>1</v>
      </c>
      <c r="AN104">
        <f t="shared" si="9"/>
        <v>7.5</v>
      </c>
      <c r="AO104" t="str">
        <f t="shared" si="10"/>
        <v>High</v>
      </c>
      <c r="AP104" t="str">
        <f t="shared" si="11"/>
        <v>No</v>
      </c>
      <c r="AQ104" t="str">
        <f t="shared" si="12"/>
        <v>Yes</v>
      </c>
      <c r="AR104">
        <f t="shared" si="13"/>
        <v>17</v>
      </c>
      <c r="AS104" t="str">
        <f t="shared" si="14"/>
        <v>Warm</v>
      </c>
      <c r="AT104" t="str">
        <f t="shared" si="15"/>
        <v>Single</v>
      </c>
      <c r="AU104" t="str">
        <f t="shared" si="16"/>
        <v>PhD</v>
      </c>
      <c r="AV104" s="9" t="str">
        <f t="shared" si="17"/>
        <v>Yes</v>
      </c>
    </row>
    <row r="105" spans="1:48" x14ac:dyDescent="0.3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11</v>
      </c>
      <c r="X105">
        <v>0</v>
      </c>
      <c r="Y105">
        <v>57</v>
      </c>
      <c r="Z105">
        <v>2163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548</v>
      </c>
      <c r="AL105">
        <v>488</v>
      </c>
      <c r="AM105">
        <v>1</v>
      </c>
      <c r="AN105">
        <f t="shared" si="9"/>
        <v>5.9</v>
      </c>
      <c r="AO105" t="str">
        <f t="shared" si="10"/>
        <v>Medium</v>
      </c>
      <c r="AP105" t="str">
        <f t="shared" si="11"/>
        <v>Yes</v>
      </c>
      <c r="AQ105" t="str">
        <f t="shared" si="12"/>
        <v>Yes</v>
      </c>
      <c r="AR105">
        <f t="shared" si="13"/>
        <v>20</v>
      </c>
      <c r="AS105" t="str">
        <f t="shared" si="14"/>
        <v>Active</v>
      </c>
      <c r="AT105" t="str">
        <f t="shared" si="15"/>
        <v>Together</v>
      </c>
      <c r="AU105" t="str">
        <f t="shared" si="16"/>
        <v>Master</v>
      </c>
      <c r="AV105" s="9" t="str">
        <f t="shared" si="17"/>
        <v>Yes</v>
      </c>
    </row>
    <row r="106" spans="1:48" x14ac:dyDescent="0.3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3</v>
      </c>
      <c r="W106">
        <v>11</v>
      </c>
      <c r="X106">
        <v>1</v>
      </c>
      <c r="Y106">
        <v>29</v>
      </c>
      <c r="Z106">
        <v>2702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708</v>
      </c>
      <c r="AL106">
        <v>686</v>
      </c>
      <c r="AM106">
        <v>2</v>
      </c>
      <c r="AN106">
        <f t="shared" si="9"/>
        <v>7.4</v>
      </c>
      <c r="AO106" t="str">
        <f t="shared" si="10"/>
        <v>Medium</v>
      </c>
      <c r="AP106" t="str">
        <f t="shared" si="11"/>
        <v>No</v>
      </c>
      <c r="AQ106" t="str">
        <f t="shared" si="12"/>
        <v>Yes</v>
      </c>
      <c r="AR106">
        <f t="shared" si="13"/>
        <v>25</v>
      </c>
      <c r="AS106" t="str">
        <f t="shared" si="14"/>
        <v>Inactive</v>
      </c>
      <c r="AT106" t="str">
        <f t="shared" si="15"/>
        <v>Single</v>
      </c>
      <c r="AU106" t="str">
        <f t="shared" si="16"/>
        <v>Graduation</v>
      </c>
      <c r="AV106" s="9" t="str">
        <f t="shared" si="17"/>
        <v>Yes</v>
      </c>
    </row>
    <row r="107" spans="1:48" x14ac:dyDescent="0.3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11</v>
      </c>
      <c r="X107">
        <v>0</v>
      </c>
      <c r="Y107">
        <v>40</v>
      </c>
      <c r="Z107">
        <v>2723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479</v>
      </c>
      <c r="AL107">
        <v>407</v>
      </c>
      <c r="AM107">
        <v>0</v>
      </c>
      <c r="AN107">
        <f t="shared" si="9"/>
        <v>7.5</v>
      </c>
      <c r="AO107" t="str">
        <f t="shared" si="10"/>
        <v>Low</v>
      </c>
      <c r="AP107" t="str">
        <f t="shared" si="11"/>
        <v>Yes</v>
      </c>
      <c r="AQ107" t="str">
        <f t="shared" si="12"/>
        <v>No</v>
      </c>
      <c r="AR107">
        <f t="shared" si="13"/>
        <v>21</v>
      </c>
      <c r="AS107" t="str">
        <f t="shared" si="14"/>
        <v>Active</v>
      </c>
      <c r="AT107" t="str">
        <f t="shared" si="15"/>
        <v>Married</v>
      </c>
      <c r="AU107" t="str">
        <f t="shared" si="16"/>
        <v>PhD</v>
      </c>
      <c r="AV107" s="9" t="str">
        <f t="shared" si="17"/>
        <v>No</v>
      </c>
    </row>
    <row r="108" spans="1:48" x14ac:dyDescent="0.3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11</v>
      </c>
      <c r="X108">
        <v>0</v>
      </c>
      <c r="Y108">
        <v>58</v>
      </c>
      <c r="Z108">
        <v>2451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87</v>
      </c>
      <c r="AL108">
        <v>60</v>
      </c>
      <c r="AM108">
        <v>0</v>
      </c>
      <c r="AN108">
        <f t="shared" si="9"/>
        <v>6.7</v>
      </c>
      <c r="AO108" t="str">
        <f t="shared" si="10"/>
        <v>Low</v>
      </c>
      <c r="AP108" t="str">
        <f t="shared" si="11"/>
        <v>Yes</v>
      </c>
      <c r="AQ108" t="str">
        <f t="shared" si="12"/>
        <v>No</v>
      </c>
      <c r="AR108">
        <f t="shared" si="13"/>
        <v>8</v>
      </c>
      <c r="AS108" t="str">
        <f t="shared" si="14"/>
        <v>Active</v>
      </c>
      <c r="AT108" t="str">
        <f t="shared" si="15"/>
        <v>Single</v>
      </c>
      <c r="AU108" t="str">
        <f t="shared" si="16"/>
        <v>Graduation</v>
      </c>
      <c r="AV108" s="9" t="str">
        <f t="shared" si="17"/>
        <v>No</v>
      </c>
    </row>
    <row r="109" spans="1:48" x14ac:dyDescent="0.3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3</v>
      </c>
      <c r="W109">
        <v>11</v>
      </c>
      <c r="X109">
        <v>0</v>
      </c>
      <c r="Y109">
        <v>50</v>
      </c>
      <c r="Z109">
        <v>2315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1691</v>
      </c>
      <c r="AL109">
        <v>1658</v>
      </c>
      <c r="AM109">
        <v>2</v>
      </c>
      <c r="AN109">
        <f t="shared" si="9"/>
        <v>6.3</v>
      </c>
      <c r="AO109" t="str">
        <f t="shared" si="10"/>
        <v>High</v>
      </c>
      <c r="AP109" t="str">
        <f t="shared" si="11"/>
        <v>No</v>
      </c>
      <c r="AQ109" t="str">
        <f t="shared" si="12"/>
        <v>Yes</v>
      </c>
      <c r="AR109">
        <f t="shared" si="13"/>
        <v>15</v>
      </c>
      <c r="AS109" t="str">
        <f t="shared" si="14"/>
        <v>Active</v>
      </c>
      <c r="AT109" t="str">
        <f t="shared" si="15"/>
        <v>Married</v>
      </c>
      <c r="AU109" t="str">
        <f t="shared" si="16"/>
        <v>Graduation</v>
      </c>
      <c r="AV109" s="9" t="str">
        <f t="shared" si="17"/>
        <v>Yes</v>
      </c>
    </row>
    <row r="110" spans="1:48" x14ac:dyDescent="0.3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11</v>
      </c>
      <c r="X110">
        <v>0</v>
      </c>
      <c r="Y110">
        <v>42</v>
      </c>
      <c r="Z110">
        <v>2654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457</v>
      </c>
      <c r="AL110">
        <v>337</v>
      </c>
      <c r="AM110">
        <v>0</v>
      </c>
      <c r="AN110">
        <f t="shared" si="9"/>
        <v>7.3</v>
      </c>
      <c r="AO110" t="str">
        <f t="shared" si="10"/>
        <v>Low</v>
      </c>
      <c r="AP110" t="str">
        <f t="shared" si="11"/>
        <v>Yes</v>
      </c>
      <c r="AQ110" t="str">
        <f t="shared" si="12"/>
        <v>No</v>
      </c>
      <c r="AR110">
        <f t="shared" si="13"/>
        <v>20</v>
      </c>
      <c r="AS110" t="str">
        <f t="shared" si="14"/>
        <v>Warm</v>
      </c>
      <c r="AT110" t="str">
        <f t="shared" si="15"/>
        <v>Married</v>
      </c>
      <c r="AU110" t="str">
        <f t="shared" si="16"/>
        <v>2nd Cycle</v>
      </c>
      <c r="AV110" s="9" t="str">
        <f t="shared" si="17"/>
        <v>No</v>
      </c>
    </row>
    <row r="111" spans="1:48" x14ac:dyDescent="0.3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11</v>
      </c>
      <c r="X111">
        <v>0</v>
      </c>
      <c r="Y111">
        <v>53</v>
      </c>
      <c r="Z111">
        <v>2512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51</v>
      </c>
      <c r="AL111">
        <v>21</v>
      </c>
      <c r="AM111">
        <v>0</v>
      </c>
      <c r="AN111">
        <f t="shared" si="9"/>
        <v>6.9</v>
      </c>
      <c r="AO111" t="str">
        <f t="shared" si="10"/>
        <v>Low</v>
      </c>
      <c r="AP111" t="str">
        <f t="shared" si="11"/>
        <v>Yes</v>
      </c>
      <c r="AQ111" t="str">
        <f t="shared" si="12"/>
        <v>No</v>
      </c>
      <c r="AR111">
        <f t="shared" si="13"/>
        <v>7</v>
      </c>
      <c r="AS111" t="str">
        <f t="shared" si="14"/>
        <v>Warm</v>
      </c>
      <c r="AT111" t="str">
        <f t="shared" si="15"/>
        <v>Together</v>
      </c>
      <c r="AU111" t="str">
        <f t="shared" si="16"/>
        <v>2nd Cycle</v>
      </c>
      <c r="AV111" s="9" t="str">
        <f t="shared" si="17"/>
        <v>No</v>
      </c>
    </row>
    <row r="112" spans="1:48" x14ac:dyDescent="0.3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11</v>
      </c>
      <c r="X112">
        <v>0</v>
      </c>
      <c r="Y112">
        <v>51</v>
      </c>
      <c r="Z112">
        <v>2386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30</v>
      </c>
      <c r="AL112">
        <v>27</v>
      </c>
      <c r="AM112">
        <v>0</v>
      </c>
      <c r="AN112">
        <f t="shared" si="9"/>
        <v>6.5</v>
      </c>
      <c r="AO112" t="str">
        <f t="shared" si="10"/>
        <v>Low</v>
      </c>
      <c r="AP112" t="str">
        <f t="shared" si="11"/>
        <v>Yes</v>
      </c>
      <c r="AQ112" t="str">
        <f t="shared" si="12"/>
        <v>No</v>
      </c>
      <c r="AR112">
        <f t="shared" si="13"/>
        <v>7</v>
      </c>
      <c r="AS112" t="str">
        <f t="shared" si="14"/>
        <v>Warm</v>
      </c>
      <c r="AT112" t="str">
        <f t="shared" si="15"/>
        <v>Together</v>
      </c>
      <c r="AU112" t="str">
        <f t="shared" si="16"/>
        <v>Graduation</v>
      </c>
      <c r="AV112" s="9" t="str">
        <f t="shared" si="17"/>
        <v>No</v>
      </c>
    </row>
    <row r="113" spans="1:48" x14ac:dyDescent="0.3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11</v>
      </c>
      <c r="X113">
        <v>0</v>
      </c>
      <c r="Y113">
        <v>67</v>
      </c>
      <c r="Z113">
        <v>2533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612</v>
      </c>
      <c r="AL113">
        <v>564</v>
      </c>
      <c r="AM113">
        <v>0</v>
      </c>
      <c r="AN113">
        <f t="shared" si="9"/>
        <v>6.9</v>
      </c>
      <c r="AO113" t="str">
        <f t="shared" si="10"/>
        <v>Medium</v>
      </c>
      <c r="AP113" t="str">
        <f t="shared" si="11"/>
        <v>Yes</v>
      </c>
      <c r="AQ113" t="str">
        <f t="shared" si="12"/>
        <v>No</v>
      </c>
      <c r="AR113">
        <f t="shared" si="13"/>
        <v>22</v>
      </c>
      <c r="AS113" t="str">
        <f t="shared" si="14"/>
        <v>Warm</v>
      </c>
      <c r="AT113" t="str">
        <f t="shared" si="15"/>
        <v>Together</v>
      </c>
      <c r="AU113" t="str">
        <f t="shared" si="16"/>
        <v>Master</v>
      </c>
      <c r="AV113" s="9" t="str">
        <f t="shared" si="17"/>
        <v>No</v>
      </c>
    </row>
    <row r="114" spans="1:48" x14ac:dyDescent="0.3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11</v>
      </c>
      <c r="X114">
        <v>1</v>
      </c>
      <c r="Y114">
        <v>53</v>
      </c>
      <c r="Z114">
        <v>2284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70</v>
      </c>
      <c r="AL114">
        <v>60</v>
      </c>
      <c r="AM114">
        <v>0</v>
      </c>
      <c r="AN114">
        <f t="shared" si="9"/>
        <v>6.3</v>
      </c>
      <c r="AO114" t="str">
        <f t="shared" si="10"/>
        <v>Low</v>
      </c>
      <c r="AP114" t="str">
        <f t="shared" si="11"/>
        <v>Yes</v>
      </c>
      <c r="AQ114" t="str">
        <f t="shared" si="12"/>
        <v>No</v>
      </c>
      <c r="AR114">
        <f t="shared" si="13"/>
        <v>9</v>
      </c>
      <c r="AS114" t="str">
        <f t="shared" si="14"/>
        <v>Active</v>
      </c>
      <c r="AT114" t="str">
        <f t="shared" si="15"/>
        <v>Single</v>
      </c>
      <c r="AU114" t="str">
        <f t="shared" si="16"/>
        <v>Master</v>
      </c>
      <c r="AV114" s="9" t="str">
        <f t="shared" si="17"/>
        <v>No</v>
      </c>
    </row>
    <row r="115" spans="1:48" x14ac:dyDescent="0.3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11</v>
      </c>
      <c r="X115">
        <v>0</v>
      </c>
      <c r="Y115">
        <v>35</v>
      </c>
      <c r="Z115">
        <v>2457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23</v>
      </c>
      <c r="AL115">
        <v>16</v>
      </c>
      <c r="AM115">
        <v>0</v>
      </c>
      <c r="AN115">
        <f t="shared" si="9"/>
        <v>6.7</v>
      </c>
      <c r="AO115" t="str">
        <f t="shared" si="10"/>
        <v>Low</v>
      </c>
      <c r="AP115" t="str">
        <f t="shared" si="11"/>
        <v>Yes</v>
      </c>
      <c r="AQ115" t="str">
        <f t="shared" si="12"/>
        <v>No</v>
      </c>
      <c r="AR115">
        <f t="shared" si="13"/>
        <v>6</v>
      </c>
      <c r="AS115" t="str">
        <f t="shared" si="14"/>
        <v>Warm</v>
      </c>
      <c r="AT115" t="str">
        <f t="shared" si="15"/>
        <v>Married</v>
      </c>
      <c r="AU115" t="str">
        <f t="shared" si="16"/>
        <v>Master</v>
      </c>
      <c r="AV115" s="9" t="str">
        <f t="shared" si="17"/>
        <v>No</v>
      </c>
    </row>
    <row r="116" spans="1:48" x14ac:dyDescent="0.3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11</v>
      </c>
      <c r="X116">
        <v>0</v>
      </c>
      <c r="Y116">
        <v>44</v>
      </c>
      <c r="Z116">
        <v>2592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41</v>
      </c>
      <c r="AL116">
        <v>39</v>
      </c>
      <c r="AM116">
        <v>0</v>
      </c>
      <c r="AN116">
        <f t="shared" si="9"/>
        <v>7.1</v>
      </c>
      <c r="AO116" t="str">
        <f t="shared" si="10"/>
        <v>Low</v>
      </c>
      <c r="AP116" t="str">
        <f t="shared" si="11"/>
        <v>Yes</v>
      </c>
      <c r="AQ116" t="str">
        <f t="shared" si="12"/>
        <v>No</v>
      </c>
      <c r="AR116">
        <f t="shared" si="13"/>
        <v>5</v>
      </c>
      <c r="AS116" t="str">
        <f t="shared" si="14"/>
        <v>Warm</v>
      </c>
      <c r="AT116" t="str">
        <f t="shared" si="15"/>
        <v>Divorced</v>
      </c>
      <c r="AU116" t="str">
        <f t="shared" si="16"/>
        <v>Graduation</v>
      </c>
      <c r="AV116" s="9" t="str">
        <f t="shared" si="17"/>
        <v>No</v>
      </c>
    </row>
    <row r="117" spans="1:48" x14ac:dyDescent="0.3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3</v>
      </c>
      <c r="W117">
        <v>11</v>
      </c>
      <c r="X117">
        <v>1</v>
      </c>
      <c r="Y117">
        <v>37</v>
      </c>
      <c r="Z117">
        <v>2633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967</v>
      </c>
      <c r="AL117">
        <v>799</v>
      </c>
      <c r="AM117">
        <v>3</v>
      </c>
      <c r="AN117">
        <f t="shared" si="9"/>
        <v>7.2</v>
      </c>
      <c r="AO117" t="str">
        <f t="shared" si="10"/>
        <v>Medium</v>
      </c>
      <c r="AP117" t="str">
        <f t="shared" si="11"/>
        <v>No</v>
      </c>
      <c r="AQ117" t="str">
        <f t="shared" si="12"/>
        <v>Yes</v>
      </c>
      <c r="AR117">
        <f t="shared" si="13"/>
        <v>27</v>
      </c>
      <c r="AS117" t="str">
        <f t="shared" si="14"/>
        <v>Warm</v>
      </c>
      <c r="AT117" t="str">
        <f t="shared" si="15"/>
        <v>Single</v>
      </c>
      <c r="AU117" t="str">
        <f t="shared" si="16"/>
        <v>Graduation</v>
      </c>
      <c r="AV117" s="9" t="str">
        <f t="shared" si="17"/>
        <v>Yes</v>
      </c>
    </row>
    <row r="118" spans="1:48" x14ac:dyDescent="0.3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11</v>
      </c>
      <c r="X118">
        <v>0</v>
      </c>
      <c r="Y118">
        <v>55</v>
      </c>
      <c r="Z118">
        <v>2655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387</v>
      </c>
      <c r="AL118">
        <v>215</v>
      </c>
      <c r="AM118">
        <v>0</v>
      </c>
      <c r="AN118">
        <f t="shared" si="9"/>
        <v>7.3</v>
      </c>
      <c r="AO118" t="str">
        <f t="shared" si="10"/>
        <v>Low</v>
      </c>
      <c r="AP118" t="str">
        <f t="shared" si="11"/>
        <v>No</v>
      </c>
      <c r="AQ118" t="str">
        <f t="shared" si="12"/>
        <v>No</v>
      </c>
      <c r="AR118">
        <f t="shared" si="13"/>
        <v>16</v>
      </c>
      <c r="AS118" t="str">
        <f t="shared" si="14"/>
        <v>Warm</v>
      </c>
      <c r="AT118" t="str">
        <f t="shared" si="15"/>
        <v>Together</v>
      </c>
      <c r="AU118" t="str">
        <f t="shared" si="16"/>
        <v>2nd Cycle</v>
      </c>
      <c r="AV118" s="9" t="str">
        <f t="shared" si="17"/>
        <v>No</v>
      </c>
    </row>
    <row r="119" spans="1:48" x14ac:dyDescent="0.3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11</v>
      </c>
      <c r="X119">
        <v>1</v>
      </c>
      <c r="Y119">
        <v>36</v>
      </c>
      <c r="Z119">
        <v>2593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1707</v>
      </c>
      <c r="AL119">
        <v>1491</v>
      </c>
      <c r="AM119">
        <v>0</v>
      </c>
      <c r="AN119">
        <f t="shared" si="9"/>
        <v>7.1</v>
      </c>
      <c r="AO119" t="str">
        <f t="shared" si="10"/>
        <v>High</v>
      </c>
      <c r="AP119" t="str">
        <f t="shared" si="11"/>
        <v>No</v>
      </c>
      <c r="AQ119" t="str">
        <f t="shared" si="12"/>
        <v>No</v>
      </c>
      <c r="AR119">
        <f t="shared" si="13"/>
        <v>16</v>
      </c>
      <c r="AS119" t="str">
        <f t="shared" si="14"/>
        <v>Warm</v>
      </c>
      <c r="AT119" t="str">
        <f t="shared" si="15"/>
        <v>Single</v>
      </c>
      <c r="AU119" t="str">
        <f t="shared" si="16"/>
        <v>Graduation</v>
      </c>
      <c r="AV119" s="9" t="str">
        <f t="shared" si="17"/>
        <v>No</v>
      </c>
    </row>
    <row r="120" spans="1:48" x14ac:dyDescent="0.3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11</v>
      </c>
      <c r="X120">
        <v>0</v>
      </c>
      <c r="Y120">
        <v>67</v>
      </c>
      <c r="Z120">
        <v>2180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86</v>
      </c>
      <c r="AL120">
        <v>82</v>
      </c>
      <c r="AM120">
        <v>0</v>
      </c>
      <c r="AN120">
        <f t="shared" si="9"/>
        <v>6</v>
      </c>
      <c r="AO120" t="str">
        <f t="shared" si="10"/>
        <v>Low</v>
      </c>
      <c r="AP120" t="str">
        <f t="shared" si="11"/>
        <v>Yes</v>
      </c>
      <c r="AQ120" t="str">
        <f t="shared" si="12"/>
        <v>No</v>
      </c>
      <c r="AR120">
        <f t="shared" si="13"/>
        <v>8</v>
      </c>
      <c r="AS120" t="str">
        <f t="shared" si="14"/>
        <v>Warm</v>
      </c>
      <c r="AT120" t="str">
        <f t="shared" si="15"/>
        <v>Married</v>
      </c>
      <c r="AU120" t="str">
        <f t="shared" si="16"/>
        <v>Master</v>
      </c>
      <c r="AV120" s="9" t="str">
        <f t="shared" si="17"/>
        <v>No</v>
      </c>
    </row>
    <row r="121" spans="1:48" x14ac:dyDescent="0.3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11</v>
      </c>
      <c r="X121">
        <v>0</v>
      </c>
      <c r="Y121">
        <v>64</v>
      </c>
      <c r="Z121">
        <v>2209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649</v>
      </c>
      <c r="AL121">
        <v>637</v>
      </c>
      <c r="AM121">
        <v>0</v>
      </c>
      <c r="AN121">
        <f t="shared" si="9"/>
        <v>6.1</v>
      </c>
      <c r="AO121" t="str">
        <f t="shared" si="10"/>
        <v>Medium</v>
      </c>
      <c r="AP121" t="str">
        <f t="shared" si="11"/>
        <v>Yes</v>
      </c>
      <c r="AQ121" t="str">
        <f t="shared" si="12"/>
        <v>No</v>
      </c>
      <c r="AR121">
        <f t="shared" si="13"/>
        <v>23</v>
      </c>
      <c r="AS121" t="str">
        <f t="shared" si="14"/>
        <v>Warm</v>
      </c>
      <c r="AT121" t="str">
        <f t="shared" si="15"/>
        <v>Together</v>
      </c>
      <c r="AU121" t="str">
        <f t="shared" si="16"/>
        <v>PhD</v>
      </c>
      <c r="AV121" s="9" t="str">
        <f t="shared" si="17"/>
        <v>No</v>
      </c>
    </row>
    <row r="122" spans="1:48" x14ac:dyDescent="0.3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11</v>
      </c>
      <c r="X122">
        <v>0</v>
      </c>
      <c r="Y122">
        <v>68</v>
      </c>
      <c r="Z122">
        <v>2431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405</v>
      </c>
      <c r="AL122">
        <v>347</v>
      </c>
      <c r="AM122">
        <v>0</v>
      </c>
      <c r="AN122">
        <f t="shared" si="9"/>
        <v>6.7</v>
      </c>
      <c r="AO122" t="str">
        <f t="shared" si="10"/>
        <v>Low</v>
      </c>
      <c r="AP122" t="str">
        <f t="shared" si="11"/>
        <v>Yes</v>
      </c>
      <c r="AQ122" t="str">
        <f t="shared" si="12"/>
        <v>No</v>
      </c>
      <c r="AR122">
        <f t="shared" si="13"/>
        <v>19</v>
      </c>
      <c r="AS122" t="str">
        <f t="shared" si="14"/>
        <v>Active</v>
      </c>
      <c r="AT122" t="str">
        <f t="shared" si="15"/>
        <v>Married</v>
      </c>
      <c r="AU122" t="str">
        <f t="shared" si="16"/>
        <v>Graduation</v>
      </c>
      <c r="AV122" s="9" t="str">
        <f t="shared" si="17"/>
        <v>No</v>
      </c>
    </row>
    <row r="123" spans="1:48" x14ac:dyDescent="0.3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11</v>
      </c>
      <c r="X123">
        <v>0</v>
      </c>
      <c r="Y123">
        <v>62</v>
      </c>
      <c r="Z123">
        <v>2635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591</v>
      </c>
      <c r="AL123">
        <v>550</v>
      </c>
      <c r="AM123">
        <v>0</v>
      </c>
      <c r="AN123">
        <f t="shared" si="9"/>
        <v>7.2</v>
      </c>
      <c r="AO123" t="str">
        <f t="shared" si="10"/>
        <v>Medium</v>
      </c>
      <c r="AP123" t="str">
        <f t="shared" si="11"/>
        <v>Yes</v>
      </c>
      <c r="AQ123" t="str">
        <f t="shared" si="12"/>
        <v>No</v>
      </c>
      <c r="AR123">
        <f t="shared" si="13"/>
        <v>23</v>
      </c>
      <c r="AS123" t="str">
        <f t="shared" si="14"/>
        <v>Warm</v>
      </c>
      <c r="AT123" t="str">
        <f t="shared" si="15"/>
        <v>Single</v>
      </c>
      <c r="AU123" t="str">
        <f t="shared" si="16"/>
        <v>Master</v>
      </c>
      <c r="AV123" s="9" t="str">
        <f t="shared" si="17"/>
        <v>No</v>
      </c>
    </row>
    <row r="124" spans="1:48" x14ac:dyDescent="0.3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11</v>
      </c>
      <c r="X124">
        <v>0</v>
      </c>
      <c r="Y124">
        <v>51</v>
      </c>
      <c r="Z124">
        <v>2298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595</v>
      </c>
      <c r="AL124">
        <v>465</v>
      </c>
      <c r="AM124">
        <v>0</v>
      </c>
      <c r="AN124">
        <f t="shared" si="9"/>
        <v>6.3</v>
      </c>
      <c r="AO124" t="str">
        <f t="shared" si="10"/>
        <v>Medium</v>
      </c>
      <c r="AP124" t="str">
        <f t="shared" si="11"/>
        <v>No</v>
      </c>
      <c r="AQ124" t="str">
        <f t="shared" si="12"/>
        <v>No</v>
      </c>
      <c r="AR124">
        <f t="shared" si="13"/>
        <v>19</v>
      </c>
      <c r="AS124" t="str">
        <f t="shared" si="14"/>
        <v>Active</v>
      </c>
      <c r="AT124" t="str">
        <f t="shared" si="15"/>
        <v>Married</v>
      </c>
      <c r="AU124" t="str">
        <f t="shared" si="16"/>
        <v>Graduation</v>
      </c>
      <c r="AV124" s="9" t="str">
        <f t="shared" si="17"/>
        <v>No</v>
      </c>
    </row>
    <row r="125" spans="1:48" x14ac:dyDescent="0.3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11</v>
      </c>
      <c r="X125">
        <v>0</v>
      </c>
      <c r="Y125">
        <v>56</v>
      </c>
      <c r="Z125">
        <v>2478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256</v>
      </c>
      <c r="AL125">
        <v>233</v>
      </c>
      <c r="AM125">
        <v>0</v>
      </c>
      <c r="AN125">
        <f t="shared" si="9"/>
        <v>6.8</v>
      </c>
      <c r="AO125" t="str">
        <f t="shared" si="10"/>
        <v>Low</v>
      </c>
      <c r="AP125" t="str">
        <f t="shared" si="11"/>
        <v>Yes</v>
      </c>
      <c r="AQ125" t="str">
        <f t="shared" si="12"/>
        <v>No</v>
      </c>
      <c r="AR125">
        <f t="shared" si="13"/>
        <v>16</v>
      </c>
      <c r="AS125" t="str">
        <f t="shared" si="14"/>
        <v>Warm</v>
      </c>
      <c r="AT125" t="str">
        <f t="shared" si="15"/>
        <v>Married</v>
      </c>
      <c r="AU125" t="str">
        <f t="shared" si="16"/>
        <v>PhD</v>
      </c>
      <c r="AV125" s="9" t="str">
        <f t="shared" si="17"/>
        <v>No</v>
      </c>
    </row>
    <row r="126" spans="1:48" x14ac:dyDescent="0.3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11</v>
      </c>
      <c r="X126">
        <v>0</v>
      </c>
      <c r="Y126">
        <v>53</v>
      </c>
      <c r="Z126">
        <v>2628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1482</v>
      </c>
      <c r="AL126">
        <v>1482</v>
      </c>
      <c r="AM126">
        <v>1</v>
      </c>
      <c r="AN126">
        <f t="shared" si="9"/>
        <v>7.2</v>
      </c>
      <c r="AO126" t="str">
        <f t="shared" si="10"/>
        <v>High</v>
      </c>
      <c r="AP126" t="str">
        <f t="shared" si="11"/>
        <v>No</v>
      </c>
      <c r="AQ126" t="str">
        <f t="shared" si="12"/>
        <v>Yes</v>
      </c>
      <c r="AR126">
        <f t="shared" si="13"/>
        <v>23</v>
      </c>
      <c r="AS126" t="str">
        <f t="shared" si="14"/>
        <v>Active</v>
      </c>
      <c r="AT126" t="str">
        <f t="shared" si="15"/>
        <v>Together</v>
      </c>
      <c r="AU126" t="str">
        <f t="shared" si="16"/>
        <v>PhD</v>
      </c>
      <c r="AV126" s="9" t="str">
        <f t="shared" si="17"/>
        <v>Yes</v>
      </c>
    </row>
    <row r="127" spans="1:48" x14ac:dyDescent="0.3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11</v>
      </c>
      <c r="X127">
        <v>0</v>
      </c>
      <c r="Y127">
        <v>44</v>
      </c>
      <c r="Z127">
        <v>2849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20</v>
      </c>
      <c r="AL127">
        <v>11</v>
      </c>
      <c r="AM127">
        <v>0</v>
      </c>
      <c r="AN127">
        <f t="shared" si="9"/>
        <v>7.8</v>
      </c>
      <c r="AO127" t="str">
        <f t="shared" si="10"/>
        <v>Low</v>
      </c>
      <c r="AP127" t="str">
        <f t="shared" si="11"/>
        <v>Yes</v>
      </c>
      <c r="AQ127" t="str">
        <f t="shared" si="12"/>
        <v>No</v>
      </c>
      <c r="AR127">
        <f t="shared" si="13"/>
        <v>6</v>
      </c>
      <c r="AS127" t="str">
        <f t="shared" si="14"/>
        <v>Warm</v>
      </c>
      <c r="AT127" t="str">
        <f t="shared" si="15"/>
        <v>Divorced</v>
      </c>
      <c r="AU127" t="str">
        <f t="shared" si="16"/>
        <v>Basic</v>
      </c>
      <c r="AV127" s="9" t="str">
        <f t="shared" si="17"/>
        <v>No</v>
      </c>
    </row>
    <row r="128" spans="1:48" x14ac:dyDescent="0.3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11</v>
      </c>
      <c r="X128">
        <v>0</v>
      </c>
      <c r="Y128">
        <v>61</v>
      </c>
      <c r="Z128">
        <v>2516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90</v>
      </c>
      <c r="AL128">
        <v>74</v>
      </c>
      <c r="AM128">
        <v>0</v>
      </c>
      <c r="AN128">
        <f t="shared" si="9"/>
        <v>6.9</v>
      </c>
      <c r="AO128" t="str">
        <f t="shared" si="10"/>
        <v>Low</v>
      </c>
      <c r="AP128" t="str">
        <f t="shared" si="11"/>
        <v>Yes</v>
      </c>
      <c r="AQ128" t="str">
        <f t="shared" si="12"/>
        <v>No</v>
      </c>
      <c r="AR128">
        <f t="shared" si="13"/>
        <v>9</v>
      </c>
      <c r="AS128" t="str">
        <f t="shared" si="14"/>
        <v>Warm</v>
      </c>
      <c r="AT128" t="str">
        <f t="shared" si="15"/>
        <v>Married</v>
      </c>
      <c r="AU128" t="str">
        <f t="shared" si="16"/>
        <v>PhD</v>
      </c>
      <c r="AV128" s="9" t="str">
        <f t="shared" si="17"/>
        <v>No</v>
      </c>
    </row>
    <row r="129" spans="1:48" x14ac:dyDescent="0.3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11</v>
      </c>
      <c r="X129">
        <v>1</v>
      </c>
      <c r="Y129">
        <v>47</v>
      </c>
      <c r="Z129">
        <v>2200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29</v>
      </c>
      <c r="AL129">
        <v>9</v>
      </c>
      <c r="AM129">
        <v>1</v>
      </c>
      <c r="AN129">
        <f t="shared" si="9"/>
        <v>6</v>
      </c>
      <c r="AO129" t="str">
        <f t="shared" si="10"/>
        <v>Low</v>
      </c>
      <c r="AP129" t="str">
        <f t="shared" si="11"/>
        <v>Yes</v>
      </c>
      <c r="AQ129" t="str">
        <f t="shared" si="12"/>
        <v>Yes</v>
      </c>
      <c r="AR129">
        <f t="shared" si="13"/>
        <v>6</v>
      </c>
      <c r="AS129" t="str">
        <f t="shared" si="14"/>
        <v>Warm</v>
      </c>
      <c r="AT129" t="str">
        <f t="shared" si="15"/>
        <v>Single</v>
      </c>
      <c r="AU129" t="str">
        <f t="shared" si="16"/>
        <v>PhD</v>
      </c>
      <c r="AV129" s="9" t="str">
        <f t="shared" si="17"/>
        <v>Yes</v>
      </c>
    </row>
    <row r="130" spans="1:48" x14ac:dyDescent="0.3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11</v>
      </c>
      <c r="X130">
        <v>0</v>
      </c>
      <c r="Y130">
        <v>55</v>
      </c>
      <c r="Z130">
        <v>2495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34</v>
      </c>
      <c r="AL130">
        <v>30</v>
      </c>
      <c r="AM130">
        <v>0</v>
      </c>
      <c r="AN130">
        <f t="shared" ref="AN130:AN193" si="18">ROUND(Z:Z/365,1)</f>
        <v>6.8</v>
      </c>
      <c r="AO130" t="str">
        <f t="shared" ref="AO130:AO193" si="19">IF(AK:AK&gt;=1000,"High",IF(AK:AK&gt;=500,"Medium","Low"))</f>
        <v>Low</v>
      </c>
      <c r="AP130" t="str">
        <f t="shared" ref="AP130:AP193" si="20">IF(B:B+C:C&gt;0,"Yes","No")</f>
        <v>Yes</v>
      </c>
      <c r="AQ130" t="str">
        <f t="shared" ref="AQ130:AQ193" si="21">IF(AM:AM&gt;0,"Yes","No")</f>
        <v>No</v>
      </c>
      <c r="AR130">
        <f t="shared" ref="AR130:AR193" si="22">K:K+L:L+M:M+N:N</f>
        <v>7</v>
      </c>
      <c r="AS130" t="str">
        <f t="shared" ref="AS130:AS193" si="23">IF(D:D&lt;=30,"Active",IF(D:D&lt;=90,"Warm","Inactive"))</f>
        <v>Warm</v>
      </c>
      <c r="AT130" t="str">
        <f t="shared" ref="AT130:AT193" si="24">IF(AA:AA=1,"Divorced",IF(AB:AB=1,"Married",IF(AC:AC=1,"Single",IF(AD:AD=1,"Together",IF(AE:AE=1,"Widow","Unknown")))))</f>
        <v>Divorced</v>
      </c>
      <c r="AU130" t="str">
        <f t="shared" ref="AU130:AU193" si="25">IF(AF:AF=1,"2nd Cycle",IF(AG:AG=1,"Basic",IF(AH:AH=1,"Graduation",IF(AI:AI=1,"Master",IF(AJ:AJ=1,"PhD","Unknown")))))</f>
        <v>PhD</v>
      </c>
      <c r="AV130" s="9" t="str">
        <f t="shared" ref="AV130:AV193" si="26">IF(AM:AM=1,"Yes",IF(AM:AM=2,"Yes",IF(AM:AM=3,"Yes",IF(AM:AM=4,"Yes","No"))))</f>
        <v>No</v>
      </c>
    </row>
    <row r="131" spans="1:48" x14ac:dyDescent="0.3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0</v>
      </c>
      <c r="Y131">
        <v>28</v>
      </c>
      <c r="Z131">
        <v>2777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2057</v>
      </c>
      <c r="AL131">
        <v>2037</v>
      </c>
      <c r="AM131">
        <v>0</v>
      </c>
      <c r="AN131">
        <f t="shared" si="18"/>
        <v>7.6</v>
      </c>
      <c r="AO131" t="str">
        <f t="shared" si="19"/>
        <v>High</v>
      </c>
      <c r="AP131" t="str">
        <f t="shared" si="20"/>
        <v>No</v>
      </c>
      <c r="AQ131" t="str">
        <f t="shared" si="21"/>
        <v>No</v>
      </c>
      <c r="AR131">
        <f t="shared" si="22"/>
        <v>22</v>
      </c>
      <c r="AS131" t="str">
        <f t="shared" si="23"/>
        <v>Warm</v>
      </c>
      <c r="AT131" t="str">
        <f t="shared" si="24"/>
        <v>Single</v>
      </c>
      <c r="AU131" t="str">
        <f t="shared" si="25"/>
        <v>Master</v>
      </c>
      <c r="AV131" s="9" t="str">
        <f t="shared" si="26"/>
        <v>No</v>
      </c>
    </row>
    <row r="132" spans="1:48" x14ac:dyDescent="0.3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11</v>
      </c>
      <c r="X132">
        <v>1</v>
      </c>
      <c r="Y132">
        <v>44</v>
      </c>
      <c r="Z132">
        <v>2386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1003</v>
      </c>
      <c r="AL132">
        <v>953</v>
      </c>
      <c r="AM132">
        <v>0</v>
      </c>
      <c r="AN132">
        <f t="shared" si="18"/>
        <v>6.5</v>
      </c>
      <c r="AO132" t="str">
        <f t="shared" si="19"/>
        <v>High</v>
      </c>
      <c r="AP132" t="str">
        <f t="shared" si="20"/>
        <v>Yes</v>
      </c>
      <c r="AQ132" t="str">
        <f t="shared" si="21"/>
        <v>No</v>
      </c>
      <c r="AR132">
        <f t="shared" si="22"/>
        <v>17</v>
      </c>
      <c r="AS132" t="str">
        <f t="shared" si="23"/>
        <v>Active</v>
      </c>
      <c r="AT132" t="str">
        <f t="shared" si="24"/>
        <v>Together</v>
      </c>
      <c r="AU132" t="str">
        <f t="shared" si="25"/>
        <v>Master</v>
      </c>
      <c r="AV132" s="9" t="str">
        <f t="shared" si="26"/>
        <v>No</v>
      </c>
    </row>
    <row r="133" spans="1:48" x14ac:dyDescent="0.3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11</v>
      </c>
      <c r="X133">
        <v>0</v>
      </c>
      <c r="Y133">
        <v>58</v>
      </c>
      <c r="Z133">
        <v>2595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1259</v>
      </c>
      <c r="AL133">
        <v>1133</v>
      </c>
      <c r="AM133">
        <v>0</v>
      </c>
      <c r="AN133">
        <f t="shared" si="18"/>
        <v>7.1</v>
      </c>
      <c r="AO133" t="str">
        <f t="shared" si="19"/>
        <v>High</v>
      </c>
      <c r="AP133" t="str">
        <f t="shared" si="20"/>
        <v>No</v>
      </c>
      <c r="AQ133" t="str">
        <f t="shared" si="21"/>
        <v>No</v>
      </c>
      <c r="AR133">
        <f t="shared" si="22"/>
        <v>23</v>
      </c>
      <c r="AS133" t="str">
        <f t="shared" si="23"/>
        <v>Warm</v>
      </c>
      <c r="AT133" t="str">
        <f t="shared" si="24"/>
        <v>Married</v>
      </c>
      <c r="AU133" t="str">
        <f t="shared" si="25"/>
        <v>Graduation</v>
      </c>
      <c r="AV133" s="9" t="str">
        <f t="shared" si="26"/>
        <v>No</v>
      </c>
    </row>
    <row r="134" spans="1:48" x14ac:dyDescent="0.3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11</v>
      </c>
      <c r="X134">
        <v>0</v>
      </c>
      <c r="Y134">
        <v>46</v>
      </c>
      <c r="Z134">
        <v>2464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838</v>
      </c>
      <c r="AL134">
        <v>805</v>
      </c>
      <c r="AM134">
        <v>0</v>
      </c>
      <c r="AN134">
        <f t="shared" si="18"/>
        <v>6.8</v>
      </c>
      <c r="AO134" t="str">
        <f t="shared" si="19"/>
        <v>Medium</v>
      </c>
      <c r="AP134" t="str">
        <f t="shared" si="20"/>
        <v>Yes</v>
      </c>
      <c r="AQ134" t="str">
        <f t="shared" si="21"/>
        <v>No</v>
      </c>
      <c r="AR134">
        <f t="shared" si="22"/>
        <v>25</v>
      </c>
      <c r="AS134" t="str">
        <f t="shared" si="23"/>
        <v>Warm</v>
      </c>
      <c r="AT134" t="str">
        <f t="shared" si="24"/>
        <v>Single</v>
      </c>
      <c r="AU134" t="str">
        <f t="shared" si="25"/>
        <v>PhD</v>
      </c>
      <c r="AV134" s="9" t="str">
        <f t="shared" si="26"/>
        <v>No</v>
      </c>
    </row>
    <row r="135" spans="1:48" x14ac:dyDescent="0.3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11</v>
      </c>
      <c r="X135">
        <v>0</v>
      </c>
      <c r="Y135">
        <v>32</v>
      </c>
      <c r="Z135">
        <v>2626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196</v>
      </c>
      <c r="AL135">
        <v>80</v>
      </c>
      <c r="AM135">
        <v>0</v>
      </c>
      <c r="AN135">
        <f t="shared" si="18"/>
        <v>7.2</v>
      </c>
      <c r="AO135" t="str">
        <f t="shared" si="19"/>
        <v>Low</v>
      </c>
      <c r="AP135" t="str">
        <f t="shared" si="20"/>
        <v>Yes</v>
      </c>
      <c r="AQ135" t="str">
        <f t="shared" si="21"/>
        <v>No</v>
      </c>
      <c r="AR135">
        <f t="shared" si="22"/>
        <v>12</v>
      </c>
      <c r="AS135" t="str">
        <f t="shared" si="23"/>
        <v>Active</v>
      </c>
      <c r="AT135" t="str">
        <f t="shared" si="24"/>
        <v>Together</v>
      </c>
      <c r="AU135" t="str">
        <f t="shared" si="25"/>
        <v>Graduation</v>
      </c>
      <c r="AV135" s="9" t="str">
        <f t="shared" si="26"/>
        <v>No</v>
      </c>
    </row>
    <row r="136" spans="1:48" x14ac:dyDescent="0.3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11</v>
      </c>
      <c r="X136">
        <v>0</v>
      </c>
      <c r="Y136">
        <v>44</v>
      </c>
      <c r="Z136">
        <v>2778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828</v>
      </c>
      <c r="AL136">
        <v>779</v>
      </c>
      <c r="AM136">
        <v>0</v>
      </c>
      <c r="AN136">
        <f t="shared" si="18"/>
        <v>7.6</v>
      </c>
      <c r="AO136" t="str">
        <f t="shared" si="19"/>
        <v>Medium</v>
      </c>
      <c r="AP136" t="str">
        <f t="shared" si="20"/>
        <v>Yes</v>
      </c>
      <c r="AQ136" t="str">
        <f t="shared" si="21"/>
        <v>No</v>
      </c>
      <c r="AR136">
        <f t="shared" si="22"/>
        <v>15</v>
      </c>
      <c r="AS136" t="str">
        <f t="shared" si="23"/>
        <v>Warm</v>
      </c>
      <c r="AT136" t="str">
        <f t="shared" si="24"/>
        <v>Married</v>
      </c>
      <c r="AU136" t="str">
        <f t="shared" si="25"/>
        <v>Graduation</v>
      </c>
      <c r="AV136" s="9" t="str">
        <f t="shared" si="26"/>
        <v>No</v>
      </c>
    </row>
    <row r="137" spans="1:48" x14ac:dyDescent="0.3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11</v>
      </c>
      <c r="X137">
        <v>1</v>
      </c>
      <c r="Y137">
        <v>45</v>
      </c>
      <c r="Z137">
        <v>2768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52</v>
      </c>
      <c r="AL137">
        <v>36</v>
      </c>
      <c r="AM137">
        <v>0</v>
      </c>
      <c r="AN137">
        <f t="shared" si="18"/>
        <v>7.6</v>
      </c>
      <c r="AO137" t="str">
        <f t="shared" si="19"/>
        <v>Low</v>
      </c>
      <c r="AP137" t="str">
        <f t="shared" si="20"/>
        <v>Yes</v>
      </c>
      <c r="AQ137" t="str">
        <f t="shared" si="21"/>
        <v>No</v>
      </c>
      <c r="AR137">
        <f t="shared" si="22"/>
        <v>6</v>
      </c>
      <c r="AS137" t="str">
        <f t="shared" si="23"/>
        <v>Warm</v>
      </c>
      <c r="AT137" t="str">
        <f t="shared" si="24"/>
        <v>Married</v>
      </c>
      <c r="AU137" t="str">
        <f t="shared" si="25"/>
        <v>Graduation</v>
      </c>
      <c r="AV137" s="9" t="str">
        <f t="shared" si="26"/>
        <v>No</v>
      </c>
    </row>
    <row r="138" spans="1:48" x14ac:dyDescent="0.3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11</v>
      </c>
      <c r="X138">
        <v>0</v>
      </c>
      <c r="Y138">
        <v>39</v>
      </c>
      <c r="Z138">
        <v>2464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18</v>
      </c>
      <c r="AL138">
        <v>14</v>
      </c>
      <c r="AM138">
        <v>0</v>
      </c>
      <c r="AN138">
        <f t="shared" si="18"/>
        <v>6.8</v>
      </c>
      <c r="AO138" t="str">
        <f t="shared" si="19"/>
        <v>Low</v>
      </c>
      <c r="AP138" t="str">
        <f t="shared" si="20"/>
        <v>Yes</v>
      </c>
      <c r="AQ138" t="str">
        <f t="shared" si="21"/>
        <v>No</v>
      </c>
      <c r="AR138">
        <f t="shared" si="22"/>
        <v>4</v>
      </c>
      <c r="AS138" t="str">
        <f t="shared" si="23"/>
        <v>Warm</v>
      </c>
      <c r="AT138" t="str">
        <f t="shared" si="24"/>
        <v>Together</v>
      </c>
      <c r="AU138" t="str">
        <f t="shared" si="25"/>
        <v>Graduation</v>
      </c>
      <c r="AV138" s="9" t="str">
        <f t="shared" si="26"/>
        <v>No</v>
      </c>
    </row>
    <row r="139" spans="1:48" x14ac:dyDescent="0.3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11</v>
      </c>
      <c r="X139">
        <v>0</v>
      </c>
      <c r="Y139">
        <v>47</v>
      </c>
      <c r="Z139">
        <v>2835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179</v>
      </c>
      <c r="AL139">
        <v>147</v>
      </c>
      <c r="AM139">
        <v>0</v>
      </c>
      <c r="AN139">
        <f t="shared" si="18"/>
        <v>7.8</v>
      </c>
      <c r="AO139" t="str">
        <f t="shared" si="19"/>
        <v>Low</v>
      </c>
      <c r="AP139" t="str">
        <f t="shared" si="20"/>
        <v>Yes</v>
      </c>
      <c r="AQ139" t="str">
        <f t="shared" si="21"/>
        <v>No</v>
      </c>
      <c r="AR139">
        <f t="shared" si="22"/>
        <v>16</v>
      </c>
      <c r="AS139" t="str">
        <f t="shared" si="23"/>
        <v>Inactive</v>
      </c>
      <c r="AT139" t="str">
        <f t="shared" si="24"/>
        <v>Married</v>
      </c>
      <c r="AU139" t="str">
        <f t="shared" si="25"/>
        <v>2nd Cycle</v>
      </c>
      <c r="AV139" s="9" t="str">
        <f t="shared" si="26"/>
        <v>No</v>
      </c>
    </row>
    <row r="140" spans="1:48" x14ac:dyDescent="0.3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11</v>
      </c>
      <c r="X140">
        <v>0</v>
      </c>
      <c r="Y140">
        <v>54</v>
      </c>
      <c r="Z140">
        <v>2167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119</v>
      </c>
      <c r="AL140">
        <v>111</v>
      </c>
      <c r="AM140">
        <v>0</v>
      </c>
      <c r="AN140">
        <f t="shared" si="18"/>
        <v>5.9</v>
      </c>
      <c r="AO140" t="str">
        <f t="shared" si="19"/>
        <v>Low</v>
      </c>
      <c r="AP140" t="str">
        <f t="shared" si="20"/>
        <v>No</v>
      </c>
      <c r="AQ140" t="str">
        <f t="shared" si="21"/>
        <v>No</v>
      </c>
      <c r="AR140">
        <f t="shared" si="22"/>
        <v>8</v>
      </c>
      <c r="AS140" t="str">
        <f t="shared" si="23"/>
        <v>Warm</v>
      </c>
      <c r="AT140" t="str">
        <f t="shared" si="24"/>
        <v>Married</v>
      </c>
      <c r="AU140" t="str">
        <f t="shared" si="25"/>
        <v>Master</v>
      </c>
      <c r="AV140" s="9" t="str">
        <f t="shared" si="26"/>
        <v>No</v>
      </c>
    </row>
    <row r="141" spans="1:48" x14ac:dyDescent="0.3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11</v>
      </c>
      <c r="X141">
        <v>0</v>
      </c>
      <c r="Y141">
        <v>67</v>
      </c>
      <c r="Z141">
        <v>2225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446</v>
      </c>
      <c r="AL141">
        <v>433</v>
      </c>
      <c r="AM141">
        <v>0</v>
      </c>
      <c r="AN141">
        <f t="shared" si="18"/>
        <v>6.1</v>
      </c>
      <c r="AO141" t="str">
        <f t="shared" si="19"/>
        <v>Low</v>
      </c>
      <c r="AP141" t="str">
        <f t="shared" si="20"/>
        <v>Yes</v>
      </c>
      <c r="AQ141" t="str">
        <f t="shared" si="21"/>
        <v>No</v>
      </c>
      <c r="AR141">
        <f t="shared" si="22"/>
        <v>16</v>
      </c>
      <c r="AS141" t="str">
        <f t="shared" si="23"/>
        <v>Warm</v>
      </c>
      <c r="AT141" t="str">
        <f t="shared" si="24"/>
        <v>Married</v>
      </c>
      <c r="AU141" t="str">
        <f t="shared" si="25"/>
        <v>Master</v>
      </c>
      <c r="AV141" s="9" t="str">
        <f t="shared" si="26"/>
        <v>No</v>
      </c>
    </row>
    <row r="142" spans="1:48" x14ac:dyDescent="0.3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11</v>
      </c>
      <c r="X142">
        <v>0</v>
      </c>
      <c r="Y142">
        <v>51</v>
      </c>
      <c r="Z142">
        <v>2273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447</v>
      </c>
      <c r="AL142">
        <v>434</v>
      </c>
      <c r="AM142">
        <v>1</v>
      </c>
      <c r="AN142">
        <f t="shared" si="18"/>
        <v>6.2</v>
      </c>
      <c r="AO142" t="str">
        <f t="shared" si="19"/>
        <v>Low</v>
      </c>
      <c r="AP142" t="str">
        <f t="shared" si="20"/>
        <v>Yes</v>
      </c>
      <c r="AQ142" t="str">
        <f t="shared" si="21"/>
        <v>Yes</v>
      </c>
      <c r="AR142">
        <f t="shared" si="22"/>
        <v>19</v>
      </c>
      <c r="AS142" t="str">
        <f t="shared" si="23"/>
        <v>Inactive</v>
      </c>
      <c r="AT142" t="str">
        <f t="shared" si="24"/>
        <v>Married</v>
      </c>
      <c r="AU142" t="str">
        <f t="shared" si="25"/>
        <v>Graduation</v>
      </c>
      <c r="AV142" s="9" t="str">
        <f t="shared" si="26"/>
        <v>Yes</v>
      </c>
    </row>
    <row r="143" spans="1:48" x14ac:dyDescent="0.3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11</v>
      </c>
      <c r="X143">
        <v>0</v>
      </c>
      <c r="Y143">
        <v>48</v>
      </c>
      <c r="Z143">
        <v>2721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247</v>
      </c>
      <c r="AM143">
        <v>0</v>
      </c>
      <c r="AN143">
        <f t="shared" si="18"/>
        <v>7.5</v>
      </c>
      <c r="AO143" t="str">
        <f t="shared" si="19"/>
        <v>Low</v>
      </c>
      <c r="AP143" t="str">
        <f t="shared" si="20"/>
        <v>Yes</v>
      </c>
      <c r="AQ143" t="str">
        <f t="shared" si="21"/>
        <v>No</v>
      </c>
      <c r="AR143">
        <f t="shared" si="22"/>
        <v>17</v>
      </c>
      <c r="AS143" t="str">
        <f t="shared" si="23"/>
        <v>Active</v>
      </c>
      <c r="AT143" t="str">
        <f t="shared" si="24"/>
        <v>Together</v>
      </c>
      <c r="AU143" t="str">
        <f t="shared" si="25"/>
        <v>2nd Cycle</v>
      </c>
      <c r="AV143" s="9" t="str">
        <f t="shared" si="26"/>
        <v>No</v>
      </c>
    </row>
    <row r="144" spans="1:48" x14ac:dyDescent="0.3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11</v>
      </c>
      <c r="X144">
        <v>0</v>
      </c>
      <c r="Y144">
        <v>32</v>
      </c>
      <c r="Z144">
        <v>2207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69</v>
      </c>
      <c r="AL144">
        <v>49</v>
      </c>
      <c r="AM144">
        <v>0</v>
      </c>
      <c r="AN144">
        <f t="shared" si="18"/>
        <v>6</v>
      </c>
      <c r="AO144" t="str">
        <f t="shared" si="19"/>
        <v>Low</v>
      </c>
      <c r="AP144" t="str">
        <f t="shared" si="20"/>
        <v>Yes</v>
      </c>
      <c r="AQ144" t="str">
        <f t="shared" si="21"/>
        <v>No</v>
      </c>
      <c r="AR144">
        <f t="shared" si="22"/>
        <v>11</v>
      </c>
      <c r="AS144" t="str">
        <f t="shared" si="23"/>
        <v>Active</v>
      </c>
      <c r="AT144" t="str">
        <f t="shared" si="24"/>
        <v>Single</v>
      </c>
      <c r="AU144" t="str">
        <f t="shared" si="25"/>
        <v>Graduation</v>
      </c>
      <c r="AV144" s="9" t="str">
        <f t="shared" si="26"/>
        <v>No</v>
      </c>
    </row>
    <row r="145" spans="1:48" x14ac:dyDescent="0.3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11</v>
      </c>
      <c r="X145">
        <v>0</v>
      </c>
      <c r="Y145">
        <v>68</v>
      </c>
      <c r="Z145">
        <v>2787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945</v>
      </c>
      <c r="AL145">
        <v>869</v>
      </c>
      <c r="AM145">
        <v>0</v>
      </c>
      <c r="AN145">
        <f t="shared" si="18"/>
        <v>7.6</v>
      </c>
      <c r="AO145" t="str">
        <f t="shared" si="19"/>
        <v>Medium</v>
      </c>
      <c r="AP145" t="str">
        <f t="shared" si="20"/>
        <v>Yes</v>
      </c>
      <c r="AQ145" t="str">
        <f t="shared" si="21"/>
        <v>No</v>
      </c>
      <c r="AR145">
        <f t="shared" si="22"/>
        <v>26</v>
      </c>
      <c r="AS145" t="str">
        <f t="shared" si="23"/>
        <v>Warm</v>
      </c>
      <c r="AT145" t="str">
        <f t="shared" si="24"/>
        <v>Together</v>
      </c>
      <c r="AU145" t="str">
        <f t="shared" si="25"/>
        <v>PhD</v>
      </c>
      <c r="AV145" s="9" t="str">
        <f t="shared" si="26"/>
        <v>No</v>
      </c>
    </row>
    <row r="146" spans="1:48" x14ac:dyDescent="0.3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3</v>
      </c>
      <c r="W146">
        <v>11</v>
      </c>
      <c r="X146">
        <v>1</v>
      </c>
      <c r="Y146">
        <v>71</v>
      </c>
      <c r="Z146">
        <v>2654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1339</v>
      </c>
      <c r="AL146">
        <v>1297</v>
      </c>
      <c r="AM146">
        <v>2</v>
      </c>
      <c r="AN146">
        <f t="shared" si="18"/>
        <v>7.3</v>
      </c>
      <c r="AO146" t="str">
        <f t="shared" si="19"/>
        <v>High</v>
      </c>
      <c r="AP146" t="str">
        <f t="shared" si="20"/>
        <v>No</v>
      </c>
      <c r="AQ146" t="str">
        <f t="shared" si="21"/>
        <v>Yes</v>
      </c>
      <c r="AR146">
        <f t="shared" si="22"/>
        <v>21</v>
      </c>
      <c r="AS146" t="str">
        <f t="shared" si="23"/>
        <v>Active</v>
      </c>
      <c r="AT146" t="str">
        <f t="shared" si="24"/>
        <v>Together</v>
      </c>
      <c r="AU146" t="str">
        <f t="shared" si="25"/>
        <v>Graduation</v>
      </c>
      <c r="AV146" s="9" t="str">
        <f t="shared" si="26"/>
        <v>Yes</v>
      </c>
    </row>
    <row r="147" spans="1:48" x14ac:dyDescent="0.3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11</v>
      </c>
      <c r="X147">
        <v>0</v>
      </c>
      <c r="Y147">
        <v>62</v>
      </c>
      <c r="Z147">
        <v>2515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303</v>
      </c>
      <c r="AL147">
        <v>300</v>
      </c>
      <c r="AM147">
        <v>0</v>
      </c>
      <c r="AN147">
        <f t="shared" si="18"/>
        <v>6.9</v>
      </c>
      <c r="AO147" t="str">
        <f t="shared" si="19"/>
        <v>Low</v>
      </c>
      <c r="AP147" t="str">
        <f t="shared" si="20"/>
        <v>Yes</v>
      </c>
      <c r="AQ147" t="str">
        <f t="shared" si="21"/>
        <v>No</v>
      </c>
      <c r="AR147">
        <f t="shared" si="22"/>
        <v>15</v>
      </c>
      <c r="AS147" t="str">
        <f t="shared" si="23"/>
        <v>Active</v>
      </c>
      <c r="AT147" t="str">
        <f t="shared" si="24"/>
        <v>Single</v>
      </c>
      <c r="AU147" t="str">
        <f t="shared" si="25"/>
        <v>Graduation</v>
      </c>
      <c r="AV147" s="9" t="str">
        <f t="shared" si="26"/>
        <v>No</v>
      </c>
    </row>
    <row r="148" spans="1:48" x14ac:dyDescent="0.3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11</v>
      </c>
      <c r="X148">
        <v>0</v>
      </c>
      <c r="Y148">
        <v>42</v>
      </c>
      <c r="Z148">
        <v>2449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18</v>
      </c>
      <c r="AL148">
        <v>18</v>
      </c>
      <c r="AM148">
        <v>0</v>
      </c>
      <c r="AN148">
        <f t="shared" si="18"/>
        <v>6.7</v>
      </c>
      <c r="AO148" t="str">
        <f t="shared" si="19"/>
        <v>Low</v>
      </c>
      <c r="AP148" t="str">
        <f t="shared" si="20"/>
        <v>Yes</v>
      </c>
      <c r="AQ148" t="str">
        <f t="shared" si="21"/>
        <v>No</v>
      </c>
      <c r="AR148">
        <f t="shared" si="22"/>
        <v>4</v>
      </c>
      <c r="AS148" t="str">
        <f t="shared" si="23"/>
        <v>Warm</v>
      </c>
      <c r="AT148" t="str">
        <f t="shared" si="24"/>
        <v>Single</v>
      </c>
      <c r="AU148" t="str">
        <f t="shared" si="25"/>
        <v>Graduation</v>
      </c>
      <c r="AV148" s="9" t="str">
        <f t="shared" si="26"/>
        <v>No</v>
      </c>
    </row>
    <row r="149" spans="1:48" x14ac:dyDescent="0.3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11</v>
      </c>
      <c r="X149">
        <v>0</v>
      </c>
      <c r="Y149">
        <v>43</v>
      </c>
      <c r="Z149">
        <v>2414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148</v>
      </c>
      <c r="AL149">
        <v>134</v>
      </c>
      <c r="AM149">
        <v>0</v>
      </c>
      <c r="AN149">
        <f t="shared" si="18"/>
        <v>6.6</v>
      </c>
      <c r="AO149" t="str">
        <f t="shared" si="19"/>
        <v>Low</v>
      </c>
      <c r="AP149" t="str">
        <f t="shared" si="20"/>
        <v>Yes</v>
      </c>
      <c r="AQ149" t="str">
        <f t="shared" si="21"/>
        <v>No</v>
      </c>
      <c r="AR149">
        <f t="shared" si="22"/>
        <v>9</v>
      </c>
      <c r="AS149" t="str">
        <f t="shared" si="23"/>
        <v>Active</v>
      </c>
      <c r="AT149" t="str">
        <f t="shared" si="24"/>
        <v>Together</v>
      </c>
      <c r="AU149" t="str">
        <f t="shared" si="25"/>
        <v>Graduation</v>
      </c>
      <c r="AV149" s="9" t="str">
        <f t="shared" si="26"/>
        <v>No</v>
      </c>
    </row>
    <row r="150" spans="1:48" x14ac:dyDescent="0.3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0</v>
      </c>
      <c r="Y150">
        <v>65</v>
      </c>
      <c r="Z150">
        <v>2472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1174</v>
      </c>
      <c r="AL150">
        <v>1117</v>
      </c>
      <c r="AM150">
        <v>0</v>
      </c>
      <c r="AN150">
        <f t="shared" si="18"/>
        <v>6.8</v>
      </c>
      <c r="AO150" t="str">
        <f t="shared" si="19"/>
        <v>High</v>
      </c>
      <c r="AP150" t="str">
        <f t="shared" si="20"/>
        <v>No</v>
      </c>
      <c r="AQ150" t="str">
        <f t="shared" si="21"/>
        <v>No</v>
      </c>
      <c r="AR150">
        <f t="shared" si="22"/>
        <v>18</v>
      </c>
      <c r="AS150" t="str">
        <f t="shared" si="23"/>
        <v>Warm</v>
      </c>
      <c r="AT150" t="str">
        <f t="shared" si="24"/>
        <v>Single</v>
      </c>
      <c r="AU150" t="str">
        <f t="shared" si="25"/>
        <v>Graduation</v>
      </c>
      <c r="AV150" s="9" t="str">
        <f t="shared" si="26"/>
        <v>No</v>
      </c>
    </row>
    <row r="151" spans="1:48" x14ac:dyDescent="0.3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11</v>
      </c>
      <c r="X151">
        <v>0</v>
      </c>
      <c r="Y151">
        <v>62</v>
      </c>
      <c r="Z151">
        <v>2522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8</v>
      </c>
      <c r="AL151">
        <v>3</v>
      </c>
      <c r="AM151">
        <v>0</v>
      </c>
      <c r="AN151">
        <f t="shared" si="18"/>
        <v>6.9</v>
      </c>
      <c r="AO151" t="str">
        <f t="shared" si="19"/>
        <v>Low</v>
      </c>
      <c r="AP151" t="str">
        <f t="shared" si="20"/>
        <v>Yes</v>
      </c>
      <c r="AQ151" t="str">
        <f t="shared" si="21"/>
        <v>No</v>
      </c>
      <c r="AR151">
        <f t="shared" si="22"/>
        <v>4</v>
      </c>
      <c r="AS151" t="str">
        <f t="shared" si="23"/>
        <v>Active</v>
      </c>
      <c r="AT151" t="str">
        <f t="shared" si="24"/>
        <v>Single</v>
      </c>
      <c r="AU151" t="str">
        <f t="shared" si="25"/>
        <v>Master</v>
      </c>
      <c r="AV151" s="9" t="str">
        <f t="shared" si="26"/>
        <v>No</v>
      </c>
    </row>
    <row r="152" spans="1:48" x14ac:dyDescent="0.3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11</v>
      </c>
      <c r="X152">
        <v>0</v>
      </c>
      <c r="Y152">
        <v>75</v>
      </c>
      <c r="Z152">
        <v>2760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1673</v>
      </c>
      <c r="AL152">
        <v>1640</v>
      </c>
      <c r="AM152">
        <v>0</v>
      </c>
      <c r="AN152">
        <f t="shared" si="18"/>
        <v>7.6</v>
      </c>
      <c r="AO152" t="str">
        <f t="shared" si="19"/>
        <v>High</v>
      </c>
      <c r="AP152" t="str">
        <f t="shared" si="20"/>
        <v>No</v>
      </c>
      <c r="AQ152" t="str">
        <f t="shared" si="21"/>
        <v>No</v>
      </c>
      <c r="AR152">
        <f t="shared" si="22"/>
        <v>27</v>
      </c>
      <c r="AS152" t="str">
        <f t="shared" si="23"/>
        <v>Active</v>
      </c>
      <c r="AT152" t="str">
        <f t="shared" si="24"/>
        <v>Married</v>
      </c>
      <c r="AU152" t="str">
        <f t="shared" si="25"/>
        <v>PhD</v>
      </c>
      <c r="AV152" s="9" t="str">
        <f t="shared" si="26"/>
        <v>No</v>
      </c>
    </row>
    <row r="153" spans="1:48" x14ac:dyDescent="0.3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11</v>
      </c>
      <c r="X153">
        <v>0</v>
      </c>
      <c r="Y153">
        <v>36</v>
      </c>
      <c r="Z153">
        <v>2334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116</v>
      </c>
      <c r="AL153">
        <v>111</v>
      </c>
      <c r="AM153">
        <v>0</v>
      </c>
      <c r="AN153">
        <f t="shared" si="18"/>
        <v>6.4</v>
      </c>
      <c r="AO153" t="str">
        <f t="shared" si="19"/>
        <v>Low</v>
      </c>
      <c r="AP153" t="str">
        <f t="shared" si="20"/>
        <v>Yes</v>
      </c>
      <c r="AQ153" t="str">
        <f t="shared" si="21"/>
        <v>No</v>
      </c>
      <c r="AR153">
        <f t="shared" si="22"/>
        <v>11</v>
      </c>
      <c r="AS153" t="str">
        <f t="shared" si="23"/>
        <v>Inactive</v>
      </c>
      <c r="AT153" t="str">
        <f t="shared" si="24"/>
        <v>Married</v>
      </c>
      <c r="AU153" t="str">
        <f t="shared" si="25"/>
        <v>Graduation</v>
      </c>
      <c r="AV153" s="9" t="str">
        <f t="shared" si="26"/>
        <v>No</v>
      </c>
    </row>
    <row r="154" spans="1:48" x14ac:dyDescent="0.3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11</v>
      </c>
      <c r="X154">
        <v>0</v>
      </c>
      <c r="Y154">
        <v>45</v>
      </c>
      <c r="Z154">
        <v>2583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1281</v>
      </c>
      <c r="AL154">
        <v>1269</v>
      </c>
      <c r="AM154">
        <v>0</v>
      </c>
      <c r="AN154">
        <f t="shared" si="18"/>
        <v>7.1</v>
      </c>
      <c r="AO154" t="str">
        <f t="shared" si="19"/>
        <v>High</v>
      </c>
      <c r="AP154" t="str">
        <f t="shared" si="20"/>
        <v>No</v>
      </c>
      <c r="AQ154" t="str">
        <f t="shared" si="21"/>
        <v>No</v>
      </c>
      <c r="AR154">
        <f t="shared" si="22"/>
        <v>20</v>
      </c>
      <c r="AS154" t="str">
        <f t="shared" si="23"/>
        <v>Active</v>
      </c>
      <c r="AT154" t="str">
        <f t="shared" si="24"/>
        <v>Divorced</v>
      </c>
      <c r="AU154" t="str">
        <f t="shared" si="25"/>
        <v>PhD</v>
      </c>
      <c r="AV154" s="9" t="str">
        <f t="shared" si="26"/>
        <v>No</v>
      </c>
    </row>
    <row r="155" spans="1:48" x14ac:dyDescent="0.3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11</v>
      </c>
      <c r="X155">
        <v>0</v>
      </c>
      <c r="Y155">
        <v>54</v>
      </c>
      <c r="Z155">
        <v>2387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60</v>
      </c>
      <c r="AL155">
        <v>32</v>
      </c>
      <c r="AM155">
        <v>0</v>
      </c>
      <c r="AN155">
        <f t="shared" si="18"/>
        <v>6.5</v>
      </c>
      <c r="AO155" t="str">
        <f t="shared" si="19"/>
        <v>Low</v>
      </c>
      <c r="AP155" t="str">
        <f t="shared" si="20"/>
        <v>Yes</v>
      </c>
      <c r="AQ155" t="str">
        <f t="shared" si="21"/>
        <v>No</v>
      </c>
      <c r="AR155">
        <f t="shared" si="22"/>
        <v>9</v>
      </c>
      <c r="AS155" t="str">
        <f t="shared" si="23"/>
        <v>Warm</v>
      </c>
      <c r="AT155" t="str">
        <f t="shared" si="24"/>
        <v>Together</v>
      </c>
      <c r="AU155" t="str">
        <f t="shared" si="25"/>
        <v>Graduation</v>
      </c>
      <c r="AV155" s="9" t="str">
        <f t="shared" si="26"/>
        <v>No</v>
      </c>
    </row>
    <row r="156" spans="1:48" x14ac:dyDescent="0.3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11</v>
      </c>
      <c r="X156">
        <v>0</v>
      </c>
      <c r="Y156">
        <v>67</v>
      </c>
      <c r="Z156">
        <v>2382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394</v>
      </c>
      <c r="AL156">
        <v>367</v>
      </c>
      <c r="AM156">
        <v>1</v>
      </c>
      <c r="AN156">
        <f t="shared" si="18"/>
        <v>6.5</v>
      </c>
      <c r="AO156" t="str">
        <f t="shared" si="19"/>
        <v>Low</v>
      </c>
      <c r="AP156" t="str">
        <f t="shared" si="20"/>
        <v>No</v>
      </c>
      <c r="AQ156" t="str">
        <f t="shared" si="21"/>
        <v>Yes</v>
      </c>
      <c r="AR156">
        <f t="shared" si="22"/>
        <v>18</v>
      </c>
      <c r="AS156" t="str">
        <f t="shared" si="23"/>
        <v>Active</v>
      </c>
      <c r="AT156" t="str">
        <f t="shared" si="24"/>
        <v>Divorced</v>
      </c>
      <c r="AU156" t="str">
        <f t="shared" si="25"/>
        <v>Graduation</v>
      </c>
      <c r="AV156" s="9" t="str">
        <f t="shared" si="26"/>
        <v>Yes</v>
      </c>
    </row>
    <row r="157" spans="1:48" x14ac:dyDescent="0.3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11</v>
      </c>
      <c r="X157">
        <v>0</v>
      </c>
      <c r="Y157">
        <v>61</v>
      </c>
      <c r="Z157">
        <v>2464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257</v>
      </c>
      <c r="AL157">
        <v>255</v>
      </c>
      <c r="AM157">
        <v>1</v>
      </c>
      <c r="AN157">
        <f t="shared" si="18"/>
        <v>6.8</v>
      </c>
      <c r="AO157" t="str">
        <f t="shared" si="19"/>
        <v>Low</v>
      </c>
      <c r="AP157" t="str">
        <f t="shared" si="20"/>
        <v>No</v>
      </c>
      <c r="AQ157" t="str">
        <f t="shared" si="21"/>
        <v>Yes</v>
      </c>
      <c r="AR157">
        <f t="shared" si="22"/>
        <v>12</v>
      </c>
      <c r="AS157" t="str">
        <f t="shared" si="23"/>
        <v>Warm</v>
      </c>
      <c r="AT157" t="str">
        <f t="shared" si="24"/>
        <v>Divorced</v>
      </c>
      <c r="AU157" t="str">
        <f t="shared" si="25"/>
        <v>Graduation</v>
      </c>
      <c r="AV157" s="9" t="str">
        <f t="shared" si="26"/>
        <v>Yes</v>
      </c>
    </row>
    <row r="158" spans="1:48" x14ac:dyDescent="0.3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11</v>
      </c>
      <c r="X158">
        <v>0</v>
      </c>
      <c r="Y158">
        <v>32</v>
      </c>
      <c r="Z158">
        <v>2398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993</v>
      </c>
      <c r="AL158">
        <v>869</v>
      </c>
      <c r="AM158">
        <v>0</v>
      </c>
      <c r="AN158">
        <f t="shared" si="18"/>
        <v>6.6</v>
      </c>
      <c r="AO158" t="str">
        <f t="shared" si="19"/>
        <v>Medium</v>
      </c>
      <c r="AP158" t="str">
        <f t="shared" si="20"/>
        <v>No</v>
      </c>
      <c r="AQ158" t="str">
        <f t="shared" si="21"/>
        <v>No</v>
      </c>
      <c r="AR158">
        <f t="shared" si="22"/>
        <v>15</v>
      </c>
      <c r="AS158" t="str">
        <f t="shared" si="23"/>
        <v>Warm</v>
      </c>
      <c r="AT158" t="str">
        <f t="shared" si="24"/>
        <v>Single</v>
      </c>
      <c r="AU158" t="str">
        <f t="shared" si="25"/>
        <v>Graduation</v>
      </c>
      <c r="AV158" s="9" t="str">
        <f t="shared" si="26"/>
        <v>No</v>
      </c>
    </row>
    <row r="159" spans="1:48" x14ac:dyDescent="0.3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11</v>
      </c>
      <c r="X159">
        <v>0</v>
      </c>
      <c r="Y159">
        <v>63</v>
      </c>
      <c r="Z159">
        <v>2283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69</v>
      </c>
      <c r="AL159">
        <v>49</v>
      </c>
      <c r="AM159">
        <v>0</v>
      </c>
      <c r="AN159">
        <f t="shared" si="18"/>
        <v>6.3</v>
      </c>
      <c r="AO159" t="str">
        <f t="shared" si="19"/>
        <v>Low</v>
      </c>
      <c r="AP159" t="str">
        <f t="shared" si="20"/>
        <v>Yes</v>
      </c>
      <c r="AQ159" t="str">
        <f t="shared" si="21"/>
        <v>No</v>
      </c>
      <c r="AR159">
        <f t="shared" si="22"/>
        <v>9</v>
      </c>
      <c r="AS159" t="str">
        <f t="shared" si="23"/>
        <v>Warm</v>
      </c>
      <c r="AT159" t="str">
        <f t="shared" si="24"/>
        <v>Together</v>
      </c>
      <c r="AU159" t="str">
        <f t="shared" si="25"/>
        <v>Graduation</v>
      </c>
      <c r="AV159" s="9" t="str">
        <f t="shared" si="26"/>
        <v>No</v>
      </c>
    </row>
    <row r="160" spans="1:48" x14ac:dyDescent="0.3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55</v>
      </c>
      <c r="Z160">
        <v>2228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29</v>
      </c>
      <c r="AL160">
        <v>22</v>
      </c>
      <c r="AM160">
        <v>0</v>
      </c>
      <c r="AN160">
        <f t="shared" si="18"/>
        <v>6.1</v>
      </c>
      <c r="AO160" t="str">
        <f t="shared" si="19"/>
        <v>Low</v>
      </c>
      <c r="AP160" t="str">
        <f t="shared" si="20"/>
        <v>Yes</v>
      </c>
      <c r="AQ160" t="str">
        <f t="shared" si="21"/>
        <v>No</v>
      </c>
      <c r="AR160">
        <f t="shared" si="22"/>
        <v>6</v>
      </c>
      <c r="AS160" t="str">
        <f t="shared" si="23"/>
        <v>Warm</v>
      </c>
      <c r="AT160" t="str">
        <f t="shared" si="24"/>
        <v>Together</v>
      </c>
      <c r="AU160" t="str">
        <f t="shared" si="25"/>
        <v>Graduation</v>
      </c>
      <c r="AV160" s="9" t="str">
        <f t="shared" si="26"/>
        <v>No</v>
      </c>
    </row>
    <row r="161" spans="1:48" x14ac:dyDescent="0.3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38</v>
      </c>
      <c r="Z161">
        <v>2510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41</v>
      </c>
      <c r="AL161">
        <v>25</v>
      </c>
      <c r="AM161">
        <v>0</v>
      </c>
      <c r="AN161">
        <f t="shared" si="18"/>
        <v>6.9</v>
      </c>
      <c r="AO161" t="str">
        <f t="shared" si="19"/>
        <v>Low</v>
      </c>
      <c r="AP161" t="str">
        <f t="shared" si="20"/>
        <v>Yes</v>
      </c>
      <c r="AQ161" t="str">
        <f t="shared" si="21"/>
        <v>No</v>
      </c>
      <c r="AR161">
        <f t="shared" si="22"/>
        <v>7</v>
      </c>
      <c r="AS161" t="str">
        <f t="shared" si="23"/>
        <v>Warm</v>
      </c>
      <c r="AT161" t="str">
        <f t="shared" si="24"/>
        <v>Married</v>
      </c>
      <c r="AU161" t="str">
        <f t="shared" si="25"/>
        <v>Graduation</v>
      </c>
      <c r="AV161" s="9" t="str">
        <f t="shared" si="26"/>
        <v>No</v>
      </c>
    </row>
    <row r="162" spans="1:48" x14ac:dyDescent="0.3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50</v>
      </c>
      <c r="Z162">
        <v>2228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121</v>
      </c>
      <c r="AL162">
        <v>94</v>
      </c>
      <c r="AM162">
        <v>0</v>
      </c>
      <c r="AN162">
        <f t="shared" si="18"/>
        <v>6.1</v>
      </c>
      <c r="AO162" t="str">
        <f t="shared" si="19"/>
        <v>Low</v>
      </c>
      <c r="AP162" t="str">
        <f t="shared" si="20"/>
        <v>Yes</v>
      </c>
      <c r="AQ162" t="str">
        <f t="shared" si="21"/>
        <v>No</v>
      </c>
      <c r="AR162">
        <f t="shared" si="22"/>
        <v>8</v>
      </c>
      <c r="AS162" t="str">
        <f t="shared" si="23"/>
        <v>Active</v>
      </c>
      <c r="AT162" t="str">
        <f t="shared" si="24"/>
        <v>Married</v>
      </c>
      <c r="AU162" t="str">
        <f t="shared" si="25"/>
        <v>Graduation</v>
      </c>
      <c r="AV162" s="9" t="str">
        <f t="shared" si="26"/>
        <v>No</v>
      </c>
    </row>
    <row r="163" spans="1:48" x14ac:dyDescent="0.3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11</v>
      </c>
      <c r="X163">
        <v>0</v>
      </c>
      <c r="Y163">
        <v>61</v>
      </c>
      <c r="Z163">
        <v>2309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87</v>
      </c>
      <c r="AL163">
        <v>81</v>
      </c>
      <c r="AM163">
        <v>0</v>
      </c>
      <c r="AN163">
        <f t="shared" si="18"/>
        <v>6.3</v>
      </c>
      <c r="AO163" t="str">
        <f t="shared" si="19"/>
        <v>Low</v>
      </c>
      <c r="AP163" t="str">
        <f t="shared" si="20"/>
        <v>Yes</v>
      </c>
      <c r="AQ163" t="str">
        <f t="shared" si="21"/>
        <v>No</v>
      </c>
      <c r="AR163">
        <f t="shared" si="22"/>
        <v>8</v>
      </c>
      <c r="AS163" t="str">
        <f t="shared" si="23"/>
        <v>Active</v>
      </c>
      <c r="AT163" t="str">
        <f t="shared" si="24"/>
        <v>Together</v>
      </c>
      <c r="AU163" t="str">
        <f t="shared" si="25"/>
        <v>PhD</v>
      </c>
      <c r="AV163" s="9" t="str">
        <f t="shared" si="26"/>
        <v>No</v>
      </c>
    </row>
    <row r="164" spans="1:48" x14ac:dyDescent="0.3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11</v>
      </c>
      <c r="X164">
        <v>0</v>
      </c>
      <c r="Y164">
        <v>53</v>
      </c>
      <c r="Z164">
        <v>2245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71</v>
      </c>
      <c r="AL164">
        <v>23</v>
      </c>
      <c r="AM164">
        <v>1</v>
      </c>
      <c r="AN164">
        <f t="shared" si="18"/>
        <v>6.2</v>
      </c>
      <c r="AO164" t="str">
        <f t="shared" si="19"/>
        <v>Low</v>
      </c>
      <c r="AP164" t="str">
        <f t="shared" si="20"/>
        <v>Yes</v>
      </c>
      <c r="AQ164" t="str">
        <f t="shared" si="21"/>
        <v>Yes</v>
      </c>
      <c r="AR164">
        <f t="shared" si="22"/>
        <v>7</v>
      </c>
      <c r="AS164" t="str">
        <f t="shared" si="23"/>
        <v>Warm</v>
      </c>
      <c r="AT164" t="str">
        <f t="shared" si="24"/>
        <v>Single</v>
      </c>
      <c r="AU164" t="str">
        <f t="shared" si="25"/>
        <v>Graduation</v>
      </c>
      <c r="AV164" s="9" t="str">
        <f t="shared" si="26"/>
        <v>Yes</v>
      </c>
    </row>
    <row r="165" spans="1:48" x14ac:dyDescent="0.3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11</v>
      </c>
      <c r="X165">
        <v>0</v>
      </c>
      <c r="Y165">
        <v>45</v>
      </c>
      <c r="Z165">
        <v>2814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1809</v>
      </c>
      <c r="AL165">
        <v>1783</v>
      </c>
      <c r="AM165">
        <v>0</v>
      </c>
      <c r="AN165">
        <f t="shared" si="18"/>
        <v>7.7</v>
      </c>
      <c r="AO165" t="str">
        <f t="shared" si="19"/>
        <v>High</v>
      </c>
      <c r="AP165" t="str">
        <f t="shared" si="20"/>
        <v>Yes</v>
      </c>
      <c r="AQ165" t="str">
        <f t="shared" si="21"/>
        <v>No</v>
      </c>
      <c r="AR165">
        <f t="shared" si="22"/>
        <v>28</v>
      </c>
      <c r="AS165" t="str">
        <f t="shared" si="23"/>
        <v>Warm</v>
      </c>
      <c r="AT165" t="str">
        <f t="shared" si="24"/>
        <v>Married</v>
      </c>
      <c r="AU165" t="str">
        <f t="shared" si="25"/>
        <v>PhD</v>
      </c>
      <c r="AV165" s="9" t="str">
        <f t="shared" si="26"/>
        <v>No</v>
      </c>
    </row>
    <row r="166" spans="1:48" x14ac:dyDescent="0.3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3</v>
      </c>
      <c r="W166">
        <v>11</v>
      </c>
      <c r="X166">
        <v>1</v>
      </c>
      <c r="Y166">
        <v>72</v>
      </c>
      <c r="Z166">
        <v>2719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1207</v>
      </c>
      <c r="AL166">
        <v>1096</v>
      </c>
      <c r="AM166">
        <v>2</v>
      </c>
      <c r="AN166">
        <f t="shared" si="18"/>
        <v>7.4</v>
      </c>
      <c r="AO166" t="str">
        <f t="shared" si="19"/>
        <v>High</v>
      </c>
      <c r="AP166" t="str">
        <f t="shared" si="20"/>
        <v>No</v>
      </c>
      <c r="AQ166" t="str">
        <f t="shared" si="21"/>
        <v>Yes</v>
      </c>
      <c r="AR166">
        <f t="shared" si="22"/>
        <v>25</v>
      </c>
      <c r="AS166" t="str">
        <f t="shared" si="23"/>
        <v>Warm</v>
      </c>
      <c r="AT166" t="str">
        <f t="shared" si="24"/>
        <v>Married</v>
      </c>
      <c r="AU166" t="str">
        <f t="shared" si="25"/>
        <v>PhD</v>
      </c>
      <c r="AV166" s="9" t="str">
        <f t="shared" si="26"/>
        <v>Yes</v>
      </c>
    </row>
    <row r="167" spans="1:48" x14ac:dyDescent="0.3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11</v>
      </c>
      <c r="X167">
        <v>0</v>
      </c>
      <c r="Y167">
        <v>50</v>
      </c>
      <c r="Z167">
        <v>2196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43</v>
      </c>
      <c r="AL167">
        <v>41</v>
      </c>
      <c r="AM167">
        <v>0</v>
      </c>
      <c r="AN167">
        <f t="shared" si="18"/>
        <v>6</v>
      </c>
      <c r="AO167" t="str">
        <f t="shared" si="19"/>
        <v>Low</v>
      </c>
      <c r="AP167" t="str">
        <f t="shared" si="20"/>
        <v>Yes</v>
      </c>
      <c r="AQ167" t="str">
        <f t="shared" si="21"/>
        <v>No</v>
      </c>
      <c r="AR167">
        <f t="shared" si="22"/>
        <v>7</v>
      </c>
      <c r="AS167" t="str">
        <f t="shared" si="23"/>
        <v>Warm</v>
      </c>
      <c r="AT167" t="str">
        <f t="shared" si="24"/>
        <v>Married</v>
      </c>
      <c r="AU167" t="str">
        <f t="shared" si="25"/>
        <v>PhD</v>
      </c>
      <c r="AV167" s="9" t="str">
        <f t="shared" si="26"/>
        <v>No</v>
      </c>
    </row>
    <row r="168" spans="1:48" x14ac:dyDescent="0.3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11</v>
      </c>
      <c r="X168">
        <v>0</v>
      </c>
      <c r="Y168">
        <v>61</v>
      </c>
      <c r="Z168">
        <v>2164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9</v>
      </c>
      <c r="AL168">
        <v>8</v>
      </c>
      <c r="AM168">
        <v>0</v>
      </c>
      <c r="AN168">
        <f t="shared" si="18"/>
        <v>5.9</v>
      </c>
      <c r="AO168" t="str">
        <f t="shared" si="19"/>
        <v>Low</v>
      </c>
      <c r="AP168" t="str">
        <f t="shared" si="20"/>
        <v>Yes</v>
      </c>
      <c r="AQ168" t="str">
        <f t="shared" si="21"/>
        <v>No</v>
      </c>
      <c r="AR168">
        <f t="shared" si="22"/>
        <v>4</v>
      </c>
      <c r="AS168" t="str">
        <f t="shared" si="23"/>
        <v>Inactive</v>
      </c>
      <c r="AT168" t="str">
        <f t="shared" si="24"/>
        <v>Together</v>
      </c>
      <c r="AU168" t="str">
        <f t="shared" si="25"/>
        <v>Graduation</v>
      </c>
      <c r="AV168" s="9" t="str">
        <f t="shared" si="26"/>
        <v>No</v>
      </c>
    </row>
    <row r="169" spans="1:48" x14ac:dyDescent="0.3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3</v>
      </c>
      <c r="W169">
        <v>11</v>
      </c>
      <c r="X169">
        <v>0</v>
      </c>
      <c r="Y169">
        <v>69</v>
      </c>
      <c r="Z169">
        <v>2369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755</v>
      </c>
      <c r="AL169">
        <v>532</v>
      </c>
      <c r="AM169">
        <v>1</v>
      </c>
      <c r="AN169">
        <f t="shared" si="18"/>
        <v>6.5</v>
      </c>
      <c r="AO169" t="str">
        <f t="shared" si="19"/>
        <v>Medium</v>
      </c>
      <c r="AP169" t="str">
        <f t="shared" si="20"/>
        <v>No</v>
      </c>
      <c r="AQ169" t="str">
        <f t="shared" si="21"/>
        <v>Yes</v>
      </c>
      <c r="AR169">
        <f t="shared" si="22"/>
        <v>25</v>
      </c>
      <c r="AS169" t="str">
        <f t="shared" si="23"/>
        <v>Warm</v>
      </c>
      <c r="AT169" t="str">
        <f t="shared" si="24"/>
        <v>Married</v>
      </c>
      <c r="AU169" t="str">
        <f t="shared" si="25"/>
        <v>2nd Cycle</v>
      </c>
      <c r="AV169" s="9" t="str">
        <f t="shared" si="26"/>
        <v>Yes</v>
      </c>
    </row>
    <row r="170" spans="1:48" x14ac:dyDescent="0.3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11</v>
      </c>
      <c r="X170">
        <v>0</v>
      </c>
      <c r="Y170">
        <v>44</v>
      </c>
      <c r="Z170">
        <v>2208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184</v>
      </c>
      <c r="AL170">
        <v>177</v>
      </c>
      <c r="AM170">
        <v>0</v>
      </c>
      <c r="AN170">
        <f t="shared" si="18"/>
        <v>6</v>
      </c>
      <c r="AO170" t="str">
        <f t="shared" si="19"/>
        <v>Low</v>
      </c>
      <c r="AP170" t="str">
        <f t="shared" si="20"/>
        <v>Yes</v>
      </c>
      <c r="AQ170" t="str">
        <f t="shared" si="21"/>
        <v>No</v>
      </c>
      <c r="AR170">
        <f t="shared" si="22"/>
        <v>10</v>
      </c>
      <c r="AS170" t="str">
        <f t="shared" si="23"/>
        <v>Warm</v>
      </c>
      <c r="AT170" t="str">
        <f t="shared" si="24"/>
        <v>Married</v>
      </c>
      <c r="AU170" t="str">
        <f t="shared" si="25"/>
        <v>PhD</v>
      </c>
      <c r="AV170" s="9" t="str">
        <f t="shared" si="26"/>
        <v>No</v>
      </c>
    </row>
    <row r="171" spans="1:48" x14ac:dyDescent="0.3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32</v>
      </c>
      <c r="Z171">
        <v>2209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48</v>
      </c>
      <c r="AL171">
        <v>39</v>
      </c>
      <c r="AM171">
        <v>0</v>
      </c>
      <c r="AN171">
        <f t="shared" si="18"/>
        <v>6.1</v>
      </c>
      <c r="AO171" t="str">
        <f t="shared" si="19"/>
        <v>Low</v>
      </c>
      <c r="AP171" t="str">
        <f t="shared" si="20"/>
        <v>Yes</v>
      </c>
      <c r="AQ171" t="str">
        <f t="shared" si="21"/>
        <v>No</v>
      </c>
      <c r="AR171">
        <f t="shared" si="22"/>
        <v>9</v>
      </c>
      <c r="AS171" t="str">
        <f t="shared" si="23"/>
        <v>Warm</v>
      </c>
      <c r="AT171" t="str">
        <f t="shared" si="24"/>
        <v>Married</v>
      </c>
      <c r="AU171" t="str">
        <f t="shared" si="25"/>
        <v>2nd Cycle</v>
      </c>
      <c r="AV171" s="9" t="str">
        <f t="shared" si="26"/>
        <v>No</v>
      </c>
    </row>
    <row r="172" spans="1:48" x14ac:dyDescent="0.3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11</v>
      </c>
      <c r="X172">
        <v>0</v>
      </c>
      <c r="Y172">
        <v>74</v>
      </c>
      <c r="Z172">
        <v>2433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892</v>
      </c>
      <c r="AL172">
        <v>751</v>
      </c>
      <c r="AM172">
        <v>0</v>
      </c>
      <c r="AN172">
        <f t="shared" si="18"/>
        <v>6.7</v>
      </c>
      <c r="AO172" t="str">
        <f t="shared" si="19"/>
        <v>Medium</v>
      </c>
      <c r="AP172" t="str">
        <f t="shared" si="20"/>
        <v>No</v>
      </c>
      <c r="AQ172" t="str">
        <f t="shared" si="21"/>
        <v>No</v>
      </c>
      <c r="AR172">
        <f t="shared" si="22"/>
        <v>24</v>
      </c>
      <c r="AS172" t="str">
        <f t="shared" si="23"/>
        <v>Active</v>
      </c>
      <c r="AT172" t="str">
        <f t="shared" si="24"/>
        <v>Married</v>
      </c>
      <c r="AU172" t="str">
        <f t="shared" si="25"/>
        <v>Master</v>
      </c>
      <c r="AV172" s="9" t="str">
        <f t="shared" si="26"/>
        <v>No</v>
      </c>
    </row>
    <row r="173" spans="1:48" x14ac:dyDescent="0.3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11</v>
      </c>
      <c r="X173">
        <v>0</v>
      </c>
      <c r="Y173">
        <v>36</v>
      </c>
      <c r="Z173">
        <v>2317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54</v>
      </c>
      <c r="AL173">
        <v>42</v>
      </c>
      <c r="AM173">
        <v>0</v>
      </c>
      <c r="AN173">
        <f t="shared" si="18"/>
        <v>6.3</v>
      </c>
      <c r="AO173" t="str">
        <f t="shared" si="19"/>
        <v>Low</v>
      </c>
      <c r="AP173" t="str">
        <f t="shared" si="20"/>
        <v>Yes</v>
      </c>
      <c r="AQ173" t="str">
        <f t="shared" si="21"/>
        <v>No</v>
      </c>
      <c r="AR173">
        <f t="shared" si="22"/>
        <v>6</v>
      </c>
      <c r="AS173" t="str">
        <f t="shared" si="23"/>
        <v>Active</v>
      </c>
      <c r="AT173" t="str">
        <f t="shared" si="24"/>
        <v>Married</v>
      </c>
      <c r="AU173" t="str">
        <f t="shared" si="25"/>
        <v>Master</v>
      </c>
      <c r="AV173" s="9" t="str">
        <f t="shared" si="26"/>
        <v>No</v>
      </c>
    </row>
    <row r="174" spans="1:48" x14ac:dyDescent="0.3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11</v>
      </c>
      <c r="X174">
        <v>0</v>
      </c>
      <c r="Y174">
        <v>59</v>
      </c>
      <c r="Z174">
        <v>2173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33</v>
      </c>
      <c r="AL174">
        <v>23</v>
      </c>
      <c r="AM174">
        <v>0</v>
      </c>
      <c r="AN174">
        <f t="shared" si="18"/>
        <v>6</v>
      </c>
      <c r="AO174" t="str">
        <f t="shared" si="19"/>
        <v>Low</v>
      </c>
      <c r="AP174" t="str">
        <f t="shared" si="20"/>
        <v>No</v>
      </c>
      <c r="AQ174" t="str">
        <f t="shared" si="21"/>
        <v>No</v>
      </c>
      <c r="AR174">
        <f t="shared" si="22"/>
        <v>6</v>
      </c>
      <c r="AS174" t="str">
        <f t="shared" si="23"/>
        <v>Warm</v>
      </c>
      <c r="AT174" t="str">
        <f t="shared" si="24"/>
        <v>Married</v>
      </c>
      <c r="AU174" t="str">
        <f t="shared" si="25"/>
        <v>Basic</v>
      </c>
      <c r="AV174" s="9" t="str">
        <f t="shared" si="26"/>
        <v>No</v>
      </c>
    </row>
    <row r="175" spans="1:48" x14ac:dyDescent="0.3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11</v>
      </c>
      <c r="X175">
        <v>0</v>
      </c>
      <c r="Y175">
        <v>37</v>
      </c>
      <c r="Z175">
        <v>2730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43</v>
      </c>
      <c r="AL175">
        <v>36</v>
      </c>
      <c r="AM175">
        <v>0</v>
      </c>
      <c r="AN175">
        <f t="shared" si="18"/>
        <v>7.5</v>
      </c>
      <c r="AO175" t="str">
        <f t="shared" si="19"/>
        <v>Low</v>
      </c>
      <c r="AP175" t="str">
        <f t="shared" si="20"/>
        <v>Yes</v>
      </c>
      <c r="AQ175" t="str">
        <f t="shared" si="21"/>
        <v>No</v>
      </c>
      <c r="AR175">
        <f t="shared" si="22"/>
        <v>5</v>
      </c>
      <c r="AS175" t="str">
        <f t="shared" si="23"/>
        <v>Warm</v>
      </c>
      <c r="AT175" t="str">
        <f t="shared" si="24"/>
        <v>Married</v>
      </c>
      <c r="AU175" t="str">
        <f t="shared" si="25"/>
        <v>Graduation</v>
      </c>
      <c r="AV175" s="9" t="str">
        <f t="shared" si="26"/>
        <v>No</v>
      </c>
    </row>
    <row r="176" spans="1:48" x14ac:dyDescent="0.3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11</v>
      </c>
      <c r="X176">
        <v>0</v>
      </c>
      <c r="Y176">
        <v>50</v>
      </c>
      <c r="Z176">
        <v>2272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37</v>
      </c>
      <c r="AL176">
        <v>35</v>
      </c>
      <c r="AM176">
        <v>0</v>
      </c>
      <c r="AN176">
        <f t="shared" si="18"/>
        <v>6.2</v>
      </c>
      <c r="AO176" t="str">
        <f t="shared" si="19"/>
        <v>Low</v>
      </c>
      <c r="AP176" t="str">
        <f t="shared" si="20"/>
        <v>Yes</v>
      </c>
      <c r="AQ176" t="str">
        <f t="shared" si="21"/>
        <v>No</v>
      </c>
      <c r="AR176">
        <f t="shared" si="22"/>
        <v>7</v>
      </c>
      <c r="AS176" t="str">
        <f t="shared" si="23"/>
        <v>Warm</v>
      </c>
      <c r="AT176" t="str">
        <f t="shared" si="24"/>
        <v>Single</v>
      </c>
      <c r="AU176" t="str">
        <f t="shared" si="25"/>
        <v>PhD</v>
      </c>
      <c r="AV176" s="9" t="str">
        <f t="shared" si="26"/>
        <v>No</v>
      </c>
    </row>
    <row r="177" spans="1:48" x14ac:dyDescent="0.3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11</v>
      </c>
      <c r="X177">
        <v>0</v>
      </c>
      <c r="Y177">
        <v>54</v>
      </c>
      <c r="Z177">
        <v>2490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491</v>
      </c>
      <c r="AL177">
        <v>374</v>
      </c>
      <c r="AM177">
        <v>0</v>
      </c>
      <c r="AN177">
        <f t="shared" si="18"/>
        <v>6.8</v>
      </c>
      <c r="AO177" t="str">
        <f t="shared" si="19"/>
        <v>Low</v>
      </c>
      <c r="AP177" t="str">
        <f t="shared" si="20"/>
        <v>Yes</v>
      </c>
      <c r="AQ177" t="str">
        <f t="shared" si="21"/>
        <v>No</v>
      </c>
      <c r="AR177">
        <f t="shared" si="22"/>
        <v>18</v>
      </c>
      <c r="AS177" t="str">
        <f t="shared" si="23"/>
        <v>Warm</v>
      </c>
      <c r="AT177" t="str">
        <f t="shared" si="24"/>
        <v>Married</v>
      </c>
      <c r="AU177" t="str">
        <f t="shared" si="25"/>
        <v>Graduation</v>
      </c>
      <c r="AV177" s="9" t="str">
        <f t="shared" si="26"/>
        <v>No</v>
      </c>
    </row>
    <row r="178" spans="1:48" x14ac:dyDescent="0.3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11</v>
      </c>
      <c r="X178">
        <v>0</v>
      </c>
      <c r="Y178">
        <v>44</v>
      </c>
      <c r="Z178">
        <v>2626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1566</v>
      </c>
      <c r="AL178">
        <v>1551</v>
      </c>
      <c r="AM178">
        <v>0</v>
      </c>
      <c r="AN178">
        <f t="shared" si="18"/>
        <v>7.2</v>
      </c>
      <c r="AO178" t="str">
        <f t="shared" si="19"/>
        <v>High</v>
      </c>
      <c r="AP178" t="str">
        <f t="shared" si="20"/>
        <v>No</v>
      </c>
      <c r="AQ178" t="str">
        <f t="shared" si="21"/>
        <v>No</v>
      </c>
      <c r="AR178">
        <f t="shared" si="22"/>
        <v>24</v>
      </c>
      <c r="AS178" t="str">
        <f t="shared" si="23"/>
        <v>Active</v>
      </c>
      <c r="AT178" t="str">
        <f t="shared" si="24"/>
        <v>Married</v>
      </c>
      <c r="AU178" t="str">
        <f t="shared" si="25"/>
        <v>Graduation</v>
      </c>
      <c r="AV178" s="9" t="str">
        <f t="shared" si="26"/>
        <v>No</v>
      </c>
    </row>
    <row r="179" spans="1:48" x14ac:dyDescent="0.3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11</v>
      </c>
      <c r="X179">
        <v>0</v>
      </c>
      <c r="Y179">
        <v>56</v>
      </c>
      <c r="Z179">
        <v>2650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64</v>
      </c>
      <c r="AL179">
        <v>60</v>
      </c>
      <c r="AM179">
        <v>0</v>
      </c>
      <c r="AN179">
        <f t="shared" si="18"/>
        <v>7.3</v>
      </c>
      <c r="AO179" t="str">
        <f t="shared" si="19"/>
        <v>Low</v>
      </c>
      <c r="AP179" t="str">
        <f t="shared" si="20"/>
        <v>Yes</v>
      </c>
      <c r="AQ179" t="str">
        <f t="shared" si="21"/>
        <v>No</v>
      </c>
      <c r="AR179">
        <f t="shared" si="22"/>
        <v>7</v>
      </c>
      <c r="AS179" t="str">
        <f t="shared" si="23"/>
        <v>Active</v>
      </c>
      <c r="AT179" t="str">
        <f t="shared" si="24"/>
        <v>Married</v>
      </c>
      <c r="AU179" t="str">
        <f t="shared" si="25"/>
        <v>PhD</v>
      </c>
      <c r="AV179" s="9" t="str">
        <f t="shared" si="26"/>
        <v>No</v>
      </c>
    </row>
    <row r="180" spans="1:48" x14ac:dyDescent="0.3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11</v>
      </c>
      <c r="X180">
        <v>0</v>
      </c>
      <c r="Y180">
        <v>42</v>
      </c>
      <c r="Z180">
        <v>2817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44</v>
      </c>
      <c r="AL180">
        <v>8</v>
      </c>
      <c r="AM180">
        <v>1</v>
      </c>
      <c r="AN180">
        <f t="shared" si="18"/>
        <v>7.7</v>
      </c>
      <c r="AO180" t="str">
        <f t="shared" si="19"/>
        <v>Low</v>
      </c>
      <c r="AP180" t="str">
        <f t="shared" si="20"/>
        <v>Yes</v>
      </c>
      <c r="AQ180" t="str">
        <f t="shared" si="21"/>
        <v>Yes</v>
      </c>
      <c r="AR180">
        <f t="shared" si="22"/>
        <v>5</v>
      </c>
      <c r="AS180" t="str">
        <f t="shared" si="23"/>
        <v>Warm</v>
      </c>
      <c r="AT180" t="str">
        <f t="shared" si="24"/>
        <v>Together</v>
      </c>
      <c r="AU180" t="str">
        <f t="shared" si="25"/>
        <v>Basic</v>
      </c>
      <c r="AV180" s="9" t="str">
        <f t="shared" si="26"/>
        <v>Yes</v>
      </c>
    </row>
    <row r="181" spans="1:48" x14ac:dyDescent="0.3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11</v>
      </c>
      <c r="X181">
        <v>0</v>
      </c>
      <c r="Y181">
        <v>31</v>
      </c>
      <c r="Z181">
        <v>2567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1180</v>
      </c>
      <c r="AL181">
        <v>1078</v>
      </c>
      <c r="AM181">
        <v>0</v>
      </c>
      <c r="AN181">
        <f t="shared" si="18"/>
        <v>7</v>
      </c>
      <c r="AO181" t="str">
        <f t="shared" si="19"/>
        <v>High</v>
      </c>
      <c r="AP181" t="str">
        <f t="shared" si="20"/>
        <v>No</v>
      </c>
      <c r="AQ181" t="str">
        <f t="shared" si="21"/>
        <v>No</v>
      </c>
      <c r="AR181">
        <f t="shared" si="22"/>
        <v>28</v>
      </c>
      <c r="AS181" t="str">
        <f t="shared" si="23"/>
        <v>Inactive</v>
      </c>
      <c r="AT181" t="str">
        <f t="shared" si="24"/>
        <v>Together</v>
      </c>
      <c r="AU181" t="str">
        <f t="shared" si="25"/>
        <v>PhD</v>
      </c>
      <c r="AV181" s="9" t="str">
        <f t="shared" si="26"/>
        <v>No</v>
      </c>
    </row>
    <row r="182" spans="1:48" x14ac:dyDescent="0.3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11</v>
      </c>
      <c r="X182">
        <v>0</v>
      </c>
      <c r="Y182">
        <v>32</v>
      </c>
      <c r="Z182">
        <v>2554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69</v>
      </c>
      <c r="AL182">
        <v>47</v>
      </c>
      <c r="AM182">
        <v>0</v>
      </c>
      <c r="AN182">
        <f t="shared" si="18"/>
        <v>7</v>
      </c>
      <c r="AO182" t="str">
        <f t="shared" si="19"/>
        <v>Low</v>
      </c>
      <c r="AP182" t="str">
        <f t="shared" si="20"/>
        <v>Yes</v>
      </c>
      <c r="AQ182" t="str">
        <f t="shared" si="21"/>
        <v>No</v>
      </c>
      <c r="AR182">
        <f t="shared" si="22"/>
        <v>8</v>
      </c>
      <c r="AS182" t="str">
        <f t="shared" si="23"/>
        <v>Inactive</v>
      </c>
      <c r="AT182" t="str">
        <f t="shared" si="24"/>
        <v>Married</v>
      </c>
      <c r="AU182" t="str">
        <f t="shared" si="25"/>
        <v>Graduation</v>
      </c>
      <c r="AV182" s="9" t="str">
        <f t="shared" si="26"/>
        <v>No</v>
      </c>
    </row>
    <row r="183" spans="1:48" x14ac:dyDescent="0.3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11</v>
      </c>
      <c r="X183">
        <v>0</v>
      </c>
      <c r="Y183">
        <v>47</v>
      </c>
      <c r="Z183">
        <v>2655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303</v>
      </c>
      <c r="AL183">
        <v>291</v>
      </c>
      <c r="AM183">
        <v>0</v>
      </c>
      <c r="AN183">
        <f t="shared" si="18"/>
        <v>7.3</v>
      </c>
      <c r="AO183" t="str">
        <f t="shared" si="19"/>
        <v>Low</v>
      </c>
      <c r="AP183" t="str">
        <f t="shared" si="20"/>
        <v>Yes</v>
      </c>
      <c r="AQ183" t="str">
        <f t="shared" si="21"/>
        <v>No</v>
      </c>
      <c r="AR183">
        <f t="shared" si="22"/>
        <v>16</v>
      </c>
      <c r="AS183" t="str">
        <f t="shared" si="23"/>
        <v>Warm</v>
      </c>
      <c r="AT183" t="str">
        <f t="shared" si="24"/>
        <v>Married</v>
      </c>
      <c r="AU183" t="str">
        <f t="shared" si="25"/>
        <v>Graduation</v>
      </c>
      <c r="AV183" s="9" t="str">
        <f t="shared" si="26"/>
        <v>No</v>
      </c>
    </row>
    <row r="184" spans="1:48" x14ac:dyDescent="0.3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0</v>
      </c>
      <c r="Y184">
        <v>43</v>
      </c>
      <c r="Z184">
        <v>2341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24</v>
      </c>
      <c r="AL184">
        <v>17</v>
      </c>
      <c r="AM184">
        <v>0</v>
      </c>
      <c r="AN184">
        <f t="shared" si="18"/>
        <v>6.4</v>
      </c>
      <c r="AO184" t="str">
        <f t="shared" si="19"/>
        <v>Low</v>
      </c>
      <c r="AP184" t="str">
        <f t="shared" si="20"/>
        <v>Yes</v>
      </c>
      <c r="AQ184" t="str">
        <f t="shared" si="21"/>
        <v>No</v>
      </c>
      <c r="AR184">
        <f t="shared" si="22"/>
        <v>6</v>
      </c>
      <c r="AS184" t="str">
        <f t="shared" si="23"/>
        <v>Active</v>
      </c>
      <c r="AT184" t="str">
        <f t="shared" si="24"/>
        <v>Married</v>
      </c>
      <c r="AU184" t="str">
        <f t="shared" si="25"/>
        <v>Graduation</v>
      </c>
      <c r="AV184" s="9" t="str">
        <f t="shared" si="26"/>
        <v>No</v>
      </c>
    </row>
    <row r="185" spans="1:48" x14ac:dyDescent="0.3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11</v>
      </c>
      <c r="X185">
        <v>0</v>
      </c>
      <c r="Y185">
        <v>40</v>
      </c>
      <c r="Z185">
        <v>2206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826</v>
      </c>
      <c r="AL185">
        <v>818</v>
      </c>
      <c r="AM185">
        <v>0</v>
      </c>
      <c r="AN185">
        <f t="shared" si="18"/>
        <v>6</v>
      </c>
      <c r="AO185" t="str">
        <f t="shared" si="19"/>
        <v>Medium</v>
      </c>
      <c r="AP185" t="str">
        <f t="shared" si="20"/>
        <v>No</v>
      </c>
      <c r="AQ185" t="str">
        <f t="shared" si="21"/>
        <v>No</v>
      </c>
      <c r="AR185">
        <f t="shared" si="22"/>
        <v>23</v>
      </c>
      <c r="AS185" t="str">
        <f t="shared" si="23"/>
        <v>Warm</v>
      </c>
      <c r="AT185" t="str">
        <f t="shared" si="24"/>
        <v>Married</v>
      </c>
      <c r="AU185" t="str">
        <f t="shared" si="25"/>
        <v>Master</v>
      </c>
      <c r="AV185" s="9" t="str">
        <f t="shared" si="26"/>
        <v>No</v>
      </c>
    </row>
    <row r="186" spans="1:48" x14ac:dyDescent="0.3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3</v>
      </c>
      <c r="W186">
        <v>11</v>
      </c>
      <c r="X186">
        <v>0</v>
      </c>
      <c r="Y186">
        <v>66</v>
      </c>
      <c r="Z186">
        <v>2442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1549</v>
      </c>
      <c r="AL186">
        <v>1498</v>
      </c>
      <c r="AM186">
        <v>1</v>
      </c>
      <c r="AN186">
        <f t="shared" si="18"/>
        <v>6.7</v>
      </c>
      <c r="AO186" t="str">
        <f t="shared" si="19"/>
        <v>High</v>
      </c>
      <c r="AP186" t="str">
        <f t="shared" si="20"/>
        <v>No</v>
      </c>
      <c r="AQ186" t="str">
        <f t="shared" si="21"/>
        <v>Yes</v>
      </c>
      <c r="AR186">
        <f t="shared" si="22"/>
        <v>17</v>
      </c>
      <c r="AS186" t="str">
        <f t="shared" si="23"/>
        <v>Warm</v>
      </c>
      <c r="AT186" t="str">
        <f t="shared" si="24"/>
        <v>Married</v>
      </c>
      <c r="AU186" t="str">
        <f t="shared" si="25"/>
        <v>Graduation</v>
      </c>
      <c r="AV186" s="9" t="str">
        <f t="shared" si="26"/>
        <v>Yes</v>
      </c>
    </row>
    <row r="187" spans="1:48" x14ac:dyDescent="0.3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11</v>
      </c>
      <c r="X187">
        <v>0</v>
      </c>
      <c r="Y187">
        <v>66</v>
      </c>
      <c r="Z187">
        <v>2687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1098</v>
      </c>
      <c r="AL187">
        <v>926</v>
      </c>
      <c r="AM187">
        <v>0</v>
      </c>
      <c r="AN187">
        <f t="shared" si="18"/>
        <v>7.4</v>
      </c>
      <c r="AO187" t="str">
        <f t="shared" si="19"/>
        <v>High</v>
      </c>
      <c r="AP187" t="str">
        <f t="shared" si="20"/>
        <v>No</v>
      </c>
      <c r="AQ187" t="str">
        <f t="shared" si="21"/>
        <v>No</v>
      </c>
      <c r="AR187">
        <f t="shared" si="22"/>
        <v>17</v>
      </c>
      <c r="AS187" t="str">
        <f t="shared" si="23"/>
        <v>Active</v>
      </c>
      <c r="AT187" t="str">
        <f t="shared" si="24"/>
        <v>Married</v>
      </c>
      <c r="AU187" t="str">
        <f t="shared" si="25"/>
        <v>Graduation</v>
      </c>
      <c r="AV187" s="9" t="str">
        <f t="shared" si="26"/>
        <v>No</v>
      </c>
    </row>
    <row r="188" spans="1:48" x14ac:dyDescent="0.3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11</v>
      </c>
      <c r="X188">
        <v>1</v>
      </c>
      <c r="Y188">
        <v>47</v>
      </c>
      <c r="Z188">
        <v>2249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184</v>
      </c>
      <c r="AL188">
        <v>105</v>
      </c>
      <c r="AM188">
        <v>1</v>
      </c>
      <c r="AN188">
        <f t="shared" si="18"/>
        <v>6.2</v>
      </c>
      <c r="AO188" t="str">
        <f t="shared" si="19"/>
        <v>Low</v>
      </c>
      <c r="AP188" t="str">
        <f t="shared" si="20"/>
        <v>Yes</v>
      </c>
      <c r="AQ188" t="str">
        <f t="shared" si="21"/>
        <v>Yes</v>
      </c>
      <c r="AR188">
        <f t="shared" si="22"/>
        <v>15</v>
      </c>
      <c r="AS188" t="str">
        <f t="shared" si="23"/>
        <v>Warm</v>
      </c>
      <c r="AT188" t="str">
        <f t="shared" si="24"/>
        <v>Single</v>
      </c>
      <c r="AU188" t="str">
        <f t="shared" si="25"/>
        <v>PhD</v>
      </c>
      <c r="AV188" s="9" t="str">
        <f t="shared" si="26"/>
        <v>Yes</v>
      </c>
    </row>
    <row r="189" spans="1:48" x14ac:dyDescent="0.3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11</v>
      </c>
      <c r="X189">
        <v>0</v>
      </c>
      <c r="Y189">
        <v>68</v>
      </c>
      <c r="Z189">
        <v>2159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496</v>
      </c>
      <c r="AL189">
        <v>457</v>
      </c>
      <c r="AM189">
        <v>1</v>
      </c>
      <c r="AN189">
        <f t="shared" si="18"/>
        <v>5.9</v>
      </c>
      <c r="AO189" t="str">
        <f t="shared" si="19"/>
        <v>Low</v>
      </c>
      <c r="AP189" t="str">
        <f t="shared" si="20"/>
        <v>Yes</v>
      </c>
      <c r="AQ189" t="str">
        <f t="shared" si="21"/>
        <v>Yes</v>
      </c>
      <c r="AR189">
        <f t="shared" si="22"/>
        <v>19</v>
      </c>
      <c r="AS189" t="str">
        <f t="shared" si="23"/>
        <v>Warm</v>
      </c>
      <c r="AT189" t="str">
        <f t="shared" si="24"/>
        <v>Divorced</v>
      </c>
      <c r="AU189" t="str">
        <f t="shared" si="25"/>
        <v>Graduation</v>
      </c>
      <c r="AV189" s="9" t="str">
        <f t="shared" si="26"/>
        <v>Yes</v>
      </c>
    </row>
    <row r="190" spans="1:48" x14ac:dyDescent="0.3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11</v>
      </c>
      <c r="X190">
        <v>0</v>
      </c>
      <c r="Y190">
        <v>52</v>
      </c>
      <c r="Z190">
        <v>2361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1203</v>
      </c>
      <c r="AL190">
        <v>1111</v>
      </c>
      <c r="AM190">
        <v>0</v>
      </c>
      <c r="AN190">
        <f t="shared" si="18"/>
        <v>6.5</v>
      </c>
      <c r="AO190" t="str">
        <f t="shared" si="19"/>
        <v>High</v>
      </c>
      <c r="AP190" t="str">
        <f t="shared" si="20"/>
        <v>No</v>
      </c>
      <c r="AQ190" t="str">
        <f t="shared" si="21"/>
        <v>No</v>
      </c>
      <c r="AR190">
        <f t="shared" si="22"/>
        <v>18</v>
      </c>
      <c r="AS190" t="str">
        <f t="shared" si="23"/>
        <v>Warm</v>
      </c>
      <c r="AT190" t="str">
        <f t="shared" si="24"/>
        <v>Single</v>
      </c>
      <c r="AU190" t="str">
        <f t="shared" si="25"/>
        <v>Graduation</v>
      </c>
      <c r="AV190" s="9" t="str">
        <f t="shared" si="26"/>
        <v>No</v>
      </c>
    </row>
    <row r="191" spans="1:48" x14ac:dyDescent="0.3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11</v>
      </c>
      <c r="X191">
        <v>0</v>
      </c>
      <c r="Y191">
        <v>42</v>
      </c>
      <c r="Z191">
        <v>2417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1096</v>
      </c>
      <c r="AL191">
        <v>1042</v>
      </c>
      <c r="AM191">
        <v>0</v>
      </c>
      <c r="AN191">
        <f t="shared" si="18"/>
        <v>6.6</v>
      </c>
      <c r="AO191" t="str">
        <f t="shared" si="19"/>
        <v>High</v>
      </c>
      <c r="AP191" t="str">
        <f t="shared" si="20"/>
        <v>Yes</v>
      </c>
      <c r="AQ191" t="str">
        <f t="shared" si="21"/>
        <v>No</v>
      </c>
      <c r="AR191">
        <f t="shared" si="22"/>
        <v>29</v>
      </c>
      <c r="AS191" t="str">
        <f t="shared" si="23"/>
        <v>Warm</v>
      </c>
      <c r="AT191" t="str">
        <f t="shared" si="24"/>
        <v>Divorced</v>
      </c>
      <c r="AU191" t="str">
        <f t="shared" si="25"/>
        <v>Graduation</v>
      </c>
      <c r="AV191" s="9" t="str">
        <f t="shared" si="26"/>
        <v>No</v>
      </c>
    </row>
    <row r="192" spans="1:48" x14ac:dyDescent="0.3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3</v>
      </c>
      <c r="W192">
        <v>11</v>
      </c>
      <c r="X192">
        <v>1</v>
      </c>
      <c r="Y192">
        <v>43</v>
      </c>
      <c r="Z192">
        <v>2763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1182</v>
      </c>
      <c r="AL192">
        <v>1124</v>
      </c>
      <c r="AM192">
        <v>3</v>
      </c>
      <c r="AN192">
        <f t="shared" si="18"/>
        <v>7.6</v>
      </c>
      <c r="AO192" t="str">
        <f t="shared" si="19"/>
        <v>High</v>
      </c>
      <c r="AP192" t="str">
        <f t="shared" si="20"/>
        <v>No</v>
      </c>
      <c r="AQ192" t="str">
        <f t="shared" si="21"/>
        <v>Yes</v>
      </c>
      <c r="AR192">
        <f t="shared" si="22"/>
        <v>26</v>
      </c>
      <c r="AS192" t="str">
        <f t="shared" si="23"/>
        <v>Warm</v>
      </c>
      <c r="AT192" t="str">
        <f t="shared" si="24"/>
        <v>Together</v>
      </c>
      <c r="AU192" t="str">
        <f t="shared" si="25"/>
        <v>PhD</v>
      </c>
      <c r="AV192" s="9" t="str">
        <f t="shared" si="26"/>
        <v>Yes</v>
      </c>
    </row>
    <row r="193" spans="1:48" x14ac:dyDescent="0.3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11</v>
      </c>
      <c r="X193">
        <v>0</v>
      </c>
      <c r="Y193">
        <v>55</v>
      </c>
      <c r="Z193">
        <v>2506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35</v>
      </c>
      <c r="AL193">
        <v>32</v>
      </c>
      <c r="AM193">
        <v>0</v>
      </c>
      <c r="AN193">
        <f t="shared" si="18"/>
        <v>6.9</v>
      </c>
      <c r="AO193" t="str">
        <f t="shared" si="19"/>
        <v>Low</v>
      </c>
      <c r="AP193" t="str">
        <f t="shared" si="20"/>
        <v>Yes</v>
      </c>
      <c r="AQ193" t="str">
        <f t="shared" si="21"/>
        <v>No</v>
      </c>
      <c r="AR193">
        <f t="shared" si="22"/>
        <v>6</v>
      </c>
      <c r="AS193" t="str">
        <f t="shared" si="23"/>
        <v>Warm</v>
      </c>
      <c r="AT193" t="str">
        <f t="shared" si="24"/>
        <v>Single</v>
      </c>
      <c r="AU193" t="str">
        <f t="shared" si="25"/>
        <v>PhD</v>
      </c>
      <c r="AV193" s="9" t="str">
        <f t="shared" si="26"/>
        <v>No</v>
      </c>
    </row>
    <row r="194" spans="1:48" x14ac:dyDescent="0.3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11</v>
      </c>
      <c r="X194">
        <v>1</v>
      </c>
      <c r="Y194">
        <v>36</v>
      </c>
      <c r="Z194">
        <v>2755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20</v>
      </c>
      <c r="AL194">
        <v>5</v>
      </c>
      <c r="AM194">
        <v>1</v>
      </c>
      <c r="AN194">
        <f t="shared" ref="AN194:AN257" si="27">ROUND(Z:Z/365,1)</f>
        <v>7.5</v>
      </c>
      <c r="AO194" t="str">
        <f t="shared" ref="AO194:AO257" si="28">IF(AK:AK&gt;=1000,"High",IF(AK:AK&gt;=500,"Medium","Low"))</f>
        <v>Low</v>
      </c>
      <c r="AP194" t="str">
        <f t="shared" ref="AP194:AP257" si="29">IF(B:B+C:C&gt;0,"Yes","No")</f>
        <v>No</v>
      </c>
      <c r="AQ194" t="str">
        <f t="shared" ref="AQ194:AQ257" si="30">IF(AM:AM&gt;0,"Yes","No")</f>
        <v>Yes</v>
      </c>
      <c r="AR194">
        <f t="shared" ref="AR194:AR257" si="31">K:K+L:L+M:M+N:N</f>
        <v>4</v>
      </c>
      <c r="AS194" t="str">
        <f t="shared" ref="AS194:AS257" si="32">IF(D:D&lt;=30,"Active",IF(D:D&lt;=90,"Warm","Inactive"))</f>
        <v>Active</v>
      </c>
      <c r="AT194" t="str">
        <f t="shared" ref="AT194:AT257" si="33">IF(AA:AA=1,"Divorced",IF(AB:AB=1,"Married",IF(AC:AC=1,"Single",IF(AD:AD=1,"Together",IF(AE:AE=1,"Widow","Unknown")))))</f>
        <v>Single</v>
      </c>
      <c r="AU194" t="str">
        <f t="shared" ref="AU194:AU257" si="34">IF(AF:AF=1,"2nd Cycle",IF(AG:AG=1,"Basic",IF(AH:AH=1,"Graduation",IF(AI:AI=1,"Master",IF(AJ:AJ=1,"PhD","Unknown")))))</f>
        <v>Master</v>
      </c>
      <c r="AV194" s="9" t="str">
        <f t="shared" ref="AV194:AV257" si="35">IF(AM:AM=1,"Yes",IF(AM:AM=2,"Yes",IF(AM:AM=3,"Yes",IF(AM:AM=4,"Yes","No"))))</f>
        <v>Yes</v>
      </c>
    </row>
    <row r="195" spans="1:48" x14ac:dyDescent="0.3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11</v>
      </c>
      <c r="X195">
        <v>0</v>
      </c>
      <c r="Y195">
        <v>32</v>
      </c>
      <c r="Z195">
        <v>2362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39</v>
      </c>
      <c r="AL195">
        <v>25</v>
      </c>
      <c r="AM195">
        <v>1</v>
      </c>
      <c r="AN195">
        <f t="shared" si="27"/>
        <v>6.5</v>
      </c>
      <c r="AO195" t="str">
        <f t="shared" si="28"/>
        <v>Low</v>
      </c>
      <c r="AP195" t="str">
        <f t="shared" si="29"/>
        <v>Yes</v>
      </c>
      <c r="AQ195" t="str">
        <f t="shared" si="30"/>
        <v>Yes</v>
      </c>
      <c r="AR195">
        <f t="shared" si="31"/>
        <v>5</v>
      </c>
      <c r="AS195" t="str">
        <f t="shared" si="32"/>
        <v>Warm</v>
      </c>
      <c r="AT195" t="str">
        <f t="shared" si="33"/>
        <v>Together</v>
      </c>
      <c r="AU195" t="str">
        <f t="shared" si="34"/>
        <v>Graduation</v>
      </c>
      <c r="AV195" s="9" t="str">
        <f t="shared" si="35"/>
        <v>Yes</v>
      </c>
    </row>
    <row r="196" spans="1:48" x14ac:dyDescent="0.3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11</v>
      </c>
      <c r="X196">
        <v>0</v>
      </c>
      <c r="Y196">
        <v>57</v>
      </c>
      <c r="Z196">
        <v>2571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272</v>
      </c>
      <c r="AL196">
        <v>251</v>
      </c>
      <c r="AM196">
        <v>0</v>
      </c>
      <c r="AN196">
        <f t="shared" si="27"/>
        <v>7</v>
      </c>
      <c r="AO196" t="str">
        <f t="shared" si="28"/>
        <v>Low</v>
      </c>
      <c r="AP196" t="str">
        <f t="shared" si="29"/>
        <v>Yes</v>
      </c>
      <c r="AQ196" t="str">
        <f t="shared" si="30"/>
        <v>No</v>
      </c>
      <c r="AR196">
        <f t="shared" si="31"/>
        <v>17</v>
      </c>
      <c r="AS196" t="str">
        <f t="shared" si="32"/>
        <v>Warm</v>
      </c>
      <c r="AT196" t="str">
        <f t="shared" si="33"/>
        <v>Divorced</v>
      </c>
      <c r="AU196" t="str">
        <f t="shared" si="34"/>
        <v>Master</v>
      </c>
      <c r="AV196" s="9" t="str">
        <f t="shared" si="35"/>
        <v>No</v>
      </c>
    </row>
    <row r="197" spans="1:48" x14ac:dyDescent="0.3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11</v>
      </c>
      <c r="X197">
        <v>0</v>
      </c>
      <c r="Y197">
        <v>54</v>
      </c>
      <c r="Z197">
        <v>2180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61</v>
      </c>
      <c r="AL197">
        <v>57</v>
      </c>
      <c r="AM197">
        <v>0</v>
      </c>
      <c r="AN197">
        <f t="shared" si="27"/>
        <v>6</v>
      </c>
      <c r="AO197" t="str">
        <f t="shared" si="28"/>
        <v>Low</v>
      </c>
      <c r="AP197" t="str">
        <f t="shared" si="29"/>
        <v>Yes</v>
      </c>
      <c r="AQ197" t="str">
        <f t="shared" si="30"/>
        <v>No</v>
      </c>
      <c r="AR197">
        <f t="shared" si="31"/>
        <v>6</v>
      </c>
      <c r="AS197" t="str">
        <f t="shared" si="32"/>
        <v>Inactive</v>
      </c>
      <c r="AT197" t="str">
        <f t="shared" si="33"/>
        <v>Married</v>
      </c>
      <c r="AU197" t="str">
        <f t="shared" si="34"/>
        <v>Graduation</v>
      </c>
      <c r="AV197" s="9" t="str">
        <f t="shared" si="35"/>
        <v>No</v>
      </c>
    </row>
    <row r="198" spans="1:48" x14ac:dyDescent="0.3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11</v>
      </c>
      <c r="X198">
        <v>1</v>
      </c>
      <c r="Y198">
        <v>66</v>
      </c>
      <c r="Z198">
        <v>2816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1612</v>
      </c>
      <c r="AL198">
        <v>1420</v>
      </c>
      <c r="AM198">
        <v>1</v>
      </c>
      <c r="AN198">
        <f t="shared" si="27"/>
        <v>7.7</v>
      </c>
      <c r="AO198" t="str">
        <f t="shared" si="28"/>
        <v>High</v>
      </c>
      <c r="AP198" t="str">
        <f t="shared" si="29"/>
        <v>Yes</v>
      </c>
      <c r="AQ198" t="str">
        <f t="shared" si="30"/>
        <v>Yes</v>
      </c>
      <c r="AR198">
        <f t="shared" si="31"/>
        <v>29</v>
      </c>
      <c r="AS198" t="str">
        <f t="shared" si="32"/>
        <v>Active</v>
      </c>
      <c r="AT198" t="str">
        <f t="shared" si="33"/>
        <v>Divorced</v>
      </c>
      <c r="AU198" t="str">
        <f t="shared" si="34"/>
        <v>Graduation</v>
      </c>
      <c r="AV198" s="9" t="str">
        <f t="shared" si="35"/>
        <v>Yes</v>
      </c>
    </row>
    <row r="199" spans="1:48" x14ac:dyDescent="0.3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11</v>
      </c>
      <c r="X199">
        <v>0</v>
      </c>
      <c r="Y199">
        <v>64</v>
      </c>
      <c r="Z199">
        <v>2614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233</v>
      </c>
      <c r="AL199">
        <v>225</v>
      </c>
      <c r="AM199">
        <v>0</v>
      </c>
      <c r="AN199">
        <f t="shared" si="27"/>
        <v>7.2</v>
      </c>
      <c r="AO199" t="str">
        <f t="shared" si="28"/>
        <v>Low</v>
      </c>
      <c r="AP199" t="str">
        <f t="shared" si="29"/>
        <v>Yes</v>
      </c>
      <c r="AQ199" t="str">
        <f t="shared" si="30"/>
        <v>No</v>
      </c>
      <c r="AR199">
        <f t="shared" si="31"/>
        <v>15</v>
      </c>
      <c r="AS199" t="str">
        <f t="shared" si="32"/>
        <v>Active</v>
      </c>
      <c r="AT199" t="str">
        <f t="shared" si="33"/>
        <v>Together</v>
      </c>
      <c r="AU199" t="str">
        <f t="shared" si="34"/>
        <v>Graduation</v>
      </c>
      <c r="AV199" s="9" t="str">
        <f t="shared" si="35"/>
        <v>No</v>
      </c>
    </row>
    <row r="200" spans="1:48" x14ac:dyDescent="0.3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11</v>
      </c>
      <c r="X200">
        <v>0</v>
      </c>
      <c r="Y200">
        <v>66</v>
      </c>
      <c r="Z200">
        <v>2262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1089</v>
      </c>
      <c r="AL200">
        <v>1077</v>
      </c>
      <c r="AM200">
        <v>0</v>
      </c>
      <c r="AN200">
        <f t="shared" si="27"/>
        <v>6.2</v>
      </c>
      <c r="AO200" t="str">
        <f t="shared" si="28"/>
        <v>High</v>
      </c>
      <c r="AP200" t="str">
        <f t="shared" si="29"/>
        <v>No</v>
      </c>
      <c r="AQ200" t="str">
        <f t="shared" si="30"/>
        <v>No</v>
      </c>
      <c r="AR200">
        <f t="shared" si="31"/>
        <v>20</v>
      </c>
      <c r="AS200" t="str">
        <f t="shared" si="32"/>
        <v>Active</v>
      </c>
      <c r="AT200" t="str">
        <f t="shared" si="33"/>
        <v>Together</v>
      </c>
      <c r="AU200" t="str">
        <f t="shared" si="34"/>
        <v>Graduation</v>
      </c>
      <c r="AV200" s="9" t="str">
        <f t="shared" si="35"/>
        <v>No</v>
      </c>
    </row>
    <row r="201" spans="1:48" x14ac:dyDescent="0.3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11</v>
      </c>
      <c r="X201">
        <v>0</v>
      </c>
      <c r="Y201">
        <v>52</v>
      </c>
      <c r="Z201">
        <v>2791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254</v>
      </c>
      <c r="AL201">
        <v>244</v>
      </c>
      <c r="AM201">
        <v>0</v>
      </c>
      <c r="AN201">
        <f t="shared" si="27"/>
        <v>7.6</v>
      </c>
      <c r="AO201" t="str">
        <f t="shared" si="28"/>
        <v>Low</v>
      </c>
      <c r="AP201" t="str">
        <f t="shared" si="29"/>
        <v>Yes</v>
      </c>
      <c r="AQ201" t="str">
        <f t="shared" si="30"/>
        <v>No</v>
      </c>
      <c r="AR201">
        <f t="shared" si="31"/>
        <v>19</v>
      </c>
      <c r="AS201" t="str">
        <f t="shared" si="32"/>
        <v>Warm</v>
      </c>
      <c r="AT201" t="str">
        <f t="shared" si="33"/>
        <v>Married</v>
      </c>
      <c r="AU201" t="str">
        <f t="shared" si="34"/>
        <v>PhD</v>
      </c>
      <c r="AV201" s="9" t="str">
        <f t="shared" si="35"/>
        <v>No</v>
      </c>
    </row>
    <row r="202" spans="1:48" x14ac:dyDescent="0.3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11</v>
      </c>
      <c r="X202">
        <v>0</v>
      </c>
      <c r="Y202">
        <v>46</v>
      </c>
      <c r="Z202">
        <v>2683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497</v>
      </c>
      <c r="AL202">
        <v>453</v>
      </c>
      <c r="AM202">
        <v>0</v>
      </c>
      <c r="AN202">
        <f t="shared" si="27"/>
        <v>7.4</v>
      </c>
      <c r="AO202" t="str">
        <f t="shared" si="28"/>
        <v>Low</v>
      </c>
      <c r="AP202" t="str">
        <f t="shared" si="29"/>
        <v>Yes</v>
      </c>
      <c r="AQ202" t="str">
        <f t="shared" si="30"/>
        <v>No</v>
      </c>
      <c r="AR202">
        <f t="shared" si="31"/>
        <v>26</v>
      </c>
      <c r="AS202" t="str">
        <f t="shared" si="32"/>
        <v>Active</v>
      </c>
      <c r="AT202" t="str">
        <f t="shared" si="33"/>
        <v>Together</v>
      </c>
      <c r="AU202" t="str">
        <f t="shared" si="34"/>
        <v>Master</v>
      </c>
      <c r="AV202" s="9" t="str">
        <f t="shared" si="35"/>
        <v>No</v>
      </c>
    </row>
    <row r="203" spans="1:48" x14ac:dyDescent="0.3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11</v>
      </c>
      <c r="X203">
        <v>0</v>
      </c>
      <c r="Y203">
        <v>35</v>
      </c>
      <c r="Z203">
        <v>2580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1144</v>
      </c>
      <c r="AL203">
        <v>1090</v>
      </c>
      <c r="AM203">
        <v>0</v>
      </c>
      <c r="AN203">
        <f t="shared" si="27"/>
        <v>7.1</v>
      </c>
      <c r="AO203" t="str">
        <f t="shared" si="28"/>
        <v>High</v>
      </c>
      <c r="AP203" t="str">
        <f t="shared" si="29"/>
        <v>No</v>
      </c>
      <c r="AQ203" t="str">
        <f t="shared" si="30"/>
        <v>No</v>
      </c>
      <c r="AR203">
        <f t="shared" si="31"/>
        <v>17</v>
      </c>
      <c r="AS203" t="str">
        <f t="shared" si="32"/>
        <v>Warm</v>
      </c>
      <c r="AT203" t="str">
        <f t="shared" si="33"/>
        <v>Married</v>
      </c>
      <c r="AU203" t="str">
        <f t="shared" si="34"/>
        <v>Graduation</v>
      </c>
      <c r="AV203" s="9" t="str">
        <f t="shared" si="35"/>
        <v>No</v>
      </c>
    </row>
    <row r="204" spans="1:48" x14ac:dyDescent="0.3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11</v>
      </c>
      <c r="X204">
        <v>0</v>
      </c>
      <c r="Y204">
        <v>43</v>
      </c>
      <c r="Z204">
        <v>2248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393</v>
      </c>
      <c r="AL204">
        <v>304</v>
      </c>
      <c r="AM204">
        <v>0</v>
      </c>
      <c r="AN204">
        <f t="shared" si="27"/>
        <v>6.2</v>
      </c>
      <c r="AO204" t="str">
        <f t="shared" si="28"/>
        <v>Low</v>
      </c>
      <c r="AP204" t="str">
        <f t="shared" si="29"/>
        <v>Yes</v>
      </c>
      <c r="AQ204" t="str">
        <f t="shared" si="30"/>
        <v>No</v>
      </c>
      <c r="AR204">
        <f t="shared" si="31"/>
        <v>20</v>
      </c>
      <c r="AS204" t="str">
        <f t="shared" si="32"/>
        <v>Warm</v>
      </c>
      <c r="AT204" t="str">
        <f t="shared" si="33"/>
        <v>Married</v>
      </c>
      <c r="AU204" t="str">
        <f t="shared" si="34"/>
        <v>Graduation</v>
      </c>
      <c r="AV204" s="9" t="str">
        <f t="shared" si="35"/>
        <v>No</v>
      </c>
    </row>
    <row r="205" spans="1:48" x14ac:dyDescent="0.3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11</v>
      </c>
      <c r="X205">
        <v>0</v>
      </c>
      <c r="Y205">
        <v>42</v>
      </c>
      <c r="Z205">
        <v>2207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16</v>
      </c>
      <c r="AL205">
        <v>15</v>
      </c>
      <c r="AM205">
        <v>0</v>
      </c>
      <c r="AN205">
        <f t="shared" si="27"/>
        <v>6</v>
      </c>
      <c r="AO205" t="str">
        <f t="shared" si="28"/>
        <v>Low</v>
      </c>
      <c r="AP205" t="str">
        <f t="shared" si="29"/>
        <v>Yes</v>
      </c>
      <c r="AQ205" t="str">
        <f t="shared" si="30"/>
        <v>No</v>
      </c>
      <c r="AR205">
        <f t="shared" si="31"/>
        <v>4</v>
      </c>
      <c r="AS205" t="str">
        <f t="shared" si="32"/>
        <v>Active</v>
      </c>
      <c r="AT205" t="str">
        <f t="shared" si="33"/>
        <v>Single</v>
      </c>
      <c r="AU205" t="str">
        <f t="shared" si="34"/>
        <v>2nd Cycle</v>
      </c>
      <c r="AV205" s="9" t="str">
        <f t="shared" si="35"/>
        <v>No</v>
      </c>
    </row>
    <row r="206" spans="1:48" x14ac:dyDescent="0.3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11</v>
      </c>
      <c r="X206">
        <v>0</v>
      </c>
      <c r="Y206">
        <v>72</v>
      </c>
      <c r="Z206">
        <v>2385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1599</v>
      </c>
      <c r="AL206">
        <v>1583</v>
      </c>
      <c r="AM206">
        <v>2</v>
      </c>
      <c r="AN206">
        <f t="shared" si="27"/>
        <v>6.5</v>
      </c>
      <c r="AO206" t="str">
        <f t="shared" si="28"/>
        <v>High</v>
      </c>
      <c r="AP206" t="str">
        <f t="shared" si="29"/>
        <v>No</v>
      </c>
      <c r="AQ206" t="str">
        <f t="shared" si="30"/>
        <v>Yes</v>
      </c>
      <c r="AR206">
        <f t="shared" si="31"/>
        <v>25</v>
      </c>
      <c r="AS206" t="str">
        <f t="shared" si="32"/>
        <v>Warm</v>
      </c>
      <c r="AT206" t="str">
        <f t="shared" si="33"/>
        <v>Married</v>
      </c>
      <c r="AU206" t="str">
        <f t="shared" si="34"/>
        <v>Master</v>
      </c>
      <c r="AV206" s="9" t="str">
        <f t="shared" si="35"/>
        <v>Yes</v>
      </c>
    </row>
    <row r="207" spans="1:48" x14ac:dyDescent="0.3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11</v>
      </c>
      <c r="X207">
        <v>0</v>
      </c>
      <c r="Y207">
        <v>66</v>
      </c>
      <c r="Z207">
        <v>2461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219</v>
      </c>
      <c r="AL207">
        <v>153</v>
      </c>
      <c r="AM207">
        <v>0</v>
      </c>
      <c r="AN207">
        <f t="shared" si="27"/>
        <v>6.7</v>
      </c>
      <c r="AO207" t="str">
        <f t="shared" si="28"/>
        <v>Low</v>
      </c>
      <c r="AP207" t="str">
        <f t="shared" si="29"/>
        <v>Yes</v>
      </c>
      <c r="AQ207" t="str">
        <f t="shared" si="30"/>
        <v>No</v>
      </c>
      <c r="AR207">
        <f t="shared" si="31"/>
        <v>12</v>
      </c>
      <c r="AS207" t="str">
        <f t="shared" si="32"/>
        <v>Active</v>
      </c>
      <c r="AT207" t="str">
        <f t="shared" si="33"/>
        <v>Widow</v>
      </c>
      <c r="AU207" t="str">
        <f t="shared" si="34"/>
        <v>Master</v>
      </c>
      <c r="AV207" s="9" t="str">
        <f t="shared" si="35"/>
        <v>No</v>
      </c>
    </row>
    <row r="208" spans="1:48" x14ac:dyDescent="0.3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11</v>
      </c>
      <c r="X208">
        <v>0</v>
      </c>
      <c r="Y208">
        <v>40</v>
      </c>
      <c r="Z208">
        <v>2751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1092</v>
      </c>
      <c r="AL208">
        <v>1049</v>
      </c>
      <c r="AM208">
        <v>0</v>
      </c>
      <c r="AN208">
        <f t="shared" si="27"/>
        <v>7.5</v>
      </c>
      <c r="AO208" t="str">
        <f t="shared" si="28"/>
        <v>High</v>
      </c>
      <c r="AP208" t="str">
        <f t="shared" si="29"/>
        <v>Yes</v>
      </c>
      <c r="AQ208" t="str">
        <f t="shared" si="30"/>
        <v>No</v>
      </c>
      <c r="AR208">
        <f t="shared" si="31"/>
        <v>28</v>
      </c>
      <c r="AS208" t="str">
        <f t="shared" si="32"/>
        <v>Warm</v>
      </c>
      <c r="AT208" t="str">
        <f t="shared" si="33"/>
        <v>Together</v>
      </c>
      <c r="AU208" t="str">
        <f t="shared" si="34"/>
        <v>Graduation</v>
      </c>
      <c r="AV208" s="9" t="str">
        <f t="shared" si="35"/>
        <v>No</v>
      </c>
    </row>
    <row r="209" spans="1:48" x14ac:dyDescent="0.3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11</v>
      </c>
      <c r="X209">
        <v>0</v>
      </c>
      <c r="Y209">
        <v>32</v>
      </c>
      <c r="Z209">
        <v>2238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96</v>
      </c>
      <c r="AL209">
        <v>78</v>
      </c>
      <c r="AM209">
        <v>0</v>
      </c>
      <c r="AN209">
        <f t="shared" si="27"/>
        <v>6.1</v>
      </c>
      <c r="AO209" t="str">
        <f t="shared" si="28"/>
        <v>Low</v>
      </c>
      <c r="AP209" t="str">
        <f t="shared" si="29"/>
        <v>Yes</v>
      </c>
      <c r="AQ209" t="str">
        <f t="shared" si="30"/>
        <v>No</v>
      </c>
      <c r="AR209">
        <f t="shared" si="31"/>
        <v>7</v>
      </c>
      <c r="AS209" t="str">
        <f t="shared" si="32"/>
        <v>Inactive</v>
      </c>
      <c r="AT209" t="str">
        <f t="shared" si="33"/>
        <v>Together</v>
      </c>
      <c r="AU209" t="str">
        <f t="shared" si="34"/>
        <v>2nd Cycle</v>
      </c>
      <c r="AV209" s="9" t="str">
        <f t="shared" si="35"/>
        <v>No</v>
      </c>
    </row>
    <row r="210" spans="1:48" x14ac:dyDescent="0.3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11</v>
      </c>
      <c r="X210">
        <v>0</v>
      </c>
      <c r="Y210">
        <v>51</v>
      </c>
      <c r="Z210">
        <v>2386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1037</v>
      </c>
      <c r="AL210">
        <v>1027</v>
      </c>
      <c r="AM210">
        <v>0</v>
      </c>
      <c r="AN210">
        <f t="shared" si="27"/>
        <v>6.5</v>
      </c>
      <c r="AO210" t="str">
        <f t="shared" si="28"/>
        <v>High</v>
      </c>
      <c r="AP210" t="str">
        <f t="shared" si="29"/>
        <v>No</v>
      </c>
      <c r="AQ210" t="str">
        <f t="shared" si="30"/>
        <v>No</v>
      </c>
      <c r="AR210">
        <f t="shared" si="31"/>
        <v>16</v>
      </c>
      <c r="AS210" t="str">
        <f t="shared" si="32"/>
        <v>Warm</v>
      </c>
      <c r="AT210" t="str">
        <f t="shared" si="33"/>
        <v>Married</v>
      </c>
      <c r="AU210" t="str">
        <f t="shared" si="34"/>
        <v>Graduation</v>
      </c>
      <c r="AV210" s="9" t="str">
        <f t="shared" si="35"/>
        <v>No</v>
      </c>
    </row>
    <row r="211" spans="1:48" x14ac:dyDescent="0.3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11</v>
      </c>
      <c r="X211">
        <v>0</v>
      </c>
      <c r="Y211">
        <v>50</v>
      </c>
      <c r="Z211">
        <v>2235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700</v>
      </c>
      <c r="AL211">
        <v>686</v>
      </c>
      <c r="AM211">
        <v>0</v>
      </c>
      <c r="AN211">
        <f t="shared" si="27"/>
        <v>6.1</v>
      </c>
      <c r="AO211" t="str">
        <f t="shared" si="28"/>
        <v>Medium</v>
      </c>
      <c r="AP211" t="str">
        <f t="shared" si="29"/>
        <v>Yes</v>
      </c>
      <c r="AQ211" t="str">
        <f t="shared" si="30"/>
        <v>No</v>
      </c>
      <c r="AR211">
        <f t="shared" si="31"/>
        <v>22</v>
      </c>
      <c r="AS211" t="str">
        <f t="shared" si="32"/>
        <v>Active</v>
      </c>
      <c r="AT211" t="str">
        <f t="shared" si="33"/>
        <v>Together</v>
      </c>
      <c r="AU211" t="str">
        <f t="shared" si="34"/>
        <v>PhD</v>
      </c>
      <c r="AV211" s="9" t="str">
        <f t="shared" si="35"/>
        <v>No</v>
      </c>
    </row>
    <row r="212" spans="1:48" x14ac:dyDescent="0.3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11</v>
      </c>
      <c r="X212">
        <v>0</v>
      </c>
      <c r="Y212">
        <v>40</v>
      </c>
      <c r="Z212">
        <v>2699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182</v>
      </c>
      <c r="AL212">
        <v>179</v>
      </c>
      <c r="AM212">
        <v>0</v>
      </c>
      <c r="AN212">
        <f t="shared" si="27"/>
        <v>7.4</v>
      </c>
      <c r="AO212" t="str">
        <f t="shared" si="28"/>
        <v>Low</v>
      </c>
      <c r="AP212" t="str">
        <f t="shared" si="29"/>
        <v>Yes</v>
      </c>
      <c r="AQ212" t="str">
        <f t="shared" si="30"/>
        <v>No</v>
      </c>
      <c r="AR212">
        <f t="shared" si="31"/>
        <v>13</v>
      </c>
      <c r="AS212" t="str">
        <f t="shared" si="32"/>
        <v>Warm</v>
      </c>
      <c r="AT212" t="str">
        <f t="shared" si="33"/>
        <v>Married</v>
      </c>
      <c r="AU212" t="str">
        <f t="shared" si="34"/>
        <v>PhD</v>
      </c>
      <c r="AV212" s="9" t="str">
        <f t="shared" si="35"/>
        <v>No</v>
      </c>
    </row>
    <row r="213" spans="1:48" x14ac:dyDescent="0.3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11</v>
      </c>
      <c r="X213">
        <v>0</v>
      </c>
      <c r="Y213">
        <v>58</v>
      </c>
      <c r="Z213">
        <v>2818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1153</v>
      </c>
      <c r="AL213">
        <v>1061</v>
      </c>
      <c r="AM213">
        <v>0</v>
      </c>
      <c r="AN213">
        <f t="shared" si="27"/>
        <v>7.7</v>
      </c>
      <c r="AO213" t="str">
        <f t="shared" si="28"/>
        <v>High</v>
      </c>
      <c r="AP213" t="str">
        <f t="shared" si="29"/>
        <v>Yes</v>
      </c>
      <c r="AQ213" t="str">
        <f t="shared" si="30"/>
        <v>No</v>
      </c>
      <c r="AR213">
        <f t="shared" si="31"/>
        <v>32</v>
      </c>
      <c r="AS213" t="str">
        <f t="shared" si="32"/>
        <v>Warm</v>
      </c>
      <c r="AT213" t="str">
        <f t="shared" si="33"/>
        <v>Divorced</v>
      </c>
      <c r="AU213" t="str">
        <f t="shared" si="34"/>
        <v>Graduation</v>
      </c>
      <c r="AV213" s="9" t="str">
        <f t="shared" si="35"/>
        <v>No</v>
      </c>
    </row>
    <row r="214" spans="1:48" x14ac:dyDescent="0.3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11</v>
      </c>
      <c r="X214">
        <v>0</v>
      </c>
      <c r="Y214">
        <v>42</v>
      </c>
      <c r="Z214">
        <v>2619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150</v>
      </c>
      <c r="AL214">
        <v>111</v>
      </c>
      <c r="AM214">
        <v>0</v>
      </c>
      <c r="AN214">
        <f t="shared" si="27"/>
        <v>7.2</v>
      </c>
      <c r="AO214" t="str">
        <f t="shared" si="28"/>
        <v>Low</v>
      </c>
      <c r="AP214" t="str">
        <f t="shared" si="29"/>
        <v>Yes</v>
      </c>
      <c r="AQ214" t="str">
        <f t="shared" si="30"/>
        <v>No</v>
      </c>
      <c r="AR214">
        <f t="shared" si="31"/>
        <v>12</v>
      </c>
      <c r="AS214" t="str">
        <f t="shared" si="32"/>
        <v>Warm</v>
      </c>
      <c r="AT214" t="str">
        <f t="shared" si="33"/>
        <v>Together</v>
      </c>
      <c r="AU214" t="str">
        <f t="shared" si="34"/>
        <v>Graduation</v>
      </c>
      <c r="AV214" s="9" t="str">
        <f t="shared" si="35"/>
        <v>No</v>
      </c>
    </row>
    <row r="215" spans="1:48" x14ac:dyDescent="0.3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11</v>
      </c>
      <c r="X215">
        <v>0</v>
      </c>
      <c r="Y215">
        <v>44</v>
      </c>
      <c r="Z215">
        <v>2771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394</v>
      </c>
      <c r="AL215">
        <v>212</v>
      </c>
      <c r="AM215">
        <v>0</v>
      </c>
      <c r="AN215">
        <f t="shared" si="27"/>
        <v>7.6</v>
      </c>
      <c r="AO215" t="str">
        <f t="shared" si="28"/>
        <v>Low</v>
      </c>
      <c r="AP215" t="str">
        <f t="shared" si="29"/>
        <v>Yes</v>
      </c>
      <c r="AQ215" t="str">
        <f t="shared" si="30"/>
        <v>No</v>
      </c>
      <c r="AR215">
        <f t="shared" si="31"/>
        <v>16</v>
      </c>
      <c r="AS215" t="str">
        <f t="shared" si="32"/>
        <v>Warm</v>
      </c>
      <c r="AT215" t="str">
        <f t="shared" si="33"/>
        <v>Together</v>
      </c>
      <c r="AU215" t="str">
        <f t="shared" si="34"/>
        <v>Graduation</v>
      </c>
      <c r="AV215" s="9" t="str">
        <f t="shared" si="35"/>
        <v>No</v>
      </c>
    </row>
    <row r="216" spans="1:48" x14ac:dyDescent="0.3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11</v>
      </c>
      <c r="X216">
        <v>0</v>
      </c>
      <c r="Y216">
        <v>68</v>
      </c>
      <c r="Z216">
        <v>2726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1011</v>
      </c>
      <c r="AL216">
        <v>919</v>
      </c>
      <c r="AM216">
        <v>0</v>
      </c>
      <c r="AN216">
        <f t="shared" si="27"/>
        <v>7.5</v>
      </c>
      <c r="AO216" t="str">
        <f t="shared" si="28"/>
        <v>High</v>
      </c>
      <c r="AP216" t="str">
        <f t="shared" si="29"/>
        <v>Yes</v>
      </c>
      <c r="AQ216" t="str">
        <f t="shared" si="30"/>
        <v>No</v>
      </c>
      <c r="AR216">
        <f t="shared" si="31"/>
        <v>18</v>
      </c>
      <c r="AS216" t="str">
        <f t="shared" si="32"/>
        <v>Active</v>
      </c>
      <c r="AT216" t="str">
        <f t="shared" si="33"/>
        <v>Divorced</v>
      </c>
      <c r="AU216" t="str">
        <f t="shared" si="34"/>
        <v>Graduation</v>
      </c>
      <c r="AV216" s="9" t="str">
        <f t="shared" si="35"/>
        <v>No</v>
      </c>
    </row>
    <row r="217" spans="1:48" x14ac:dyDescent="0.3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11</v>
      </c>
      <c r="X217">
        <v>0</v>
      </c>
      <c r="Y217">
        <v>48</v>
      </c>
      <c r="Z217">
        <v>2849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1736</v>
      </c>
      <c r="AL217">
        <v>1719</v>
      </c>
      <c r="AM217">
        <v>0</v>
      </c>
      <c r="AN217">
        <f t="shared" si="27"/>
        <v>7.8</v>
      </c>
      <c r="AO217" t="str">
        <f t="shared" si="28"/>
        <v>High</v>
      </c>
      <c r="AP217" t="str">
        <f t="shared" si="29"/>
        <v>No</v>
      </c>
      <c r="AQ217" t="str">
        <f t="shared" si="30"/>
        <v>No</v>
      </c>
      <c r="AR217">
        <f t="shared" si="31"/>
        <v>17</v>
      </c>
      <c r="AS217" t="str">
        <f t="shared" si="32"/>
        <v>Warm</v>
      </c>
      <c r="AT217" t="str">
        <f t="shared" si="33"/>
        <v>Married</v>
      </c>
      <c r="AU217" t="str">
        <f t="shared" si="34"/>
        <v>PhD</v>
      </c>
      <c r="AV217" s="9" t="str">
        <f t="shared" si="35"/>
        <v>No</v>
      </c>
    </row>
    <row r="218" spans="1:48" x14ac:dyDescent="0.3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11</v>
      </c>
      <c r="X218">
        <v>0</v>
      </c>
      <c r="Y218">
        <v>34</v>
      </c>
      <c r="Z218">
        <v>2292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17</v>
      </c>
      <c r="AL218">
        <v>17</v>
      </c>
      <c r="AM218">
        <v>0</v>
      </c>
      <c r="AN218">
        <f t="shared" si="27"/>
        <v>6.3</v>
      </c>
      <c r="AO218" t="str">
        <f t="shared" si="28"/>
        <v>Low</v>
      </c>
      <c r="AP218" t="str">
        <f t="shared" si="29"/>
        <v>Yes</v>
      </c>
      <c r="AQ218" t="str">
        <f t="shared" si="30"/>
        <v>No</v>
      </c>
      <c r="AR218">
        <f t="shared" si="31"/>
        <v>4</v>
      </c>
      <c r="AS218" t="str">
        <f t="shared" si="32"/>
        <v>Warm</v>
      </c>
      <c r="AT218" t="str">
        <f t="shared" si="33"/>
        <v>Together</v>
      </c>
      <c r="AU218" t="str">
        <f t="shared" si="34"/>
        <v>PhD</v>
      </c>
      <c r="AV218" s="9" t="str">
        <f t="shared" si="35"/>
        <v>No</v>
      </c>
    </row>
    <row r="219" spans="1:48" x14ac:dyDescent="0.3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</v>
      </c>
      <c r="Y219">
        <v>54</v>
      </c>
      <c r="Z219">
        <v>2625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394</v>
      </c>
      <c r="AL219">
        <v>355</v>
      </c>
      <c r="AM219">
        <v>0</v>
      </c>
      <c r="AN219">
        <f t="shared" si="27"/>
        <v>7.2</v>
      </c>
      <c r="AO219" t="str">
        <f t="shared" si="28"/>
        <v>Low</v>
      </c>
      <c r="AP219" t="str">
        <f t="shared" si="29"/>
        <v>Yes</v>
      </c>
      <c r="AQ219" t="str">
        <f t="shared" si="30"/>
        <v>No</v>
      </c>
      <c r="AR219">
        <f t="shared" si="31"/>
        <v>23</v>
      </c>
      <c r="AS219" t="str">
        <f t="shared" si="32"/>
        <v>Active</v>
      </c>
      <c r="AT219" t="str">
        <f t="shared" si="33"/>
        <v>Single</v>
      </c>
      <c r="AU219" t="str">
        <f t="shared" si="34"/>
        <v>Graduation</v>
      </c>
      <c r="AV219" s="9" t="str">
        <f t="shared" si="35"/>
        <v>No</v>
      </c>
    </row>
    <row r="220" spans="1:48" x14ac:dyDescent="0.3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11</v>
      </c>
      <c r="X220">
        <v>0</v>
      </c>
      <c r="Y220">
        <v>58</v>
      </c>
      <c r="Z220">
        <v>2699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1561</v>
      </c>
      <c r="AL220">
        <v>1534</v>
      </c>
      <c r="AM220">
        <v>1</v>
      </c>
      <c r="AN220">
        <f t="shared" si="27"/>
        <v>7.4</v>
      </c>
      <c r="AO220" t="str">
        <f t="shared" si="28"/>
        <v>High</v>
      </c>
      <c r="AP220" t="str">
        <f t="shared" si="29"/>
        <v>Yes</v>
      </c>
      <c r="AQ220" t="str">
        <f t="shared" si="30"/>
        <v>Yes</v>
      </c>
      <c r="AR220">
        <f t="shared" si="31"/>
        <v>14</v>
      </c>
      <c r="AS220" t="str">
        <f t="shared" si="32"/>
        <v>Active</v>
      </c>
      <c r="AT220" t="str">
        <f t="shared" si="33"/>
        <v>Divorced</v>
      </c>
      <c r="AU220" t="str">
        <f t="shared" si="34"/>
        <v>2nd Cycle</v>
      </c>
      <c r="AV220" s="9" t="str">
        <f t="shared" si="35"/>
        <v>Yes</v>
      </c>
    </row>
    <row r="221" spans="1:48" x14ac:dyDescent="0.3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11</v>
      </c>
      <c r="X221">
        <v>0</v>
      </c>
      <c r="Y221">
        <v>49</v>
      </c>
      <c r="Z221">
        <v>2569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19</v>
      </c>
      <c r="AL221">
        <v>16</v>
      </c>
      <c r="AM221">
        <v>0</v>
      </c>
      <c r="AN221">
        <f t="shared" si="27"/>
        <v>7</v>
      </c>
      <c r="AO221" t="str">
        <f t="shared" si="28"/>
        <v>Low</v>
      </c>
      <c r="AP221" t="str">
        <f t="shared" si="29"/>
        <v>Yes</v>
      </c>
      <c r="AQ221" t="str">
        <f t="shared" si="30"/>
        <v>No</v>
      </c>
      <c r="AR221">
        <f t="shared" si="31"/>
        <v>4</v>
      </c>
      <c r="AS221" t="str">
        <f t="shared" si="32"/>
        <v>Warm</v>
      </c>
      <c r="AT221" t="str">
        <f t="shared" si="33"/>
        <v>Together</v>
      </c>
      <c r="AU221" t="str">
        <f t="shared" si="34"/>
        <v>Graduation</v>
      </c>
      <c r="AV221" s="9" t="str">
        <f t="shared" si="35"/>
        <v>No</v>
      </c>
    </row>
    <row r="222" spans="1:48" x14ac:dyDescent="0.3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11</v>
      </c>
      <c r="X222">
        <v>0</v>
      </c>
      <c r="Y222">
        <v>69</v>
      </c>
      <c r="Z222">
        <v>2233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15</v>
      </c>
      <c r="AL222">
        <v>11</v>
      </c>
      <c r="AM222">
        <v>0</v>
      </c>
      <c r="AN222">
        <f t="shared" si="27"/>
        <v>6.1</v>
      </c>
      <c r="AO222" t="str">
        <f t="shared" si="28"/>
        <v>Low</v>
      </c>
      <c r="AP222" t="str">
        <f t="shared" si="29"/>
        <v>No</v>
      </c>
      <c r="AQ222" t="str">
        <f t="shared" si="30"/>
        <v>No</v>
      </c>
      <c r="AR222">
        <f t="shared" si="31"/>
        <v>5</v>
      </c>
      <c r="AS222" t="str">
        <f t="shared" si="32"/>
        <v>Warm</v>
      </c>
      <c r="AT222" t="str">
        <f t="shared" si="33"/>
        <v>Single</v>
      </c>
      <c r="AU222" t="str">
        <f t="shared" si="34"/>
        <v>Graduation</v>
      </c>
      <c r="AV222" s="9" t="str">
        <f t="shared" si="35"/>
        <v>No</v>
      </c>
    </row>
    <row r="223" spans="1:48" x14ac:dyDescent="0.3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11</v>
      </c>
      <c r="X223">
        <v>0</v>
      </c>
      <c r="Y223">
        <v>55</v>
      </c>
      <c r="Z223">
        <v>2622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1085</v>
      </c>
      <c r="AL223">
        <v>1053</v>
      </c>
      <c r="AM223">
        <v>0</v>
      </c>
      <c r="AN223">
        <f t="shared" si="27"/>
        <v>7.2</v>
      </c>
      <c r="AO223" t="str">
        <f t="shared" si="28"/>
        <v>High</v>
      </c>
      <c r="AP223" t="str">
        <f t="shared" si="29"/>
        <v>Yes</v>
      </c>
      <c r="AQ223" t="str">
        <f t="shared" si="30"/>
        <v>No</v>
      </c>
      <c r="AR223">
        <f t="shared" si="31"/>
        <v>29</v>
      </c>
      <c r="AS223" t="str">
        <f t="shared" si="32"/>
        <v>Warm</v>
      </c>
      <c r="AT223" t="str">
        <f t="shared" si="33"/>
        <v>Married</v>
      </c>
      <c r="AU223" t="str">
        <f t="shared" si="34"/>
        <v>PhD</v>
      </c>
      <c r="AV223" s="9" t="str">
        <f t="shared" si="35"/>
        <v>No</v>
      </c>
    </row>
    <row r="224" spans="1:48" x14ac:dyDescent="0.3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11</v>
      </c>
      <c r="X224">
        <v>0</v>
      </c>
      <c r="Y224">
        <v>45</v>
      </c>
      <c r="Z224">
        <v>2361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48</v>
      </c>
      <c r="AL224">
        <v>27</v>
      </c>
      <c r="AM224">
        <v>0</v>
      </c>
      <c r="AN224">
        <f t="shared" si="27"/>
        <v>6.5</v>
      </c>
      <c r="AO224" t="str">
        <f t="shared" si="28"/>
        <v>Low</v>
      </c>
      <c r="AP224" t="str">
        <f t="shared" si="29"/>
        <v>Yes</v>
      </c>
      <c r="AQ224" t="str">
        <f t="shared" si="30"/>
        <v>No</v>
      </c>
      <c r="AR224">
        <f t="shared" si="31"/>
        <v>8</v>
      </c>
      <c r="AS224" t="str">
        <f t="shared" si="32"/>
        <v>Warm</v>
      </c>
      <c r="AT224" t="str">
        <f t="shared" si="33"/>
        <v>Married</v>
      </c>
      <c r="AU224" t="str">
        <f t="shared" si="34"/>
        <v>2nd Cycle</v>
      </c>
      <c r="AV224" s="9" t="str">
        <f t="shared" si="35"/>
        <v>No</v>
      </c>
    </row>
    <row r="225" spans="1:48" x14ac:dyDescent="0.3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11</v>
      </c>
      <c r="X225">
        <v>0</v>
      </c>
      <c r="Y225">
        <v>38</v>
      </c>
      <c r="Z225">
        <v>2366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22</v>
      </c>
      <c r="AL225">
        <v>21</v>
      </c>
      <c r="AM225">
        <v>0</v>
      </c>
      <c r="AN225">
        <f t="shared" si="27"/>
        <v>6.5</v>
      </c>
      <c r="AO225" t="str">
        <f t="shared" si="28"/>
        <v>Low</v>
      </c>
      <c r="AP225" t="str">
        <f t="shared" si="29"/>
        <v>Yes</v>
      </c>
      <c r="AQ225" t="str">
        <f t="shared" si="30"/>
        <v>No</v>
      </c>
      <c r="AR225">
        <f t="shared" si="31"/>
        <v>5</v>
      </c>
      <c r="AS225" t="str">
        <f t="shared" si="32"/>
        <v>Warm</v>
      </c>
      <c r="AT225" t="str">
        <f t="shared" si="33"/>
        <v>Together</v>
      </c>
      <c r="AU225" t="str">
        <f t="shared" si="34"/>
        <v>Master</v>
      </c>
      <c r="AV225" s="9" t="str">
        <f t="shared" si="35"/>
        <v>No</v>
      </c>
    </row>
    <row r="226" spans="1:48" x14ac:dyDescent="0.3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11</v>
      </c>
      <c r="X226">
        <v>0</v>
      </c>
      <c r="Y226">
        <v>62</v>
      </c>
      <c r="Z226">
        <v>2427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594</v>
      </c>
      <c r="AL226">
        <v>583</v>
      </c>
      <c r="AM226">
        <v>0</v>
      </c>
      <c r="AN226">
        <f t="shared" si="27"/>
        <v>6.6</v>
      </c>
      <c r="AO226" t="str">
        <f t="shared" si="28"/>
        <v>Medium</v>
      </c>
      <c r="AP226" t="str">
        <f t="shared" si="29"/>
        <v>Yes</v>
      </c>
      <c r="AQ226" t="str">
        <f t="shared" si="30"/>
        <v>No</v>
      </c>
      <c r="AR226">
        <f t="shared" si="31"/>
        <v>19</v>
      </c>
      <c r="AS226" t="str">
        <f t="shared" si="32"/>
        <v>Warm</v>
      </c>
      <c r="AT226" t="str">
        <f t="shared" si="33"/>
        <v>Single</v>
      </c>
      <c r="AU226" t="str">
        <f t="shared" si="34"/>
        <v>PhD</v>
      </c>
      <c r="AV226" s="9" t="str">
        <f t="shared" si="35"/>
        <v>No</v>
      </c>
    </row>
    <row r="227" spans="1:48" x14ac:dyDescent="0.3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11</v>
      </c>
      <c r="X227">
        <v>0</v>
      </c>
      <c r="Y227">
        <v>47</v>
      </c>
      <c r="Z227">
        <v>2344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37</v>
      </c>
      <c r="AL227">
        <v>17</v>
      </c>
      <c r="AM227">
        <v>0</v>
      </c>
      <c r="AN227">
        <f t="shared" si="27"/>
        <v>6.4</v>
      </c>
      <c r="AO227" t="str">
        <f t="shared" si="28"/>
        <v>Low</v>
      </c>
      <c r="AP227" t="str">
        <f t="shared" si="29"/>
        <v>Yes</v>
      </c>
      <c r="AQ227" t="str">
        <f t="shared" si="30"/>
        <v>No</v>
      </c>
      <c r="AR227">
        <f t="shared" si="31"/>
        <v>11</v>
      </c>
      <c r="AS227" t="str">
        <f t="shared" si="32"/>
        <v>Warm</v>
      </c>
      <c r="AT227" t="str">
        <f t="shared" si="33"/>
        <v>Single</v>
      </c>
      <c r="AU227" t="str">
        <f t="shared" si="34"/>
        <v>Graduation</v>
      </c>
      <c r="AV227" s="9" t="str">
        <f t="shared" si="35"/>
        <v>No</v>
      </c>
    </row>
    <row r="228" spans="1:48" x14ac:dyDescent="0.3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11</v>
      </c>
      <c r="X228">
        <v>0</v>
      </c>
      <c r="Y228">
        <v>52</v>
      </c>
      <c r="Z228">
        <v>2403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2068</v>
      </c>
      <c r="AL228">
        <v>2048</v>
      </c>
      <c r="AM228">
        <v>1</v>
      </c>
      <c r="AN228">
        <f t="shared" si="27"/>
        <v>6.6</v>
      </c>
      <c r="AO228" t="str">
        <f t="shared" si="28"/>
        <v>High</v>
      </c>
      <c r="AP228" t="str">
        <f t="shared" si="29"/>
        <v>No</v>
      </c>
      <c r="AQ228" t="str">
        <f t="shared" si="30"/>
        <v>Yes</v>
      </c>
      <c r="AR228">
        <f t="shared" si="31"/>
        <v>22</v>
      </c>
      <c r="AS228" t="str">
        <f t="shared" si="32"/>
        <v>Inactive</v>
      </c>
      <c r="AT228" t="str">
        <f t="shared" si="33"/>
        <v>Widow</v>
      </c>
      <c r="AU228" t="str">
        <f t="shared" si="34"/>
        <v>Graduation</v>
      </c>
      <c r="AV228" s="9" t="str">
        <f t="shared" si="35"/>
        <v>Yes</v>
      </c>
    </row>
    <row r="229" spans="1:48" x14ac:dyDescent="0.3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11</v>
      </c>
      <c r="X229">
        <v>0</v>
      </c>
      <c r="Y229">
        <v>62</v>
      </c>
      <c r="Z229">
        <v>2712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971</v>
      </c>
      <c r="AL229">
        <v>933</v>
      </c>
      <c r="AM229">
        <v>0</v>
      </c>
      <c r="AN229">
        <f t="shared" si="27"/>
        <v>7.4</v>
      </c>
      <c r="AO229" t="str">
        <f t="shared" si="28"/>
        <v>Medium</v>
      </c>
      <c r="AP229" t="str">
        <f t="shared" si="29"/>
        <v>Yes</v>
      </c>
      <c r="AQ229" t="str">
        <f t="shared" si="30"/>
        <v>No</v>
      </c>
      <c r="AR229">
        <f t="shared" si="31"/>
        <v>16</v>
      </c>
      <c r="AS229" t="str">
        <f t="shared" si="32"/>
        <v>Inactive</v>
      </c>
      <c r="AT229" t="str">
        <f t="shared" si="33"/>
        <v>Together</v>
      </c>
      <c r="AU229" t="str">
        <f t="shared" si="34"/>
        <v>Graduation</v>
      </c>
      <c r="AV229" s="9" t="str">
        <f t="shared" si="35"/>
        <v>No</v>
      </c>
    </row>
    <row r="230" spans="1:48" x14ac:dyDescent="0.3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11</v>
      </c>
      <c r="X230">
        <v>0</v>
      </c>
      <c r="Y230">
        <v>49</v>
      </c>
      <c r="Z230">
        <v>2492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25</v>
      </c>
      <c r="AL230">
        <v>24</v>
      </c>
      <c r="AM230">
        <v>0</v>
      </c>
      <c r="AN230">
        <f t="shared" si="27"/>
        <v>6.8</v>
      </c>
      <c r="AO230" t="str">
        <f t="shared" si="28"/>
        <v>Low</v>
      </c>
      <c r="AP230" t="str">
        <f t="shared" si="29"/>
        <v>Yes</v>
      </c>
      <c r="AQ230" t="str">
        <f t="shared" si="30"/>
        <v>No</v>
      </c>
      <c r="AR230">
        <f t="shared" si="31"/>
        <v>5</v>
      </c>
      <c r="AS230" t="str">
        <f t="shared" si="32"/>
        <v>Warm</v>
      </c>
      <c r="AT230" t="str">
        <f t="shared" si="33"/>
        <v>Single</v>
      </c>
      <c r="AU230" t="str">
        <f t="shared" si="34"/>
        <v>Graduation</v>
      </c>
      <c r="AV230" s="9" t="str">
        <f t="shared" si="35"/>
        <v>No</v>
      </c>
    </row>
    <row r="231" spans="1:48" x14ac:dyDescent="0.3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11</v>
      </c>
      <c r="X231">
        <v>1</v>
      </c>
      <c r="Y231">
        <v>30</v>
      </c>
      <c r="Z231">
        <v>2372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1446</v>
      </c>
      <c r="AL231">
        <v>1265</v>
      </c>
      <c r="AM231">
        <v>1</v>
      </c>
      <c r="AN231">
        <f t="shared" si="27"/>
        <v>6.5</v>
      </c>
      <c r="AO231" t="str">
        <f t="shared" si="28"/>
        <v>High</v>
      </c>
      <c r="AP231" t="str">
        <f t="shared" si="29"/>
        <v>No</v>
      </c>
      <c r="AQ231" t="str">
        <f t="shared" si="30"/>
        <v>Yes</v>
      </c>
      <c r="AR231">
        <f t="shared" si="31"/>
        <v>22</v>
      </c>
      <c r="AS231" t="str">
        <f t="shared" si="32"/>
        <v>Active</v>
      </c>
      <c r="AT231" t="str">
        <f t="shared" si="33"/>
        <v>Married</v>
      </c>
      <c r="AU231" t="str">
        <f t="shared" si="34"/>
        <v>Graduation</v>
      </c>
      <c r="AV231" s="9" t="str">
        <f t="shared" si="35"/>
        <v>Yes</v>
      </c>
    </row>
    <row r="232" spans="1:48" x14ac:dyDescent="0.3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11</v>
      </c>
      <c r="X232">
        <v>0</v>
      </c>
      <c r="Y232">
        <v>62</v>
      </c>
      <c r="Z232">
        <v>2840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950</v>
      </c>
      <c r="AL232">
        <v>798</v>
      </c>
      <c r="AM232">
        <v>0</v>
      </c>
      <c r="AN232">
        <f t="shared" si="27"/>
        <v>7.8</v>
      </c>
      <c r="AO232" t="str">
        <f t="shared" si="28"/>
        <v>Medium</v>
      </c>
      <c r="AP232" t="str">
        <f t="shared" si="29"/>
        <v>Yes</v>
      </c>
      <c r="AQ232" t="str">
        <f t="shared" si="30"/>
        <v>No</v>
      </c>
      <c r="AR232">
        <f t="shared" si="31"/>
        <v>31</v>
      </c>
      <c r="AS232" t="str">
        <f t="shared" si="32"/>
        <v>Warm</v>
      </c>
      <c r="AT232" t="str">
        <f t="shared" si="33"/>
        <v>Married</v>
      </c>
      <c r="AU232" t="str">
        <f t="shared" si="34"/>
        <v>Graduation</v>
      </c>
      <c r="AV232" s="9" t="str">
        <f t="shared" si="35"/>
        <v>No</v>
      </c>
    </row>
    <row r="233" spans="1:48" x14ac:dyDescent="0.3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11</v>
      </c>
      <c r="X233">
        <v>0</v>
      </c>
      <c r="Y233">
        <v>56</v>
      </c>
      <c r="Z233">
        <v>2183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16</v>
      </c>
      <c r="AL233">
        <v>15</v>
      </c>
      <c r="AM233">
        <v>0</v>
      </c>
      <c r="AN233">
        <f t="shared" si="27"/>
        <v>6</v>
      </c>
      <c r="AO233" t="str">
        <f t="shared" si="28"/>
        <v>Low</v>
      </c>
      <c r="AP233" t="str">
        <f t="shared" si="29"/>
        <v>Yes</v>
      </c>
      <c r="AQ233" t="str">
        <f t="shared" si="30"/>
        <v>No</v>
      </c>
      <c r="AR233">
        <f t="shared" si="31"/>
        <v>6</v>
      </c>
      <c r="AS233" t="str">
        <f t="shared" si="32"/>
        <v>Warm</v>
      </c>
      <c r="AT233" t="str">
        <f t="shared" si="33"/>
        <v>Married</v>
      </c>
      <c r="AU233" t="str">
        <f t="shared" si="34"/>
        <v>PhD</v>
      </c>
      <c r="AV233" s="9" t="str">
        <f t="shared" si="35"/>
        <v>No</v>
      </c>
    </row>
    <row r="234" spans="1:48" x14ac:dyDescent="0.3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</v>
      </c>
      <c r="W234">
        <v>11</v>
      </c>
      <c r="X234">
        <v>1</v>
      </c>
      <c r="Y234">
        <v>48</v>
      </c>
      <c r="Z234">
        <v>2564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1610</v>
      </c>
      <c r="AL234">
        <v>1530</v>
      </c>
      <c r="AM234">
        <v>3</v>
      </c>
      <c r="AN234">
        <f t="shared" si="27"/>
        <v>7</v>
      </c>
      <c r="AO234" t="str">
        <f t="shared" si="28"/>
        <v>High</v>
      </c>
      <c r="AP234" t="str">
        <f t="shared" si="29"/>
        <v>Yes</v>
      </c>
      <c r="AQ234" t="str">
        <f t="shared" si="30"/>
        <v>Yes</v>
      </c>
      <c r="AR234">
        <f t="shared" si="31"/>
        <v>16</v>
      </c>
      <c r="AS234" t="str">
        <f t="shared" si="32"/>
        <v>Warm</v>
      </c>
      <c r="AT234" t="str">
        <f t="shared" si="33"/>
        <v>Married</v>
      </c>
      <c r="AU234" t="str">
        <f t="shared" si="34"/>
        <v>Graduation</v>
      </c>
      <c r="AV234" s="9" t="str">
        <f t="shared" si="35"/>
        <v>Yes</v>
      </c>
    </row>
    <row r="235" spans="1:48" x14ac:dyDescent="0.3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11</v>
      </c>
      <c r="X235">
        <v>0</v>
      </c>
      <c r="Y235">
        <v>67</v>
      </c>
      <c r="Z235">
        <v>2695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1313</v>
      </c>
      <c r="AL235">
        <v>1236</v>
      </c>
      <c r="AM235">
        <v>0</v>
      </c>
      <c r="AN235">
        <f t="shared" si="27"/>
        <v>7.4</v>
      </c>
      <c r="AO235" t="str">
        <f t="shared" si="28"/>
        <v>High</v>
      </c>
      <c r="AP235" t="str">
        <f t="shared" si="29"/>
        <v>Yes</v>
      </c>
      <c r="AQ235" t="str">
        <f t="shared" si="30"/>
        <v>No</v>
      </c>
      <c r="AR235">
        <f t="shared" si="31"/>
        <v>21</v>
      </c>
      <c r="AS235" t="str">
        <f t="shared" si="32"/>
        <v>Warm</v>
      </c>
      <c r="AT235" t="str">
        <f t="shared" si="33"/>
        <v>Married</v>
      </c>
      <c r="AU235" t="str">
        <f t="shared" si="34"/>
        <v>Graduation</v>
      </c>
      <c r="AV235" s="9" t="str">
        <f t="shared" si="35"/>
        <v>No</v>
      </c>
    </row>
    <row r="236" spans="1:48" x14ac:dyDescent="0.3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11</v>
      </c>
      <c r="X236">
        <v>0</v>
      </c>
      <c r="Y236">
        <v>32</v>
      </c>
      <c r="Z236">
        <v>2826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1954</v>
      </c>
      <c r="AL236">
        <v>1782</v>
      </c>
      <c r="AM236">
        <v>0</v>
      </c>
      <c r="AN236">
        <f t="shared" si="27"/>
        <v>7.7</v>
      </c>
      <c r="AO236" t="str">
        <f t="shared" si="28"/>
        <v>High</v>
      </c>
      <c r="AP236" t="str">
        <f t="shared" si="29"/>
        <v>No</v>
      </c>
      <c r="AQ236" t="str">
        <f t="shared" si="30"/>
        <v>No</v>
      </c>
      <c r="AR236">
        <f t="shared" si="31"/>
        <v>20</v>
      </c>
      <c r="AS236" t="str">
        <f t="shared" si="32"/>
        <v>Warm</v>
      </c>
      <c r="AT236" t="str">
        <f t="shared" si="33"/>
        <v>Married</v>
      </c>
      <c r="AU236" t="str">
        <f t="shared" si="34"/>
        <v>PhD</v>
      </c>
      <c r="AV236" s="9" t="str">
        <f t="shared" si="35"/>
        <v>No</v>
      </c>
    </row>
    <row r="237" spans="1:48" x14ac:dyDescent="0.3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11</v>
      </c>
      <c r="X237">
        <v>0</v>
      </c>
      <c r="Y237">
        <v>51</v>
      </c>
      <c r="Z237">
        <v>2767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1461</v>
      </c>
      <c r="AL237">
        <v>1391</v>
      </c>
      <c r="AM237">
        <v>0</v>
      </c>
      <c r="AN237">
        <f t="shared" si="27"/>
        <v>7.6</v>
      </c>
      <c r="AO237" t="str">
        <f t="shared" si="28"/>
        <v>High</v>
      </c>
      <c r="AP237" t="str">
        <f t="shared" si="29"/>
        <v>Yes</v>
      </c>
      <c r="AQ237" t="str">
        <f t="shared" si="30"/>
        <v>No</v>
      </c>
      <c r="AR237">
        <f t="shared" si="31"/>
        <v>25</v>
      </c>
      <c r="AS237" t="str">
        <f t="shared" si="32"/>
        <v>Warm</v>
      </c>
      <c r="AT237" t="str">
        <f t="shared" si="33"/>
        <v>Together</v>
      </c>
      <c r="AU237" t="str">
        <f t="shared" si="34"/>
        <v>Master</v>
      </c>
      <c r="AV237" s="9" t="str">
        <f t="shared" si="35"/>
        <v>No</v>
      </c>
    </row>
    <row r="238" spans="1:48" x14ac:dyDescent="0.3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11</v>
      </c>
      <c r="X238">
        <v>0</v>
      </c>
      <c r="Y238">
        <v>45</v>
      </c>
      <c r="Z238">
        <v>2445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51</v>
      </c>
      <c r="AL238">
        <v>38</v>
      </c>
      <c r="AM238">
        <v>0</v>
      </c>
      <c r="AN238">
        <f t="shared" si="27"/>
        <v>6.7</v>
      </c>
      <c r="AO238" t="str">
        <f t="shared" si="28"/>
        <v>Low</v>
      </c>
      <c r="AP238" t="str">
        <f t="shared" si="29"/>
        <v>Yes</v>
      </c>
      <c r="AQ238" t="str">
        <f t="shared" si="30"/>
        <v>No</v>
      </c>
      <c r="AR238">
        <f t="shared" si="31"/>
        <v>7</v>
      </c>
      <c r="AS238" t="str">
        <f t="shared" si="32"/>
        <v>Warm</v>
      </c>
      <c r="AT238" t="str">
        <f t="shared" si="33"/>
        <v>Single</v>
      </c>
      <c r="AU238" t="str">
        <f t="shared" si="34"/>
        <v>Master</v>
      </c>
      <c r="AV238" s="9" t="str">
        <f t="shared" si="35"/>
        <v>No</v>
      </c>
    </row>
    <row r="239" spans="1:48" x14ac:dyDescent="0.3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11</v>
      </c>
      <c r="X239">
        <v>0</v>
      </c>
      <c r="Y239">
        <v>35</v>
      </c>
      <c r="Z239">
        <v>2404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15</v>
      </c>
      <c r="AL239">
        <v>4</v>
      </c>
      <c r="AM239">
        <v>0</v>
      </c>
      <c r="AN239">
        <f t="shared" si="27"/>
        <v>6.6</v>
      </c>
      <c r="AO239" t="str">
        <f t="shared" si="28"/>
        <v>Low</v>
      </c>
      <c r="AP239" t="str">
        <f t="shared" si="29"/>
        <v>Yes</v>
      </c>
      <c r="AQ239" t="str">
        <f t="shared" si="30"/>
        <v>No</v>
      </c>
      <c r="AR239">
        <f t="shared" si="31"/>
        <v>6</v>
      </c>
      <c r="AS239" t="str">
        <f t="shared" si="32"/>
        <v>Warm</v>
      </c>
      <c r="AT239" t="str">
        <f t="shared" si="33"/>
        <v>Single</v>
      </c>
      <c r="AU239" t="str">
        <f t="shared" si="34"/>
        <v>Graduation</v>
      </c>
      <c r="AV239" s="9" t="str">
        <f t="shared" si="35"/>
        <v>No</v>
      </c>
    </row>
    <row r="240" spans="1:48" x14ac:dyDescent="0.3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11</v>
      </c>
      <c r="X240">
        <v>1</v>
      </c>
      <c r="Y240">
        <v>46</v>
      </c>
      <c r="Z240">
        <v>2609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964</v>
      </c>
      <c r="AL240">
        <v>816</v>
      </c>
      <c r="AM240">
        <v>4</v>
      </c>
      <c r="AN240">
        <f t="shared" si="27"/>
        <v>7.1</v>
      </c>
      <c r="AO240" t="str">
        <f t="shared" si="28"/>
        <v>Medium</v>
      </c>
      <c r="AP240" t="str">
        <f t="shared" si="29"/>
        <v>No</v>
      </c>
      <c r="AQ240" t="str">
        <f t="shared" si="30"/>
        <v>Yes</v>
      </c>
      <c r="AR240">
        <f t="shared" si="31"/>
        <v>29</v>
      </c>
      <c r="AS240" t="str">
        <f t="shared" si="32"/>
        <v>Active</v>
      </c>
      <c r="AT240" t="str">
        <f t="shared" si="33"/>
        <v>Divorced</v>
      </c>
      <c r="AU240" t="str">
        <f t="shared" si="34"/>
        <v>Graduation</v>
      </c>
      <c r="AV240" s="9" t="str">
        <f t="shared" si="35"/>
        <v>Yes</v>
      </c>
    </row>
    <row r="241" spans="1:48" x14ac:dyDescent="0.3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62</v>
      </c>
      <c r="Z241">
        <v>2804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185</v>
      </c>
      <c r="AL241">
        <v>160</v>
      </c>
      <c r="AM241">
        <v>0</v>
      </c>
      <c r="AN241">
        <f t="shared" si="27"/>
        <v>7.7</v>
      </c>
      <c r="AO241" t="str">
        <f t="shared" si="28"/>
        <v>Low</v>
      </c>
      <c r="AP241" t="str">
        <f t="shared" si="29"/>
        <v>No</v>
      </c>
      <c r="AQ241" t="str">
        <f t="shared" si="30"/>
        <v>No</v>
      </c>
      <c r="AR241">
        <f t="shared" si="31"/>
        <v>11</v>
      </c>
      <c r="AS241" t="str">
        <f t="shared" si="32"/>
        <v>Inactive</v>
      </c>
      <c r="AT241" t="str">
        <f t="shared" si="33"/>
        <v>Together</v>
      </c>
      <c r="AU241" t="str">
        <f t="shared" si="34"/>
        <v>2nd Cycle</v>
      </c>
      <c r="AV241" s="9" t="str">
        <f t="shared" si="35"/>
        <v>No</v>
      </c>
    </row>
    <row r="242" spans="1:48" x14ac:dyDescent="0.3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11</v>
      </c>
      <c r="X242">
        <v>0</v>
      </c>
      <c r="Y242">
        <v>53</v>
      </c>
      <c r="Z242">
        <v>2828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1118</v>
      </c>
      <c r="AL242">
        <v>1088</v>
      </c>
      <c r="AM242">
        <v>0</v>
      </c>
      <c r="AN242">
        <f t="shared" si="27"/>
        <v>7.7</v>
      </c>
      <c r="AO242" t="str">
        <f t="shared" si="28"/>
        <v>High</v>
      </c>
      <c r="AP242" t="str">
        <f t="shared" si="29"/>
        <v>Yes</v>
      </c>
      <c r="AQ242" t="str">
        <f t="shared" si="30"/>
        <v>No</v>
      </c>
      <c r="AR242">
        <f t="shared" si="31"/>
        <v>26</v>
      </c>
      <c r="AS242" t="str">
        <f t="shared" si="32"/>
        <v>Warm</v>
      </c>
      <c r="AT242" t="str">
        <f t="shared" si="33"/>
        <v>Together</v>
      </c>
      <c r="AU242" t="str">
        <f t="shared" si="34"/>
        <v>Graduation</v>
      </c>
      <c r="AV242" s="9" t="str">
        <f t="shared" si="35"/>
        <v>No</v>
      </c>
    </row>
    <row r="243" spans="1:48" x14ac:dyDescent="0.3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11</v>
      </c>
      <c r="X243">
        <v>0</v>
      </c>
      <c r="Y243">
        <v>46</v>
      </c>
      <c r="Z243">
        <v>2783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32</v>
      </c>
      <c r="AL243">
        <v>31</v>
      </c>
      <c r="AM243">
        <v>0</v>
      </c>
      <c r="AN243">
        <f t="shared" si="27"/>
        <v>7.6</v>
      </c>
      <c r="AO243" t="str">
        <f t="shared" si="28"/>
        <v>Low</v>
      </c>
      <c r="AP243" t="str">
        <f t="shared" si="29"/>
        <v>Yes</v>
      </c>
      <c r="AQ243" t="str">
        <f t="shared" si="30"/>
        <v>No</v>
      </c>
      <c r="AR243">
        <f t="shared" si="31"/>
        <v>6</v>
      </c>
      <c r="AS243" t="str">
        <f t="shared" si="32"/>
        <v>Warm</v>
      </c>
      <c r="AT243" t="str">
        <f t="shared" si="33"/>
        <v>Single</v>
      </c>
      <c r="AU243" t="str">
        <f t="shared" si="34"/>
        <v>PhD</v>
      </c>
      <c r="AV243" s="9" t="str">
        <f t="shared" si="35"/>
        <v>No</v>
      </c>
    </row>
    <row r="244" spans="1:48" x14ac:dyDescent="0.3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11</v>
      </c>
      <c r="X244">
        <v>0</v>
      </c>
      <c r="Y244">
        <v>59</v>
      </c>
      <c r="Z244">
        <v>2780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1080</v>
      </c>
      <c r="AL244">
        <v>1059</v>
      </c>
      <c r="AM244">
        <v>1</v>
      </c>
      <c r="AN244">
        <f t="shared" si="27"/>
        <v>7.6</v>
      </c>
      <c r="AO244" t="str">
        <f t="shared" si="28"/>
        <v>High</v>
      </c>
      <c r="AP244" t="str">
        <f t="shared" si="29"/>
        <v>Yes</v>
      </c>
      <c r="AQ244" t="str">
        <f t="shared" si="30"/>
        <v>Yes</v>
      </c>
      <c r="AR244">
        <f t="shared" si="31"/>
        <v>19</v>
      </c>
      <c r="AS244" t="str">
        <f t="shared" si="32"/>
        <v>Warm</v>
      </c>
      <c r="AT244" t="str">
        <f t="shared" si="33"/>
        <v>Together</v>
      </c>
      <c r="AU244" t="str">
        <f t="shared" si="34"/>
        <v>PhD</v>
      </c>
      <c r="AV244" s="9" t="str">
        <f t="shared" si="35"/>
        <v>Yes</v>
      </c>
    </row>
    <row r="245" spans="1:48" x14ac:dyDescent="0.3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11</v>
      </c>
      <c r="X245">
        <v>0</v>
      </c>
      <c r="Y245">
        <v>56</v>
      </c>
      <c r="Z245">
        <v>2774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310</v>
      </c>
      <c r="AL245">
        <v>298</v>
      </c>
      <c r="AM245">
        <v>0</v>
      </c>
      <c r="AN245">
        <f t="shared" si="27"/>
        <v>7.6</v>
      </c>
      <c r="AO245" t="str">
        <f t="shared" si="28"/>
        <v>Low</v>
      </c>
      <c r="AP245" t="str">
        <f t="shared" si="29"/>
        <v>Yes</v>
      </c>
      <c r="AQ245" t="str">
        <f t="shared" si="30"/>
        <v>No</v>
      </c>
      <c r="AR245">
        <f t="shared" si="31"/>
        <v>16</v>
      </c>
      <c r="AS245" t="str">
        <f t="shared" si="32"/>
        <v>Inactive</v>
      </c>
      <c r="AT245" t="str">
        <f t="shared" si="33"/>
        <v>Single</v>
      </c>
      <c r="AU245" t="str">
        <f t="shared" si="34"/>
        <v>Graduation</v>
      </c>
      <c r="AV245" s="9" t="str">
        <f t="shared" si="35"/>
        <v>No</v>
      </c>
    </row>
    <row r="246" spans="1:48" x14ac:dyDescent="0.3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</v>
      </c>
      <c r="W246">
        <v>11</v>
      </c>
      <c r="X246">
        <v>0</v>
      </c>
      <c r="Y246">
        <v>56</v>
      </c>
      <c r="Z246">
        <v>2549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34</v>
      </c>
      <c r="AL246">
        <v>24</v>
      </c>
      <c r="AM246">
        <v>0</v>
      </c>
      <c r="AN246">
        <f t="shared" si="27"/>
        <v>7</v>
      </c>
      <c r="AO246" t="str">
        <f t="shared" si="28"/>
        <v>Low</v>
      </c>
      <c r="AP246" t="str">
        <f t="shared" si="29"/>
        <v>Yes</v>
      </c>
      <c r="AQ246" t="str">
        <f t="shared" si="30"/>
        <v>No</v>
      </c>
      <c r="AR246">
        <f t="shared" si="31"/>
        <v>10</v>
      </c>
      <c r="AS246" t="str">
        <f t="shared" si="32"/>
        <v>Inactive</v>
      </c>
      <c r="AT246" t="str">
        <f t="shared" si="33"/>
        <v>Single</v>
      </c>
      <c r="AU246" t="str">
        <f t="shared" si="34"/>
        <v>Graduation</v>
      </c>
      <c r="AV246" s="9" t="str">
        <f t="shared" si="35"/>
        <v>No</v>
      </c>
    </row>
    <row r="247" spans="1:48" x14ac:dyDescent="0.3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11</v>
      </c>
      <c r="X247">
        <v>0</v>
      </c>
      <c r="Y247">
        <v>63</v>
      </c>
      <c r="Z247">
        <v>2362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15</v>
      </c>
      <c r="AL247">
        <v>13</v>
      </c>
      <c r="AM247">
        <v>0</v>
      </c>
      <c r="AN247">
        <f t="shared" si="27"/>
        <v>6.5</v>
      </c>
      <c r="AO247" t="str">
        <f t="shared" si="28"/>
        <v>Low</v>
      </c>
      <c r="AP247" t="str">
        <f t="shared" si="29"/>
        <v>Yes</v>
      </c>
      <c r="AQ247" t="str">
        <f t="shared" si="30"/>
        <v>No</v>
      </c>
      <c r="AR247">
        <f t="shared" si="31"/>
        <v>4</v>
      </c>
      <c r="AS247" t="str">
        <f t="shared" si="32"/>
        <v>Active</v>
      </c>
      <c r="AT247" t="str">
        <f t="shared" si="33"/>
        <v>Single</v>
      </c>
      <c r="AU247" t="str">
        <f t="shared" si="34"/>
        <v>PhD</v>
      </c>
      <c r="AV247" s="9" t="str">
        <f t="shared" si="35"/>
        <v>No</v>
      </c>
    </row>
    <row r="248" spans="1:48" x14ac:dyDescent="0.3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11</v>
      </c>
      <c r="X248">
        <v>1</v>
      </c>
      <c r="Y248">
        <v>41</v>
      </c>
      <c r="Z248">
        <v>2786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18</v>
      </c>
      <c r="AL248">
        <v>5</v>
      </c>
      <c r="AM248">
        <v>1</v>
      </c>
      <c r="AN248">
        <f t="shared" si="27"/>
        <v>7.6</v>
      </c>
      <c r="AO248" t="str">
        <f t="shared" si="28"/>
        <v>Low</v>
      </c>
      <c r="AP248" t="str">
        <f t="shared" si="29"/>
        <v>Yes</v>
      </c>
      <c r="AQ248" t="str">
        <f t="shared" si="30"/>
        <v>Yes</v>
      </c>
      <c r="AR248">
        <f t="shared" si="31"/>
        <v>6</v>
      </c>
      <c r="AS248" t="str">
        <f t="shared" si="32"/>
        <v>Warm</v>
      </c>
      <c r="AT248" t="str">
        <f t="shared" si="33"/>
        <v>Divorced</v>
      </c>
      <c r="AU248" t="str">
        <f t="shared" si="34"/>
        <v>Graduation</v>
      </c>
      <c r="AV248" s="9" t="str">
        <f t="shared" si="35"/>
        <v>Yes</v>
      </c>
    </row>
    <row r="249" spans="1:48" x14ac:dyDescent="0.3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11</v>
      </c>
      <c r="X249">
        <v>0</v>
      </c>
      <c r="Y249">
        <v>52</v>
      </c>
      <c r="Z249">
        <v>2562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821</v>
      </c>
      <c r="AL249">
        <v>797</v>
      </c>
      <c r="AM249">
        <v>0</v>
      </c>
      <c r="AN249">
        <f t="shared" si="27"/>
        <v>7</v>
      </c>
      <c r="AO249" t="str">
        <f t="shared" si="28"/>
        <v>Medium</v>
      </c>
      <c r="AP249" t="str">
        <f t="shared" si="29"/>
        <v>Yes</v>
      </c>
      <c r="AQ249" t="str">
        <f t="shared" si="30"/>
        <v>No</v>
      </c>
      <c r="AR249">
        <f t="shared" si="31"/>
        <v>25</v>
      </c>
      <c r="AS249" t="str">
        <f t="shared" si="32"/>
        <v>Warm</v>
      </c>
      <c r="AT249" t="str">
        <f t="shared" si="33"/>
        <v>Divorced</v>
      </c>
      <c r="AU249" t="str">
        <f t="shared" si="34"/>
        <v>PhD</v>
      </c>
      <c r="AV249" s="9" t="str">
        <f t="shared" si="35"/>
        <v>No</v>
      </c>
    </row>
    <row r="250" spans="1:48" x14ac:dyDescent="0.3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11</v>
      </c>
      <c r="X250">
        <v>0</v>
      </c>
      <c r="Y250">
        <v>50</v>
      </c>
      <c r="Z250">
        <v>2171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268</v>
      </c>
      <c r="AL250">
        <v>261</v>
      </c>
      <c r="AM250">
        <v>0</v>
      </c>
      <c r="AN250">
        <f t="shared" si="27"/>
        <v>5.9</v>
      </c>
      <c r="AO250" t="str">
        <f t="shared" si="28"/>
        <v>Low</v>
      </c>
      <c r="AP250" t="str">
        <f t="shared" si="29"/>
        <v>Yes</v>
      </c>
      <c r="AQ250" t="str">
        <f t="shared" si="30"/>
        <v>No</v>
      </c>
      <c r="AR250">
        <f t="shared" si="31"/>
        <v>15</v>
      </c>
      <c r="AS250" t="str">
        <f t="shared" si="32"/>
        <v>Warm</v>
      </c>
      <c r="AT250" t="str">
        <f t="shared" si="33"/>
        <v>Married</v>
      </c>
      <c r="AU250" t="str">
        <f t="shared" si="34"/>
        <v>Master</v>
      </c>
      <c r="AV250" s="9" t="str">
        <f t="shared" si="35"/>
        <v>No</v>
      </c>
    </row>
    <row r="251" spans="1:48" x14ac:dyDescent="0.3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11</v>
      </c>
      <c r="X251">
        <v>0</v>
      </c>
      <c r="Y251">
        <v>42</v>
      </c>
      <c r="Z251">
        <v>2742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20</v>
      </c>
      <c r="AL251">
        <v>15</v>
      </c>
      <c r="AM251">
        <v>0</v>
      </c>
      <c r="AN251">
        <f t="shared" si="27"/>
        <v>7.5</v>
      </c>
      <c r="AO251" t="str">
        <f t="shared" si="28"/>
        <v>Low</v>
      </c>
      <c r="AP251" t="str">
        <f t="shared" si="29"/>
        <v>Yes</v>
      </c>
      <c r="AQ251" t="str">
        <f t="shared" si="30"/>
        <v>No</v>
      </c>
      <c r="AR251">
        <f t="shared" si="31"/>
        <v>4</v>
      </c>
      <c r="AS251" t="str">
        <f t="shared" si="32"/>
        <v>Warm</v>
      </c>
      <c r="AT251" t="str">
        <f t="shared" si="33"/>
        <v>Married</v>
      </c>
      <c r="AU251" t="str">
        <f t="shared" si="34"/>
        <v>PhD</v>
      </c>
      <c r="AV251" s="9" t="str">
        <f t="shared" si="35"/>
        <v>No</v>
      </c>
    </row>
    <row r="252" spans="1:48" x14ac:dyDescent="0.3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11</v>
      </c>
      <c r="X252">
        <v>1</v>
      </c>
      <c r="Y252">
        <v>68</v>
      </c>
      <c r="Z252">
        <v>2670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255</v>
      </c>
      <c r="AL252">
        <v>235</v>
      </c>
      <c r="AM252">
        <v>0</v>
      </c>
      <c r="AN252">
        <f t="shared" si="27"/>
        <v>7.3</v>
      </c>
      <c r="AO252" t="str">
        <f t="shared" si="28"/>
        <v>Low</v>
      </c>
      <c r="AP252" t="str">
        <f t="shared" si="29"/>
        <v>Yes</v>
      </c>
      <c r="AQ252" t="str">
        <f t="shared" si="30"/>
        <v>No</v>
      </c>
      <c r="AR252">
        <f t="shared" si="31"/>
        <v>17</v>
      </c>
      <c r="AS252" t="str">
        <f t="shared" si="32"/>
        <v>Active</v>
      </c>
      <c r="AT252" t="str">
        <f t="shared" si="33"/>
        <v>Together</v>
      </c>
      <c r="AU252" t="str">
        <f t="shared" si="34"/>
        <v>Master</v>
      </c>
      <c r="AV252" s="9" t="str">
        <f t="shared" si="35"/>
        <v>No</v>
      </c>
    </row>
    <row r="253" spans="1:48" x14ac:dyDescent="0.3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11</v>
      </c>
      <c r="X253">
        <v>0</v>
      </c>
      <c r="Y253">
        <v>54</v>
      </c>
      <c r="Z253">
        <v>2631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70</v>
      </c>
      <c r="AL253">
        <v>50</v>
      </c>
      <c r="AM253">
        <v>0</v>
      </c>
      <c r="AN253">
        <f t="shared" si="27"/>
        <v>7.2</v>
      </c>
      <c r="AO253" t="str">
        <f t="shared" si="28"/>
        <v>Low</v>
      </c>
      <c r="AP253" t="str">
        <f t="shared" si="29"/>
        <v>Yes</v>
      </c>
      <c r="AQ253" t="str">
        <f t="shared" si="30"/>
        <v>No</v>
      </c>
      <c r="AR253">
        <f t="shared" si="31"/>
        <v>11</v>
      </c>
      <c r="AS253" t="str">
        <f t="shared" si="32"/>
        <v>Active</v>
      </c>
      <c r="AT253" t="str">
        <f t="shared" si="33"/>
        <v>Married</v>
      </c>
      <c r="AU253" t="str">
        <f t="shared" si="34"/>
        <v>Master</v>
      </c>
      <c r="AV253" s="9" t="str">
        <f t="shared" si="35"/>
        <v>No</v>
      </c>
    </row>
    <row r="254" spans="1:48" x14ac:dyDescent="0.3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11</v>
      </c>
      <c r="X254">
        <v>0</v>
      </c>
      <c r="Y254">
        <v>57</v>
      </c>
      <c r="Z254">
        <v>2162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1254</v>
      </c>
      <c r="AL254">
        <v>1013</v>
      </c>
      <c r="AM254">
        <v>1</v>
      </c>
      <c r="AN254">
        <f t="shared" si="27"/>
        <v>5.9</v>
      </c>
      <c r="AO254" t="str">
        <f t="shared" si="28"/>
        <v>High</v>
      </c>
      <c r="AP254" t="str">
        <f t="shared" si="29"/>
        <v>No</v>
      </c>
      <c r="AQ254" t="str">
        <f t="shared" si="30"/>
        <v>Yes</v>
      </c>
      <c r="AR254">
        <f t="shared" si="31"/>
        <v>19</v>
      </c>
      <c r="AS254" t="str">
        <f t="shared" si="32"/>
        <v>Warm</v>
      </c>
      <c r="AT254" t="str">
        <f t="shared" si="33"/>
        <v>Married</v>
      </c>
      <c r="AU254" t="str">
        <f t="shared" si="34"/>
        <v>Graduation</v>
      </c>
      <c r="AV254" s="9" t="str">
        <f t="shared" si="35"/>
        <v>Yes</v>
      </c>
    </row>
    <row r="255" spans="1:48" x14ac:dyDescent="0.3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11</v>
      </c>
      <c r="X255">
        <v>1</v>
      </c>
      <c r="Y255">
        <v>50</v>
      </c>
      <c r="Z255">
        <v>2781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115</v>
      </c>
      <c r="AL255">
        <v>46</v>
      </c>
      <c r="AM255">
        <v>1</v>
      </c>
      <c r="AN255">
        <f t="shared" si="27"/>
        <v>7.6</v>
      </c>
      <c r="AO255" t="str">
        <f t="shared" si="28"/>
        <v>Low</v>
      </c>
      <c r="AP255" t="str">
        <f t="shared" si="29"/>
        <v>Yes</v>
      </c>
      <c r="AQ255" t="str">
        <f t="shared" si="30"/>
        <v>Yes</v>
      </c>
      <c r="AR255">
        <f t="shared" si="31"/>
        <v>11</v>
      </c>
      <c r="AS255" t="str">
        <f t="shared" si="32"/>
        <v>Warm</v>
      </c>
      <c r="AT255" t="str">
        <f t="shared" si="33"/>
        <v>Married</v>
      </c>
      <c r="AU255" t="str">
        <f t="shared" si="34"/>
        <v>PhD</v>
      </c>
      <c r="AV255" s="9" t="str">
        <f t="shared" si="35"/>
        <v>Yes</v>
      </c>
    </row>
    <row r="256" spans="1:48" x14ac:dyDescent="0.3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50</v>
      </c>
      <c r="Z256">
        <v>2534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865</v>
      </c>
      <c r="AL256">
        <v>749</v>
      </c>
      <c r="AM256">
        <v>0</v>
      </c>
      <c r="AN256">
        <f t="shared" si="27"/>
        <v>6.9</v>
      </c>
      <c r="AO256" t="str">
        <f t="shared" si="28"/>
        <v>Medium</v>
      </c>
      <c r="AP256" t="str">
        <f t="shared" si="29"/>
        <v>No</v>
      </c>
      <c r="AQ256" t="str">
        <f t="shared" si="30"/>
        <v>No</v>
      </c>
      <c r="AR256">
        <f t="shared" si="31"/>
        <v>13</v>
      </c>
      <c r="AS256" t="str">
        <f t="shared" si="32"/>
        <v>Active</v>
      </c>
      <c r="AT256" t="str">
        <f t="shared" si="33"/>
        <v>Married</v>
      </c>
      <c r="AU256" t="str">
        <f t="shared" si="34"/>
        <v>Graduation</v>
      </c>
      <c r="AV256" s="9" t="str">
        <f t="shared" si="35"/>
        <v>No</v>
      </c>
    </row>
    <row r="257" spans="1:48" x14ac:dyDescent="0.3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11</v>
      </c>
      <c r="X257">
        <v>0</v>
      </c>
      <c r="Y257">
        <v>50</v>
      </c>
      <c r="Z257">
        <v>2427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46</v>
      </c>
      <c r="AL257">
        <v>25</v>
      </c>
      <c r="AM257">
        <v>0</v>
      </c>
      <c r="AN257">
        <f t="shared" si="27"/>
        <v>6.6</v>
      </c>
      <c r="AO257" t="str">
        <f t="shared" si="28"/>
        <v>Low</v>
      </c>
      <c r="AP257" t="str">
        <f t="shared" si="29"/>
        <v>Yes</v>
      </c>
      <c r="AQ257" t="str">
        <f t="shared" si="30"/>
        <v>No</v>
      </c>
      <c r="AR257">
        <f t="shared" si="31"/>
        <v>8</v>
      </c>
      <c r="AS257" t="str">
        <f t="shared" si="32"/>
        <v>Active</v>
      </c>
      <c r="AT257" t="str">
        <f t="shared" si="33"/>
        <v>Together</v>
      </c>
      <c r="AU257" t="str">
        <f t="shared" si="34"/>
        <v>Graduation</v>
      </c>
      <c r="AV257" s="9" t="str">
        <f t="shared" si="35"/>
        <v>No</v>
      </c>
    </row>
    <row r="258" spans="1:48" x14ac:dyDescent="0.3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11</v>
      </c>
      <c r="X258">
        <v>1</v>
      </c>
      <c r="Y258">
        <v>67</v>
      </c>
      <c r="Z258">
        <v>2804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1489</v>
      </c>
      <c r="AL258">
        <v>1343</v>
      </c>
      <c r="AM258">
        <v>0</v>
      </c>
      <c r="AN258">
        <f t="shared" ref="AN258:AN321" si="36">ROUND(Z:Z/365,1)</f>
        <v>7.7</v>
      </c>
      <c r="AO258" t="str">
        <f t="shared" ref="AO258:AO321" si="37">IF(AK:AK&gt;=1000,"High",IF(AK:AK&gt;=500,"Medium","Low"))</f>
        <v>High</v>
      </c>
      <c r="AP258" t="str">
        <f t="shared" ref="AP258:AP321" si="38">IF(B:B+C:C&gt;0,"Yes","No")</f>
        <v>No</v>
      </c>
      <c r="AQ258" t="str">
        <f t="shared" ref="AQ258:AQ321" si="39">IF(AM:AM&gt;0,"Yes","No")</f>
        <v>No</v>
      </c>
      <c r="AR258">
        <f t="shared" ref="AR258:AR321" si="40">K:K+L:L+M:M+N:N</f>
        <v>14</v>
      </c>
      <c r="AS258" t="str">
        <f t="shared" ref="AS258:AS321" si="41">IF(D:D&lt;=30,"Active",IF(D:D&lt;=90,"Warm","Inactive"))</f>
        <v>Warm</v>
      </c>
      <c r="AT258" t="str">
        <f t="shared" ref="AT258:AT321" si="42">IF(AA:AA=1,"Divorced",IF(AB:AB=1,"Married",IF(AC:AC=1,"Single",IF(AD:AD=1,"Together",IF(AE:AE=1,"Widow","Unknown")))))</f>
        <v>Single</v>
      </c>
      <c r="AU258" t="str">
        <f t="shared" ref="AU258:AU321" si="43">IF(AF:AF=1,"2nd Cycle",IF(AG:AG=1,"Basic",IF(AH:AH=1,"Graduation",IF(AI:AI=1,"Master",IF(AJ:AJ=1,"PhD","Unknown")))))</f>
        <v>Graduation</v>
      </c>
      <c r="AV258" s="9" t="str">
        <f t="shared" ref="AV258:AV321" si="44">IF(AM:AM=1,"Yes",IF(AM:AM=2,"Yes",IF(AM:AM=3,"Yes",IF(AM:AM=4,"Yes","No"))))</f>
        <v>No</v>
      </c>
    </row>
    <row r="259" spans="1:48" x14ac:dyDescent="0.3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0</v>
      </c>
      <c r="Y259">
        <v>37</v>
      </c>
      <c r="Z259">
        <v>2260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54</v>
      </c>
      <c r="AL259">
        <v>48</v>
      </c>
      <c r="AM259">
        <v>0</v>
      </c>
      <c r="AN259">
        <f t="shared" si="36"/>
        <v>6.2</v>
      </c>
      <c r="AO259" t="str">
        <f t="shared" si="37"/>
        <v>Low</v>
      </c>
      <c r="AP259" t="str">
        <f t="shared" si="38"/>
        <v>Yes</v>
      </c>
      <c r="AQ259" t="str">
        <f t="shared" si="39"/>
        <v>No</v>
      </c>
      <c r="AR259">
        <f t="shared" si="40"/>
        <v>10</v>
      </c>
      <c r="AS259" t="str">
        <f t="shared" si="41"/>
        <v>Active</v>
      </c>
      <c r="AT259" t="str">
        <f t="shared" si="42"/>
        <v>Single</v>
      </c>
      <c r="AU259" t="str">
        <f t="shared" si="43"/>
        <v>Master</v>
      </c>
      <c r="AV259" s="9" t="str">
        <f t="shared" si="44"/>
        <v>No</v>
      </c>
    </row>
    <row r="260" spans="1:48" x14ac:dyDescent="0.3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11</v>
      </c>
      <c r="X260">
        <v>0</v>
      </c>
      <c r="Y260">
        <v>45</v>
      </c>
      <c r="Z260">
        <v>2304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218</v>
      </c>
      <c r="AL260">
        <v>205</v>
      </c>
      <c r="AM260">
        <v>0</v>
      </c>
      <c r="AN260">
        <f t="shared" si="36"/>
        <v>6.3</v>
      </c>
      <c r="AO260" t="str">
        <f t="shared" si="37"/>
        <v>Low</v>
      </c>
      <c r="AP260" t="str">
        <f t="shared" si="38"/>
        <v>Yes</v>
      </c>
      <c r="AQ260" t="str">
        <f t="shared" si="39"/>
        <v>No</v>
      </c>
      <c r="AR260">
        <f t="shared" si="40"/>
        <v>12</v>
      </c>
      <c r="AS260" t="str">
        <f t="shared" si="41"/>
        <v>Active</v>
      </c>
      <c r="AT260" t="str">
        <f t="shared" si="42"/>
        <v>Together</v>
      </c>
      <c r="AU260" t="str">
        <f t="shared" si="43"/>
        <v>PhD</v>
      </c>
      <c r="AV260" s="9" t="str">
        <f t="shared" si="44"/>
        <v>No</v>
      </c>
    </row>
    <row r="261" spans="1:48" x14ac:dyDescent="0.3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11</v>
      </c>
      <c r="X261">
        <v>0</v>
      </c>
      <c r="Y261">
        <v>60</v>
      </c>
      <c r="Z261">
        <v>2243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44</v>
      </c>
      <c r="AL261">
        <v>40</v>
      </c>
      <c r="AM261">
        <v>0</v>
      </c>
      <c r="AN261">
        <f t="shared" si="36"/>
        <v>6.1</v>
      </c>
      <c r="AO261" t="str">
        <f t="shared" si="37"/>
        <v>Low</v>
      </c>
      <c r="AP261" t="str">
        <f t="shared" si="38"/>
        <v>Yes</v>
      </c>
      <c r="AQ261" t="str">
        <f t="shared" si="39"/>
        <v>No</v>
      </c>
      <c r="AR261">
        <f t="shared" si="40"/>
        <v>10</v>
      </c>
      <c r="AS261" t="str">
        <f t="shared" si="41"/>
        <v>Warm</v>
      </c>
      <c r="AT261" t="str">
        <f t="shared" si="42"/>
        <v>Married</v>
      </c>
      <c r="AU261" t="str">
        <f t="shared" si="43"/>
        <v>Graduation</v>
      </c>
      <c r="AV261" s="9" t="str">
        <f t="shared" si="44"/>
        <v>No</v>
      </c>
    </row>
    <row r="262" spans="1:48" x14ac:dyDescent="0.3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11</v>
      </c>
      <c r="X262">
        <v>0</v>
      </c>
      <c r="Y262">
        <v>57</v>
      </c>
      <c r="Z262">
        <v>2667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89</v>
      </c>
      <c r="AL262">
        <v>79</v>
      </c>
      <c r="AM262">
        <v>0</v>
      </c>
      <c r="AN262">
        <f t="shared" si="36"/>
        <v>7.3</v>
      </c>
      <c r="AO262" t="str">
        <f t="shared" si="37"/>
        <v>Low</v>
      </c>
      <c r="AP262" t="str">
        <f t="shared" si="38"/>
        <v>Yes</v>
      </c>
      <c r="AQ262" t="str">
        <f t="shared" si="39"/>
        <v>No</v>
      </c>
      <c r="AR262">
        <f t="shared" si="40"/>
        <v>9</v>
      </c>
      <c r="AS262" t="str">
        <f t="shared" si="41"/>
        <v>Warm</v>
      </c>
      <c r="AT262" t="str">
        <f t="shared" si="42"/>
        <v>Divorced</v>
      </c>
      <c r="AU262" t="str">
        <f t="shared" si="43"/>
        <v>Graduation</v>
      </c>
      <c r="AV262" s="9" t="str">
        <f t="shared" si="44"/>
        <v>No</v>
      </c>
    </row>
    <row r="263" spans="1:48" x14ac:dyDescent="0.3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11</v>
      </c>
      <c r="X263">
        <v>0</v>
      </c>
      <c r="Y263">
        <v>57</v>
      </c>
      <c r="Z263">
        <v>2445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763</v>
      </c>
      <c r="AL263">
        <v>756</v>
      </c>
      <c r="AM263">
        <v>0</v>
      </c>
      <c r="AN263">
        <f t="shared" si="36"/>
        <v>6.7</v>
      </c>
      <c r="AO263" t="str">
        <f t="shared" si="37"/>
        <v>Medium</v>
      </c>
      <c r="AP263" t="str">
        <f t="shared" si="38"/>
        <v>Yes</v>
      </c>
      <c r="AQ263" t="str">
        <f t="shared" si="39"/>
        <v>No</v>
      </c>
      <c r="AR263">
        <f t="shared" si="40"/>
        <v>23</v>
      </c>
      <c r="AS263" t="str">
        <f t="shared" si="41"/>
        <v>Warm</v>
      </c>
      <c r="AT263" t="str">
        <f t="shared" si="42"/>
        <v>Together</v>
      </c>
      <c r="AU263" t="str">
        <f t="shared" si="43"/>
        <v>PhD</v>
      </c>
      <c r="AV263" s="9" t="str">
        <f t="shared" si="44"/>
        <v>No</v>
      </c>
    </row>
    <row r="264" spans="1:48" x14ac:dyDescent="0.3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11</v>
      </c>
      <c r="X264">
        <v>1</v>
      </c>
      <c r="Y264">
        <v>64</v>
      </c>
      <c r="Z264">
        <v>2687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795</v>
      </c>
      <c r="AL264">
        <v>633</v>
      </c>
      <c r="AM264">
        <v>0</v>
      </c>
      <c r="AN264">
        <f t="shared" si="36"/>
        <v>7.4</v>
      </c>
      <c r="AO264" t="str">
        <f t="shared" si="37"/>
        <v>Medium</v>
      </c>
      <c r="AP264" t="str">
        <f t="shared" si="38"/>
        <v>No</v>
      </c>
      <c r="AQ264" t="str">
        <f t="shared" si="39"/>
        <v>No</v>
      </c>
      <c r="AR264">
        <f t="shared" si="40"/>
        <v>23</v>
      </c>
      <c r="AS264" t="str">
        <f t="shared" si="41"/>
        <v>Warm</v>
      </c>
      <c r="AT264" t="str">
        <f t="shared" si="42"/>
        <v>Single</v>
      </c>
      <c r="AU264" t="str">
        <f t="shared" si="43"/>
        <v>Graduation</v>
      </c>
      <c r="AV264" s="9" t="str">
        <f t="shared" si="44"/>
        <v>No</v>
      </c>
    </row>
    <row r="265" spans="1:48" x14ac:dyDescent="0.3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11</v>
      </c>
      <c r="X265">
        <v>0</v>
      </c>
      <c r="Y265">
        <v>39</v>
      </c>
      <c r="Z265">
        <v>2219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803</v>
      </c>
      <c r="AL265">
        <v>788</v>
      </c>
      <c r="AM265">
        <v>0</v>
      </c>
      <c r="AN265">
        <f t="shared" si="36"/>
        <v>6.1</v>
      </c>
      <c r="AO265" t="str">
        <f t="shared" si="37"/>
        <v>Medium</v>
      </c>
      <c r="AP265" t="str">
        <f t="shared" si="38"/>
        <v>No</v>
      </c>
      <c r="AQ265" t="str">
        <f t="shared" si="39"/>
        <v>No</v>
      </c>
      <c r="AR265">
        <f t="shared" si="40"/>
        <v>12</v>
      </c>
      <c r="AS265" t="str">
        <f t="shared" si="41"/>
        <v>Active</v>
      </c>
      <c r="AT265" t="str">
        <f t="shared" si="42"/>
        <v>Together</v>
      </c>
      <c r="AU265" t="str">
        <f t="shared" si="43"/>
        <v>Master</v>
      </c>
      <c r="AV265" s="9" t="str">
        <f t="shared" si="44"/>
        <v>No</v>
      </c>
    </row>
    <row r="266" spans="1:48" x14ac:dyDescent="0.3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11</v>
      </c>
      <c r="X266">
        <v>1</v>
      </c>
      <c r="Y266">
        <v>34</v>
      </c>
      <c r="Z266">
        <v>2612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871</v>
      </c>
      <c r="AL266">
        <v>817</v>
      </c>
      <c r="AM266">
        <v>1</v>
      </c>
      <c r="AN266">
        <f t="shared" si="36"/>
        <v>7.2</v>
      </c>
      <c r="AO266" t="str">
        <f t="shared" si="37"/>
        <v>Medium</v>
      </c>
      <c r="AP266" t="str">
        <f t="shared" si="38"/>
        <v>No</v>
      </c>
      <c r="AQ266" t="str">
        <f t="shared" si="39"/>
        <v>Yes</v>
      </c>
      <c r="AR266">
        <f t="shared" si="40"/>
        <v>17</v>
      </c>
      <c r="AS266" t="str">
        <f t="shared" si="41"/>
        <v>Active</v>
      </c>
      <c r="AT266" t="str">
        <f t="shared" si="42"/>
        <v>Single</v>
      </c>
      <c r="AU266" t="str">
        <f t="shared" si="43"/>
        <v>PhD</v>
      </c>
      <c r="AV266" s="9" t="str">
        <f t="shared" si="44"/>
        <v>Yes</v>
      </c>
    </row>
    <row r="267" spans="1:48" x14ac:dyDescent="0.3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11</v>
      </c>
      <c r="X267">
        <v>0</v>
      </c>
      <c r="Y267">
        <v>52</v>
      </c>
      <c r="Z267">
        <v>2593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777</v>
      </c>
      <c r="AL267">
        <v>646</v>
      </c>
      <c r="AM267">
        <v>0</v>
      </c>
      <c r="AN267">
        <f t="shared" si="36"/>
        <v>7.1</v>
      </c>
      <c r="AO267" t="str">
        <f t="shared" si="37"/>
        <v>Medium</v>
      </c>
      <c r="AP267" t="str">
        <f t="shared" si="38"/>
        <v>Yes</v>
      </c>
      <c r="AQ267" t="str">
        <f t="shared" si="39"/>
        <v>No</v>
      </c>
      <c r="AR267">
        <f t="shared" si="40"/>
        <v>22</v>
      </c>
      <c r="AS267" t="str">
        <f t="shared" si="41"/>
        <v>Warm</v>
      </c>
      <c r="AT267" t="str">
        <f t="shared" si="42"/>
        <v>Divorced</v>
      </c>
      <c r="AU267" t="str">
        <f t="shared" si="43"/>
        <v>Master</v>
      </c>
      <c r="AV267" s="9" t="str">
        <f t="shared" si="44"/>
        <v>No</v>
      </c>
    </row>
    <row r="268" spans="1:48" x14ac:dyDescent="0.3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11</v>
      </c>
      <c r="X268">
        <v>0</v>
      </c>
      <c r="Y268">
        <v>39</v>
      </c>
      <c r="Z268">
        <v>2662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85</v>
      </c>
      <c r="AL268">
        <v>68</v>
      </c>
      <c r="AM268">
        <v>0</v>
      </c>
      <c r="AN268">
        <f t="shared" si="36"/>
        <v>7.3</v>
      </c>
      <c r="AO268" t="str">
        <f t="shared" si="37"/>
        <v>Low</v>
      </c>
      <c r="AP268" t="str">
        <f t="shared" si="38"/>
        <v>Yes</v>
      </c>
      <c r="AQ268" t="str">
        <f t="shared" si="39"/>
        <v>No</v>
      </c>
      <c r="AR268">
        <f t="shared" si="40"/>
        <v>10</v>
      </c>
      <c r="AS268" t="str">
        <f t="shared" si="41"/>
        <v>Warm</v>
      </c>
      <c r="AT268" t="str">
        <f t="shared" si="42"/>
        <v>Married</v>
      </c>
      <c r="AU268" t="str">
        <f t="shared" si="43"/>
        <v>Basic</v>
      </c>
      <c r="AV268" s="9" t="str">
        <f t="shared" si="44"/>
        <v>No</v>
      </c>
    </row>
    <row r="269" spans="1:48" x14ac:dyDescent="0.3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11</v>
      </c>
      <c r="X269">
        <v>0</v>
      </c>
      <c r="Y269">
        <v>44</v>
      </c>
      <c r="Z269">
        <v>2771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394</v>
      </c>
      <c r="AL269">
        <v>212</v>
      </c>
      <c r="AM269">
        <v>0</v>
      </c>
      <c r="AN269">
        <f t="shared" si="36"/>
        <v>7.6</v>
      </c>
      <c r="AO269" t="str">
        <f t="shared" si="37"/>
        <v>Low</v>
      </c>
      <c r="AP269" t="str">
        <f t="shared" si="38"/>
        <v>Yes</v>
      </c>
      <c r="AQ269" t="str">
        <f t="shared" si="39"/>
        <v>No</v>
      </c>
      <c r="AR269">
        <f t="shared" si="40"/>
        <v>16</v>
      </c>
      <c r="AS269" t="str">
        <f t="shared" si="41"/>
        <v>Warm</v>
      </c>
      <c r="AT269" t="str">
        <f t="shared" si="42"/>
        <v>Together</v>
      </c>
      <c r="AU269" t="str">
        <f t="shared" si="43"/>
        <v>Graduation</v>
      </c>
      <c r="AV269" s="9" t="str">
        <f t="shared" si="44"/>
        <v>No</v>
      </c>
    </row>
    <row r="270" spans="1:48" x14ac:dyDescent="0.3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11</v>
      </c>
      <c r="X270">
        <v>0</v>
      </c>
      <c r="Y270">
        <v>74</v>
      </c>
      <c r="Z270">
        <v>2826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289</v>
      </c>
      <c r="AL270">
        <v>261</v>
      </c>
      <c r="AM270">
        <v>0</v>
      </c>
      <c r="AN270">
        <f t="shared" si="36"/>
        <v>7.7</v>
      </c>
      <c r="AO270" t="str">
        <f t="shared" si="37"/>
        <v>Low</v>
      </c>
      <c r="AP270" t="str">
        <f t="shared" si="38"/>
        <v>No</v>
      </c>
      <c r="AQ270" t="str">
        <f t="shared" si="39"/>
        <v>No</v>
      </c>
      <c r="AR270">
        <f t="shared" si="40"/>
        <v>13</v>
      </c>
      <c r="AS270" t="str">
        <f t="shared" si="41"/>
        <v>Active</v>
      </c>
      <c r="AT270" t="str">
        <f t="shared" si="42"/>
        <v>Together</v>
      </c>
      <c r="AU270" t="str">
        <f t="shared" si="43"/>
        <v>Graduation</v>
      </c>
      <c r="AV270" s="9" t="str">
        <f t="shared" si="44"/>
        <v>No</v>
      </c>
    </row>
    <row r="271" spans="1:48" x14ac:dyDescent="0.3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11</v>
      </c>
      <c r="X271">
        <v>0</v>
      </c>
      <c r="Y271">
        <v>46</v>
      </c>
      <c r="Z271">
        <v>2279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395</v>
      </c>
      <c r="AL271">
        <v>329</v>
      </c>
      <c r="AM271">
        <v>0</v>
      </c>
      <c r="AN271">
        <f t="shared" si="36"/>
        <v>6.2</v>
      </c>
      <c r="AO271" t="str">
        <f t="shared" si="37"/>
        <v>Low</v>
      </c>
      <c r="AP271" t="str">
        <f t="shared" si="38"/>
        <v>Yes</v>
      </c>
      <c r="AQ271" t="str">
        <f t="shared" si="39"/>
        <v>No</v>
      </c>
      <c r="AR271">
        <f t="shared" si="40"/>
        <v>15</v>
      </c>
      <c r="AS271" t="str">
        <f t="shared" si="41"/>
        <v>Warm</v>
      </c>
      <c r="AT271" t="str">
        <f t="shared" si="42"/>
        <v>Together</v>
      </c>
      <c r="AU271" t="str">
        <f t="shared" si="43"/>
        <v>PhD</v>
      </c>
      <c r="AV271" s="9" t="str">
        <f t="shared" si="44"/>
        <v>No</v>
      </c>
    </row>
    <row r="272" spans="1:48" x14ac:dyDescent="0.3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11</v>
      </c>
      <c r="X272">
        <v>0</v>
      </c>
      <c r="Y272">
        <v>45</v>
      </c>
      <c r="Z272">
        <v>2232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34</v>
      </c>
      <c r="AL272">
        <v>31</v>
      </c>
      <c r="AM272">
        <v>0</v>
      </c>
      <c r="AN272">
        <f t="shared" si="36"/>
        <v>6.1</v>
      </c>
      <c r="AO272" t="str">
        <f t="shared" si="37"/>
        <v>Low</v>
      </c>
      <c r="AP272" t="str">
        <f t="shared" si="38"/>
        <v>Yes</v>
      </c>
      <c r="AQ272" t="str">
        <f t="shared" si="39"/>
        <v>No</v>
      </c>
      <c r="AR272">
        <f t="shared" si="40"/>
        <v>7</v>
      </c>
      <c r="AS272" t="str">
        <f t="shared" si="41"/>
        <v>Active</v>
      </c>
      <c r="AT272" t="str">
        <f t="shared" si="42"/>
        <v>Married</v>
      </c>
      <c r="AU272" t="str">
        <f t="shared" si="43"/>
        <v>Master</v>
      </c>
      <c r="AV272" s="9" t="str">
        <f t="shared" si="44"/>
        <v>No</v>
      </c>
    </row>
    <row r="273" spans="1:48" x14ac:dyDescent="0.3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11</v>
      </c>
      <c r="X273">
        <v>0</v>
      </c>
      <c r="Y273">
        <v>46</v>
      </c>
      <c r="Z273">
        <v>2511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50</v>
      </c>
      <c r="AL273">
        <v>30</v>
      </c>
      <c r="AM273">
        <v>0</v>
      </c>
      <c r="AN273">
        <f t="shared" si="36"/>
        <v>6.9</v>
      </c>
      <c r="AO273" t="str">
        <f t="shared" si="37"/>
        <v>Low</v>
      </c>
      <c r="AP273" t="str">
        <f t="shared" si="38"/>
        <v>Yes</v>
      </c>
      <c r="AQ273" t="str">
        <f t="shared" si="39"/>
        <v>No</v>
      </c>
      <c r="AR273">
        <f t="shared" si="40"/>
        <v>7</v>
      </c>
      <c r="AS273" t="str">
        <f t="shared" si="41"/>
        <v>Warm</v>
      </c>
      <c r="AT273" t="str">
        <f t="shared" si="42"/>
        <v>Married</v>
      </c>
      <c r="AU273" t="str">
        <f t="shared" si="43"/>
        <v>Graduation</v>
      </c>
      <c r="AV273" s="9" t="str">
        <f t="shared" si="44"/>
        <v>No</v>
      </c>
    </row>
    <row r="274" spans="1:48" x14ac:dyDescent="0.3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11</v>
      </c>
      <c r="X274">
        <v>0</v>
      </c>
      <c r="Y274">
        <v>68</v>
      </c>
      <c r="Z274">
        <v>2675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856</v>
      </c>
      <c r="AL274">
        <v>782</v>
      </c>
      <c r="AM274">
        <v>0</v>
      </c>
      <c r="AN274">
        <f t="shared" si="36"/>
        <v>7.3</v>
      </c>
      <c r="AO274" t="str">
        <f t="shared" si="37"/>
        <v>Medium</v>
      </c>
      <c r="AP274" t="str">
        <f t="shared" si="38"/>
        <v>No</v>
      </c>
      <c r="AQ274" t="str">
        <f t="shared" si="39"/>
        <v>No</v>
      </c>
      <c r="AR274">
        <f t="shared" si="40"/>
        <v>23</v>
      </c>
      <c r="AS274" t="str">
        <f t="shared" si="41"/>
        <v>Active</v>
      </c>
      <c r="AT274" t="str">
        <f t="shared" si="42"/>
        <v>Together</v>
      </c>
      <c r="AU274" t="str">
        <f t="shared" si="43"/>
        <v>Graduation</v>
      </c>
      <c r="AV274" s="9" t="str">
        <f t="shared" si="44"/>
        <v>No</v>
      </c>
    </row>
    <row r="275" spans="1:48" x14ac:dyDescent="0.3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11</v>
      </c>
      <c r="X275">
        <v>0</v>
      </c>
      <c r="Y275">
        <v>64</v>
      </c>
      <c r="Z275">
        <v>2696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724</v>
      </c>
      <c r="AL275">
        <v>589</v>
      </c>
      <c r="AM275">
        <v>0</v>
      </c>
      <c r="AN275">
        <f t="shared" si="36"/>
        <v>7.4</v>
      </c>
      <c r="AO275" t="str">
        <f t="shared" si="37"/>
        <v>Medium</v>
      </c>
      <c r="AP275" t="str">
        <f t="shared" si="38"/>
        <v>Yes</v>
      </c>
      <c r="AQ275" t="str">
        <f t="shared" si="39"/>
        <v>No</v>
      </c>
      <c r="AR275">
        <f t="shared" si="40"/>
        <v>33</v>
      </c>
      <c r="AS275" t="str">
        <f t="shared" si="41"/>
        <v>Warm</v>
      </c>
      <c r="AT275" t="str">
        <f t="shared" si="42"/>
        <v>Together</v>
      </c>
      <c r="AU275" t="str">
        <f t="shared" si="43"/>
        <v>Master</v>
      </c>
      <c r="AV275" s="9" t="str">
        <f t="shared" si="44"/>
        <v>No</v>
      </c>
    </row>
    <row r="276" spans="1:48" x14ac:dyDescent="0.3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11</v>
      </c>
      <c r="X276">
        <v>0</v>
      </c>
      <c r="Y276">
        <v>54</v>
      </c>
      <c r="Z276">
        <v>2207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1450</v>
      </c>
      <c r="AL276">
        <v>1422</v>
      </c>
      <c r="AM276">
        <v>0</v>
      </c>
      <c r="AN276">
        <f t="shared" si="36"/>
        <v>6</v>
      </c>
      <c r="AO276" t="str">
        <f t="shared" si="37"/>
        <v>High</v>
      </c>
      <c r="AP276" t="str">
        <f t="shared" si="38"/>
        <v>No</v>
      </c>
      <c r="AQ276" t="str">
        <f t="shared" si="39"/>
        <v>No</v>
      </c>
      <c r="AR276">
        <f t="shared" si="40"/>
        <v>22</v>
      </c>
      <c r="AS276" t="str">
        <f t="shared" si="41"/>
        <v>Active</v>
      </c>
      <c r="AT276" t="str">
        <f t="shared" si="42"/>
        <v>Widow</v>
      </c>
      <c r="AU276" t="str">
        <f t="shared" si="43"/>
        <v>Graduation</v>
      </c>
      <c r="AV276" s="9" t="str">
        <f t="shared" si="44"/>
        <v>No</v>
      </c>
    </row>
    <row r="277" spans="1:48" x14ac:dyDescent="0.3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11</v>
      </c>
      <c r="X277">
        <v>0</v>
      </c>
      <c r="Y277">
        <v>71</v>
      </c>
      <c r="Z277">
        <v>2540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339</v>
      </c>
      <c r="AL277">
        <v>288</v>
      </c>
      <c r="AM277">
        <v>0</v>
      </c>
      <c r="AN277">
        <f t="shared" si="36"/>
        <v>7</v>
      </c>
      <c r="AO277" t="str">
        <f t="shared" si="37"/>
        <v>Low</v>
      </c>
      <c r="AP277" t="str">
        <f t="shared" si="38"/>
        <v>No</v>
      </c>
      <c r="AQ277" t="str">
        <f t="shared" si="39"/>
        <v>No</v>
      </c>
      <c r="AR277">
        <f t="shared" si="40"/>
        <v>16</v>
      </c>
      <c r="AS277" t="str">
        <f t="shared" si="41"/>
        <v>Warm</v>
      </c>
      <c r="AT277" t="str">
        <f t="shared" si="42"/>
        <v>Divorced</v>
      </c>
      <c r="AU277" t="str">
        <f t="shared" si="43"/>
        <v>Master</v>
      </c>
      <c r="AV277" s="9" t="str">
        <f t="shared" si="44"/>
        <v>No</v>
      </c>
    </row>
    <row r="278" spans="1:48" x14ac:dyDescent="0.3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11</v>
      </c>
      <c r="X278">
        <v>0</v>
      </c>
      <c r="Y278">
        <v>36</v>
      </c>
      <c r="Z278">
        <v>2519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40</v>
      </c>
      <c r="AL278">
        <v>28</v>
      </c>
      <c r="AM278">
        <v>1</v>
      </c>
      <c r="AN278">
        <f t="shared" si="36"/>
        <v>6.9</v>
      </c>
      <c r="AO278" t="str">
        <f t="shared" si="37"/>
        <v>Low</v>
      </c>
      <c r="AP278" t="str">
        <f t="shared" si="38"/>
        <v>No</v>
      </c>
      <c r="AQ278" t="str">
        <f t="shared" si="39"/>
        <v>Yes</v>
      </c>
      <c r="AR278">
        <f t="shared" si="40"/>
        <v>5</v>
      </c>
      <c r="AS278" t="str">
        <f t="shared" si="41"/>
        <v>Active</v>
      </c>
      <c r="AT278" t="str">
        <f t="shared" si="42"/>
        <v>Together</v>
      </c>
      <c r="AU278" t="str">
        <f t="shared" si="43"/>
        <v>2nd Cycle</v>
      </c>
      <c r="AV278" s="9" t="str">
        <f t="shared" si="44"/>
        <v>Yes</v>
      </c>
    </row>
    <row r="279" spans="1:48" x14ac:dyDescent="0.3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11</v>
      </c>
      <c r="X279">
        <v>0</v>
      </c>
      <c r="Y279">
        <v>51</v>
      </c>
      <c r="Z279">
        <v>2343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123</v>
      </c>
      <c r="AL279">
        <v>109</v>
      </c>
      <c r="AM279">
        <v>0</v>
      </c>
      <c r="AN279">
        <f t="shared" si="36"/>
        <v>6.4</v>
      </c>
      <c r="AO279" t="str">
        <f t="shared" si="37"/>
        <v>Low</v>
      </c>
      <c r="AP279" t="str">
        <f t="shared" si="38"/>
        <v>Yes</v>
      </c>
      <c r="AQ279" t="str">
        <f t="shared" si="39"/>
        <v>No</v>
      </c>
      <c r="AR279">
        <f t="shared" si="40"/>
        <v>10</v>
      </c>
      <c r="AS279" t="str">
        <f t="shared" si="41"/>
        <v>Warm</v>
      </c>
      <c r="AT279" t="str">
        <f t="shared" si="42"/>
        <v>Together</v>
      </c>
      <c r="AU279" t="str">
        <f t="shared" si="43"/>
        <v>Graduation</v>
      </c>
      <c r="AV279" s="9" t="str">
        <f t="shared" si="44"/>
        <v>No</v>
      </c>
    </row>
    <row r="280" spans="1:48" x14ac:dyDescent="0.3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3</v>
      </c>
      <c r="W280">
        <v>11</v>
      </c>
      <c r="X280">
        <v>0</v>
      </c>
      <c r="Y280">
        <v>40</v>
      </c>
      <c r="Z280">
        <v>2765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1716</v>
      </c>
      <c r="AL280">
        <v>1513</v>
      </c>
      <c r="AM280">
        <v>1</v>
      </c>
      <c r="AN280">
        <f t="shared" si="36"/>
        <v>7.6</v>
      </c>
      <c r="AO280" t="str">
        <f t="shared" si="37"/>
        <v>High</v>
      </c>
      <c r="AP280" t="str">
        <f t="shared" si="38"/>
        <v>No</v>
      </c>
      <c r="AQ280" t="str">
        <f t="shared" si="39"/>
        <v>Yes</v>
      </c>
      <c r="AR280">
        <f t="shared" si="40"/>
        <v>19</v>
      </c>
      <c r="AS280" t="str">
        <f t="shared" si="41"/>
        <v>Warm</v>
      </c>
      <c r="AT280" t="str">
        <f t="shared" si="42"/>
        <v>Married</v>
      </c>
      <c r="AU280" t="str">
        <f t="shared" si="43"/>
        <v>Graduation</v>
      </c>
      <c r="AV280" s="9" t="str">
        <f t="shared" si="44"/>
        <v>Yes</v>
      </c>
    </row>
    <row r="281" spans="1:48" x14ac:dyDescent="0.3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11</v>
      </c>
      <c r="X281">
        <v>0</v>
      </c>
      <c r="Y281">
        <v>49</v>
      </c>
      <c r="Z281">
        <v>2324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55</v>
      </c>
      <c r="AL281">
        <v>42</v>
      </c>
      <c r="AM281">
        <v>0</v>
      </c>
      <c r="AN281">
        <f t="shared" si="36"/>
        <v>6.4</v>
      </c>
      <c r="AO281" t="str">
        <f t="shared" si="37"/>
        <v>Low</v>
      </c>
      <c r="AP281" t="str">
        <f t="shared" si="38"/>
        <v>Yes</v>
      </c>
      <c r="AQ281" t="str">
        <f t="shared" si="39"/>
        <v>No</v>
      </c>
      <c r="AR281">
        <f t="shared" si="40"/>
        <v>9</v>
      </c>
      <c r="AS281" t="str">
        <f t="shared" si="41"/>
        <v>Warm</v>
      </c>
      <c r="AT281" t="str">
        <f t="shared" si="42"/>
        <v>Together</v>
      </c>
      <c r="AU281" t="str">
        <f t="shared" si="43"/>
        <v>Graduation</v>
      </c>
      <c r="AV281" s="9" t="str">
        <f t="shared" si="44"/>
        <v>No</v>
      </c>
    </row>
    <row r="282" spans="1:48" x14ac:dyDescent="0.3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11</v>
      </c>
      <c r="X282">
        <v>0</v>
      </c>
      <c r="Y282">
        <v>55</v>
      </c>
      <c r="Z282">
        <v>2633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17</v>
      </c>
      <c r="AL282">
        <v>9</v>
      </c>
      <c r="AM282">
        <v>0</v>
      </c>
      <c r="AN282">
        <f t="shared" si="36"/>
        <v>7.2</v>
      </c>
      <c r="AO282" t="str">
        <f t="shared" si="37"/>
        <v>Low</v>
      </c>
      <c r="AP282" t="str">
        <f t="shared" si="38"/>
        <v>Yes</v>
      </c>
      <c r="AQ282" t="str">
        <f t="shared" si="39"/>
        <v>No</v>
      </c>
      <c r="AR282">
        <f t="shared" si="40"/>
        <v>4</v>
      </c>
      <c r="AS282" t="str">
        <f t="shared" si="41"/>
        <v>Active</v>
      </c>
      <c r="AT282" t="str">
        <f t="shared" si="42"/>
        <v>Together</v>
      </c>
      <c r="AU282" t="str">
        <f t="shared" si="43"/>
        <v>Graduation</v>
      </c>
      <c r="AV282" s="9" t="str">
        <f t="shared" si="44"/>
        <v>No</v>
      </c>
    </row>
    <row r="283" spans="1:48" x14ac:dyDescent="0.3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11</v>
      </c>
      <c r="X283">
        <v>0</v>
      </c>
      <c r="Y283">
        <v>68</v>
      </c>
      <c r="Z283">
        <v>2834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1334</v>
      </c>
      <c r="AL283">
        <v>1294</v>
      </c>
      <c r="AM283">
        <v>2</v>
      </c>
      <c r="AN283">
        <f t="shared" si="36"/>
        <v>7.8</v>
      </c>
      <c r="AO283" t="str">
        <f t="shared" si="37"/>
        <v>High</v>
      </c>
      <c r="AP283" t="str">
        <f t="shared" si="38"/>
        <v>Yes</v>
      </c>
      <c r="AQ283" t="str">
        <f t="shared" si="39"/>
        <v>Yes</v>
      </c>
      <c r="AR283">
        <f t="shared" si="40"/>
        <v>23</v>
      </c>
      <c r="AS283" t="str">
        <f t="shared" si="41"/>
        <v>Warm</v>
      </c>
      <c r="AT283" t="str">
        <f t="shared" si="42"/>
        <v>Together</v>
      </c>
      <c r="AU283" t="str">
        <f t="shared" si="43"/>
        <v>Master</v>
      </c>
      <c r="AV283" s="9" t="str">
        <f t="shared" si="44"/>
        <v>Yes</v>
      </c>
    </row>
    <row r="284" spans="1:48" x14ac:dyDescent="0.3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11</v>
      </c>
      <c r="X284">
        <v>0</v>
      </c>
      <c r="Y284">
        <v>32</v>
      </c>
      <c r="Z284">
        <v>2638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24</v>
      </c>
      <c r="AL284">
        <v>16</v>
      </c>
      <c r="AM284">
        <v>0</v>
      </c>
      <c r="AN284">
        <f t="shared" si="36"/>
        <v>7.2</v>
      </c>
      <c r="AO284" t="str">
        <f t="shared" si="37"/>
        <v>Low</v>
      </c>
      <c r="AP284" t="str">
        <f t="shared" si="38"/>
        <v>Yes</v>
      </c>
      <c r="AQ284" t="str">
        <f t="shared" si="39"/>
        <v>No</v>
      </c>
      <c r="AR284">
        <f t="shared" si="40"/>
        <v>5</v>
      </c>
      <c r="AS284" t="str">
        <f t="shared" si="41"/>
        <v>Active</v>
      </c>
      <c r="AT284" t="str">
        <f t="shared" si="42"/>
        <v>Divorced</v>
      </c>
      <c r="AU284" t="str">
        <f t="shared" si="43"/>
        <v>2nd Cycle</v>
      </c>
      <c r="AV284" s="9" t="str">
        <f t="shared" si="44"/>
        <v>No</v>
      </c>
    </row>
    <row r="285" spans="1:48" x14ac:dyDescent="0.3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11</v>
      </c>
      <c r="X285">
        <v>0</v>
      </c>
      <c r="Y285">
        <v>34</v>
      </c>
      <c r="Z285">
        <v>2691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89</v>
      </c>
      <c r="AL285">
        <v>78</v>
      </c>
      <c r="AM285">
        <v>0</v>
      </c>
      <c r="AN285">
        <f t="shared" si="36"/>
        <v>7.4</v>
      </c>
      <c r="AO285" t="str">
        <f t="shared" si="37"/>
        <v>Low</v>
      </c>
      <c r="AP285" t="str">
        <f t="shared" si="38"/>
        <v>Yes</v>
      </c>
      <c r="AQ285" t="str">
        <f t="shared" si="39"/>
        <v>No</v>
      </c>
      <c r="AR285">
        <f t="shared" si="40"/>
        <v>7</v>
      </c>
      <c r="AS285" t="str">
        <f t="shared" si="41"/>
        <v>Warm</v>
      </c>
      <c r="AT285" t="str">
        <f t="shared" si="42"/>
        <v>Together</v>
      </c>
      <c r="AU285" t="str">
        <f t="shared" si="43"/>
        <v>Master</v>
      </c>
      <c r="AV285" s="9" t="str">
        <f t="shared" si="44"/>
        <v>No</v>
      </c>
    </row>
    <row r="286" spans="1:48" x14ac:dyDescent="0.3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11</v>
      </c>
      <c r="X286">
        <v>0</v>
      </c>
      <c r="Y286">
        <v>38</v>
      </c>
      <c r="Z286">
        <v>2692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787</v>
      </c>
      <c r="AL286">
        <v>749</v>
      </c>
      <c r="AM286">
        <v>0</v>
      </c>
      <c r="AN286">
        <f t="shared" si="36"/>
        <v>7.4</v>
      </c>
      <c r="AO286" t="str">
        <f t="shared" si="37"/>
        <v>Medium</v>
      </c>
      <c r="AP286" t="str">
        <f t="shared" si="38"/>
        <v>No</v>
      </c>
      <c r="AQ286" t="str">
        <f t="shared" si="39"/>
        <v>No</v>
      </c>
      <c r="AR286">
        <f t="shared" si="40"/>
        <v>12</v>
      </c>
      <c r="AS286" t="str">
        <f t="shared" si="41"/>
        <v>Warm</v>
      </c>
      <c r="AT286" t="str">
        <f t="shared" si="42"/>
        <v>Single</v>
      </c>
      <c r="AU286" t="str">
        <f t="shared" si="43"/>
        <v>Graduation</v>
      </c>
      <c r="AV286" s="9" t="str">
        <f t="shared" si="44"/>
        <v>No</v>
      </c>
    </row>
    <row r="287" spans="1:48" x14ac:dyDescent="0.3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11</v>
      </c>
      <c r="X287">
        <v>0</v>
      </c>
      <c r="Y287">
        <v>55</v>
      </c>
      <c r="Z287">
        <v>2263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881</v>
      </c>
      <c r="AL287">
        <v>846</v>
      </c>
      <c r="AM287">
        <v>1</v>
      </c>
      <c r="AN287">
        <f t="shared" si="36"/>
        <v>6.2</v>
      </c>
      <c r="AO287" t="str">
        <f t="shared" si="37"/>
        <v>Medium</v>
      </c>
      <c r="AP287" t="str">
        <f t="shared" si="38"/>
        <v>Yes</v>
      </c>
      <c r="AQ287" t="str">
        <f t="shared" si="39"/>
        <v>Yes</v>
      </c>
      <c r="AR287">
        <f t="shared" si="40"/>
        <v>28</v>
      </c>
      <c r="AS287" t="str">
        <f t="shared" si="41"/>
        <v>Warm</v>
      </c>
      <c r="AT287" t="str">
        <f t="shared" si="42"/>
        <v>Divorced</v>
      </c>
      <c r="AU287" t="str">
        <f t="shared" si="43"/>
        <v>PhD</v>
      </c>
      <c r="AV287" s="9" t="str">
        <f t="shared" si="44"/>
        <v>Yes</v>
      </c>
    </row>
    <row r="288" spans="1:48" x14ac:dyDescent="0.3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11</v>
      </c>
      <c r="X288">
        <v>0</v>
      </c>
      <c r="Y288">
        <v>62</v>
      </c>
      <c r="Z288">
        <v>2233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52</v>
      </c>
      <c r="AL288">
        <v>42</v>
      </c>
      <c r="AM288">
        <v>0</v>
      </c>
      <c r="AN288">
        <f t="shared" si="36"/>
        <v>6.1</v>
      </c>
      <c r="AO288" t="str">
        <f t="shared" si="37"/>
        <v>Low</v>
      </c>
      <c r="AP288" t="str">
        <f t="shared" si="38"/>
        <v>Yes</v>
      </c>
      <c r="AQ288" t="str">
        <f t="shared" si="39"/>
        <v>No</v>
      </c>
      <c r="AR288">
        <f t="shared" si="40"/>
        <v>11</v>
      </c>
      <c r="AS288" t="str">
        <f t="shared" si="41"/>
        <v>Warm</v>
      </c>
      <c r="AT288" t="str">
        <f t="shared" si="42"/>
        <v>Divorced</v>
      </c>
      <c r="AU288" t="str">
        <f t="shared" si="43"/>
        <v>Graduation</v>
      </c>
      <c r="AV288" s="9" t="str">
        <f t="shared" si="44"/>
        <v>No</v>
      </c>
    </row>
    <row r="289" spans="1:48" x14ac:dyDescent="0.3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11</v>
      </c>
      <c r="X289">
        <v>0</v>
      </c>
      <c r="Y289">
        <v>64</v>
      </c>
      <c r="Z289">
        <v>2419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700</v>
      </c>
      <c r="AL289">
        <v>672</v>
      </c>
      <c r="AM289">
        <v>0</v>
      </c>
      <c r="AN289">
        <f t="shared" si="36"/>
        <v>6.6</v>
      </c>
      <c r="AO289" t="str">
        <f t="shared" si="37"/>
        <v>Medium</v>
      </c>
      <c r="AP289" t="str">
        <f t="shared" si="38"/>
        <v>Yes</v>
      </c>
      <c r="AQ289" t="str">
        <f t="shared" si="39"/>
        <v>No</v>
      </c>
      <c r="AR289">
        <f t="shared" si="40"/>
        <v>21</v>
      </c>
      <c r="AS289" t="str">
        <f t="shared" si="41"/>
        <v>Warm</v>
      </c>
      <c r="AT289" t="str">
        <f t="shared" si="42"/>
        <v>Together</v>
      </c>
      <c r="AU289" t="str">
        <f t="shared" si="43"/>
        <v>2nd Cycle</v>
      </c>
      <c r="AV289" s="9" t="str">
        <f t="shared" si="44"/>
        <v>No</v>
      </c>
    </row>
    <row r="290" spans="1:48" x14ac:dyDescent="0.3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11</v>
      </c>
      <c r="X290">
        <v>0</v>
      </c>
      <c r="Y290">
        <v>42</v>
      </c>
      <c r="Z290">
        <v>2279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90</v>
      </c>
      <c r="AL290">
        <v>90</v>
      </c>
      <c r="AM290">
        <v>0</v>
      </c>
      <c r="AN290">
        <f t="shared" si="36"/>
        <v>6.2</v>
      </c>
      <c r="AO290" t="str">
        <f t="shared" si="37"/>
        <v>Low</v>
      </c>
      <c r="AP290" t="str">
        <f t="shared" si="38"/>
        <v>Yes</v>
      </c>
      <c r="AQ290" t="str">
        <f t="shared" si="39"/>
        <v>No</v>
      </c>
      <c r="AR290">
        <f t="shared" si="40"/>
        <v>7</v>
      </c>
      <c r="AS290" t="str">
        <f t="shared" si="41"/>
        <v>Warm</v>
      </c>
      <c r="AT290" t="str">
        <f t="shared" si="42"/>
        <v>Married</v>
      </c>
      <c r="AU290" t="str">
        <f t="shared" si="43"/>
        <v>PhD</v>
      </c>
      <c r="AV290" s="9" t="str">
        <f t="shared" si="44"/>
        <v>No</v>
      </c>
    </row>
    <row r="291" spans="1:48" x14ac:dyDescent="0.3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11</v>
      </c>
      <c r="X291">
        <v>0</v>
      </c>
      <c r="Y291">
        <v>32</v>
      </c>
      <c r="Z291">
        <v>2236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221</v>
      </c>
      <c r="AL291">
        <v>169</v>
      </c>
      <c r="AM291">
        <v>0</v>
      </c>
      <c r="AN291">
        <f t="shared" si="36"/>
        <v>6.1</v>
      </c>
      <c r="AO291" t="str">
        <f t="shared" si="37"/>
        <v>Low</v>
      </c>
      <c r="AP291" t="str">
        <f t="shared" si="38"/>
        <v>Yes</v>
      </c>
      <c r="AQ291" t="str">
        <f t="shared" si="39"/>
        <v>No</v>
      </c>
      <c r="AR291">
        <f t="shared" si="40"/>
        <v>13</v>
      </c>
      <c r="AS291" t="str">
        <f t="shared" si="41"/>
        <v>Warm</v>
      </c>
      <c r="AT291" t="str">
        <f t="shared" si="42"/>
        <v>Single</v>
      </c>
      <c r="AU291" t="str">
        <f t="shared" si="43"/>
        <v>Graduation</v>
      </c>
      <c r="AV291" s="9" t="str">
        <f t="shared" si="44"/>
        <v>No</v>
      </c>
    </row>
    <row r="292" spans="1:48" x14ac:dyDescent="0.3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11</v>
      </c>
      <c r="X292">
        <v>0</v>
      </c>
      <c r="Y292">
        <v>36</v>
      </c>
      <c r="Z292">
        <v>2343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41</v>
      </c>
      <c r="AL292">
        <v>16</v>
      </c>
      <c r="AM292">
        <v>0</v>
      </c>
      <c r="AN292">
        <f t="shared" si="36"/>
        <v>6.4</v>
      </c>
      <c r="AO292" t="str">
        <f t="shared" si="37"/>
        <v>Low</v>
      </c>
      <c r="AP292" t="str">
        <f t="shared" si="38"/>
        <v>Yes</v>
      </c>
      <c r="AQ292" t="str">
        <f t="shared" si="39"/>
        <v>No</v>
      </c>
      <c r="AR292">
        <f t="shared" si="40"/>
        <v>10</v>
      </c>
      <c r="AS292" t="str">
        <f t="shared" si="41"/>
        <v>Warm</v>
      </c>
      <c r="AT292" t="str">
        <f t="shared" si="42"/>
        <v>Together</v>
      </c>
      <c r="AU292" t="str">
        <f t="shared" si="43"/>
        <v>Graduation</v>
      </c>
      <c r="AV292" s="9" t="str">
        <f t="shared" si="44"/>
        <v>No</v>
      </c>
    </row>
    <row r="293" spans="1:48" x14ac:dyDescent="0.3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11</v>
      </c>
      <c r="X293">
        <v>0</v>
      </c>
      <c r="Y293">
        <v>59</v>
      </c>
      <c r="Z293">
        <v>2617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1150</v>
      </c>
      <c r="AL293">
        <v>1087</v>
      </c>
      <c r="AM293">
        <v>1</v>
      </c>
      <c r="AN293">
        <f t="shared" si="36"/>
        <v>7.2</v>
      </c>
      <c r="AO293" t="str">
        <f t="shared" si="37"/>
        <v>High</v>
      </c>
      <c r="AP293" t="str">
        <f t="shared" si="38"/>
        <v>No</v>
      </c>
      <c r="AQ293" t="str">
        <f t="shared" si="39"/>
        <v>Yes</v>
      </c>
      <c r="AR293">
        <f t="shared" si="40"/>
        <v>23</v>
      </c>
      <c r="AS293" t="str">
        <f t="shared" si="41"/>
        <v>Warm</v>
      </c>
      <c r="AT293" t="str">
        <f t="shared" si="42"/>
        <v>Married</v>
      </c>
      <c r="AU293" t="str">
        <f t="shared" si="43"/>
        <v>Master</v>
      </c>
      <c r="AV293" s="9" t="str">
        <f t="shared" si="44"/>
        <v>Yes</v>
      </c>
    </row>
    <row r="294" spans="1:48" x14ac:dyDescent="0.3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1</v>
      </c>
      <c r="Y294">
        <v>54</v>
      </c>
      <c r="Z294">
        <v>2808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92</v>
      </c>
      <c r="AL294">
        <v>77</v>
      </c>
      <c r="AM294">
        <v>0</v>
      </c>
      <c r="AN294">
        <f t="shared" si="36"/>
        <v>7.7</v>
      </c>
      <c r="AO294" t="str">
        <f t="shared" si="37"/>
        <v>Low</v>
      </c>
      <c r="AP294" t="str">
        <f t="shared" si="38"/>
        <v>No</v>
      </c>
      <c r="AQ294" t="str">
        <f t="shared" si="39"/>
        <v>No</v>
      </c>
      <c r="AR294">
        <f t="shared" si="40"/>
        <v>7</v>
      </c>
      <c r="AS294" t="str">
        <f t="shared" si="41"/>
        <v>Warm</v>
      </c>
      <c r="AT294" t="str">
        <f t="shared" si="42"/>
        <v>Widow</v>
      </c>
      <c r="AU294" t="str">
        <f t="shared" si="43"/>
        <v>Graduation</v>
      </c>
      <c r="AV294" s="9" t="str">
        <f t="shared" si="44"/>
        <v>No</v>
      </c>
    </row>
    <row r="295" spans="1:48" x14ac:dyDescent="0.3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3</v>
      </c>
      <c r="W295">
        <v>11</v>
      </c>
      <c r="X295">
        <v>0</v>
      </c>
      <c r="Y295">
        <v>73</v>
      </c>
      <c r="Z295">
        <v>2275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1146</v>
      </c>
      <c r="AL295">
        <v>1135</v>
      </c>
      <c r="AM295">
        <v>1</v>
      </c>
      <c r="AN295">
        <f t="shared" si="36"/>
        <v>6.2</v>
      </c>
      <c r="AO295" t="str">
        <f t="shared" si="37"/>
        <v>High</v>
      </c>
      <c r="AP295" t="str">
        <f t="shared" si="38"/>
        <v>No</v>
      </c>
      <c r="AQ295" t="str">
        <f t="shared" si="39"/>
        <v>Yes</v>
      </c>
      <c r="AR295">
        <f t="shared" si="40"/>
        <v>18</v>
      </c>
      <c r="AS295" t="str">
        <f t="shared" si="41"/>
        <v>Warm</v>
      </c>
      <c r="AT295" t="str">
        <f t="shared" si="42"/>
        <v>Single</v>
      </c>
      <c r="AU295" t="str">
        <f t="shared" si="43"/>
        <v>Graduation</v>
      </c>
      <c r="AV295" s="9" t="str">
        <f t="shared" si="44"/>
        <v>Yes</v>
      </c>
    </row>
    <row r="296" spans="1:48" x14ac:dyDescent="0.3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11</v>
      </c>
      <c r="X296">
        <v>0</v>
      </c>
      <c r="Y296">
        <v>56</v>
      </c>
      <c r="Z296">
        <v>2451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536</v>
      </c>
      <c r="AL296">
        <v>526</v>
      </c>
      <c r="AM296">
        <v>1</v>
      </c>
      <c r="AN296">
        <f t="shared" si="36"/>
        <v>6.7</v>
      </c>
      <c r="AO296" t="str">
        <f t="shared" si="37"/>
        <v>Medium</v>
      </c>
      <c r="AP296" t="str">
        <f t="shared" si="38"/>
        <v>Yes</v>
      </c>
      <c r="AQ296" t="str">
        <f t="shared" si="39"/>
        <v>Yes</v>
      </c>
      <c r="AR296">
        <f t="shared" si="40"/>
        <v>18</v>
      </c>
      <c r="AS296" t="str">
        <f t="shared" si="41"/>
        <v>Inactive</v>
      </c>
      <c r="AT296" t="str">
        <f t="shared" si="42"/>
        <v>Married</v>
      </c>
      <c r="AU296" t="str">
        <f t="shared" si="43"/>
        <v>Master</v>
      </c>
      <c r="AV296" s="9" t="str">
        <f t="shared" si="44"/>
        <v>Yes</v>
      </c>
    </row>
    <row r="297" spans="1:48" x14ac:dyDescent="0.3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11</v>
      </c>
      <c r="X297">
        <v>0</v>
      </c>
      <c r="Y297">
        <v>28</v>
      </c>
      <c r="Z297">
        <v>2587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226</v>
      </c>
      <c r="AL297">
        <v>211</v>
      </c>
      <c r="AM297">
        <v>0</v>
      </c>
      <c r="AN297">
        <f t="shared" si="36"/>
        <v>7.1</v>
      </c>
      <c r="AO297" t="str">
        <f t="shared" si="37"/>
        <v>Low</v>
      </c>
      <c r="AP297" t="str">
        <f t="shared" si="38"/>
        <v>No</v>
      </c>
      <c r="AQ297" t="str">
        <f t="shared" si="39"/>
        <v>No</v>
      </c>
      <c r="AR297">
        <f t="shared" si="40"/>
        <v>11</v>
      </c>
      <c r="AS297" t="str">
        <f t="shared" si="41"/>
        <v>Active</v>
      </c>
      <c r="AT297" t="str">
        <f t="shared" si="42"/>
        <v>Together</v>
      </c>
      <c r="AU297" t="str">
        <f t="shared" si="43"/>
        <v>Master</v>
      </c>
      <c r="AV297" s="9" t="str">
        <f t="shared" si="44"/>
        <v>No</v>
      </c>
    </row>
    <row r="298" spans="1:48" x14ac:dyDescent="0.3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11</v>
      </c>
      <c r="X298">
        <v>0</v>
      </c>
      <c r="Y298">
        <v>44</v>
      </c>
      <c r="Z298">
        <v>2321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36</v>
      </c>
      <c r="AL298">
        <v>19</v>
      </c>
      <c r="AM298">
        <v>0</v>
      </c>
      <c r="AN298">
        <f t="shared" si="36"/>
        <v>6.4</v>
      </c>
      <c r="AO298" t="str">
        <f t="shared" si="37"/>
        <v>Low</v>
      </c>
      <c r="AP298" t="str">
        <f t="shared" si="38"/>
        <v>Yes</v>
      </c>
      <c r="AQ298" t="str">
        <f t="shared" si="39"/>
        <v>No</v>
      </c>
      <c r="AR298">
        <f t="shared" si="40"/>
        <v>11</v>
      </c>
      <c r="AS298" t="str">
        <f t="shared" si="41"/>
        <v>Warm</v>
      </c>
      <c r="AT298" t="str">
        <f t="shared" si="42"/>
        <v>Divorced</v>
      </c>
      <c r="AU298" t="str">
        <f t="shared" si="43"/>
        <v>Graduation</v>
      </c>
      <c r="AV298" s="9" t="str">
        <f t="shared" si="44"/>
        <v>No</v>
      </c>
    </row>
    <row r="299" spans="1:48" x14ac:dyDescent="0.3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11</v>
      </c>
      <c r="X299">
        <v>0</v>
      </c>
      <c r="Y299">
        <v>53</v>
      </c>
      <c r="Z299">
        <v>2403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35</v>
      </c>
      <c r="AL299">
        <v>33</v>
      </c>
      <c r="AM299">
        <v>0</v>
      </c>
      <c r="AN299">
        <f t="shared" si="36"/>
        <v>6.6</v>
      </c>
      <c r="AO299" t="str">
        <f t="shared" si="37"/>
        <v>Low</v>
      </c>
      <c r="AP299" t="str">
        <f t="shared" si="38"/>
        <v>Yes</v>
      </c>
      <c r="AQ299" t="str">
        <f t="shared" si="39"/>
        <v>No</v>
      </c>
      <c r="AR299">
        <f t="shared" si="40"/>
        <v>7</v>
      </c>
      <c r="AS299" t="str">
        <f t="shared" si="41"/>
        <v>Active</v>
      </c>
      <c r="AT299" t="str">
        <f t="shared" si="42"/>
        <v>Married</v>
      </c>
      <c r="AU299" t="str">
        <f t="shared" si="43"/>
        <v>Graduation</v>
      </c>
      <c r="AV299" s="9" t="str">
        <f t="shared" si="44"/>
        <v>No</v>
      </c>
    </row>
    <row r="300" spans="1:48" x14ac:dyDescent="0.3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11</v>
      </c>
      <c r="X300">
        <v>0</v>
      </c>
      <c r="Y300">
        <v>44</v>
      </c>
      <c r="Z300">
        <v>2667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1494</v>
      </c>
      <c r="AL300">
        <v>1480</v>
      </c>
      <c r="AM300">
        <v>0</v>
      </c>
      <c r="AN300">
        <f t="shared" si="36"/>
        <v>7.3</v>
      </c>
      <c r="AO300" t="str">
        <f t="shared" si="37"/>
        <v>High</v>
      </c>
      <c r="AP300" t="str">
        <f t="shared" si="38"/>
        <v>No</v>
      </c>
      <c r="AQ300" t="str">
        <f t="shared" si="39"/>
        <v>No</v>
      </c>
      <c r="AR300">
        <f t="shared" si="40"/>
        <v>23</v>
      </c>
      <c r="AS300" t="str">
        <f t="shared" si="41"/>
        <v>Warm</v>
      </c>
      <c r="AT300" t="str">
        <f t="shared" si="42"/>
        <v>Single</v>
      </c>
      <c r="AU300" t="str">
        <f t="shared" si="43"/>
        <v>Master</v>
      </c>
      <c r="AV300" s="9" t="str">
        <f t="shared" si="44"/>
        <v>No</v>
      </c>
    </row>
    <row r="301" spans="1:48" x14ac:dyDescent="0.3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11</v>
      </c>
      <c r="X301">
        <v>0</v>
      </c>
      <c r="Y301">
        <v>54</v>
      </c>
      <c r="Z301">
        <v>2353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218</v>
      </c>
      <c r="AL301">
        <v>201</v>
      </c>
      <c r="AM301">
        <v>0</v>
      </c>
      <c r="AN301">
        <f t="shared" si="36"/>
        <v>6.4</v>
      </c>
      <c r="AO301" t="str">
        <f t="shared" si="37"/>
        <v>Low</v>
      </c>
      <c r="AP301" t="str">
        <f t="shared" si="38"/>
        <v>Yes</v>
      </c>
      <c r="AQ301" t="str">
        <f t="shared" si="39"/>
        <v>No</v>
      </c>
      <c r="AR301">
        <f t="shared" si="40"/>
        <v>16</v>
      </c>
      <c r="AS301" t="str">
        <f t="shared" si="41"/>
        <v>Active</v>
      </c>
      <c r="AT301" t="str">
        <f t="shared" si="42"/>
        <v>Married</v>
      </c>
      <c r="AU301" t="str">
        <f t="shared" si="43"/>
        <v>Graduation</v>
      </c>
      <c r="AV301" s="9" t="str">
        <f t="shared" si="44"/>
        <v>No</v>
      </c>
    </row>
    <row r="302" spans="1:48" x14ac:dyDescent="0.3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11</v>
      </c>
      <c r="X302">
        <v>0</v>
      </c>
      <c r="Y302">
        <v>64</v>
      </c>
      <c r="Z302">
        <v>2269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31</v>
      </c>
      <c r="AL302">
        <v>30</v>
      </c>
      <c r="AM302">
        <v>0</v>
      </c>
      <c r="AN302">
        <f t="shared" si="36"/>
        <v>6.2</v>
      </c>
      <c r="AO302" t="str">
        <f t="shared" si="37"/>
        <v>Low</v>
      </c>
      <c r="AP302" t="str">
        <f t="shared" si="38"/>
        <v>Yes</v>
      </c>
      <c r="AQ302" t="str">
        <f t="shared" si="39"/>
        <v>No</v>
      </c>
      <c r="AR302">
        <f t="shared" si="40"/>
        <v>7</v>
      </c>
      <c r="AS302" t="str">
        <f t="shared" si="41"/>
        <v>Warm</v>
      </c>
      <c r="AT302" t="str">
        <f t="shared" si="42"/>
        <v>Together</v>
      </c>
      <c r="AU302" t="str">
        <f t="shared" si="43"/>
        <v>Master</v>
      </c>
      <c r="AV302" s="9" t="str">
        <f t="shared" si="44"/>
        <v>No</v>
      </c>
    </row>
    <row r="303" spans="1:48" x14ac:dyDescent="0.3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11</v>
      </c>
      <c r="X303">
        <v>0</v>
      </c>
      <c r="Y303">
        <v>48</v>
      </c>
      <c r="Z303">
        <v>2494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75</v>
      </c>
      <c r="AL303">
        <v>48</v>
      </c>
      <c r="AM303">
        <v>0</v>
      </c>
      <c r="AN303">
        <f t="shared" si="36"/>
        <v>6.8</v>
      </c>
      <c r="AO303" t="str">
        <f t="shared" si="37"/>
        <v>Low</v>
      </c>
      <c r="AP303" t="str">
        <f t="shared" si="38"/>
        <v>Yes</v>
      </c>
      <c r="AQ303" t="str">
        <f t="shared" si="39"/>
        <v>No</v>
      </c>
      <c r="AR303">
        <f t="shared" si="40"/>
        <v>8</v>
      </c>
      <c r="AS303" t="str">
        <f t="shared" si="41"/>
        <v>Warm</v>
      </c>
      <c r="AT303" t="str">
        <f t="shared" si="42"/>
        <v>Married</v>
      </c>
      <c r="AU303" t="str">
        <f t="shared" si="43"/>
        <v>Graduation</v>
      </c>
      <c r="AV303" s="9" t="str">
        <f t="shared" si="44"/>
        <v>No</v>
      </c>
    </row>
    <row r="304" spans="1:48" x14ac:dyDescent="0.3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11</v>
      </c>
      <c r="X304">
        <v>0</v>
      </c>
      <c r="Y304">
        <v>35</v>
      </c>
      <c r="Z304">
        <v>2843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351</v>
      </c>
      <c r="AL304">
        <v>301</v>
      </c>
      <c r="AM304">
        <v>0</v>
      </c>
      <c r="AN304">
        <f t="shared" si="36"/>
        <v>7.8</v>
      </c>
      <c r="AO304" t="str">
        <f t="shared" si="37"/>
        <v>Low</v>
      </c>
      <c r="AP304" t="str">
        <f t="shared" si="38"/>
        <v>Yes</v>
      </c>
      <c r="AQ304" t="str">
        <f t="shared" si="39"/>
        <v>No</v>
      </c>
      <c r="AR304">
        <f t="shared" si="40"/>
        <v>15</v>
      </c>
      <c r="AS304" t="str">
        <f t="shared" si="41"/>
        <v>Active</v>
      </c>
      <c r="AT304" t="str">
        <f t="shared" si="42"/>
        <v>Single</v>
      </c>
      <c r="AU304" t="str">
        <f t="shared" si="43"/>
        <v>Graduation</v>
      </c>
      <c r="AV304" s="9" t="str">
        <f t="shared" si="44"/>
        <v>No</v>
      </c>
    </row>
    <row r="305" spans="1:48" x14ac:dyDescent="0.3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11</v>
      </c>
      <c r="X305">
        <v>0</v>
      </c>
      <c r="Y305">
        <v>69</v>
      </c>
      <c r="Z305">
        <v>2507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22</v>
      </c>
      <c r="AL305">
        <v>16</v>
      </c>
      <c r="AM305">
        <v>0</v>
      </c>
      <c r="AN305">
        <f t="shared" si="36"/>
        <v>6.9</v>
      </c>
      <c r="AO305" t="str">
        <f t="shared" si="37"/>
        <v>Low</v>
      </c>
      <c r="AP305" t="str">
        <f t="shared" si="38"/>
        <v>Yes</v>
      </c>
      <c r="AQ305" t="str">
        <f t="shared" si="39"/>
        <v>No</v>
      </c>
      <c r="AR305">
        <f t="shared" si="40"/>
        <v>6</v>
      </c>
      <c r="AS305" t="str">
        <f t="shared" si="41"/>
        <v>Warm</v>
      </c>
      <c r="AT305" t="str">
        <f t="shared" si="42"/>
        <v>Married</v>
      </c>
      <c r="AU305" t="str">
        <f t="shared" si="43"/>
        <v>Graduation</v>
      </c>
      <c r="AV305" s="9" t="str">
        <f t="shared" si="44"/>
        <v>No</v>
      </c>
    </row>
    <row r="306" spans="1:48" x14ac:dyDescent="0.3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11</v>
      </c>
      <c r="X306">
        <v>0</v>
      </c>
      <c r="Y306">
        <v>49</v>
      </c>
      <c r="Z306">
        <v>2687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603</v>
      </c>
      <c r="AL306">
        <v>526</v>
      </c>
      <c r="AM306">
        <v>0</v>
      </c>
      <c r="AN306">
        <f t="shared" si="36"/>
        <v>7.4</v>
      </c>
      <c r="AO306" t="str">
        <f t="shared" si="37"/>
        <v>Medium</v>
      </c>
      <c r="AP306" t="str">
        <f t="shared" si="38"/>
        <v>Yes</v>
      </c>
      <c r="AQ306" t="str">
        <f t="shared" si="39"/>
        <v>No</v>
      </c>
      <c r="AR306">
        <f t="shared" si="40"/>
        <v>21</v>
      </c>
      <c r="AS306" t="str">
        <f t="shared" si="41"/>
        <v>Active</v>
      </c>
      <c r="AT306" t="str">
        <f t="shared" si="42"/>
        <v>Married</v>
      </c>
      <c r="AU306" t="str">
        <f t="shared" si="43"/>
        <v>Graduation</v>
      </c>
      <c r="AV306" s="9" t="str">
        <f t="shared" si="44"/>
        <v>No</v>
      </c>
    </row>
    <row r="307" spans="1:48" x14ac:dyDescent="0.3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11</v>
      </c>
      <c r="X307">
        <v>0</v>
      </c>
      <c r="Y307">
        <v>46</v>
      </c>
      <c r="Z307">
        <v>2522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21</v>
      </c>
      <c r="AL307">
        <v>12</v>
      </c>
      <c r="AM307">
        <v>0</v>
      </c>
      <c r="AN307">
        <f t="shared" si="36"/>
        <v>6.9</v>
      </c>
      <c r="AO307" t="str">
        <f t="shared" si="37"/>
        <v>Low</v>
      </c>
      <c r="AP307" t="str">
        <f t="shared" si="38"/>
        <v>Yes</v>
      </c>
      <c r="AQ307" t="str">
        <f t="shared" si="39"/>
        <v>No</v>
      </c>
      <c r="AR307">
        <f t="shared" si="40"/>
        <v>4</v>
      </c>
      <c r="AS307" t="str">
        <f t="shared" si="41"/>
        <v>Warm</v>
      </c>
      <c r="AT307" t="str">
        <f t="shared" si="42"/>
        <v>Married</v>
      </c>
      <c r="AU307" t="str">
        <f t="shared" si="43"/>
        <v>Graduation</v>
      </c>
      <c r="AV307" s="9" t="str">
        <f t="shared" si="44"/>
        <v>No</v>
      </c>
    </row>
    <row r="308" spans="1:48" x14ac:dyDescent="0.3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11</v>
      </c>
      <c r="X308">
        <v>0</v>
      </c>
      <c r="Y308">
        <v>55</v>
      </c>
      <c r="Z308">
        <v>2299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19</v>
      </c>
      <c r="AL308">
        <v>18</v>
      </c>
      <c r="AM308">
        <v>0</v>
      </c>
      <c r="AN308">
        <f t="shared" si="36"/>
        <v>6.3</v>
      </c>
      <c r="AO308" t="str">
        <f t="shared" si="37"/>
        <v>Low</v>
      </c>
      <c r="AP308" t="str">
        <f t="shared" si="38"/>
        <v>Yes</v>
      </c>
      <c r="AQ308" t="str">
        <f t="shared" si="39"/>
        <v>No</v>
      </c>
      <c r="AR308">
        <f t="shared" si="40"/>
        <v>4</v>
      </c>
      <c r="AS308" t="str">
        <f t="shared" si="41"/>
        <v>Active</v>
      </c>
      <c r="AT308" t="str">
        <f t="shared" si="42"/>
        <v>Divorced</v>
      </c>
      <c r="AU308" t="str">
        <f t="shared" si="43"/>
        <v>PhD</v>
      </c>
      <c r="AV308" s="9" t="str">
        <f t="shared" si="44"/>
        <v>No</v>
      </c>
    </row>
    <row r="309" spans="1:48" x14ac:dyDescent="0.3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11</v>
      </c>
      <c r="X309">
        <v>0</v>
      </c>
      <c r="Y309">
        <v>59</v>
      </c>
      <c r="Z309">
        <v>2666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1234</v>
      </c>
      <c r="AL309">
        <v>1161</v>
      </c>
      <c r="AM309">
        <v>0</v>
      </c>
      <c r="AN309">
        <f t="shared" si="36"/>
        <v>7.3</v>
      </c>
      <c r="AO309" t="str">
        <f t="shared" si="37"/>
        <v>High</v>
      </c>
      <c r="AP309" t="str">
        <f t="shared" si="38"/>
        <v>Yes</v>
      </c>
      <c r="AQ309" t="str">
        <f t="shared" si="39"/>
        <v>No</v>
      </c>
      <c r="AR309">
        <f t="shared" si="40"/>
        <v>23</v>
      </c>
      <c r="AS309" t="str">
        <f t="shared" si="41"/>
        <v>Warm</v>
      </c>
      <c r="AT309" t="str">
        <f t="shared" si="42"/>
        <v>Divorced</v>
      </c>
      <c r="AU309" t="str">
        <f t="shared" si="43"/>
        <v>PhD</v>
      </c>
      <c r="AV309" s="9" t="str">
        <f t="shared" si="44"/>
        <v>No</v>
      </c>
    </row>
    <row r="310" spans="1:48" x14ac:dyDescent="0.3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11</v>
      </c>
      <c r="X310">
        <v>0</v>
      </c>
      <c r="Y310">
        <v>67</v>
      </c>
      <c r="Z310">
        <v>2693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589</v>
      </c>
      <c r="AL310">
        <v>548</v>
      </c>
      <c r="AM310">
        <v>0</v>
      </c>
      <c r="AN310">
        <f t="shared" si="36"/>
        <v>7.4</v>
      </c>
      <c r="AO310" t="str">
        <f t="shared" si="37"/>
        <v>Medium</v>
      </c>
      <c r="AP310" t="str">
        <f t="shared" si="38"/>
        <v>Yes</v>
      </c>
      <c r="AQ310" t="str">
        <f t="shared" si="39"/>
        <v>No</v>
      </c>
      <c r="AR310">
        <f t="shared" si="40"/>
        <v>24</v>
      </c>
      <c r="AS310" t="str">
        <f t="shared" si="41"/>
        <v>Warm</v>
      </c>
      <c r="AT310" t="str">
        <f t="shared" si="42"/>
        <v>Single</v>
      </c>
      <c r="AU310" t="str">
        <f t="shared" si="43"/>
        <v>Graduation</v>
      </c>
      <c r="AV310" s="9" t="str">
        <f t="shared" si="44"/>
        <v>No</v>
      </c>
    </row>
    <row r="311" spans="1:48" x14ac:dyDescent="0.3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11</v>
      </c>
      <c r="X311">
        <v>0</v>
      </c>
      <c r="Y311">
        <v>63</v>
      </c>
      <c r="Z311">
        <v>2518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1157</v>
      </c>
      <c r="AL311">
        <v>1031</v>
      </c>
      <c r="AM311">
        <v>0</v>
      </c>
      <c r="AN311">
        <f t="shared" si="36"/>
        <v>6.9</v>
      </c>
      <c r="AO311" t="str">
        <f t="shared" si="37"/>
        <v>High</v>
      </c>
      <c r="AP311" t="str">
        <f t="shared" si="38"/>
        <v>No</v>
      </c>
      <c r="AQ311" t="str">
        <f t="shared" si="39"/>
        <v>No</v>
      </c>
      <c r="AR311">
        <f t="shared" si="40"/>
        <v>18</v>
      </c>
      <c r="AS311" t="str">
        <f t="shared" si="41"/>
        <v>Warm</v>
      </c>
      <c r="AT311" t="str">
        <f t="shared" si="42"/>
        <v>Married</v>
      </c>
      <c r="AU311" t="str">
        <f t="shared" si="43"/>
        <v>Graduation</v>
      </c>
      <c r="AV311" s="9" t="str">
        <f t="shared" si="44"/>
        <v>No</v>
      </c>
    </row>
    <row r="312" spans="1:48" x14ac:dyDescent="0.3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11</v>
      </c>
      <c r="X312">
        <v>0</v>
      </c>
      <c r="Y312">
        <v>44</v>
      </c>
      <c r="Z312">
        <v>2521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56</v>
      </c>
      <c r="AL312">
        <v>47</v>
      </c>
      <c r="AM312">
        <v>0</v>
      </c>
      <c r="AN312">
        <f t="shared" si="36"/>
        <v>6.9</v>
      </c>
      <c r="AO312" t="str">
        <f t="shared" si="37"/>
        <v>Low</v>
      </c>
      <c r="AP312" t="str">
        <f t="shared" si="38"/>
        <v>Yes</v>
      </c>
      <c r="AQ312" t="str">
        <f t="shared" si="39"/>
        <v>No</v>
      </c>
      <c r="AR312">
        <f t="shared" si="40"/>
        <v>9</v>
      </c>
      <c r="AS312" t="str">
        <f t="shared" si="41"/>
        <v>Warm</v>
      </c>
      <c r="AT312" t="str">
        <f t="shared" si="42"/>
        <v>Divorced</v>
      </c>
      <c r="AU312" t="str">
        <f t="shared" si="43"/>
        <v>PhD</v>
      </c>
      <c r="AV312" s="9" t="str">
        <f t="shared" si="44"/>
        <v>No</v>
      </c>
    </row>
    <row r="313" spans="1:48" x14ac:dyDescent="0.3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11</v>
      </c>
      <c r="X313">
        <v>0</v>
      </c>
      <c r="Y313">
        <v>36</v>
      </c>
      <c r="Z313">
        <v>2393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35</v>
      </c>
      <c r="AL313">
        <v>33</v>
      </c>
      <c r="AM313">
        <v>0</v>
      </c>
      <c r="AN313">
        <f t="shared" si="36"/>
        <v>6.6</v>
      </c>
      <c r="AO313" t="str">
        <f t="shared" si="37"/>
        <v>Low</v>
      </c>
      <c r="AP313" t="str">
        <f t="shared" si="38"/>
        <v>Yes</v>
      </c>
      <c r="AQ313" t="str">
        <f t="shared" si="39"/>
        <v>No</v>
      </c>
      <c r="AR313">
        <f t="shared" si="40"/>
        <v>5</v>
      </c>
      <c r="AS313" t="str">
        <f t="shared" si="41"/>
        <v>Active</v>
      </c>
      <c r="AT313" t="str">
        <f t="shared" si="42"/>
        <v>Married</v>
      </c>
      <c r="AU313" t="str">
        <f t="shared" si="43"/>
        <v>Graduation</v>
      </c>
      <c r="AV313" s="9" t="str">
        <f t="shared" si="44"/>
        <v>No</v>
      </c>
    </row>
    <row r="314" spans="1:48" x14ac:dyDescent="0.3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11</v>
      </c>
      <c r="X314">
        <v>0</v>
      </c>
      <c r="Y314">
        <v>70</v>
      </c>
      <c r="Z314">
        <v>2575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38</v>
      </c>
      <c r="AL314">
        <v>38</v>
      </c>
      <c r="AM314">
        <v>0</v>
      </c>
      <c r="AN314">
        <f t="shared" si="36"/>
        <v>7.1</v>
      </c>
      <c r="AO314" t="str">
        <f t="shared" si="37"/>
        <v>Low</v>
      </c>
      <c r="AP314" t="str">
        <f t="shared" si="38"/>
        <v>Yes</v>
      </c>
      <c r="AQ314" t="str">
        <f t="shared" si="39"/>
        <v>No</v>
      </c>
      <c r="AR314">
        <f t="shared" si="40"/>
        <v>5</v>
      </c>
      <c r="AS314" t="str">
        <f t="shared" si="41"/>
        <v>Warm</v>
      </c>
      <c r="AT314" t="str">
        <f t="shared" si="42"/>
        <v>Married</v>
      </c>
      <c r="AU314" t="str">
        <f t="shared" si="43"/>
        <v>PhD</v>
      </c>
      <c r="AV314" s="9" t="str">
        <f t="shared" si="44"/>
        <v>No</v>
      </c>
    </row>
    <row r="315" spans="1:48" x14ac:dyDescent="0.3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11</v>
      </c>
      <c r="X315">
        <v>0</v>
      </c>
      <c r="Y315">
        <v>34</v>
      </c>
      <c r="Z315">
        <v>2660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149</v>
      </c>
      <c r="AL315">
        <v>138</v>
      </c>
      <c r="AM315">
        <v>0</v>
      </c>
      <c r="AN315">
        <f t="shared" si="36"/>
        <v>7.3</v>
      </c>
      <c r="AO315" t="str">
        <f t="shared" si="37"/>
        <v>Low</v>
      </c>
      <c r="AP315" t="str">
        <f t="shared" si="38"/>
        <v>Yes</v>
      </c>
      <c r="AQ315" t="str">
        <f t="shared" si="39"/>
        <v>No</v>
      </c>
      <c r="AR315">
        <f t="shared" si="40"/>
        <v>12</v>
      </c>
      <c r="AS315" t="str">
        <f t="shared" si="41"/>
        <v>Active</v>
      </c>
      <c r="AT315" t="str">
        <f t="shared" si="42"/>
        <v>Single</v>
      </c>
      <c r="AU315" t="str">
        <f t="shared" si="43"/>
        <v>PhD</v>
      </c>
      <c r="AV315" s="9" t="str">
        <f t="shared" si="44"/>
        <v>No</v>
      </c>
    </row>
    <row r="316" spans="1:48" x14ac:dyDescent="0.3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11</v>
      </c>
      <c r="X316">
        <v>0</v>
      </c>
      <c r="Y316">
        <v>37</v>
      </c>
      <c r="Z316">
        <v>2598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19</v>
      </c>
      <c r="AL316">
        <v>15</v>
      </c>
      <c r="AM316">
        <v>0</v>
      </c>
      <c r="AN316">
        <f t="shared" si="36"/>
        <v>7.1</v>
      </c>
      <c r="AO316" t="str">
        <f t="shared" si="37"/>
        <v>Low</v>
      </c>
      <c r="AP316" t="str">
        <f t="shared" si="38"/>
        <v>Yes</v>
      </c>
      <c r="AQ316" t="str">
        <f t="shared" si="39"/>
        <v>No</v>
      </c>
      <c r="AR316">
        <f t="shared" si="40"/>
        <v>4</v>
      </c>
      <c r="AS316" t="str">
        <f t="shared" si="41"/>
        <v>Warm</v>
      </c>
      <c r="AT316" t="str">
        <f t="shared" si="42"/>
        <v>Single</v>
      </c>
      <c r="AU316" t="str">
        <f t="shared" si="43"/>
        <v>Graduation</v>
      </c>
      <c r="AV316" s="9" t="str">
        <f t="shared" si="44"/>
        <v>No</v>
      </c>
    </row>
    <row r="317" spans="1:48" x14ac:dyDescent="0.3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0</v>
      </c>
      <c r="Y317">
        <v>31</v>
      </c>
      <c r="Z317">
        <v>2450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65</v>
      </c>
      <c r="AL317">
        <v>59</v>
      </c>
      <c r="AM317">
        <v>0</v>
      </c>
      <c r="AN317">
        <f t="shared" si="36"/>
        <v>6.7</v>
      </c>
      <c r="AO317" t="str">
        <f t="shared" si="37"/>
        <v>Low</v>
      </c>
      <c r="AP317" t="str">
        <f t="shared" si="38"/>
        <v>No</v>
      </c>
      <c r="AQ317" t="str">
        <f t="shared" si="39"/>
        <v>No</v>
      </c>
      <c r="AR317">
        <f t="shared" si="40"/>
        <v>6</v>
      </c>
      <c r="AS317" t="str">
        <f t="shared" si="41"/>
        <v>Warm</v>
      </c>
      <c r="AT317" t="str">
        <f t="shared" si="42"/>
        <v>Single</v>
      </c>
      <c r="AU317" t="str">
        <f t="shared" si="43"/>
        <v>PhD</v>
      </c>
      <c r="AV317" s="9" t="str">
        <f t="shared" si="44"/>
        <v>No</v>
      </c>
    </row>
    <row r="318" spans="1:48" x14ac:dyDescent="0.3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11</v>
      </c>
      <c r="X318">
        <v>1</v>
      </c>
      <c r="Y318">
        <v>64</v>
      </c>
      <c r="Z318">
        <v>2611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1138</v>
      </c>
      <c r="AL318">
        <v>1115</v>
      </c>
      <c r="AM318">
        <v>0</v>
      </c>
      <c r="AN318">
        <f t="shared" si="36"/>
        <v>7.2</v>
      </c>
      <c r="AO318" t="str">
        <f t="shared" si="37"/>
        <v>High</v>
      </c>
      <c r="AP318" t="str">
        <f t="shared" si="38"/>
        <v>Yes</v>
      </c>
      <c r="AQ318" t="str">
        <f t="shared" si="39"/>
        <v>No</v>
      </c>
      <c r="AR318">
        <f t="shared" si="40"/>
        <v>19</v>
      </c>
      <c r="AS318" t="str">
        <f t="shared" si="41"/>
        <v>Warm</v>
      </c>
      <c r="AT318" t="str">
        <f t="shared" si="42"/>
        <v>Married</v>
      </c>
      <c r="AU318" t="str">
        <f t="shared" si="43"/>
        <v>PhD</v>
      </c>
      <c r="AV318" s="9" t="str">
        <f t="shared" si="44"/>
        <v>No</v>
      </c>
    </row>
    <row r="319" spans="1:48" x14ac:dyDescent="0.3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11</v>
      </c>
      <c r="X319">
        <v>1</v>
      </c>
      <c r="Y319">
        <v>49</v>
      </c>
      <c r="Z319">
        <v>2694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41</v>
      </c>
      <c r="AL319">
        <v>23</v>
      </c>
      <c r="AM319">
        <v>1</v>
      </c>
      <c r="AN319">
        <f t="shared" si="36"/>
        <v>7.4</v>
      </c>
      <c r="AO319" t="str">
        <f t="shared" si="37"/>
        <v>Low</v>
      </c>
      <c r="AP319" t="str">
        <f t="shared" si="38"/>
        <v>Yes</v>
      </c>
      <c r="AQ319" t="str">
        <f t="shared" si="39"/>
        <v>Yes</v>
      </c>
      <c r="AR319">
        <f t="shared" si="40"/>
        <v>5</v>
      </c>
      <c r="AS319" t="str">
        <f t="shared" si="41"/>
        <v>Active</v>
      </c>
      <c r="AT319" t="str">
        <f t="shared" si="42"/>
        <v>Married</v>
      </c>
      <c r="AU319" t="str">
        <f t="shared" si="43"/>
        <v>Master</v>
      </c>
      <c r="AV319" s="9" t="str">
        <f t="shared" si="44"/>
        <v>Yes</v>
      </c>
    </row>
    <row r="320" spans="1:48" x14ac:dyDescent="0.3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11</v>
      </c>
      <c r="X320">
        <v>0</v>
      </c>
      <c r="Y320">
        <v>37</v>
      </c>
      <c r="Z320">
        <v>2523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25</v>
      </c>
      <c r="AL320">
        <v>17</v>
      </c>
      <c r="AM320">
        <v>0</v>
      </c>
      <c r="AN320">
        <f t="shared" si="36"/>
        <v>6.9</v>
      </c>
      <c r="AO320" t="str">
        <f t="shared" si="37"/>
        <v>Low</v>
      </c>
      <c r="AP320" t="str">
        <f t="shared" si="38"/>
        <v>Yes</v>
      </c>
      <c r="AQ320" t="str">
        <f t="shared" si="39"/>
        <v>No</v>
      </c>
      <c r="AR320">
        <f t="shared" si="40"/>
        <v>7</v>
      </c>
      <c r="AS320" t="str">
        <f t="shared" si="41"/>
        <v>Warm</v>
      </c>
      <c r="AT320" t="str">
        <f t="shared" si="42"/>
        <v>Together</v>
      </c>
      <c r="AU320" t="str">
        <f t="shared" si="43"/>
        <v>Graduation</v>
      </c>
      <c r="AV320" s="9" t="str">
        <f t="shared" si="44"/>
        <v>No</v>
      </c>
    </row>
    <row r="321" spans="1:48" x14ac:dyDescent="0.3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11</v>
      </c>
      <c r="X321">
        <v>0</v>
      </c>
      <c r="Y321">
        <v>60</v>
      </c>
      <c r="Z321">
        <v>2814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807</v>
      </c>
      <c r="AL321">
        <v>668</v>
      </c>
      <c r="AM321">
        <v>0</v>
      </c>
      <c r="AN321">
        <f t="shared" si="36"/>
        <v>7.7</v>
      </c>
      <c r="AO321" t="str">
        <f t="shared" si="37"/>
        <v>Medium</v>
      </c>
      <c r="AP321" t="str">
        <f t="shared" si="38"/>
        <v>Yes</v>
      </c>
      <c r="AQ321" t="str">
        <f t="shared" si="39"/>
        <v>No</v>
      </c>
      <c r="AR321">
        <f t="shared" si="40"/>
        <v>22</v>
      </c>
      <c r="AS321" t="str">
        <f t="shared" si="41"/>
        <v>Warm</v>
      </c>
      <c r="AT321" t="str">
        <f t="shared" si="42"/>
        <v>Divorced</v>
      </c>
      <c r="AU321" t="str">
        <f t="shared" si="43"/>
        <v>Graduation</v>
      </c>
      <c r="AV321" s="9" t="str">
        <f t="shared" si="44"/>
        <v>No</v>
      </c>
    </row>
    <row r="322" spans="1:48" x14ac:dyDescent="0.3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</v>
      </c>
      <c r="W322">
        <v>11</v>
      </c>
      <c r="X322">
        <v>1</v>
      </c>
      <c r="Y322">
        <v>52</v>
      </c>
      <c r="Z322">
        <v>2729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1412</v>
      </c>
      <c r="AL322">
        <v>1382</v>
      </c>
      <c r="AM322">
        <v>3</v>
      </c>
      <c r="AN322">
        <f t="shared" ref="AN322:AN385" si="45">ROUND(Z:Z/365,1)</f>
        <v>7.5</v>
      </c>
      <c r="AO322" t="str">
        <f t="shared" ref="AO322:AO385" si="46">IF(AK:AK&gt;=1000,"High",IF(AK:AK&gt;=500,"Medium","Low"))</f>
        <v>High</v>
      </c>
      <c r="AP322" t="str">
        <f t="shared" ref="AP322:AP385" si="47">IF(B:B+C:C&gt;0,"Yes","No")</f>
        <v>No</v>
      </c>
      <c r="AQ322" t="str">
        <f t="shared" ref="AQ322:AQ385" si="48">IF(AM:AM&gt;0,"Yes","No")</f>
        <v>Yes</v>
      </c>
      <c r="AR322">
        <f t="shared" ref="AR322:AR385" si="49">K:K+L:L+M:M+N:N</f>
        <v>22</v>
      </c>
      <c r="AS322" t="str">
        <f t="shared" ref="AS322:AS385" si="50">IF(D:D&lt;=30,"Active",IF(D:D&lt;=90,"Warm","Inactive"))</f>
        <v>Active</v>
      </c>
      <c r="AT322" t="str">
        <f t="shared" ref="AT322:AT385" si="51">IF(AA:AA=1,"Divorced",IF(AB:AB=1,"Married",IF(AC:AC=1,"Single",IF(AD:AD=1,"Together",IF(AE:AE=1,"Widow","Unknown")))))</f>
        <v>Divorced</v>
      </c>
      <c r="AU322" t="str">
        <f t="shared" ref="AU322:AU385" si="52">IF(AF:AF=1,"2nd Cycle",IF(AG:AG=1,"Basic",IF(AH:AH=1,"Graduation",IF(AI:AI=1,"Master",IF(AJ:AJ=1,"PhD","Unknown")))))</f>
        <v>Graduation</v>
      </c>
      <c r="AV322" s="9" t="str">
        <f t="shared" ref="AV322:AV385" si="53">IF(AM:AM=1,"Yes",IF(AM:AM=2,"Yes",IF(AM:AM=3,"Yes",IF(AM:AM=4,"Yes","No"))))</f>
        <v>Yes</v>
      </c>
    </row>
    <row r="323" spans="1:48" x14ac:dyDescent="0.3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11</v>
      </c>
      <c r="X323">
        <v>0</v>
      </c>
      <c r="Y323">
        <v>48</v>
      </c>
      <c r="Z323">
        <v>2753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41</v>
      </c>
      <c r="AL323">
        <v>20</v>
      </c>
      <c r="AM323">
        <v>0</v>
      </c>
      <c r="AN323">
        <f t="shared" si="45"/>
        <v>7.5</v>
      </c>
      <c r="AO323" t="str">
        <f t="shared" si="46"/>
        <v>Low</v>
      </c>
      <c r="AP323" t="str">
        <f t="shared" si="47"/>
        <v>Yes</v>
      </c>
      <c r="AQ323" t="str">
        <f t="shared" si="48"/>
        <v>No</v>
      </c>
      <c r="AR323">
        <f t="shared" si="49"/>
        <v>5</v>
      </c>
      <c r="AS323" t="str">
        <f t="shared" si="50"/>
        <v>Active</v>
      </c>
      <c r="AT323" t="str">
        <f t="shared" si="51"/>
        <v>Married</v>
      </c>
      <c r="AU323" t="str">
        <f t="shared" si="52"/>
        <v>Graduation</v>
      </c>
      <c r="AV323" s="9" t="str">
        <f t="shared" si="53"/>
        <v>No</v>
      </c>
    </row>
    <row r="324" spans="1:48" x14ac:dyDescent="0.3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3</v>
      </c>
      <c r="W324">
        <v>11</v>
      </c>
      <c r="X324">
        <v>1</v>
      </c>
      <c r="Y324">
        <v>55</v>
      </c>
      <c r="Z324">
        <v>2642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1552</v>
      </c>
      <c r="AL324">
        <v>1430</v>
      </c>
      <c r="AM324">
        <v>1</v>
      </c>
      <c r="AN324">
        <f t="shared" si="45"/>
        <v>7.2</v>
      </c>
      <c r="AO324" t="str">
        <f t="shared" si="46"/>
        <v>High</v>
      </c>
      <c r="AP324" t="str">
        <f t="shared" si="47"/>
        <v>No</v>
      </c>
      <c r="AQ324" t="str">
        <f t="shared" si="48"/>
        <v>Yes</v>
      </c>
      <c r="AR324">
        <f t="shared" si="49"/>
        <v>22</v>
      </c>
      <c r="AS324" t="str">
        <f t="shared" si="50"/>
        <v>Active</v>
      </c>
      <c r="AT324" t="str">
        <f t="shared" si="51"/>
        <v>Together</v>
      </c>
      <c r="AU324" t="str">
        <f t="shared" si="52"/>
        <v>Graduation</v>
      </c>
      <c r="AV324" s="9" t="str">
        <f t="shared" si="53"/>
        <v>Yes</v>
      </c>
    </row>
    <row r="325" spans="1:48" x14ac:dyDescent="0.3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11</v>
      </c>
      <c r="X325">
        <v>0</v>
      </c>
      <c r="Y325">
        <v>32</v>
      </c>
      <c r="Z325">
        <v>2847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1500</v>
      </c>
      <c r="AL325">
        <v>1462</v>
      </c>
      <c r="AM325">
        <v>0</v>
      </c>
      <c r="AN325">
        <f t="shared" si="45"/>
        <v>7.8</v>
      </c>
      <c r="AO325" t="str">
        <f t="shared" si="46"/>
        <v>High</v>
      </c>
      <c r="AP325" t="str">
        <f t="shared" si="47"/>
        <v>No</v>
      </c>
      <c r="AQ325" t="str">
        <f t="shared" si="48"/>
        <v>No</v>
      </c>
      <c r="AR325">
        <f t="shared" si="49"/>
        <v>21</v>
      </c>
      <c r="AS325" t="str">
        <f t="shared" si="50"/>
        <v>Inactive</v>
      </c>
      <c r="AT325" t="str">
        <f t="shared" si="51"/>
        <v>Single</v>
      </c>
      <c r="AU325" t="str">
        <f t="shared" si="52"/>
        <v>Graduation</v>
      </c>
      <c r="AV325" s="9" t="str">
        <f t="shared" si="53"/>
        <v>No</v>
      </c>
    </row>
    <row r="326" spans="1:48" x14ac:dyDescent="0.3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11</v>
      </c>
      <c r="X326">
        <v>0</v>
      </c>
      <c r="Y326">
        <v>34</v>
      </c>
      <c r="Z326">
        <v>2363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121</v>
      </c>
      <c r="AL326">
        <v>103</v>
      </c>
      <c r="AM326">
        <v>0</v>
      </c>
      <c r="AN326">
        <f t="shared" si="45"/>
        <v>6.5</v>
      </c>
      <c r="AO326" t="str">
        <f t="shared" si="46"/>
        <v>Low</v>
      </c>
      <c r="AP326" t="str">
        <f t="shared" si="47"/>
        <v>No</v>
      </c>
      <c r="AQ326" t="str">
        <f t="shared" si="48"/>
        <v>No</v>
      </c>
      <c r="AR326">
        <f t="shared" si="49"/>
        <v>8</v>
      </c>
      <c r="AS326" t="str">
        <f t="shared" si="50"/>
        <v>Active</v>
      </c>
      <c r="AT326" t="str">
        <f t="shared" si="51"/>
        <v>Divorced</v>
      </c>
      <c r="AU326" t="str">
        <f t="shared" si="52"/>
        <v>Graduation</v>
      </c>
      <c r="AV326" s="9" t="str">
        <f t="shared" si="53"/>
        <v>No</v>
      </c>
    </row>
    <row r="327" spans="1:48" x14ac:dyDescent="0.3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11</v>
      </c>
      <c r="X327">
        <v>0</v>
      </c>
      <c r="Y327">
        <v>51</v>
      </c>
      <c r="Z327">
        <v>2742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1148</v>
      </c>
      <c r="AL327">
        <v>1114</v>
      </c>
      <c r="AM327">
        <v>2</v>
      </c>
      <c r="AN327">
        <f t="shared" si="45"/>
        <v>7.5</v>
      </c>
      <c r="AO327" t="str">
        <f t="shared" si="46"/>
        <v>High</v>
      </c>
      <c r="AP327" t="str">
        <f t="shared" si="47"/>
        <v>Yes</v>
      </c>
      <c r="AQ327" t="str">
        <f t="shared" si="48"/>
        <v>Yes</v>
      </c>
      <c r="AR327">
        <f t="shared" si="49"/>
        <v>20</v>
      </c>
      <c r="AS327" t="str">
        <f t="shared" si="50"/>
        <v>Warm</v>
      </c>
      <c r="AT327" t="str">
        <f t="shared" si="51"/>
        <v>Married</v>
      </c>
      <c r="AU327" t="str">
        <f t="shared" si="52"/>
        <v>PhD</v>
      </c>
      <c r="AV327" s="9" t="str">
        <f t="shared" si="53"/>
        <v>Yes</v>
      </c>
    </row>
    <row r="328" spans="1:48" x14ac:dyDescent="0.3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11</v>
      </c>
      <c r="X328">
        <v>0</v>
      </c>
      <c r="Y328">
        <v>70</v>
      </c>
      <c r="Z328">
        <v>2540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493</v>
      </c>
      <c r="AL328">
        <v>479</v>
      </c>
      <c r="AM328">
        <v>0</v>
      </c>
      <c r="AN328">
        <f t="shared" si="45"/>
        <v>7</v>
      </c>
      <c r="AO328" t="str">
        <f t="shared" si="46"/>
        <v>Low</v>
      </c>
      <c r="AP328" t="str">
        <f t="shared" si="47"/>
        <v>Yes</v>
      </c>
      <c r="AQ328" t="str">
        <f t="shared" si="48"/>
        <v>No</v>
      </c>
      <c r="AR328">
        <f t="shared" si="49"/>
        <v>18</v>
      </c>
      <c r="AS328" t="str">
        <f t="shared" si="50"/>
        <v>Warm</v>
      </c>
      <c r="AT328" t="str">
        <f t="shared" si="51"/>
        <v>Together</v>
      </c>
      <c r="AU328" t="str">
        <f t="shared" si="52"/>
        <v>PhD</v>
      </c>
      <c r="AV328" s="9" t="str">
        <f t="shared" si="53"/>
        <v>No</v>
      </c>
    </row>
    <row r="329" spans="1:48" x14ac:dyDescent="0.3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</v>
      </c>
      <c r="W329">
        <v>11</v>
      </c>
      <c r="X329">
        <v>1</v>
      </c>
      <c r="Y329">
        <v>47</v>
      </c>
      <c r="Z329">
        <v>2477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15</v>
      </c>
      <c r="AL329">
        <v>12</v>
      </c>
      <c r="AM329">
        <v>1</v>
      </c>
      <c r="AN329">
        <f t="shared" si="45"/>
        <v>6.8</v>
      </c>
      <c r="AO329" t="str">
        <f t="shared" si="46"/>
        <v>Low</v>
      </c>
      <c r="AP329" t="str">
        <f t="shared" si="47"/>
        <v>Yes</v>
      </c>
      <c r="AQ329" t="str">
        <f t="shared" si="48"/>
        <v>Yes</v>
      </c>
      <c r="AR329">
        <f t="shared" si="49"/>
        <v>4</v>
      </c>
      <c r="AS329" t="str">
        <f t="shared" si="50"/>
        <v>Active</v>
      </c>
      <c r="AT329" t="str">
        <f t="shared" si="51"/>
        <v>Together</v>
      </c>
      <c r="AU329" t="str">
        <f t="shared" si="52"/>
        <v>Basic</v>
      </c>
      <c r="AV329" s="9" t="str">
        <f t="shared" si="53"/>
        <v>Yes</v>
      </c>
    </row>
    <row r="330" spans="1:48" x14ac:dyDescent="0.3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11</v>
      </c>
      <c r="X330">
        <v>0</v>
      </c>
      <c r="Y330">
        <v>68</v>
      </c>
      <c r="Z330">
        <v>2390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767</v>
      </c>
      <c r="AL330">
        <v>594</v>
      </c>
      <c r="AM330">
        <v>0</v>
      </c>
      <c r="AN330">
        <f t="shared" si="45"/>
        <v>6.5</v>
      </c>
      <c r="AO330" t="str">
        <f t="shared" si="46"/>
        <v>Medium</v>
      </c>
      <c r="AP330" t="str">
        <f t="shared" si="47"/>
        <v>No</v>
      </c>
      <c r="AQ330" t="str">
        <f t="shared" si="48"/>
        <v>No</v>
      </c>
      <c r="AR330">
        <f t="shared" si="49"/>
        <v>16</v>
      </c>
      <c r="AS330" t="str">
        <f t="shared" si="50"/>
        <v>Warm</v>
      </c>
      <c r="AT330" t="str">
        <f t="shared" si="51"/>
        <v>Divorced</v>
      </c>
      <c r="AU330" t="str">
        <f t="shared" si="52"/>
        <v>Graduation</v>
      </c>
      <c r="AV330" s="9" t="str">
        <f t="shared" si="53"/>
        <v>No</v>
      </c>
    </row>
    <row r="331" spans="1:48" x14ac:dyDescent="0.3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11</v>
      </c>
      <c r="X331">
        <v>0</v>
      </c>
      <c r="Y331">
        <v>55</v>
      </c>
      <c r="Z331">
        <v>2530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39</v>
      </c>
      <c r="AL331">
        <v>36</v>
      </c>
      <c r="AM331">
        <v>0</v>
      </c>
      <c r="AN331">
        <f t="shared" si="45"/>
        <v>6.9</v>
      </c>
      <c r="AO331" t="str">
        <f t="shared" si="46"/>
        <v>Low</v>
      </c>
      <c r="AP331" t="str">
        <f t="shared" si="47"/>
        <v>Yes</v>
      </c>
      <c r="AQ331" t="str">
        <f t="shared" si="48"/>
        <v>No</v>
      </c>
      <c r="AR331">
        <f t="shared" si="49"/>
        <v>6</v>
      </c>
      <c r="AS331" t="str">
        <f t="shared" si="50"/>
        <v>Warm</v>
      </c>
      <c r="AT331" t="str">
        <f t="shared" si="51"/>
        <v>Married</v>
      </c>
      <c r="AU331" t="str">
        <f t="shared" si="52"/>
        <v>Graduation</v>
      </c>
      <c r="AV331" s="9" t="str">
        <f t="shared" si="53"/>
        <v>No</v>
      </c>
    </row>
    <row r="332" spans="1:48" x14ac:dyDescent="0.3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11</v>
      </c>
      <c r="X332">
        <v>1</v>
      </c>
      <c r="Y332">
        <v>50</v>
      </c>
      <c r="Z332">
        <v>2172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972</v>
      </c>
      <c r="AL332">
        <v>754</v>
      </c>
      <c r="AM332">
        <v>0</v>
      </c>
      <c r="AN332">
        <f t="shared" si="45"/>
        <v>6</v>
      </c>
      <c r="AO332" t="str">
        <f t="shared" si="46"/>
        <v>Medium</v>
      </c>
      <c r="AP332" t="str">
        <f t="shared" si="47"/>
        <v>No</v>
      </c>
      <c r="AQ332" t="str">
        <f t="shared" si="48"/>
        <v>No</v>
      </c>
      <c r="AR332">
        <f t="shared" si="49"/>
        <v>15</v>
      </c>
      <c r="AS332" t="str">
        <f t="shared" si="50"/>
        <v>Active</v>
      </c>
      <c r="AT332" t="str">
        <f t="shared" si="51"/>
        <v>Divorced</v>
      </c>
      <c r="AU332" t="str">
        <f t="shared" si="52"/>
        <v>Graduation</v>
      </c>
      <c r="AV332" s="9" t="str">
        <f t="shared" si="53"/>
        <v>No</v>
      </c>
    </row>
    <row r="333" spans="1:48" x14ac:dyDescent="0.3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11</v>
      </c>
      <c r="X333">
        <v>0</v>
      </c>
      <c r="Y333">
        <v>49</v>
      </c>
      <c r="Z333">
        <v>2710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37</v>
      </c>
      <c r="AL333">
        <v>30</v>
      </c>
      <c r="AM333">
        <v>0</v>
      </c>
      <c r="AN333">
        <f t="shared" si="45"/>
        <v>7.4</v>
      </c>
      <c r="AO333" t="str">
        <f t="shared" si="46"/>
        <v>Low</v>
      </c>
      <c r="AP333" t="str">
        <f t="shared" si="47"/>
        <v>Yes</v>
      </c>
      <c r="AQ333" t="str">
        <f t="shared" si="48"/>
        <v>No</v>
      </c>
      <c r="AR333">
        <f t="shared" si="49"/>
        <v>8</v>
      </c>
      <c r="AS333" t="str">
        <f t="shared" si="50"/>
        <v>Warm</v>
      </c>
      <c r="AT333" t="str">
        <f t="shared" si="51"/>
        <v>Widow</v>
      </c>
      <c r="AU333" t="str">
        <f t="shared" si="52"/>
        <v>Graduation</v>
      </c>
      <c r="AV333" s="9" t="str">
        <f t="shared" si="53"/>
        <v>No</v>
      </c>
    </row>
    <row r="334" spans="1:48" x14ac:dyDescent="0.3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11</v>
      </c>
      <c r="X334">
        <v>0</v>
      </c>
      <c r="Y334">
        <v>44</v>
      </c>
      <c r="Z334">
        <v>2336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</v>
      </c>
      <c r="AL334">
        <v>8</v>
      </c>
      <c r="AM334">
        <v>1</v>
      </c>
      <c r="AN334">
        <f t="shared" si="45"/>
        <v>6.4</v>
      </c>
      <c r="AO334" t="str">
        <f t="shared" si="46"/>
        <v>Low</v>
      </c>
      <c r="AP334" t="str">
        <f t="shared" si="47"/>
        <v>Yes</v>
      </c>
      <c r="AQ334" t="str">
        <f t="shared" si="48"/>
        <v>Yes</v>
      </c>
      <c r="AR334">
        <f t="shared" si="49"/>
        <v>4</v>
      </c>
      <c r="AS334" t="str">
        <f t="shared" si="50"/>
        <v>Warm</v>
      </c>
      <c r="AT334" t="str">
        <f t="shared" si="51"/>
        <v>Married</v>
      </c>
      <c r="AU334" t="str">
        <f t="shared" si="52"/>
        <v>Master</v>
      </c>
      <c r="AV334" s="9" t="str">
        <f t="shared" si="53"/>
        <v>Yes</v>
      </c>
    </row>
    <row r="335" spans="1:48" x14ac:dyDescent="0.3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11</v>
      </c>
      <c r="X335">
        <v>0</v>
      </c>
      <c r="Y335">
        <v>63</v>
      </c>
      <c r="Z335">
        <v>2353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827</v>
      </c>
      <c r="AL335">
        <v>819</v>
      </c>
      <c r="AM335">
        <v>0</v>
      </c>
      <c r="AN335">
        <f t="shared" si="45"/>
        <v>6.4</v>
      </c>
      <c r="AO335" t="str">
        <f t="shared" si="46"/>
        <v>Medium</v>
      </c>
      <c r="AP335" t="str">
        <f t="shared" si="47"/>
        <v>Yes</v>
      </c>
      <c r="AQ335" t="str">
        <f t="shared" si="48"/>
        <v>No</v>
      </c>
      <c r="AR335">
        <f t="shared" si="49"/>
        <v>26</v>
      </c>
      <c r="AS335" t="str">
        <f t="shared" si="50"/>
        <v>Inactive</v>
      </c>
      <c r="AT335" t="str">
        <f t="shared" si="51"/>
        <v>Married</v>
      </c>
      <c r="AU335" t="str">
        <f t="shared" si="52"/>
        <v>Graduation</v>
      </c>
      <c r="AV335" s="9" t="str">
        <f t="shared" si="53"/>
        <v>No</v>
      </c>
    </row>
    <row r="336" spans="1:48" x14ac:dyDescent="0.3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3</v>
      </c>
      <c r="W336">
        <v>11</v>
      </c>
      <c r="X336">
        <v>0</v>
      </c>
      <c r="Y336">
        <v>34</v>
      </c>
      <c r="Z336">
        <v>2694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1350</v>
      </c>
      <c r="AL336">
        <v>1257</v>
      </c>
      <c r="AM336">
        <v>2</v>
      </c>
      <c r="AN336">
        <f t="shared" si="45"/>
        <v>7.4</v>
      </c>
      <c r="AO336" t="str">
        <f t="shared" si="46"/>
        <v>High</v>
      </c>
      <c r="AP336" t="str">
        <f t="shared" si="47"/>
        <v>Yes</v>
      </c>
      <c r="AQ336" t="str">
        <f t="shared" si="48"/>
        <v>Yes</v>
      </c>
      <c r="AR336">
        <f t="shared" si="49"/>
        <v>22</v>
      </c>
      <c r="AS336" t="str">
        <f t="shared" si="50"/>
        <v>Inactive</v>
      </c>
      <c r="AT336" t="str">
        <f t="shared" si="51"/>
        <v>Married</v>
      </c>
      <c r="AU336" t="str">
        <f t="shared" si="52"/>
        <v>Graduation</v>
      </c>
      <c r="AV336" s="9" t="str">
        <f t="shared" si="53"/>
        <v>Yes</v>
      </c>
    </row>
    <row r="337" spans="1:48" x14ac:dyDescent="0.3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11</v>
      </c>
      <c r="X337">
        <v>1</v>
      </c>
      <c r="Y337">
        <v>54</v>
      </c>
      <c r="Z337">
        <v>2403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1029</v>
      </c>
      <c r="AL337">
        <v>1029</v>
      </c>
      <c r="AM337">
        <v>0</v>
      </c>
      <c r="AN337">
        <f t="shared" si="45"/>
        <v>6.6</v>
      </c>
      <c r="AO337" t="str">
        <f t="shared" si="46"/>
        <v>High</v>
      </c>
      <c r="AP337" t="str">
        <f t="shared" si="47"/>
        <v>No</v>
      </c>
      <c r="AQ337" t="str">
        <f t="shared" si="48"/>
        <v>No</v>
      </c>
      <c r="AR337">
        <f t="shared" si="49"/>
        <v>18</v>
      </c>
      <c r="AS337" t="str">
        <f t="shared" si="50"/>
        <v>Warm</v>
      </c>
      <c r="AT337" t="str">
        <f t="shared" si="51"/>
        <v>Single</v>
      </c>
      <c r="AU337" t="str">
        <f t="shared" si="52"/>
        <v>PhD</v>
      </c>
      <c r="AV337" s="9" t="str">
        <f t="shared" si="53"/>
        <v>No</v>
      </c>
    </row>
    <row r="338" spans="1:48" x14ac:dyDescent="0.3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11</v>
      </c>
      <c r="X338">
        <v>0</v>
      </c>
      <c r="Y338">
        <v>46</v>
      </c>
      <c r="Z338">
        <v>2769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1166</v>
      </c>
      <c r="AL338">
        <v>1144</v>
      </c>
      <c r="AM338">
        <v>0</v>
      </c>
      <c r="AN338">
        <f t="shared" si="45"/>
        <v>7.6</v>
      </c>
      <c r="AO338" t="str">
        <f t="shared" si="46"/>
        <v>High</v>
      </c>
      <c r="AP338" t="str">
        <f t="shared" si="47"/>
        <v>No</v>
      </c>
      <c r="AQ338" t="str">
        <f t="shared" si="48"/>
        <v>No</v>
      </c>
      <c r="AR338">
        <f t="shared" si="49"/>
        <v>18</v>
      </c>
      <c r="AS338" t="str">
        <f t="shared" si="50"/>
        <v>Active</v>
      </c>
      <c r="AT338" t="str">
        <f t="shared" si="51"/>
        <v>Married</v>
      </c>
      <c r="AU338" t="str">
        <f t="shared" si="52"/>
        <v>Graduation</v>
      </c>
      <c r="AV338" s="9" t="str">
        <f t="shared" si="53"/>
        <v>No</v>
      </c>
    </row>
    <row r="339" spans="1:48" x14ac:dyDescent="0.3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11</v>
      </c>
      <c r="X339">
        <v>0</v>
      </c>
      <c r="Y339">
        <v>44</v>
      </c>
      <c r="Z339">
        <v>2713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1265</v>
      </c>
      <c r="AL339">
        <v>1253</v>
      </c>
      <c r="AM339">
        <v>0</v>
      </c>
      <c r="AN339">
        <f t="shared" si="45"/>
        <v>7.4</v>
      </c>
      <c r="AO339" t="str">
        <f t="shared" si="46"/>
        <v>High</v>
      </c>
      <c r="AP339" t="str">
        <f t="shared" si="47"/>
        <v>Yes</v>
      </c>
      <c r="AQ339" t="str">
        <f t="shared" si="48"/>
        <v>No</v>
      </c>
      <c r="AR339">
        <f t="shared" si="49"/>
        <v>24</v>
      </c>
      <c r="AS339" t="str">
        <f t="shared" si="50"/>
        <v>Warm</v>
      </c>
      <c r="AT339" t="str">
        <f t="shared" si="51"/>
        <v>Single</v>
      </c>
      <c r="AU339" t="str">
        <f t="shared" si="52"/>
        <v>PhD</v>
      </c>
      <c r="AV339" s="9" t="str">
        <f t="shared" si="53"/>
        <v>No</v>
      </c>
    </row>
    <row r="340" spans="1:48" x14ac:dyDescent="0.3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3</v>
      </c>
      <c r="W340">
        <v>11</v>
      </c>
      <c r="X340">
        <v>0</v>
      </c>
      <c r="Y340">
        <v>42</v>
      </c>
      <c r="Z340">
        <v>2371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39</v>
      </c>
      <c r="AL340">
        <v>29</v>
      </c>
      <c r="AM340">
        <v>0</v>
      </c>
      <c r="AN340">
        <f t="shared" si="45"/>
        <v>6.5</v>
      </c>
      <c r="AO340" t="str">
        <f t="shared" si="46"/>
        <v>Low</v>
      </c>
      <c r="AP340" t="str">
        <f t="shared" si="47"/>
        <v>Yes</v>
      </c>
      <c r="AQ340" t="str">
        <f t="shared" si="48"/>
        <v>No</v>
      </c>
      <c r="AR340">
        <f t="shared" si="49"/>
        <v>7</v>
      </c>
      <c r="AS340" t="str">
        <f t="shared" si="50"/>
        <v>Warm</v>
      </c>
      <c r="AT340" t="str">
        <f t="shared" si="51"/>
        <v>Single</v>
      </c>
      <c r="AU340" t="str">
        <f t="shared" si="52"/>
        <v>Graduation</v>
      </c>
      <c r="AV340" s="9" t="str">
        <f t="shared" si="53"/>
        <v>No</v>
      </c>
    </row>
    <row r="341" spans="1:48" x14ac:dyDescent="0.3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11</v>
      </c>
      <c r="X341">
        <v>0</v>
      </c>
      <c r="Y341">
        <v>65</v>
      </c>
      <c r="Z341">
        <v>2573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89</v>
      </c>
      <c r="AL341">
        <v>79</v>
      </c>
      <c r="AM341">
        <v>1</v>
      </c>
      <c r="AN341">
        <f t="shared" si="45"/>
        <v>7</v>
      </c>
      <c r="AO341" t="str">
        <f t="shared" si="46"/>
        <v>Low</v>
      </c>
      <c r="AP341" t="str">
        <f t="shared" si="47"/>
        <v>Yes</v>
      </c>
      <c r="AQ341" t="str">
        <f t="shared" si="48"/>
        <v>Yes</v>
      </c>
      <c r="AR341">
        <f t="shared" si="49"/>
        <v>7</v>
      </c>
      <c r="AS341" t="str">
        <f t="shared" si="50"/>
        <v>Warm</v>
      </c>
      <c r="AT341" t="str">
        <f t="shared" si="51"/>
        <v>Married</v>
      </c>
      <c r="AU341" t="str">
        <f t="shared" si="52"/>
        <v>Graduation</v>
      </c>
      <c r="AV341" s="9" t="str">
        <f t="shared" si="53"/>
        <v>Yes</v>
      </c>
    </row>
    <row r="342" spans="1:48" x14ac:dyDescent="0.3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11</v>
      </c>
      <c r="X342">
        <v>0</v>
      </c>
      <c r="Y342">
        <v>51</v>
      </c>
      <c r="Z342">
        <v>2723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1622</v>
      </c>
      <c r="AL342">
        <v>1574</v>
      </c>
      <c r="AM342">
        <v>0</v>
      </c>
      <c r="AN342">
        <f t="shared" si="45"/>
        <v>7.5</v>
      </c>
      <c r="AO342" t="str">
        <f t="shared" si="46"/>
        <v>High</v>
      </c>
      <c r="AP342" t="str">
        <f t="shared" si="47"/>
        <v>No</v>
      </c>
      <c r="AQ342" t="str">
        <f t="shared" si="48"/>
        <v>No</v>
      </c>
      <c r="AR342">
        <f t="shared" si="49"/>
        <v>15</v>
      </c>
      <c r="AS342" t="str">
        <f t="shared" si="50"/>
        <v>Active</v>
      </c>
      <c r="AT342" t="str">
        <f t="shared" si="51"/>
        <v>Married</v>
      </c>
      <c r="AU342" t="str">
        <f t="shared" si="52"/>
        <v>PhD</v>
      </c>
      <c r="AV342" s="9" t="str">
        <f t="shared" si="53"/>
        <v>No</v>
      </c>
    </row>
    <row r="343" spans="1:48" x14ac:dyDescent="0.3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11</v>
      </c>
      <c r="X343">
        <v>0</v>
      </c>
      <c r="Y343">
        <v>77</v>
      </c>
      <c r="Z343">
        <v>2472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892</v>
      </c>
      <c r="AL343">
        <v>884</v>
      </c>
      <c r="AM343">
        <v>0</v>
      </c>
      <c r="AN343">
        <f t="shared" si="45"/>
        <v>6.8</v>
      </c>
      <c r="AO343" t="str">
        <f t="shared" si="46"/>
        <v>Medium</v>
      </c>
      <c r="AP343" t="str">
        <f t="shared" si="47"/>
        <v>No</v>
      </c>
      <c r="AQ343" t="str">
        <f t="shared" si="48"/>
        <v>No</v>
      </c>
      <c r="AR343">
        <f t="shared" si="49"/>
        <v>14</v>
      </c>
      <c r="AS343" t="str">
        <f t="shared" si="50"/>
        <v>Warm</v>
      </c>
      <c r="AT343" t="str">
        <f t="shared" si="51"/>
        <v>Married</v>
      </c>
      <c r="AU343" t="str">
        <f t="shared" si="52"/>
        <v>Master</v>
      </c>
      <c r="AV343" s="9" t="str">
        <f t="shared" si="53"/>
        <v>No</v>
      </c>
    </row>
    <row r="344" spans="1:48" x14ac:dyDescent="0.3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11</v>
      </c>
      <c r="X344">
        <v>0</v>
      </c>
      <c r="Y344">
        <v>72</v>
      </c>
      <c r="Z344">
        <v>2423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387</v>
      </c>
      <c r="AL344">
        <v>349</v>
      </c>
      <c r="AM344">
        <v>0</v>
      </c>
      <c r="AN344">
        <f t="shared" si="45"/>
        <v>6.6</v>
      </c>
      <c r="AO344" t="str">
        <f t="shared" si="46"/>
        <v>Low</v>
      </c>
      <c r="AP344" t="str">
        <f t="shared" si="47"/>
        <v>Yes</v>
      </c>
      <c r="AQ344" t="str">
        <f t="shared" si="48"/>
        <v>No</v>
      </c>
      <c r="AR344">
        <f t="shared" si="49"/>
        <v>16</v>
      </c>
      <c r="AS344" t="str">
        <f t="shared" si="50"/>
        <v>Warm</v>
      </c>
      <c r="AT344" t="str">
        <f t="shared" si="51"/>
        <v>Together</v>
      </c>
      <c r="AU344" t="str">
        <f t="shared" si="52"/>
        <v>PhD</v>
      </c>
      <c r="AV344" s="9" t="str">
        <f t="shared" si="53"/>
        <v>No</v>
      </c>
    </row>
    <row r="345" spans="1:48" x14ac:dyDescent="0.3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11</v>
      </c>
      <c r="X345">
        <v>0</v>
      </c>
      <c r="Y345">
        <v>63</v>
      </c>
      <c r="Z345">
        <v>2798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2092</v>
      </c>
      <c r="AL345">
        <v>2031</v>
      </c>
      <c r="AM345">
        <v>1</v>
      </c>
      <c r="AN345">
        <f t="shared" si="45"/>
        <v>7.7</v>
      </c>
      <c r="AO345" t="str">
        <f t="shared" si="46"/>
        <v>High</v>
      </c>
      <c r="AP345" t="str">
        <f t="shared" si="47"/>
        <v>No</v>
      </c>
      <c r="AQ345" t="str">
        <f t="shared" si="48"/>
        <v>Yes</v>
      </c>
      <c r="AR345">
        <f t="shared" si="49"/>
        <v>22</v>
      </c>
      <c r="AS345" t="str">
        <f t="shared" si="50"/>
        <v>Warm</v>
      </c>
      <c r="AT345" t="str">
        <f t="shared" si="51"/>
        <v>Married</v>
      </c>
      <c r="AU345" t="str">
        <f t="shared" si="52"/>
        <v>Graduation</v>
      </c>
      <c r="AV345" s="9" t="str">
        <f t="shared" si="53"/>
        <v>Yes</v>
      </c>
    </row>
    <row r="346" spans="1:48" x14ac:dyDescent="0.3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11</v>
      </c>
      <c r="X346">
        <v>0</v>
      </c>
      <c r="Y346">
        <v>51</v>
      </c>
      <c r="Z346">
        <v>2258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595</v>
      </c>
      <c r="AL346">
        <v>554</v>
      </c>
      <c r="AM346">
        <v>0</v>
      </c>
      <c r="AN346">
        <f t="shared" si="45"/>
        <v>6.2</v>
      </c>
      <c r="AO346" t="str">
        <f t="shared" si="46"/>
        <v>Medium</v>
      </c>
      <c r="AP346" t="str">
        <f t="shared" si="47"/>
        <v>Yes</v>
      </c>
      <c r="AQ346" t="str">
        <f t="shared" si="48"/>
        <v>No</v>
      </c>
      <c r="AR346">
        <f t="shared" si="49"/>
        <v>21</v>
      </c>
      <c r="AS346" t="str">
        <f t="shared" si="50"/>
        <v>Warm</v>
      </c>
      <c r="AT346" t="str">
        <f t="shared" si="51"/>
        <v>Widow</v>
      </c>
      <c r="AU346" t="str">
        <f t="shared" si="52"/>
        <v>PhD</v>
      </c>
      <c r="AV346" s="9" t="str">
        <f t="shared" si="53"/>
        <v>No</v>
      </c>
    </row>
    <row r="347" spans="1:48" x14ac:dyDescent="0.3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11</v>
      </c>
      <c r="X347">
        <v>0</v>
      </c>
      <c r="Y347">
        <v>42</v>
      </c>
      <c r="Z347">
        <v>2284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51</v>
      </c>
      <c r="AL347">
        <v>45</v>
      </c>
      <c r="AM347">
        <v>0</v>
      </c>
      <c r="AN347">
        <f t="shared" si="45"/>
        <v>6.3</v>
      </c>
      <c r="AO347" t="str">
        <f t="shared" si="46"/>
        <v>Low</v>
      </c>
      <c r="AP347" t="str">
        <f t="shared" si="47"/>
        <v>Yes</v>
      </c>
      <c r="AQ347" t="str">
        <f t="shared" si="48"/>
        <v>No</v>
      </c>
      <c r="AR347">
        <f t="shared" si="49"/>
        <v>10</v>
      </c>
      <c r="AS347" t="str">
        <f t="shared" si="50"/>
        <v>Warm</v>
      </c>
      <c r="AT347" t="str">
        <f t="shared" si="51"/>
        <v>Married</v>
      </c>
      <c r="AU347" t="str">
        <f t="shared" si="52"/>
        <v>Graduation</v>
      </c>
      <c r="AV347" s="9" t="str">
        <f t="shared" si="53"/>
        <v>No</v>
      </c>
    </row>
    <row r="348" spans="1:48" x14ac:dyDescent="0.3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11</v>
      </c>
      <c r="X348">
        <v>0</v>
      </c>
      <c r="Y348">
        <v>42</v>
      </c>
      <c r="Z348">
        <v>2742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20</v>
      </c>
      <c r="AL348">
        <v>15</v>
      </c>
      <c r="AM348">
        <v>0</v>
      </c>
      <c r="AN348">
        <f t="shared" si="45"/>
        <v>7.5</v>
      </c>
      <c r="AO348" t="str">
        <f t="shared" si="46"/>
        <v>Low</v>
      </c>
      <c r="AP348" t="str">
        <f t="shared" si="47"/>
        <v>Yes</v>
      </c>
      <c r="AQ348" t="str">
        <f t="shared" si="48"/>
        <v>No</v>
      </c>
      <c r="AR348">
        <f t="shared" si="49"/>
        <v>4</v>
      </c>
      <c r="AS348" t="str">
        <f t="shared" si="50"/>
        <v>Warm</v>
      </c>
      <c r="AT348" t="str">
        <f t="shared" si="51"/>
        <v>Married</v>
      </c>
      <c r="AU348" t="str">
        <f t="shared" si="52"/>
        <v>PhD</v>
      </c>
      <c r="AV348" s="9" t="str">
        <f t="shared" si="53"/>
        <v>No</v>
      </c>
    </row>
    <row r="349" spans="1:48" x14ac:dyDescent="0.3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11</v>
      </c>
      <c r="X349">
        <v>0</v>
      </c>
      <c r="Y349">
        <v>53</v>
      </c>
      <c r="Z349">
        <v>2707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429</v>
      </c>
      <c r="AL349">
        <v>364</v>
      </c>
      <c r="AM349">
        <v>0</v>
      </c>
      <c r="AN349">
        <f t="shared" si="45"/>
        <v>7.4</v>
      </c>
      <c r="AO349" t="str">
        <f t="shared" si="46"/>
        <v>Low</v>
      </c>
      <c r="AP349" t="str">
        <f t="shared" si="47"/>
        <v>Yes</v>
      </c>
      <c r="AQ349" t="str">
        <f t="shared" si="48"/>
        <v>No</v>
      </c>
      <c r="AR349">
        <f t="shared" si="49"/>
        <v>22</v>
      </c>
      <c r="AS349" t="str">
        <f t="shared" si="50"/>
        <v>Warm</v>
      </c>
      <c r="AT349" t="str">
        <f t="shared" si="51"/>
        <v>Married</v>
      </c>
      <c r="AU349" t="str">
        <f t="shared" si="52"/>
        <v>Graduation</v>
      </c>
      <c r="AV349" s="9" t="str">
        <f t="shared" si="53"/>
        <v>No</v>
      </c>
    </row>
    <row r="350" spans="1:48" x14ac:dyDescent="0.3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11</v>
      </c>
      <c r="X350">
        <v>0</v>
      </c>
      <c r="Y350">
        <v>51</v>
      </c>
      <c r="Z350">
        <v>2836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551</v>
      </c>
      <c r="AL350">
        <v>409</v>
      </c>
      <c r="AM350">
        <v>0</v>
      </c>
      <c r="AN350">
        <f t="shared" si="45"/>
        <v>7.8</v>
      </c>
      <c r="AO350" t="str">
        <f t="shared" si="46"/>
        <v>Medium</v>
      </c>
      <c r="AP350" t="str">
        <f t="shared" si="47"/>
        <v>Yes</v>
      </c>
      <c r="AQ350" t="str">
        <f t="shared" si="48"/>
        <v>No</v>
      </c>
      <c r="AR350">
        <f t="shared" si="49"/>
        <v>19</v>
      </c>
      <c r="AS350" t="str">
        <f t="shared" si="50"/>
        <v>Warm</v>
      </c>
      <c r="AT350" t="str">
        <f t="shared" si="51"/>
        <v>Single</v>
      </c>
      <c r="AU350" t="str">
        <f t="shared" si="52"/>
        <v>Graduation</v>
      </c>
      <c r="AV350" s="9" t="str">
        <f t="shared" si="53"/>
        <v>No</v>
      </c>
    </row>
    <row r="351" spans="1:48" x14ac:dyDescent="0.3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11</v>
      </c>
      <c r="X351">
        <v>0</v>
      </c>
      <c r="Y351">
        <v>60</v>
      </c>
      <c r="Z351">
        <v>2567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1319</v>
      </c>
      <c r="AL351">
        <v>1290</v>
      </c>
      <c r="AM351">
        <v>0</v>
      </c>
      <c r="AN351">
        <f t="shared" si="45"/>
        <v>7</v>
      </c>
      <c r="AO351" t="str">
        <f t="shared" si="46"/>
        <v>High</v>
      </c>
      <c r="AP351" t="str">
        <f t="shared" si="47"/>
        <v>No</v>
      </c>
      <c r="AQ351" t="str">
        <f t="shared" si="48"/>
        <v>No</v>
      </c>
      <c r="AR351">
        <f t="shared" si="49"/>
        <v>26</v>
      </c>
      <c r="AS351" t="str">
        <f t="shared" si="50"/>
        <v>Warm</v>
      </c>
      <c r="AT351" t="str">
        <f t="shared" si="51"/>
        <v>Married</v>
      </c>
      <c r="AU351" t="str">
        <f t="shared" si="52"/>
        <v>Graduation</v>
      </c>
      <c r="AV351" s="9" t="str">
        <f t="shared" si="53"/>
        <v>No</v>
      </c>
    </row>
    <row r="352" spans="1:48" x14ac:dyDescent="0.3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11</v>
      </c>
      <c r="X352">
        <v>0</v>
      </c>
      <c r="Y352">
        <v>44</v>
      </c>
      <c r="Z352">
        <v>2629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42</v>
      </c>
      <c r="AL352">
        <v>33</v>
      </c>
      <c r="AM352">
        <v>0</v>
      </c>
      <c r="AN352">
        <f t="shared" si="45"/>
        <v>7.2</v>
      </c>
      <c r="AO352" t="str">
        <f t="shared" si="46"/>
        <v>Low</v>
      </c>
      <c r="AP352" t="str">
        <f t="shared" si="47"/>
        <v>Yes</v>
      </c>
      <c r="AQ352" t="str">
        <f t="shared" si="48"/>
        <v>No</v>
      </c>
      <c r="AR352">
        <f t="shared" si="49"/>
        <v>7</v>
      </c>
      <c r="AS352" t="str">
        <f t="shared" si="50"/>
        <v>Warm</v>
      </c>
      <c r="AT352" t="str">
        <f t="shared" si="51"/>
        <v>Divorced</v>
      </c>
      <c r="AU352" t="str">
        <f t="shared" si="52"/>
        <v>Graduation</v>
      </c>
      <c r="AV352" s="9" t="str">
        <f t="shared" si="53"/>
        <v>No</v>
      </c>
    </row>
    <row r="353" spans="1:48" x14ac:dyDescent="0.3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11</v>
      </c>
      <c r="X353">
        <v>0</v>
      </c>
      <c r="Y353">
        <v>58</v>
      </c>
      <c r="Z353">
        <v>2748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1699</v>
      </c>
      <c r="AL353">
        <v>1466</v>
      </c>
      <c r="AM353">
        <v>0</v>
      </c>
      <c r="AN353">
        <f t="shared" si="45"/>
        <v>7.5</v>
      </c>
      <c r="AO353" t="str">
        <f t="shared" si="46"/>
        <v>High</v>
      </c>
      <c r="AP353" t="str">
        <f t="shared" si="47"/>
        <v>No</v>
      </c>
      <c r="AQ353" t="str">
        <f t="shared" si="48"/>
        <v>No</v>
      </c>
      <c r="AR353">
        <f t="shared" si="49"/>
        <v>16</v>
      </c>
      <c r="AS353" t="str">
        <f t="shared" si="50"/>
        <v>Active</v>
      </c>
      <c r="AT353" t="str">
        <f t="shared" si="51"/>
        <v>Together</v>
      </c>
      <c r="AU353" t="str">
        <f t="shared" si="52"/>
        <v>Graduation</v>
      </c>
      <c r="AV353" s="9" t="str">
        <f t="shared" si="53"/>
        <v>No</v>
      </c>
    </row>
    <row r="354" spans="1:48" x14ac:dyDescent="0.3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11</v>
      </c>
      <c r="X354">
        <v>0</v>
      </c>
      <c r="Y354">
        <v>45</v>
      </c>
      <c r="Z354">
        <v>2734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952</v>
      </c>
      <c r="AL354">
        <v>914</v>
      </c>
      <c r="AM354">
        <v>0</v>
      </c>
      <c r="AN354">
        <f t="shared" si="45"/>
        <v>7.5</v>
      </c>
      <c r="AO354" t="str">
        <f t="shared" si="46"/>
        <v>Medium</v>
      </c>
      <c r="AP354" t="str">
        <f t="shared" si="47"/>
        <v>Yes</v>
      </c>
      <c r="AQ354" t="str">
        <f t="shared" si="48"/>
        <v>No</v>
      </c>
      <c r="AR354">
        <f t="shared" si="49"/>
        <v>16</v>
      </c>
      <c r="AS354" t="str">
        <f t="shared" si="50"/>
        <v>Warm</v>
      </c>
      <c r="AT354" t="str">
        <f t="shared" si="51"/>
        <v>Single</v>
      </c>
      <c r="AU354" t="str">
        <f t="shared" si="52"/>
        <v>PhD</v>
      </c>
      <c r="AV354" s="9" t="str">
        <f t="shared" si="53"/>
        <v>No</v>
      </c>
    </row>
    <row r="355" spans="1:48" x14ac:dyDescent="0.3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11</v>
      </c>
      <c r="X355">
        <v>0</v>
      </c>
      <c r="Y355">
        <v>36</v>
      </c>
      <c r="Z355">
        <v>2227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27</v>
      </c>
      <c r="AL355">
        <v>24</v>
      </c>
      <c r="AM355">
        <v>0</v>
      </c>
      <c r="AN355">
        <f t="shared" si="45"/>
        <v>6.1</v>
      </c>
      <c r="AO355" t="str">
        <f t="shared" si="46"/>
        <v>Low</v>
      </c>
      <c r="AP355" t="str">
        <f t="shared" si="47"/>
        <v>Yes</v>
      </c>
      <c r="AQ355" t="str">
        <f t="shared" si="48"/>
        <v>No</v>
      </c>
      <c r="AR355">
        <f t="shared" si="49"/>
        <v>5</v>
      </c>
      <c r="AS355" t="str">
        <f t="shared" si="50"/>
        <v>Warm</v>
      </c>
      <c r="AT355" t="str">
        <f t="shared" si="51"/>
        <v>Married</v>
      </c>
      <c r="AU355" t="str">
        <f t="shared" si="52"/>
        <v>2nd Cycle</v>
      </c>
      <c r="AV355" s="9" t="str">
        <f t="shared" si="53"/>
        <v>No</v>
      </c>
    </row>
    <row r="356" spans="1:48" x14ac:dyDescent="0.3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11</v>
      </c>
      <c r="X356">
        <v>0</v>
      </c>
      <c r="Y356">
        <v>45</v>
      </c>
      <c r="Z356">
        <v>2768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216</v>
      </c>
      <c r="AL356">
        <v>178</v>
      </c>
      <c r="AM356">
        <v>0</v>
      </c>
      <c r="AN356">
        <f t="shared" si="45"/>
        <v>7.6</v>
      </c>
      <c r="AO356" t="str">
        <f t="shared" si="46"/>
        <v>Low</v>
      </c>
      <c r="AP356" t="str">
        <f t="shared" si="47"/>
        <v>Yes</v>
      </c>
      <c r="AQ356" t="str">
        <f t="shared" si="48"/>
        <v>No</v>
      </c>
      <c r="AR356">
        <f t="shared" si="49"/>
        <v>16</v>
      </c>
      <c r="AS356" t="str">
        <f t="shared" si="50"/>
        <v>Warm</v>
      </c>
      <c r="AT356" t="str">
        <f t="shared" si="51"/>
        <v>Married</v>
      </c>
      <c r="AU356" t="str">
        <f t="shared" si="52"/>
        <v>Graduation</v>
      </c>
      <c r="AV356" s="9" t="str">
        <f t="shared" si="53"/>
        <v>No</v>
      </c>
    </row>
    <row r="357" spans="1:48" x14ac:dyDescent="0.3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11</v>
      </c>
      <c r="X357">
        <v>0</v>
      </c>
      <c r="Y357">
        <v>50</v>
      </c>
      <c r="Z357">
        <v>2463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18</v>
      </c>
      <c r="AL357">
        <v>7</v>
      </c>
      <c r="AM357">
        <v>1</v>
      </c>
      <c r="AN357">
        <f t="shared" si="45"/>
        <v>6.7</v>
      </c>
      <c r="AO357" t="str">
        <f t="shared" si="46"/>
        <v>Low</v>
      </c>
      <c r="AP357" t="str">
        <f t="shared" si="47"/>
        <v>Yes</v>
      </c>
      <c r="AQ357" t="str">
        <f t="shared" si="48"/>
        <v>Yes</v>
      </c>
      <c r="AR357">
        <f t="shared" si="49"/>
        <v>5</v>
      </c>
      <c r="AS357" t="str">
        <f t="shared" si="50"/>
        <v>Warm</v>
      </c>
      <c r="AT357" t="str">
        <f t="shared" si="51"/>
        <v>Single</v>
      </c>
      <c r="AU357" t="str">
        <f t="shared" si="52"/>
        <v>Master</v>
      </c>
      <c r="AV357" s="9" t="str">
        <f t="shared" si="53"/>
        <v>Yes</v>
      </c>
    </row>
    <row r="358" spans="1:48" x14ac:dyDescent="0.3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11</v>
      </c>
      <c r="X358">
        <v>0</v>
      </c>
      <c r="Y358">
        <v>54</v>
      </c>
      <c r="Z358">
        <v>2754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1270</v>
      </c>
      <c r="AL358">
        <v>1169</v>
      </c>
      <c r="AM358">
        <v>1</v>
      </c>
      <c r="AN358">
        <f t="shared" si="45"/>
        <v>7.5</v>
      </c>
      <c r="AO358" t="str">
        <f t="shared" si="46"/>
        <v>High</v>
      </c>
      <c r="AP358" t="str">
        <f t="shared" si="47"/>
        <v>Yes</v>
      </c>
      <c r="AQ358" t="str">
        <f t="shared" si="48"/>
        <v>Yes</v>
      </c>
      <c r="AR358">
        <f t="shared" si="49"/>
        <v>23</v>
      </c>
      <c r="AS358" t="str">
        <f t="shared" si="50"/>
        <v>Warm</v>
      </c>
      <c r="AT358" t="str">
        <f t="shared" si="51"/>
        <v>Single</v>
      </c>
      <c r="AU358" t="str">
        <f t="shared" si="52"/>
        <v>Graduation</v>
      </c>
      <c r="AV358" s="9" t="str">
        <f t="shared" si="53"/>
        <v>Yes</v>
      </c>
    </row>
    <row r="359" spans="1:48" x14ac:dyDescent="0.3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11</v>
      </c>
      <c r="X359">
        <v>1</v>
      </c>
      <c r="Y359">
        <v>48</v>
      </c>
      <c r="Z359">
        <v>2531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70</v>
      </c>
      <c r="AL359">
        <v>67</v>
      </c>
      <c r="AM359">
        <v>0</v>
      </c>
      <c r="AN359">
        <f t="shared" si="45"/>
        <v>6.9</v>
      </c>
      <c r="AO359" t="str">
        <f t="shared" si="46"/>
        <v>Low</v>
      </c>
      <c r="AP359" t="str">
        <f t="shared" si="47"/>
        <v>Yes</v>
      </c>
      <c r="AQ359" t="str">
        <f t="shared" si="48"/>
        <v>No</v>
      </c>
      <c r="AR359">
        <f t="shared" si="49"/>
        <v>9</v>
      </c>
      <c r="AS359" t="str">
        <f t="shared" si="50"/>
        <v>Active</v>
      </c>
      <c r="AT359" t="str">
        <f t="shared" si="51"/>
        <v>Single</v>
      </c>
      <c r="AU359" t="str">
        <f t="shared" si="52"/>
        <v>PhD</v>
      </c>
      <c r="AV359" s="9" t="str">
        <f t="shared" si="53"/>
        <v>No</v>
      </c>
    </row>
    <row r="360" spans="1:48" x14ac:dyDescent="0.3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11</v>
      </c>
      <c r="X360">
        <v>0</v>
      </c>
      <c r="Y360">
        <v>45</v>
      </c>
      <c r="Z360">
        <v>2839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84</v>
      </c>
      <c r="AL360">
        <v>48</v>
      </c>
      <c r="AM360">
        <v>0</v>
      </c>
      <c r="AN360">
        <f t="shared" si="45"/>
        <v>7.8</v>
      </c>
      <c r="AO360" t="str">
        <f t="shared" si="46"/>
        <v>Low</v>
      </c>
      <c r="AP360" t="str">
        <f t="shared" si="47"/>
        <v>Yes</v>
      </c>
      <c r="AQ360" t="str">
        <f t="shared" si="48"/>
        <v>No</v>
      </c>
      <c r="AR360">
        <f t="shared" si="49"/>
        <v>11</v>
      </c>
      <c r="AS360" t="str">
        <f t="shared" si="50"/>
        <v>Warm</v>
      </c>
      <c r="AT360" t="str">
        <f t="shared" si="51"/>
        <v>Single</v>
      </c>
      <c r="AU360" t="str">
        <f t="shared" si="52"/>
        <v>Master</v>
      </c>
      <c r="AV360" s="9" t="str">
        <f t="shared" si="53"/>
        <v>No</v>
      </c>
    </row>
    <row r="361" spans="1:48" x14ac:dyDescent="0.3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11</v>
      </c>
      <c r="X361">
        <v>1</v>
      </c>
      <c r="Y361">
        <v>50</v>
      </c>
      <c r="Z361">
        <v>2627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42</v>
      </c>
      <c r="AL361">
        <v>3</v>
      </c>
      <c r="AM361">
        <v>1</v>
      </c>
      <c r="AN361">
        <f t="shared" si="45"/>
        <v>7.2</v>
      </c>
      <c r="AO361" t="str">
        <f t="shared" si="46"/>
        <v>Low</v>
      </c>
      <c r="AP361" t="str">
        <f t="shared" si="47"/>
        <v>No</v>
      </c>
      <c r="AQ361" t="str">
        <f t="shared" si="48"/>
        <v>Yes</v>
      </c>
      <c r="AR361">
        <f t="shared" si="49"/>
        <v>5</v>
      </c>
      <c r="AS361" t="str">
        <f t="shared" si="50"/>
        <v>Active</v>
      </c>
      <c r="AT361" t="str">
        <f t="shared" si="51"/>
        <v>Single</v>
      </c>
      <c r="AU361" t="str">
        <f t="shared" si="52"/>
        <v>Graduation</v>
      </c>
      <c r="AV361" s="9" t="str">
        <f t="shared" si="53"/>
        <v>Yes</v>
      </c>
    </row>
    <row r="362" spans="1:48" x14ac:dyDescent="0.3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11</v>
      </c>
      <c r="X362">
        <v>0</v>
      </c>
      <c r="Y362">
        <v>31</v>
      </c>
      <c r="Z362">
        <v>2705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36</v>
      </c>
      <c r="AL362">
        <v>35</v>
      </c>
      <c r="AM362">
        <v>0</v>
      </c>
      <c r="AN362">
        <f t="shared" si="45"/>
        <v>7.4</v>
      </c>
      <c r="AO362" t="str">
        <f t="shared" si="46"/>
        <v>Low</v>
      </c>
      <c r="AP362" t="str">
        <f t="shared" si="47"/>
        <v>Yes</v>
      </c>
      <c r="AQ362" t="str">
        <f t="shared" si="48"/>
        <v>No</v>
      </c>
      <c r="AR362">
        <f t="shared" si="49"/>
        <v>5</v>
      </c>
      <c r="AS362" t="str">
        <f t="shared" si="50"/>
        <v>Active</v>
      </c>
      <c r="AT362" t="str">
        <f t="shared" si="51"/>
        <v>Single</v>
      </c>
      <c r="AU362" t="str">
        <f t="shared" si="52"/>
        <v>Graduation</v>
      </c>
      <c r="AV362" s="9" t="str">
        <f t="shared" si="53"/>
        <v>No</v>
      </c>
    </row>
    <row r="363" spans="1:48" x14ac:dyDescent="0.3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11</v>
      </c>
      <c r="X363">
        <v>0</v>
      </c>
      <c r="Y363">
        <v>59</v>
      </c>
      <c r="Z363">
        <v>2429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1220</v>
      </c>
      <c r="AL363">
        <v>1063</v>
      </c>
      <c r="AM363">
        <v>0</v>
      </c>
      <c r="AN363">
        <f t="shared" si="45"/>
        <v>6.7</v>
      </c>
      <c r="AO363" t="str">
        <f t="shared" si="46"/>
        <v>High</v>
      </c>
      <c r="AP363" t="str">
        <f t="shared" si="47"/>
        <v>Yes</v>
      </c>
      <c r="AQ363" t="str">
        <f t="shared" si="48"/>
        <v>No</v>
      </c>
      <c r="AR363">
        <f t="shared" si="49"/>
        <v>20</v>
      </c>
      <c r="AS363" t="str">
        <f t="shared" si="50"/>
        <v>Active</v>
      </c>
      <c r="AT363" t="str">
        <f t="shared" si="51"/>
        <v>Together</v>
      </c>
      <c r="AU363" t="str">
        <f t="shared" si="52"/>
        <v>PhD</v>
      </c>
      <c r="AV363" s="9" t="str">
        <f t="shared" si="53"/>
        <v>No</v>
      </c>
    </row>
    <row r="364" spans="1:48" x14ac:dyDescent="0.3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11</v>
      </c>
      <c r="X364">
        <v>0</v>
      </c>
      <c r="Y364">
        <v>51</v>
      </c>
      <c r="Z364">
        <v>2539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39</v>
      </c>
      <c r="AL364">
        <v>27</v>
      </c>
      <c r="AM364">
        <v>0</v>
      </c>
      <c r="AN364">
        <f t="shared" si="45"/>
        <v>7</v>
      </c>
      <c r="AO364" t="str">
        <f t="shared" si="46"/>
        <v>Low</v>
      </c>
      <c r="AP364" t="str">
        <f t="shared" si="47"/>
        <v>Yes</v>
      </c>
      <c r="AQ364" t="str">
        <f t="shared" si="48"/>
        <v>No</v>
      </c>
      <c r="AR364">
        <f t="shared" si="49"/>
        <v>5</v>
      </c>
      <c r="AS364" t="str">
        <f t="shared" si="50"/>
        <v>Inactive</v>
      </c>
      <c r="AT364" t="str">
        <f t="shared" si="51"/>
        <v>Single</v>
      </c>
      <c r="AU364" t="str">
        <f t="shared" si="52"/>
        <v>Graduation</v>
      </c>
      <c r="AV364" s="9" t="str">
        <f t="shared" si="53"/>
        <v>No</v>
      </c>
    </row>
    <row r="365" spans="1:48" x14ac:dyDescent="0.3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11</v>
      </c>
      <c r="X365">
        <v>0</v>
      </c>
      <c r="Y365">
        <v>51</v>
      </c>
      <c r="Z365">
        <v>2696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16</v>
      </c>
      <c r="AL365">
        <v>15</v>
      </c>
      <c r="AM365">
        <v>0</v>
      </c>
      <c r="AN365">
        <f t="shared" si="45"/>
        <v>7.4</v>
      </c>
      <c r="AO365" t="str">
        <f t="shared" si="46"/>
        <v>Low</v>
      </c>
      <c r="AP365" t="str">
        <f t="shared" si="47"/>
        <v>Yes</v>
      </c>
      <c r="AQ365" t="str">
        <f t="shared" si="48"/>
        <v>No</v>
      </c>
      <c r="AR365">
        <f t="shared" si="49"/>
        <v>4</v>
      </c>
      <c r="AS365" t="str">
        <f t="shared" si="50"/>
        <v>Warm</v>
      </c>
      <c r="AT365" t="str">
        <f t="shared" si="51"/>
        <v>Married</v>
      </c>
      <c r="AU365" t="str">
        <f t="shared" si="52"/>
        <v>PhD</v>
      </c>
      <c r="AV365" s="9" t="str">
        <f t="shared" si="53"/>
        <v>No</v>
      </c>
    </row>
    <row r="366" spans="1:48" x14ac:dyDescent="0.3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11</v>
      </c>
      <c r="X366">
        <v>0</v>
      </c>
      <c r="Y366">
        <v>35</v>
      </c>
      <c r="Z366">
        <v>2386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16</v>
      </c>
      <c r="AL366">
        <v>10</v>
      </c>
      <c r="AM366">
        <v>0</v>
      </c>
      <c r="AN366">
        <f t="shared" si="45"/>
        <v>6.5</v>
      </c>
      <c r="AO366" t="str">
        <f t="shared" si="46"/>
        <v>Low</v>
      </c>
      <c r="AP366" t="str">
        <f t="shared" si="47"/>
        <v>Yes</v>
      </c>
      <c r="AQ366" t="str">
        <f t="shared" si="48"/>
        <v>No</v>
      </c>
      <c r="AR366">
        <f t="shared" si="49"/>
        <v>4</v>
      </c>
      <c r="AS366" t="str">
        <f t="shared" si="50"/>
        <v>Warm</v>
      </c>
      <c r="AT366" t="str">
        <f t="shared" si="51"/>
        <v>Married</v>
      </c>
      <c r="AU366" t="str">
        <f t="shared" si="52"/>
        <v>Graduation</v>
      </c>
      <c r="AV366" s="9" t="str">
        <f t="shared" si="53"/>
        <v>No</v>
      </c>
    </row>
    <row r="367" spans="1:48" x14ac:dyDescent="0.3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11</v>
      </c>
      <c r="X367">
        <v>0</v>
      </c>
      <c r="Y367">
        <v>66</v>
      </c>
      <c r="Z367">
        <v>2723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269</v>
      </c>
      <c r="AL367">
        <v>214</v>
      </c>
      <c r="AM367">
        <v>0</v>
      </c>
      <c r="AN367">
        <f t="shared" si="45"/>
        <v>7.5</v>
      </c>
      <c r="AO367" t="str">
        <f t="shared" si="46"/>
        <v>Low</v>
      </c>
      <c r="AP367" t="str">
        <f t="shared" si="47"/>
        <v>No</v>
      </c>
      <c r="AQ367" t="str">
        <f t="shared" si="48"/>
        <v>No</v>
      </c>
      <c r="AR367">
        <f t="shared" si="49"/>
        <v>14</v>
      </c>
      <c r="AS367" t="str">
        <f t="shared" si="50"/>
        <v>Active</v>
      </c>
      <c r="AT367" t="str">
        <f t="shared" si="51"/>
        <v>Widow</v>
      </c>
      <c r="AU367" t="str">
        <f t="shared" si="52"/>
        <v>Graduation</v>
      </c>
      <c r="AV367" s="9" t="str">
        <f t="shared" si="53"/>
        <v>No</v>
      </c>
    </row>
    <row r="368" spans="1:48" x14ac:dyDescent="0.3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11</v>
      </c>
      <c r="X368">
        <v>0</v>
      </c>
      <c r="Y368">
        <v>47</v>
      </c>
      <c r="Z368">
        <v>2835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179</v>
      </c>
      <c r="AL368">
        <v>147</v>
      </c>
      <c r="AM368">
        <v>0</v>
      </c>
      <c r="AN368">
        <f t="shared" si="45"/>
        <v>7.8</v>
      </c>
      <c r="AO368" t="str">
        <f t="shared" si="46"/>
        <v>Low</v>
      </c>
      <c r="AP368" t="str">
        <f t="shared" si="47"/>
        <v>Yes</v>
      </c>
      <c r="AQ368" t="str">
        <f t="shared" si="48"/>
        <v>No</v>
      </c>
      <c r="AR368">
        <f t="shared" si="49"/>
        <v>16</v>
      </c>
      <c r="AS368" t="str">
        <f t="shared" si="50"/>
        <v>Inactive</v>
      </c>
      <c r="AT368" t="str">
        <f t="shared" si="51"/>
        <v>Married</v>
      </c>
      <c r="AU368" t="str">
        <f t="shared" si="52"/>
        <v>2nd Cycle</v>
      </c>
      <c r="AV368" s="9" t="str">
        <f t="shared" si="53"/>
        <v>No</v>
      </c>
    </row>
    <row r="369" spans="1:48" x14ac:dyDescent="0.3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11</v>
      </c>
      <c r="X369">
        <v>0</v>
      </c>
      <c r="Y369">
        <v>39</v>
      </c>
      <c r="Z369">
        <v>2250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13</v>
      </c>
      <c r="AL369">
        <v>7</v>
      </c>
      <c r="AM369">
        <v>0</v>
      </c>
      <c r="AN369">
        <f t="shared" si="45"/>
        <v>6.2</v>
      </c>
      <c r="AO369" t="str">
        <f t="shared" si="46"/>
        <v>Low</v>
      </c>
      <c r="AP369" t="str">
        <f t="shared" si="47"/>
        <v>Yes</v>
      </c>
      <c r="AQ369" t="str">
        <f t="shared" si="48"/>
        <v>No</v>
      </c>
      <c r="AR369">
        <f t="shared" si="49"/>
        <v>4</v>
      </c>
      <c r="AS369" t="str">
        <f t="shared" si="50"/>
        <v>Warm</v>
      </c>
      <c r="AT369" t="str">
        <f t="shared" si="51"/>
        <v>Single</v>
      </c>
      <c r="AU369" t="str">
        <f t="shared" si="52"/>
        <v>Master</v>
      </c>
      <c r="AV369" s="9" t="str">
        <f t="shared" si="53"/>
        <v>No</v>
      </c>
    </row>
    <row r="370" spans="1:48" x14ac:dyDescent="0.3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11</v>
      </c>
      <c r="X370">
        <v>0</v>
      </c>
      <c r="Y370">
        <v>49</v>
      </c>
      <c r="Z370">
        <v>2569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28</v>
      </c>
      <c r="AL370">
        <v>15</v>
      </c>
      <c r="AM370">
        <v>0</v>
      </c>
      <c r="AN370">
        <f t="shared" si="45"/>
        <v>7</v>
      </c>
      <c r="AO370" t="str">
        <f t="shared" si="46"/>
        <v>Low</v>
      </c>
      <c r="AP370" t="str">
        <f t="shared" si="47"/>
        <v>Yes</v>
      </c>
      <c r="AQ370" t="str">
        <f t="shared" si="48"/>
        <v>No</v>
      </c>
      <c r="AR370">
        <f t="shared" si="49"/>
        <v>8</v>
      </c>
      <c r="AS370" t="str">
        <f t="shared" si="50"/>
        <v>Warm</v>
      </c>
      <c r="AT370" t="str">
        <f t="shared" si="51"/>
        <v>Single</v>
      </c>
      <c r="AU370" t="str">
        <f t="shared" si="52"/>
        <v>Graduation</v>
      </c>
      <c r="AV370" s="9" t="str">
        <f t="shared" si="53"/>
        <v>No</v>
      </c>
    </row>
    <row r="371" spans="1:48" x14ac:dyDescent="0.3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11</v>
      </c>
      <c r="X371">
        <v>1</v>
      </c>
      <c r="Y371">
        <v>52</v>
      </c>
      <c r="Z371">
        <v>2415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385</v>
      </c>
      <c r="AL371">
        <v>278</v>
      </c>
      <c r="AM371">
        <v>1</v>
      </c>
      <c r="AN371">
        <f t="shared" si="45"/>
        <v>6.6</v>
      </c>
      <c r="AO371" t="str">
        <f t="shared" si="46"/>
        <v>Low</v>
      </c>
      <c r="AP371" t="str">
        <f t="shared" si="47"/>
        <v>Yes</v>
      </c>
      <c r="AQ371" t="str">
        <f t="shared" si="48"/>
        <v>Yes</v>
      </c>
      <c r="AR371">
        <f t="shared" si="49"/>
        <v>17</v>
      </c>
      <c r="AS371" t="str">
        <f t="shared" si="50"/>
        <v>Active</v>
      </c>
      <c r="AT371" t="str">
        <f t="shared" si="51"/>
        <v>Together</v>
      </c>
      <c r="AU371" t="str">
        <f t="shared" si="52"/>
        <v>Master</v>
      </c>
      <c r="AV371" s="9" t="str">
        <f t="shared" si="53"/>
        <v>Yes</v>
      </c>
    </row>
    <row r="372" spans="1:48" x14ac:dyDescent="0.3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11</v>
      </c>
      <c r="X372">
        <v>0</v>
      </c>
      <c r="Y372">
        <v>60</v>
      </c>
      <c r="Z372">
        <v>2791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846</v>
      </c>
      <c r="AL372">
        <v>687</v>
      </c>
      <c r="AM372">
        <v>0</v>
      </c>
      <c r="AN372">
        <f t="shared" si="45"/>
        <v>7.6</v>
      </c>
      <c r="AO372" t="str">
        <f t="shared" si="46"/>
        <v>Medium</v>
      </c>
      <c r="AP372" t="str">
        <f t="shared" si="47"/>
        <v>Yes</v>
      </c>
      <c r="AQ372" t="str">
        <f t="shared" si="48"/>
        <v>No</v>
      </c>
      <c r="AR372">
        <f t="shared" si="49"/>
        <v>26</v>
      </c>
      <c r="AS372" t="str">
        <f t="shared" si="50"/>
        <v>Warm</v>
      </c>
      <c r="AT372" t="str">
        <f t="shared" si="51"/>
        <v>Together</v>
      </c>
      <c r="AU372" t="str">
        <f t="shared" si="52"/>
        <v>Graduation</v>
      </c>
      <c r="AV372" s="9" t="str">
        <f t="shared" si="53"/>
        <v>No</v>
      </c>
    </row>
    <row r="373" spans="1:48" x14ac:dyDescent="0.3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11</v>
      </c>
      <c r="X373">
        <v>0</v>
      </c>
      <c r="Y373">
        <v>71</v>
      </c>
      <c r="Z373">
        <v>2827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91</v>
      </c>
      <c r="AL373">
        <v>68</v>
      </c>
      <c r="AM373">
        <v>0</v>
      </c>
      <c r="AN373">
        <f t="shared" si="45"/>
        <v>7.7</v>
      </c>
      <c r="AO373" t="str">
        <f t="shared" si="46"/>
        <v>Low</v>
      </c>
      <c r="AP373" t="str">
        <f t="shared" si="47"/>
        <v>Yes</v>
      </c>
      <c r="AQ373" t="str">
        <f t="shared" si="48"/>
        <v>No</v>
      </c>
      <c r="AR373">
        <f t="shared" si="49"/>
        <v>7</v>
      </c>
      <c r="AS373" t="str">
        <f t="shared" si="50"/>
        <v>Warm</v>
      </c>
      <c r="AT373" t="str">
        <f t="shared" si="51"/>
        <v>Together</v>
      </c>
      <c r="AU373" t="str">
        <f t="shared" si="52"/>
        <v>Graduation</v>
      </c>
      <c r="AV373" s="9" t="str">
        <f t="shared" si="53"/>
        <v>No</v>
      </c>
    </row>
    <row r="374" spans="1:48" x14ac:dyDescent="0.3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11</v>
      </c>
      <c r="X374">
        <v>0</v>
      </c>
      <c r="Y374">
        <v>52</v>
      </c>
      <c r="Z374">
        <v>2576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1087</v>
      </c>
      <c r="AL374">
        <v>1001</v>
      </c>
      <c r="AM374">
        <v>0</v>
      </c>
      <c r="AN374">
        <f t="shared" si="45"/>
        <v>7.1</v>
      </c>
      <c r="AO374" t="str">
        <f t="shared" si="46"/>
        <v>High</v>
      </c>
      <c r="AP374" t="str">
        <f t="shared" si="47"/>
        <v>Yes</v>
      </c>
      <c r="AQ374" t="str">
        <f t="shared" si="48"/>
        <v>No</v>
      </c>
      <c r="AR374">
        <f t="shared" si="49"/>
        <v>19</v>
      </c>
      <c r="AS374" t="str">
        <f t="shared" si="50"/>
        <v>Warm</v>
      </c>
      <c r="AT374" t="str">
        <f t="shared" si="51"/>
        <v>Divorced</v>
      </c>
      <c r="AU374" t="str">
        <f t="shared" si="52"/>
        <v>PhD</v>
      </c>
      <c r="AV374" s="9" t="str">
        <f t="shared" si="53"/>
        <v>No</v>
      </c>
    </row>
    <row r="375" spans="1:48" x14ac:dyDescent="0.3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11</v>
      </c>
      <c r="X375">
        <v>0</v>
      </c>
      <c r="Y375">
        <v>41</v>
      </c>
      <c r="Z375">
        <v>2336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1681</v>
      </c>
      <c r="AL375">
        <v>1624</v>
      </c>
      <c r="AM375">
        <v>1</v>
      </c>
      <c r="AN375">
        <f t="shared" si="45"/>
        <v>6.4</v>
      </c>
      <c r="AO375" t="str">
        <f t="shared" si="46"/>
        <v>High</v>
      </c>
      <c r="AP375" t="str">
        <f t="shared" si="47"/>
        <v>No</v>
      </c>
      <c r="AQ375" t="str">
        <f t="shared" si="48"/>
        <v>Yes</v>
      </c>
      <c r="AR375">
        <f t="shared" si="49"/>
        <v>19</v>
      </c>
      <c r="AS375" t="str">
        <f t="shared" si="50"/>
        <v>Active</v>
      </c>
      <c r="AT375" t="str">
        <f t="shared" si="51"/>
        <v>Together</v>
      </c>
      <c r="AU375" t="str">
        <f t="shared" si="52"/>
        <v>Graduation</v>
      </c>
      <c r="AV375" s="9" t="str">
        <f t="shared" si="53"/>
        <v>Yes</v>
      </c>
    </row>
    <row r="376" spans="1:48" x14ac:dyDescent="0.3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11</v>
      </c>
      <c r="X376">
        <v>0</v>
      </c>
      <c r="Y376">
        <v>41</v>
      </c>
      <c r="Z376">
        <v>2361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218</v>
      </c>
      <c r="AL376">
        <v>214</v>
      </c>
      <c r="AM376">
        <v>0</v>
      </c>
      <c r="AN376">
        <f t="shared" si="45"/>
        <v>6.5</v>
      </c>
      <c r="AO376" t="str">
        <f t="shared" si="46"/>
        <v>Low</v>
      </c>
      <c r="AP376" t="str">
        <f t="shared" si="47"/>
        <v>Yes</v>
      </c>
      <c r="AQ376" t="str">
        <f t="shared" si="48"/>
        <v>No</v>
      </c>
      <c r="AR376">
        <f t="shared" si="49"/>
        <v>12</v>
      </c>
      <c r="AS376" t="str">
        <f t="shared" si="50"/>
        <v>Active</v>
      </c>
      <c r="AT376" t="str">
        <f t="shared" si="51"/>
        <v>Together</v>
      </c>
      <c r="AU376" t="str">
        <f t="shared" si="52"/>
        <v>Master</v>
      </c>
      <c r="AV376" s="9" t="str">
        <f t="shared" si="53"/>
        <v>No</v>
      </c>
    </row>
    <row r="377" spans="1:48" x14ac:dyDescent="0.3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11</v>
      </c>
      <c r="X377">
        <v>0</v>
      </c>
      <c r="Y377">
        <v>27</v>
      </c>
      <c r="Z377">
        <v>2215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1046</v>
      </c>
      <c r="AL377">
        <v>965</v>
      </c>
      <c r="AM377">
        <v>0</v>
      </c>
      <c r="AN377">
        <f t="shared" si="45"/>
        <v>6.1</v>
      </c>
      <c r="AO377" t="str">
        <f t="shared" si="46"/>
        <v>High</v>
      </c>
      <c r="AP377" t="str">
        <f t="shared" si="47"/>
        <v>No</v>
      </c>
      <c r="AQ377" t="str">
        <f t="shared" si="48"/>
        <v>No</v>
      </c>
      <c r="AR377">
        <f t="shared" si="49"/>
        <v>16</v>
      </c>
      <c r="AS377" t="str">
        <f t="shared" si="50"/>
        <v>Warm</v>
      </c>
      <c r="AT377" t="str">
        <f t="shared" si="51"/>
        <v>Single</v>
      </c>
      <c r="AU377" t="str">
        <f t="shared" si="52"/>
        <v>Graduation</v>
      </c>
      <c r="AV377" s="9" t="str">
        <f t="shared" si="53"/>
        <v>No</v>
      </c>
    </row>
    <row r="378" spans="1:48" x14ac:dyDescent="0.3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11</v>
      </c>
      <c r="X378">
        <v>0</v>
      </c>
      <c r="Y378">
        <v>74</v>
      </c>
      <c r="Z378">
        <v>2596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185</v>
      </c>
      <c r="AL378">
        <v>161</v>
      </c>
      <c r="AM378">
        <v>0</v>
      </c>
      <c r="AN378">
        <f t="shared" si="45"/>
        <v>7.1</v>
      </c>
      <c r="AO378" t="str">
        <f t="shared" si="46"/>
        <v>Low</v>
      </c>
      <c r="AP378" t="str">
        <f t="shared" si="47"/>
        <v>No</v>
      </c>
      <c r="AQ378" t="str">
        <f t="shared" si="48"/>
        <v>No</v>
      </c>
      <c r="AR378">
        <f t="shared" si="49"/>
        <v>10</v>
      </c>
      <c r="AS378" t="str">
        <f t="shared" si="50"/>
        <v>Warm</v>
      </c>
      <c r="AT378" t="str">
        <f t="shared" si="51"/>
        <v>Married</v>
      </c>
      <c r="AU378" t="str">
        <f t="shared" si="52"/>
        <v>PhD</v>
      </c>
      <c r="AV378" s="9" t="str">
        <f t="shared" si="53"/>
        <v>No</v>
      </c>
    </row>
    <row r="379" spans="1:48" x14ac:dyDescent="0.3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11</v>
      </c>
      <c r="X379">
        <v>0</v>
      </c>
      <c r="Y379">
        <v>52</v>
      </c>
      <c r="Z379">
        <v>2283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709</v>
      </c>
      <c r="AL379">
        <v>631</v>
      </c>
      <c r="AM379">
        <v>0</v>
      </c>
      <c r="AN379">
        <f t="shared" si="45"/>
        <v>6.3</v>
      </c>
      <c r="AO379" t="str">
        <f t="shared" si="46"/>
        <v>Medium</v>
      </c>
      <c r="AP379" t="str">
        <f t="shared" si="47"/>
        <v>Yes</v>
      </c>
      <c r="AQ379" t="str">
        <f t="shared" si="48"/>
        <v>No</v>
      </c>
      <c r="AR379">
        <f t="shared" si="49"/>
        <v>23</v>
      </c>
      <c r="AS379" t="str">
        <f t="shared" si="50"/>
        <v>Warm</v>
      </c>
      <c r="AT379" t="str">
        <f t="shared" si="51"/>
        <v>Married</v>
      </c>
      <c r="AU379" t="str">
        <f t="shared" si="52"/>
        <v>Master</v>
      </c>
      <c r="AV379" s="9" t="str">
        <f t="shared" si="53"/>
        <v>No</v>
      </c>
    </row>
    <row r="380" spans="1:48" x14ac:dyDescent="0.3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11</v>
      </c>
      <c r="X380">
        <v>0</v>
      </c>
      <c r="Y380">
        <v>29</v>
      </c>
      <c r="Z380">
        <v>2425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1553</v>
      </c>
      <c r="AL380">
        <v>1508</v>
      </c>
      <c r="AM380">
        <v>0</v>
      </c>
      <c r="AN380">
        <f t="shared" si="45"/>
        <v>6.6</v>
      </c>
      <c r="AO380" t="str">
        <f t="shared" si="46"/>
        <v>High</v>
      </c>
      <c r="AP380" t="str">
        <f t="shared" si="47"/>
        <v>No</v>
      </c>
      <c r="AQ380" t="str">
        <f t="shared" si="48"/>
        <v>No</v>
      </c>
      <c r="AR380">
        <f t="shared" si="49"/>
        <v>24</v>
      </c>
      <c r="AS380" t="str">
        <f t="shared" si="50"/>
        <v>Warm</v>
      </c>
      <c r="AT380" t="str">
        <f t="shared" si="51"/>
        <v>Together</v>
      </c>
      <c r="AU380" t="str">
        <f t="shared" si="52"/>
        <v>PhD</v>
      </c>
      <c r="AV380" s="9" t="str">
        <f t="shared" si="53"/>
        <v>No</v>
      </c>
    </row>
    <row r="381" spans="1:48" x14ac:dyDescent="0.3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11</v>
      </c>
      <c r="X381">
        <v>0</v>
      </c>
      <c r="Y381">
        <v>49</v>
      </c>
      <c r="Z381">
        <v>2811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154</v>
      </c>
      <c r="AL381">
        <v>122</v>
      </c>
      <c r="AM381">
        <v>0</v>
      </c>
      <c r="AN381">
        <f t="shared" si="45"/>
        <v>7.7</v>
      </c>
      <c r="AO381" t="str">
        <f t="shared" si="46"/>
        <v>Low</v>
      </c>
      <c r="AP381" t="str">
        <f t="shared" si="47"/>
        <v>Yes</v>
      </c>
      <c r="AQ381" t="str">
        <f t="shared" si="48"/>
        <v>No</v>
      </c>
      <c r="AR381">
        <f t="shared" si="49"/>
        <v>12</v>
      </c>
      <c r="AS381" t="str">
        <f t="shared" si="50"/>
        <v>Active</v>
      </c>
      <c r="AT381" t="str">
        <f t="shared" si="51"/>
        <v>Married</v>
      </c>
      <c r="AU381" t="str">
        <f t="shared" si="52"/>
        <v>Graduation</v>
      </c>
      <c r="AV381" s="9" t="str">
        <f t="shared" si="53"/>
        <v>No</v>
      </c>
    </row>
    <row r="382" spans="1:48" x14ac:dyDescent="0.3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11</v>
      </c>
      <c r="X382">
        <v>1</v>
      </c>
      <c r="Y382">
        <v>36</v>
      </c>
      <c r="Z382">
        <v>2826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28</v>
      </c>
      <c r="AL382">
        <v>9</v>
      </c>
      <c r="AM382">
        <v>0</v>
      </c>
      <c r="AN382">
        <f t="shared" si="45"/>
        <v>7.7</v>
      </c>
      <c r="AO382" t="str">
        <f t="shared" si="46"/>
        <v>Low</v>
      </c>
      <c r="AP382" t="str">
        <f t="shared" si="47"/>
        <v>Yes</v>
      </c>
      <c r="AQ382" t="str">
        <f t="shared" si="48"/>
        <v>No</v>
      </c>
      <c r="AR382">
        <f t="shared" si="49"/>
        <v>6</v>
      </c>
      <c r="AS382" t="str">
        <f t="shared" si="50"/>
        <v>Warm</v>
      </c>
      <c r="AT382" t="str">
        <f t="shared" si="51"/>
        <v>Together</v>
      </c>
      <c r="AU382" t="str">
        <f t="shared" si="52"/>
        <v>Graduation</v>
      </c>
      <c r="AV382" s="9" t="str">
        <f t="shared" si="53"/>
        <v>No</v>
      </c>
    </row>
    <row r="383" spans="1:48" x14ac:dyDescent="0.3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11</v>
      </c>
      <c r="X383">
        <v>0</v>
      </c>
      <c r="Y383">
        <v>33</v>
      </c>
      <c r="Z383">
        <v>2711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22</v>
      </c>
      <c r="AL383">
        <v>17</v>
      </c>
      <c r="AM383">
        <v>0</v>
      </c>
      <c r="AN383">
        <f t="shared" si="45"/>
        <v>7.4</v>
      </c>
      <c r="AO383" t="str">
        <f t="shared" si="46"/>
        <v>Low</v>
      </c>
      <c r="AP383" t="str">
        <f t="shared" si="47"/>
        <v>Yes</v>
      </c>
      <c r="AQ383" t="str">
        <f t="shared" si="48"/>
        <v>No</v>
      </c>
      <c r="AR383">
        <f t="shared" si="49"/>
        <v>5</v>
      </c>
      <c r="AS383" t="str">
        <f t="shared" si="50"/>
        <v>Warm</v>
      </c>
      <c r="AT383" t="str">
        <f t="shared" si="51"/>
        <v>Single</v>
      </c>
      <c r="AU383" t="str">
        <f t="shared" si="52"/>
        <v>Graduation</v>
      </c>
      <c r="AV383" s="9" t="str">
        <f t="shared" si="53"/>
        <v>No</v>
      </c>
    </row>
    <row r="384" spans="1:48" x14ac:dyDescent="0.3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11</v>
      </c>
      <c r="X384">
        <v>1</v>
      </c>
      <c r="Y384">
        <v>40</v>
      </c>
      <c r="Z384">
        <v>2756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61</v>
      </c>
      <c r="AL384">
        <v>26</v>
      </c>
      <c r="AM384">
        <v>0</v>
      </c>
      <c r="AN384">
        <f t="shared" si="45"/>
        <v>7.6</v>
      </c>
      <c r="AO384" t="str">
        <f t="shared" si="46"/>
        <v>Low</v>
      </c>
      <c r="AP384" t="str">
        <f t="shared" si="47"/>
        <v>Yes</v>
      </c>
      <c r="AQ384" t="str">
        <f t="shared" si="48"/>
        <v>No</v>
      </c>
      <c r="AR384">
        <f t="shared" si="49"/>
        <v>11</v>
      </c>
      <c r="AS384" t="str">
        <f t="shared" si="50"/>
        <v>Warm</v>
      </c>
      <c r="AT384" t="str">
        <f t="shared" si="51"/>
        <v>Together</v>
      </c>
      <c r="AU384" t="str">
        <f t="shared" si="52"/>
        <v>2nd Cycle</v>
      </c>
      <c r="AV384" s="9" t="str">
        <f t="shared" si="53"/>
        <v>No</v>
      </c>
    </row>
    <row r="385" spans="1:48" x14ac:dyDescent="0.3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11</v>
      </c>
      <c r="X385">
        <v>0</v>
      </c>
      <c r="Y385">
        <v>64</v>
      </c>
      <c r="Z385">
        <v>2622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57</v>
      </c>
      <c r="AL385">
        <v>50</v>
      </c>
      <c r="AM385">
        <v>0</v>
      </c>
      <c r="AN385">
        <f t="shared" si="45"/>
        <v>7.2</v>
      </c>
      <c r="AO385" t="str">
        <f t="shared" si="46"/>
        <v>Low</v>
      </c>
      <c r="AP385" t="str">
        <f t="shared" si="47"/>
        <v>Yes</v>
      </c>
      <c r="AQ385" t="str">
        <f t="shared" si="48"/>
        <v>No</v>
      </c>
      <c r="AR385">
        <f t="shared" si="49"/>
        <v>10</v>
      </c>
      <c r="AS385" t="str">
        <f t="shared" si="50"/>
        <v>Warm</v>
      </c>
      <c r="AT385" t="str">
        <f t="shared" si="51"/>
        <v>Divorced</v>
      </c>
      <c r="AU385" t="str">
        <f t="shared" si="52"/>
        <v>2nd Cycle</v>
      </c>
      <c r="AV385" s="9" t="str">
        <f t="shared" si="53"/>
        <v>No</v>
      </c>
    </row>
    <row r="386" spans="1:48" x14ac:dyDescent="0.3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11</v>
      </c>
      <c r="X386">
        <v>0</v>
      </c>
      <c r="Y386">
        <v>55</v>
      </c>
      <c r="Z386">
        <v>2799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1019</v>
      </c>
      <c r="AL386">
        <v>998</v>
      </c>
      <c r="AM386">
        <v>0</v>
      </c>
      <c r="AN386">
        <f t="shared" ref="AN386:AN449" si="54">ROUND(Z:Z/365,1)</f>
        <v>7.7</v>
      </c>
      <c r="AO386" t="str">
        <f t="shared" ref="AO386:AO449" si="55">IF(AK:AK&gt;=1000,"High",IF(AK:AK&gt;=500,"Medium","Low"))</f>
        <v>High</v>
      </c>
      <c r="AP386" t="str">
        <f t="shared" ref="AP386:AP449" si="56">IF(B:B+C:C&gt;0,"Yes","No")</f>
        <v>No</v>
      </c>
      <c r="AQ386" t="str">
        <f t="shared" ref="AQ386:AQ449" si="57">IF(AM:AM&gt;0,"Yes","No")</f>
        <v>No</v>
      </c>
      <c r="AR386">
        <f t="shared" ref="AR386:AR449" si="58">K:K+L:L+M:M+N:N</f>
        <v>23</v>
      </c>
      <c r="AS386" t="str">
        <f t="shared" ref="AS386:AS449" si="59">IF(D:D&lt;=30,"Active",IF(D:D&lt;=90,"Warm","Inactive"))</f>
        <v>Active</v>
      </c>
      <c r="AT386" t="str">
        <f t="shared" ref="AT386:AT449" si="60">IF(AA:AA=1,"Divorced",IF(AB:AB=1,"Married",IF(AC:AC=1,"Single",IF(AD:AD=1,"Together",IF(AE:AE=1,"Widow","Unknown")))))</f>
        <v>Together</v>
      </c>
      <c r="AU386" t="str">
        <f t="shared" ref="AU386:AU449" si="61">IF(AF:AF=1,"2nd Cycle",IF(AG:AG=1,"Basic",IF(AH:AH=1,"Graduation",IF(AI:AI=1,"Master",IF(AJ:AJ=1,"PhD","Unknown")))))</f>
        <v>Graduation</v>
      </c>
      <c r="AV386" s="9" t="str">
        <f t="shared" ref="AV386:AV449" si="62">IF(AM:AM=1,"Yes",IF(AM:AM=2,"Yes",IF(AM:AM=3,"Yes",IF(AM:AM=4,"Yes","No"))))</f>
        <v>No</v>
      </c>
    </row>
    <row r="387" spans="1:48" x14ac:dyDescent="0.3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11</v>
      </c>
      <c r="X387">
        <v>0</v>
      </c>
      <c r="Y387">
        <v>46</v>
      </c>
      <c r="Z387">
        <v>2477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144</v>
      </c>
      <c r="AL387">
        <v>125</v>
      </c>
      <c r="AM387">
        <v>0</v>
      </c>
      <c r="AN387">
        <f t="shared" si="54"/>
        <v>6.8</v>
      </c>
      <c r="AO387" t="str">
        <f t="shared" si="55"/>
        <v>Low</v>
      </c>
      <c r="AP387" t="str">
        <f t="shared" si="56"/>
        <v>Yes</v>
      </c>
      <c r="AQ387" t="str">
        <f t="shared" si="57"/>
        <v>No</v>
      </c>
      <c r="AR387">
        <f t="shared" si="58"/>
        <v>13</v>
      </c>
      <c r="AS387" t="str">
        <f t="shared" si="59"/>
        <v>Warm</v>
      </c>
      <c r="AT387" t="str">
        <f t="shared" si="60"/>
        <v>Single</v>
      </c>
      <c r="AU387" t="str">
        <f t="shared" si="61"/>
        <v>Graduation</v>
      </c>
      <c r="AV387" s="9" t="str">
        <f t="shared" si="62"/>
        <v>No</v>
      </c>
    </row>
    <row r="388" spans="1:48" x14ac:dyDescent="0.3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11</v>
      </c>
      <c r="X388">
        <v>0</v>
      </c>
      <c r="Y388">
        <v>60</v>
      </c>
      <c r="Z388">
        <v>2634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233</v>
      </c>
      <c r="AL388">
        <v>123</v>
      </c>
      <c r="AM388">
        <v>0</v>
      </c>
      <c r="AN388">
        <f t="shared" si="54"/>
        <v>7.2</v>
      </c>
      <c r="AO388" t="str">
        <f t="shared" si="55"/>
        <v>Low</v>
      </c>
      <c r="AP388" t="str">
        <f t="shared" si="56"/>
        <v>No</v>
      </c>
      <c r="AQ388" t="str">
        <f t="shared" si="57"/>
        <v>No</v>
      </c>
      <c r="AR388">
        <f t="shared" si="58"/>
        <v>11</v>
      </c>
      <c r="AS388" t="str">
        <f t="shared" si="59"/>
        <v>Active</v>
      </c>
      <c r="AT388" t="str">
        <f t="shared" si="60"/>
        <v>Together</v>
      </c>
      <c r="AU388" t="str">
        <f t="shared" si="61"/>
        <v>Graduation</v>
      </c>
      <c r="AV388" s="9" t="str">
        <f t="shared" si="62"/>
        <v>No</v>
      </c>
    </row>
    <row r="389" spans="1:48" x14ac:dyDescent="0.3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11</v>
      </c>
      <c r="X389">
        <v>1</v>
      </c>
      <c r="Y389">
        <v>65</v>
      </c>
      <c r="Z389">
        <v>2409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442</v>
      </c>
      <c r="AL389">
        <v>438</v>
      </c>
      <c r="AM389">
        <v>1</v>
      </c>
      <c r="AN389">
        <f t="shared" si="54"/>
        <v>6.6</v>
      </c>
      <c r="AO389" t="str">
        <f t="shared" si="55"/>
        <v>Low</v>
      </c>
      <c r="AP389" t="str">
        <f t="shared" si="56"/>
        <v>Yes</v>
      </c>
      <c r="AQ389" t="str">
        <f t="shared" si="57"/>
        <v>Yes</v>
      </c>
      <c r="AR389">
        <f t="shared" si="58"/>
        <v>24</v>
      </c>
      <c r="AS389" t="str">
        <f t="shared" si="59"/>
        <v>Active</v>
      </c>
      <c r="AT389" t="str">
        <f t="shared" si="60"/>
        <v>Single</v>
      </c>
      <c r="AU389" t="str">
        <f t="shared" si="61"/>
        <v>PhD</v>
      </c>
      <c r="AV389" s="9" t="str">
        <f t="shared" si="62"/>
        <v>Yes</v>
      </c>
    </row>
    <row r="390" spans="1:48" x14ac:dyDescent="0.3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11</v>
      </c>
      <c r="X390">
        <v>0</v>
      </c>
      <c r="Y390">
        <v>55</v>
      </c>
      <c r="Z390">
        <v>2179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39</v>
      </c>
      <c r="AL390">
        <v>37</v>
      </c>
      <c r="AM390">
        <v>0</v>
      </c>
      <c r="AN390">
        <f t="shared" si="54"/>
        <v>6</v>
      </c>
      <c r="AO390" t="str">
        <f t="shared" si="55"/>
        <v>Low</v>
      </c>
      <c r="AP390" t="str">
        <f t="shared" si="56"/>
        <v>Yes</v>
      </c>
      <c r="AQ390" t="str">
        <f t="shared" si="57"/>
        <v>No</v>
      </c>
      <c r="AR390">
        <f t="shared" si="58"/>
        <v>5</v>
      </c>
      <c r="AS390" t="str">
        <f t="shared" si="59"/>
        <v>Warm</v>
      </c>
      <c r="AT390" t="str">
        <f t="shared" si="60"/>
        <v>Married</v>
      </c>
      <c r="AU390" t="str">
        <f t="shared" si="61"/>
        <v>Graduation</v>
      </c>
      <c r="AV390" s="9" t="str">
        <f t="shared" si="62"/>
        <v>No</v>
      </c>
    </row>
    <row r="391" spans="1:48" x14ac:dyDescent="0.3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11</v>
      </c>
      <c r="X391">
        <v>1</v>
      </c>
      <c r="Y391">
        <v>48</v>
      </c>
      <c r="Z391">
        <v>2827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67</v>
      </c>
      <c r="AL391">
        <v>64</v>
      </c>
      <c r="AM391">
        <v>0</v>
      </c>
      <c r="AN391">
        <f t="shared" si="54"/>
        <v>7.7</v>
      </c>
      <c r="AO391" t="str">
        <f t="shared" si="55"/>
        <v>Low</v>
      </c>
      <c r="AP391" t="str">
        <f t="shared" si="56"/>
        <v>Yes</v>
      </c>
      <c r="AQ391" t="str">
        <f t="shared" si="57"/>
        <v>No</v>
      </c>
      <c r="AR391">
        <f t="shared" si="58"/>
        <v>9</v>
      </c>
      <c r="AS391" t="str">
        <f t="shared" si="59"/>
        <v>Active</v>
      </c>
      <c r="AT391" t="str">
        <f t="shared" si="60"/>
        <v>Single</v>
      </c>
      <c r="AU391" t="str">
        <f t="shared" si="61"/>
        <v>PhD</v>
      </c>
      <c r="AV391" s="9" t="str">
        <f t="shared" si="62"/>
        <v>No</v>
      </c>
    </row>
    <row r="392" spans="1:48" x14ac:dyDescent="0.3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11</v>
      </c>
      <c r="X392">
        <v>0</v>
      </c>
      <c r="Y392">
        <v>49</v>
      </c>
      <c r="Z392">
        <v>2189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262</v>
      </c>
      <c r="AL392">
        <v>252</v>
      </c>
      <c r="AM392">
        <v>0</v>
      </c>
      <c r="AN392">
        <f t="shared" si="54"/>
        <v>6</v>
      </c>
      <c r="AO392" t="str">
        <f t="shared" si="55"/>
        <v>Low</v>
      </c>
      <c r="AP392" t="str">
        <f t="shared" si="56"/>
        <v>Yes</v>
      </c>
      <c r="AQ392" t="str">
        <f t="shared" si="57"/>
        <v>No</v>
      </c>
      <c r="AR392">
        <f t="shared" si="58"/>
        <v>14</v>
      </c>
      <c r="AS392" t="str">
        <f t="shared" si="59"/>
        <v>Active</v>
      </c>
      <c r="AT392" t="str">
        <f t="shared" si="60"/>
        <v>Divorced</v>
      </c>
      <c r="AU392" t="str">
        <f t="shared" si="61"/>
        <v>PhD</v>
      </c>
      <c r="AV392" s="9" t="str">
        <f t="shared" si="62"/>
        <v>No</v>
      </c>
    </row>
    <row r="393" spans="1:48" x14ac:dyDescent="0.3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11</v>
      </c>
      <c r="X393">
        <v>0</v>
      </c>
      <c r="Y393">
        <v>46</v>
      </c>
      <c r="Z393">
        <v>2547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44</v>
      </c>
      <c r="AL393">
        <v>42</v>
      </c>
      <c r="AM393">
        <v>0</v>
      </c>
      <c r="AN393">
        <f t="shared" si="54"/>
        <v>7</v>
      </c>
      <c r="AO393" t="str">
        <f t="shared" si="55"/>
        <v>Low</v>
      </c>
      <c r="AP393" t="str">
        <f t="shared" si="56"/>
        <v>Yes</v>
      </c>
      <c r="AQ393" t="str">
        <f t="shared" si="57"/>
        <v>No</v>
      </c>
      <c r="AR393">
        <f t="shared" si="58"/>
        <v>6</v>
      </c>
      <c r="AS393" t="str">
        <f t="shared" si="59"/>
        <v>Active</v>
      </c>
      <c r="AT393" t="str">
        <f t="shared" si="60"/>
        <v>Together</v>
      </c>
      <c r="AU393" t="str">
        <f t="shared" si="61"/>
        <v>PhD</v>
      </c>
      <c r="AV393" s="9" t="str">
        <f t="shared" si="62"/>
        <v>No</v>
      </c>
    </row>
    <row r="394" spans="1:48" x14ac:dyDescent="0.3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11</v>
      </c>
      <c r="X394">
        <v>0</v>
      </c>
      <c r="Y394">
        <v>57</v>
      </c>
      <c r="Z394">
        <v>2779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486</v>
      </c>
      <c r="AL394">
        <v>482</v>
      </c>
      <c r="AM394">
        <v>0</v>
      </c>
      <c r="AN394">
        <f t="shared" si="54"/>
        <v>7.6</v>
      </c>
      <c r="AO394" t="str">
        <f t="shared" si="55"/>
        <v>Low</v>
      </c>
      <c r="AP394" t="str">
        <f t="shared" si="56"/>
        <v>Yes</v>
      </c>
      <c r="AQ394" t="str">
        <f t="shared" si="57"/>
        <v>No</v>
      </c>
      <c r="AR394">
        <f t="shared" si="58"/>
        <v>19</v>
      </c>
      <c r="AS394" t="str">
        <f t="shared" si="59"/>
        <v>Active</v>
      </c>
      <c r="AT394" t="str">
        <f t="shared" si="60"/>
        <v>Married</v>
      </c>
      <c r="AU394" t="str">
        <f t="shared" si="61"/>
        <v>Graduation</v>
      </c>
      <c r="AV394" s="9" t="str">
        <f t="shared" si="62"/>
        <v>No</v>
      </c>
    </row>
    <row r="395" spans="1:48" x14ac:dyDescent="0.3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11</v>
      </c>
      <c r="X395">
        <v>1</v>
      </c>
      <c r="Y395">
        <v>38</v>
      </c>
      <c r="Z395">
        <v>2748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47</v>
      </c>
      <c r="AL395">
        <v>15</v>
      </c>
      <c r="AM395">
        <v>0</v>
      </c>
      <c r="AN395">
        <f t="shared" si="54"/>
        <v>7.5</v>
      </c>
      <c r="AO395" t="str">
        <f t="shared" si="55"/>
        <v>Low</v>
      </c>
      <c r="AP395" t="str">
        <f t="shared" si="56"/>
        <v>Yes</v>
      </c>
      <c r="AQ395" t="str">
        <f t="shared" si="57"/>
        <v>No</v>
      </c>
      <c r="AR395">
        <f t="shared" si="58"/>
        <v>8</v>
      </c>
      <c r="AS395" t="str">
        <f t="shared" si="59"/>
        <v>Warm</v>
      </c>
      <c r="AT395" t="str">
        <f t="shared" si="60"/>
        <v>Single</v>
      </c>
      <c r="AU395" t="str">
        <f t="shared" si="61"/>
        <v>2nd Cycle</v>
      </c>
      <c r="AV395" s="9" t="str">
        <f t="shared" si="62"/>
        <v>No</v>
      </c>
    </row>
    <row r="396" spans="1:48" x14ac:dyDescent="0.3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11</v>
      </c>
      <c r="X396">
        <v>0</v>
      </c>
      <c r="Y396">
        <v>44</v>
      </c>
      <c r="Z396">
        <v>2756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889</v>
      </c>
      <c r="AL396">
        <v>863</v>
      </c>
      <c r="AM396">
        <v>0</v>
      </c>
      <c r="AN396">
        <f t="shared" si="54"/>
        <v>7.6</v>
      </c>
      <c r="AO396" t="str">
        <f t="shared" si="55"/>
        <v>Medium</v>
      </c>
      <c r="AP396" t="str">
        <f t="shared" si="56"/>
        <v>Yes</v>
      </c>
      <c r="AQ396" t="str">
        <f t="shared" si="57"/>
        <v>No</v>
      </c>
      <c r="AR396">
        <f t="shared" si="58"/>
        <v>17</v>
      </c>
      <c r="AS396" t="str">
        <f t="shared" si="59"/>
        <v>Warm</v>
      </c>
      <c r="AT396" t="str">
        <f t="shared" si="60"/>
        <v>Married</v>
      </c>
      <c r="AU396" t="str">
        <f t="shared" si="61"/>
        <v>Graduation</v>
      </c>
      <c r="AV396" s="9" t="str">
        <f t="shared" si="62"/>
        <v>No</v>
      </c>
    </row>
    <row r="397" spans="1:48" x14ac:dyDescent="0.3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11</v>
      </c>
      <c r="X397">
        <v>0</v>
      </c>
      <c r="Y397">
        <v>65</v>
      </c>
      <c r="Z397">
        <v>2615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1471</v>
      </c>
      <c r="AL397">
        <v>1457</v>
      </c>
      <c r="AM397">
        <v>1</v>
      </c>
      <c r="AN397">
        <f t="shared" si="54"/>
        <v>7.2</v>
      </c>
      <c r="AO397" t="str">
        <f t="shared" si="55"/>
        <v>High</v>
      </c>
      <c r="AP397" t="str">
        <f t="shared" si="56"/>
        <v>Yes</v>
      </c>
      <c r="AQ397" t="str">
        <f t="shared" si="57"/>
        <v>Yes</v>
      </c>
      <c r="AR397">
        <f t="shared" si="58"/>
        <v>35</v>
      </c>
      <c r="AS397" t="str">
        <f t="shared" si="59"/>
        <v>Active</v>
      </c>
      <c r="AT397" t="str">
        <f t="shared" si="60"/>
        <v>Married</v>
      </c>
      <c r="AU397" t="str">
        <f t="shared" si="61"/>
        <v>PhD</v>
      </c>
      <c r="AV397" s="9" t="str">
        <f t="shared" si="62"/>
        <v>Yes</v>
      </c>
    </row>
    <row r="398" spans="1:48" x14ac:dyDescent="0.3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11</v>
      </c>
      <c r="X398">
        <v>0</v>
      </c>
      <c r="Y398">
        <v>33</v>
      </c>
      <c r="Z398">
        <v>2835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363</v>
      </c>
      <c r="AL398">
        <v>357</v>
      </c>
      <c r="AM398">
        <v>0</v>
      </c>
      <c r="AN398">
        <f t="shared" si="54"/>
        <v>7.8</v>
      </c>
      <c r="AO398" t="str">
        <f t="shared" si="55"/>
        <v>Low</v>
      </c>
      <c r="AP398" t="str">
        <f t="shared" si="56"/>
        <v>Yes</v>
      </c>
      <c r="AQ398" t="str">
        <f t="shared" si="57"/>
        <v>No</v>
      </c>
      <c r="AR398">
        <f t="shared" si="58"/>
        <v>16</v>
      </c>
      <c r="AS398" t="str">
        <f t="shared" si="59"/>
        <v>Warm</v>
      </c>
      <c r="AT398" t="str">
        <f t="shared" si="60"/>
        <v>Single</v>
      </c>
      <c r="AU398" t="str">
        <f t="shared" si="61"/>
        <v>Graduation</v>
      </c>
      <c r="AV398" s="9" t="str">
        <f t="shared" si="62"/>
        <v>No</v>
      </c>
    </row>
    <row r="399" spans="1:48" x14ac:dyDescent="0.3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11</v>
      </c>
      <c r="X399">
        <v>0</v>
      </c>
      <c r="Y399">
        <v>58</v>
      </c>
      <c r="Z399">
        <v>2681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948</v>
      </c>
      <c r="AL399">
        <v>823</v>
      </c>
      <c r="AM399">
        <v>0</v>
      </c>
      <c r="AN399">
        <f t="shared" si="54"/>
        <v>7.3</v>
      </c>
      <c r="AO399" t="str">
        <f t="shared" si="55"/>
        <v>Medium</v>
      </c>
      <c r="AP399" t="str">
        <f t="shared" si="56"/>
        <v>Yes</v>
      </c>
      <c r="AQ399" t="str">
        <f t="shared" si="57"/>
        <v>No</v>
      </c>
      <c r="AR399">
        <f t="shared" si="58"/>
        <v>19</v>
      </c>
      <c r="AS399" t="str">
        <f t="shared" si="59"/>
        <v>Warm</v>
      </c>
      <c r="AT399" t="str">
        <f t="shared" si="60"/>
        <v>Together</v>
      </c>
      <c r="AU399" t="str">
        <f t="shared" si="61"/>
        <v>Graduation</v>
      </c>
      <c r="AV399" s="9" t="str">
        <f t="shared" si="62"/>
        <v>No</v>
      </c>
    </row>
    <row r="400" spans="1:48" x14ac:dyDescent="0.3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11</v>
      </c>
      <c r="X400">
        <v>0</v>
      </c>
      <c r="Y400">
        <v>77</v>
      </c>
      <c r="Z400">
        <v>2249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1230</v>
      </c>
      <c r="AL400">
        <v>1218</v>
      </c>
      <c r="AM400">
        <v>0</v>
      </c>
      <c r="AN400">
        <f t="shared" si="54"/>
        <v>6.2</v>
      </c>
      <c r="AO400" t="str">
        <f t="shared" si="55"/>
        <v>High</v>
      </c>
      <c r="AP400" t="str">
        <f t="shared" si="56"/>
        <v>No</v>
      </c>
      <c r="AQ400" t="str">
        <f t="shared" si="57"/>
        <v>No</v>
      </c>
      <c r="AR400">
        <f t="shared" si="58"/>
        <v>19</v>
      </c>
      <c r="AS400" t="str">
        <f t="shared" si="59"/>
        <v>Warm</v>
      </c>
      <c r="AT400" t="str">
        <f t="shared" si="60"/>
        <v>Married</v>
      </c>
      <c r="AU400" t="str">
        <f t="shared" si="61"/>
        <v>PhD</v>
      </c>
      <c r="AV400" s="9" t="str">
        <f t="shared" si="62"/>
        <v>No</v>
      </c>
    </row>
    <row r="401" spans="1:48" x14ac:dyDescent="0.3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11</v>
      </c>
      <c r="X401">
        <v>0</v>
      </c>
      <c r="Y401">
        <v>45</v>
      </c>
      <c r="Z401">
        <v>2380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50</v>
      </c>
      <c r="AL401">
        <v>22</v>
      </c>
      <c r="AM401">
        <v>1</v>
      </c>
      <c r="AN401">
        <f t="shared" si="54"/>
        <v>6.5</v>
      </c>
      <c r="AO401" t="str">
        <f t="shared" si="55"/>
        <v>Low</v>
      </c>
      <c r="AP401" t="str">
        <f t="shared" si="56"/>
        <v>Yes</v>
      </c>
      <c r="AQ401" t="str">
        <f t="shared" si="57"/>
        <v>Yes</v>
      </c>
      <c r="AR401">
        <f t="shared" si="58"/>
        <v>9</v>
      </c>
      <c r="AS401" t="str">
        <f t="shared" si="59"/>
        <v>Active</v>
      </c>
      <c r="AT401" t="str">
        <f t="shared" si="60"/>
        <v>Together</v>
      </c>
      <c r="AU401" t="str">
        <f t="shared" si="61"/>
        <v>2nd Cycle</v>
      </c>
      <c r="AV401" s="9" t="str">
        <f t="shared" si="62"/>
        <v>Yes</v>
      </c>
    </row>
    <row r="402" spans="1:48" x14ac:dyDescent="0.3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3</v>
      </c>
      <c r="W402">
        <v>11</v>
      </c>
      <c r="X402">
        <v>0</v>
      </c>
      <c r="Y402">
        <v>26</v>
      </c>
      <c r="Z402">
        <v>2294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1352</v>
      </c>
      <c r="AL402">
        <v>1326</v>
      </c>
      <c r="AM402">
        <v>4</v>
      </c>
      <c r="AN402">
        <f t="shared" si="54"/>
        <v>6.3</v>
      </c>
      <c r="AO402" t="str">
        <f t="shared" si="55"/>
        <v>High</v>
      </c>
      <c r="AP402" t="str">
        <f t="shared" si="56"/>
        <v>No</v>
      </c>
      <c r="AQ402" t="str">
        <f t="shared" si="57"/>
        <v>Yes</v>
      </c>
      <c r="AR402">
        <f t="shared" si="58"/>
        <v>21</v>
      </c>
      <c r="AS402" t="str">
        <f t="shared" si="59"/>
        <v>Active</v>
      </c>
      <c r="AT402" t="str">
        <f t="shared" si="60"/>
        <v>Together</v>
      </c>
      <c r="AU402" t="str">
        <f t="shared" si="61"/>
        <v>Graduation</v>
      </c>
      <c r="AV402" s="9" t="str">
        <f t="shared" si="62"/>
        <v>Yes</v>
      </c>
    </row>
    <row r="403" spans="1:48" x14ac:dyDescent="0.3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3</v>
      </c>
      <c r="W403">
        <v>11</v>
      </c>
      <c r="X403">
        <v>1</v>
      </c>
      <c r="Y403">
        <v>39</v>
      </c>
      <c r="Z403">
        <v>2651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1360</v>
      </c>
      <c r="AL403">
        <v>1246</v>
      </c>
      <c r="AM403">
        <v>2</v>
      </c>
      <c r="AN403">
        <f t="shared" si="54"/>
        <v>7.3</v>
      </c>
      <c r="AO403" t="str">
        <f t="shared" si="55"/>
        <v>High</v>
      </c>
      <c r="AP403" t="str">
        <f t="shared" si="56"/>
        <v>No</v>
      </c>
      <c r="AQ403" t="str">
        <f t="shared" si="57"/>
        <v>Yes</v>
      </c>
      <c r="AR403">
        <f t="shared" si="58"/>
        <v>26</v>
      </c>
      <c r="AS403" t="str">
        <f t="shared" si="59"/>
        <v>Warm</v>
      </c>
      <c r="AT403" t="str">
        <f t="shared" si="60"/>
        <v>Single</v>
      </c>
      <c r="AU403" t="str">
        <f t="shared" si="61"/>
        <v>Graduation</v>
      </c>
      <c r="AV403" s="9" t="str">
        <f t="shared" si="62"/>
        <v>Yes</v>
      </c>
    </row>
    <row r="404" spans="1:48" x14ac:dyDescent="0.3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11</v>
      </c>
      <c r="X404">
        <v>0</v>
      </c>
      <c r="Y404">
        <v>49</v>
      </c>
      <c r="Z404">
        <v>2640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723</v>
      </c>
      <c r="AL404">
        <v>695</v>
      </c>
      <c r="AM404">
        <v>0</v>
      </c>
      <c r="AN404">
        <f t="shared" si="54"/>
        <v>7.2</v>
      </c>
      <c r="AO404" t="str">
        <f t="shared" si="55"/>
        <v>Medium</v>
      </c>
      <c r="AP404" t="str">
        <f t="shared" si="56"/>
        <v>Yes</v>
      </c>
      <c r="AQ404" t="str">
        <f t="shared" si="57"/>
        <v>No</v>
      </c>
      <c r="AR404">
        <f t="shared" si="58"/>
        <v>29</v>
      </c>
      <c r="AS404" t="str">
        <f t="shared" si="59"/>
        <v>Active</v>
      </c>
      <c r="AT404" t="str">
        <f t="shared" si="60"/>
        <v>Married</v>
      </c>
      <c r="AU404" t="str">
        <f t="shared" si="61"/>
        <v>Master</v>
      </c>
      <c r="AV404" s="9" t="str">
        <f t="shared" si="62"/>
        <v>No</v>
      </c>
    </row>
    <row r="405" spans="1:48" x14ac:dyDescent="0.3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11</v>
      </c>
      <c r="X405">
        <v>0</v>
      </c>
      <c r="Y405">
        <v>47</v>
      </c>
      <c r="Z405">
        <v>2213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45</v>
      </c>
      <c r="AL405">
        <v>42</v>
      </c>
      <c r="AM405">
        <v>0</v>
      </c>
      <c r="AN405">
        <f t="shared" si="54"/>
        <v>6.1</v>
      </c>
      <c r="AO405" t="str">
        <f t="shared" si="55"/>
        <v>Low</v>
      </c>
      <c r="AP405" t="str">
        <f t="shared" si="56"/>
        <v>Yes</v>
      </c>
      <c r="AQ405" t="str">
        <f t="shared" si="57"/>
        <v>No</v>
      </c>
      <c r="AR405">
        <f t="shared" si="58"/>
        <v>7</v>
      </c>
      <c r="AS405" t="str">
        <f t="shared" si="59"/>
        <v>Active</v>
      </c>
      <c r="AT405" t="str">
        <f t="shared" si="60"/>
        <v>Married</v>
      </c>
      <c r="AU405" t="str">
        <f t="shared" si="61"/>
        <v>PhD</v>
      </c>
      <c r="AV405" s="9" t="str">
        <f t="shared" si="62"/>
        <v>No</v>
      </c>
    </row>
    <row r="406" spans="1:48" x14ac:dyDescent="0.3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11</v>
      </c>
      <c r="X406">
        <v>0</v>
      </c>
      <c r="Y406">
        <v>37</v>
      </c>
      <c r="Z406">
        <v>2197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36</v>
      </c>
      <c r="AL406">
        <v>27</v>
      </c>
      <c r="AM406">
        <v>0</v>
      </c>
      <c r="AN406">
        <f t="shared" si="54"/>
        <v>6</v>
      </c>
      <c r="AO406" t="str">
        <f t="shared" si="55"/>
        <v>Low</v>
      </c>
      <c r="AP406" t="str">
        <f t="shared" si="56"/>
        <v>Yes</v>
      </c>
      <c r="AQ406" t="str">
        <f t="shared" si="57"/>
        <v>No</v>
      </c>
      <c r="AR406">
        <f t="shared" si="58"/>
        <v>6</v>
      </c>
      <c r="AS406" t="str">
        <f t="shared" si="59"/>
        <v>Active</v>
      </c>
      <c r="AT406" t="str">
        <f t="shared" si="60"/>
        <v>Married</v>
      </c>
      <c r="AU406" t="str">
        <f t="shared" si="61"/>
        <v>Graduation</v>
      </c>
      <c r="AV406" s="9" t="str">
        <f t="shared" si="62"/>
        <v>No</v>
      </c>
    </row>
    <row r="407" spans="1:48" x14ac:dyDescent="0.3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11</v>
      </c>
      <c r="X407">
        <v>0</v>
      </c>
      <c r="Y407">
        <v>38</v>
      </c>
      <c r="Z407">
        <v>2183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9</v>
      </c>
      <c r="AL407">
        <v>8</v>
      </c>
      <c r="AM407">
        <v>0</v>
      </c>
      <c r="AN407">
        <f t="shared" si="54"/>
        <v>6</v>
      </c>
      <c r="AO407" t="str">
        <f t="shared" si="55"/>
        <v>Low</v>
      </c>
      <c r="AP407" t="str">
        <f t="shared" si="56"/>
        <v>Yes</v>
      </c>
      <c r="AQ407" t="str">
        <f t="shared" si="57"/>
        <v>No</v>
      </c>
      <c r="AR407">
        <f t="shared" si="58"/>
        <v>4</v>
      </c>
      <c r="AS407" t="str">
        <f t="shared" si="59"/>
        <v>Warm</v>
      </c>
      <c r="AT407" t="str">
        <f t="shared" si="60"/>
        <v>Together</v>
      </c>
      <c r="AU407" t="str">
        <f t="shared" si="61"/>
        <v>Master</v>
      </c>
      <c r="AV407" s="9" t="str">
        <f t="shared" si="62"/>
        <v>No</v>
      </c>
    </row>
    <row r="408" spans="1:48" x14ac:dyDescent="0.3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3</v>
      </c>
      <c r="W408">
        <v>11</v>
      </c>
      <c r="X408">
        <v>1</v>
      </c>
      <c r="Y408">
        <v>46</v>
      </c>
      <c r="Z408">
        <v>2549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1367</v>
      </c>
      <c r="AL408">
        <v>1299</v>
      </c>
      <c r="AM408">
        <v>2</v>
      </c>
      <c r="AN408">
        <f t="shared" si="54"/>
        <v>7</v>
      </c>
      <c r="AO408" t="str">
        <f t="shared" si="55"/>
        <v>High</v>
      </c>
      <c r="AP408" t="str">
        <f t="shared" si="56"/>
        <v>No</v>
      </c>
      <c r="AQ408" t="str">
        <f t="shared" si="57"/>
        <v>Yes</v>
      </c>
      <c r="AR408">
        <f t="shared" si="58"/>
        <v>16</v>
      </c>
      <c r="AS408" t="str">
        <f t="shared" si="59"/>
        <v>Active</v>
      </c>
      <c r="AT408" t="str">
        <f t="shared" si="60"/>
        <v>Married</v>
      </c>
      <c r="AU408" t="str">
        <f t="shared" si="61"/>
        <v>Master</v>
      </c>
      <c r="AV408" s="9" t="str">
        <f t="shared" si="62"/>
        <v>Yes</v>
      </c>
    </row>
    <row r="409" spans="1:48" x14ac:dyDescent="0.3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3</v>
      </c>
      <c r="W409">
        <v>11</v>
      </c>
      <c r="X409">
        <v>0</v>
      </c>
      <c r="Y409">
        <v>79</v>
      </c>
      <c r="Z409">
        <v>2601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2098</v>
      </c>
      <c r="AL409">
        <v>2077</v>
      </c>
      <c r="AM409">
        <v>1</v>
      </c>
      <c r="AN409">
        <f t="shared" si="54"/>
        <v>7.1</v>
      </c>
      <c r="AO409" t="str">
        <f t="shared" si="55"/>
        <v>High</v>
      </c>
      <c r="AP409" t="str">
        <f t="shared" si="56"/>
        <v>No</v>
      </c>
      <c r="AQ409" t="str">
        <f t="shared" si="57"/>
        <v>Yes</v>
      </c>
      <c r="AR409">
        <f t="shared" si="58"/>
        <v>22</v>
      </c>
      <c r="AS409" t="str">
        <f t="shared" si="59"/>
        <v>Warm</v>
      </c>
      <c r="AT409" t="str">
        <f t="shared" si="60"/>
        <v>Married</v>
      </c>
      <c r="AU409" t="str">
        <f t="shared" si="61"/>
        <v>PhD</v>
      </c>
      <c r="AV409" s="9" t="str">
        <f t="shared" si="62"/>
        <v>Yes</v>
      </c>
    </row>
    <row r="410" spans="1:48" x14ac:dyDescent="0.3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11</v>
      </c>
      <c r="X410">
        <v>0</v>
      </c>
      <c r="Y410">
        <v>67</v>
      </c>
      <c r="Z410">
        <v>2366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19</v>
      </c>
      <c r="AL410">
        <v>18</v>
      </c>
      <c r="AM410">
        <v>0</v>
      </c>
      <c r="AN410">
        <f t="shared" si="54"/>
        <v>6.5</v>
      </c>
      <c r="AO410" t="str">
        <f t="shared" si="55"/>
        <v>Low</v>
      </c>
      <c r="AP410" t="str">
        <f t="shared" si="56"/>
        <v>Yes</v>
      </c>
      <c r="AQ410" t="str">
        <f t="shared" si="57"/>
        <v>No</v>
      </c>
      <c r="AR410">
        <f t="shared" si="58"/>
        <v>4</v>
      </c>
      <c r="AS410" t="str">
        <f t="shared" si="59"/>
        <v>Active</v>
      </c>
      <c r="AT410" t="str">
        <f t="shared" si="60"/>
        <v>Married</v>
      </c>
      <c r="AU410" t="str">
        <f t="shared" si="61"/>
        <v>Graduation</v>
      </c>
      <c r="AV410" s="9" t="str">
        <f t="shared" si="62"/>
        <v>No</v>
      </c>
    </row>
    <row r="411" spans="1:48" x14ac:dyDescent="0.3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3</v>
      </c>
      <c r="W411">
        <v>11</v>
      </c>
      <c r="X411">
        <v>0</v>
      </c>
      <c r="Y411">
        <v>34</v>
      </c>
      <c r="Z411">
        <v>2225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1762</v>
      </c>
      <c r="AL411">
        <v>1729</v>
      </c>
      <c r="AM411">
        <v>3</v>
      </c>
      <c r="AN411">
        <f t="shared" si="54"/>
        <v>6.1</v>
      </c>
      <c r="AO411" t="str">
        <f t="shared" si="55"/>
        <v>High</v>
      </c>
      <c r="AP411" t="str">
        <f t="shared" si="56"/>
        <v>No</v>
      </c>
      <c r="AQ411" t="str">
        <f t="shared" si="57"/>
        <v>Yes</v>
      </c>
      <c r="AR411">
        <f t="shared" si="58"/>
        <v>27</v>
      </c>
      <c r="AS411" t="str">
        <f t="shared" si="59"/>
        <v>Warm</v>
      </c>
      <c r="AT411" t="str">
        <f t="shared" si="60"/>
        <v>Married</v>
      </c>
      <c r="AU411" t="str">
        <f t="shared" si="61"/>
        <v>Graduation</v>
      </c>
      <c r="AV411" s="9" t="str">
        <f t="shared" si="62"/>
        <v>Yes</v>
      </c>
    </row>
    <row r="412" spans="1:48" x14ac:dyDescent="0.3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3</v>
      </c>
      <c r="W412">
        <v>11</v>
      </c>
      <c r="X412">
        <v>0</v>
      </c>
      <c r="Y412">
        <v>31</v>
      </c>
      <c r="Z412">
        <v>2244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1131</v>
      </c>
      <c r="AL412">
        <v>1074</v>
      </c>
      <c r="AM412">
        <v>2</v>
      </c>
      <c r="AN412">
        <f t="shared" si="54"/>
        <v>6.1</v>
      </c>
      <c r="AO412" t="str">
        <f t="shared" si="55"/>
        <v>High</v>
      </c>
      <c r="AP412" t="str">
        <f t="shared" si="56"/>
        <v>Yes</v>
      </c>
      <c r="AQ412" t="str">
        <f t="shared" si="57"/>
        <v>Yes</v>
      </c>
      <c r="AR412">
        <f t="shared" si="58"/>
        <v>19</v>
      </c>
      <c r="AS412" t="str">
        <f t="shared" si="59"/>
        <v>Active</v>
      </c>
      <c r="AT412" t="str">
        <f t="shared" si="60"/>
        <v>Married</v>
      </c>
      <c r="AU412" t="str">
        <f t="shared" si="61"/>
        <v>Graduation</v>
      </c>
      <c r="AV412" s="9" t="str">
        <f t="shared" si="62"/>
        <v>Yes</v>
      </c>
    </row>
    <row r="413" spans="1:48" x14ac:dyDescent="0.3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11</v>
      </c>
      <c r="X413">
        <v>0</v>
      </c>
      <c r="Y413">
        <v>31</v>
      </c>
      <c r="Z413">
        <v>2215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31</v>
      </c>
      <c r="AL413">
        <v>19</v>
      </c>
      <c r="AM413">
        <v>0</v>
      </c>
      <c r="AN413">
        <f t="shared" si="54"/>
        <v>6.1</v>
      </c>
      <c r="AO413" t="str">
        <f t="shared" si="55"/>
        <v>Low</v>
      </c>
      <c r="AP413" t="str">
        <f t="shared" si="56"/>
        <v>Yes</v>
      </c>
      <c r="AQ413" t="str">
        <f t="shared" si="57"/>
        <v>No</v>
      </c>
      <c r="AR413">
        <f t="shared" si="58"/>
        <v>7</v>
      </c>
      <c r="AS413" t="str">
        <f t="shared" si="59"/>
        <v>Warm</v>
      </c>
      <c r="AT413" t="str">
        <f t="shared" si="60"/>
        <v>Together</v>
      </c>
      <c r="AU413" t="str">
        <f t="shared" si="61"/>
        <v>2nd Cycle</v>
      </c>
      <c r="AV413" s="9" t="str">
        <f t="shared" si="62"/>
        <v>No</v>
      </c>
    </row>
    <row r="414" spans="1:48" x14ac:dyDescent="0.3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11</v>
      </c>
      <c r="X414">
        <v>0</v>
      </c>
      <c r="Y414">
        <v>52</v>
      </c>
      <c r="Z414">
        <v>2589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836</v>
      </c>
      <c r="AL414">
        <v>664</v>
      </c>
      <c r="AM414">
        <v>0</v>
      </c>
      <c r="AN414">
        <f t="shared" si="54"/>
        <v>7.1</v>
      </c>
      <c r="AO414" t="str">
        <f t="shared" si="55"/>
        <v>Medium</v>
      </c>
      <c r="AP414" t="str">
        <f t="shared" si="56"/>
        <v>Yes</v>
      </c>
      <c r="AQ414" t="str">
        <f t="shared" si="57"/>
        <v>No</v>
      </c>
      <c r="AR414">
        <f t="shared" si="58"/>
        <v>24</v>
      </c>
      <c r="AS414" t="str">
        <f t="shared" si="59"/>
        <v>Active</v>
      </c>
      <c r="AT414" t="str">
        <f t="shared" si="60"/>
        <v>Married</v>
      </c>
      <c r="AU414" t="str">
        <f t="shared" si="61"/>
        <v>Graduation</v>
      </c>
      <c r="AV414" s="9" t="str">
        <f t="shared" si="62"/>
        <v>No</v>
      </c>
    </row>
    <row r="415" spans="1:48" x14ac:dyDescent="0.3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3</v>
      </c>
      <c r="W415">
        <v>11</v>
      </c>
      <c r="X415">
        <v>1</v>
      </c>
      <c r="Y415">
        <v>59</v>
      </c>
      <c r="Z415">
        <v>2575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1672</v>
      </c>
      <c r="AL415">
        <v>1656</v>
      </c>
      <c r="AM415">
        <v>4</v>
      </c>
      <c r="AN415">
        <f t="shared" si="54"/>
        <v>7.1</v>
      </c>
      <c r="AO415" t="str">
        <f t="shared" si="55"/>
        <v>High</v>
      </c>
      <c r="AP415" t="str">
        <f t="shared" si="56"/>
        <v>No</v>
      </c>
      <c r="AQ415" t="str">
        <f t="shared" si="57"/>
        <v>Yes</v>
      </c>
      <c r="AR415">
        <f t="shared" si="58"/>
        <v>16</v>
      </c>
      <c r="AS415" t="str">
        <f t="shared" si="59"/>
        <v>Active</v>
      </c>
      <c r="AT415" t="str">
        <f t="shared" si="60"/>
        <v>Single</v>
      </c>
      <c r="AU415" t="str">
        <f t="shared" si="61"/>
        <v>PhD</v>
      </c>
      <c r="AV415" s="9" t="str">
        <f t="shared" si="62"/>
        <v>Yes</v>
      </c>
    </row>
    <row r="416" spans="1:48" x14ac:dyDescent="0.3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11</v>
      </c>
      <c r="X416">
        <v>0</v>
      </c>
      <c r="Y416">
        <v>31</v>
      </c>
      <c r="Z416">
        <v>2767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493</v>
      </c>
      <c r="AL416">
        <v>302</v>
      </c>
      <c r="AM416">
        <v>0</v>
      </c>
      <c r="AN416">
        <f t="shared" si="54"/>
        <v>7.6</v>
      </c>
      <c r="AO416" t="str">
        <f t="shared" si="55"/>
        <v>Low</v>
      </c>
      <c r="AP416" t="str">
        <f t="shared" si="56"/>
        <v>Yes</v>
      </c>
      <c r="AQ416" t="str">
        <f t="shared" si="57"/>
        <v>No</v>
      </c>
      <c r="AR416">
        <f t="shared" si="58"/>
        <v>21</v>
      </c>
      <c r="AS416" t="str">
        <f t="shared" si="59"/>
        <v>Warm</v>
      </c>
      <c r="AT416" t="str">
        <f t="shared" si="60"/>
        <v>Married</v>
      </c>
      <c r="AU416" t="str">
        <f t="shared" si="61"/>
        <v>Graduation</v>
      </c>
      <c r="AV416" s="9" t="str">
        <f t="shared" si="62"/>
        <v>No</v>
      </c>
    </row>
    <row r="417" spans="1:48" x14ac:dyDescent="0.3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11</v>
      </c>
      <c r="X417">
        <v>0</v>
      </c>
      <c r="Y417">
        <v>53</v>
      </c>
      <c r="Z417">
        <v>2681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987</v>
      </c>
      <c r="AL417">
        <v>892</v>
      </c>
      <c r="AM417">
        <v>0</v>
      </c>
      <c r="AN417">
        <f t="shared" si="54"/>
        <v>7.3</v>
      </c>
      <c r="AO417" t="str">
        <f t="shared" si="55"/>
        <v>Medium</v>
      </c>
      <c r="AP417" t="str">
        <f t="shared" si="56"/>
        <v>Yes</v>
      </c>
      <c r="AQ417" t="str">
        <f t="shared" si="57"/>
        <v>No</v>
      </c>
      <c r="AR417">
        <f t="shared" si="58"/>
        <v>39</v>
      </c>
      <c r="AS417" t="str">
        <f t="shared" si="59"/>
        <v>Warm</v>
      </c>
      <c r="AT417" t="str">
        <f t="shared" si="60"/>
        <v>Together</v>
      </c>
      <c r="AU417" t="str">
        <f t="shared" si="61"/>
        <v>2nd Cycle</v>
      </c>
      <c r="AV417" s="9" t="str">
        <f t="shared" si="62"/>
        <v>No</v>
      </c>
    </row>
    <row r="418" spans="1:48" x14ac:dyDescent="0.3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11</v>
      </c>
      <c r="X418">
        <v>0</v>
      </c>
      <c r="Y418">
        <v>56</v>
      </c>
      <c r="Z418">
        <v>2375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954</v>
      </c>
      <c r="AL418">
        <v>840</v>
      </c>
      <c r="AM418">
        <v>0</v>
      </c>
      <c r="AN418">
        <f t="shared" si="54"/>
        <v>6.5</v>
      </c>
      <c r="AO418" t="str">
        <f t="shared" si="55"/>
        <v>Medium</v>
      </c>
      <c r="AP418" t="str">
        <f t="shared" si="56"/>
        <v>Yes</v>
      </c>
      <c r="AQ418" t="str">
        <f t="shared" si="57"/>
        <v>No</v>
      </c>
      <c r="AR418">
        <f t="shared" si="58"/>
        <v>25</v>
      </c>
      <c r="AS418" t="str">
        <f t="shared" si="59"/>
        <v>Active</v>
      </c>
      <c r="AT418" t="str">
        <f t="shared" si="60"/>
        <v>Married</v>
      </c>
      <c r="AU418" t="str">
        <f t="shared" si="61"/>
        <v>Graduation</v>
      </c>
      <c r="AV418" s="9" t="str">
        <f t="shared" si="62"/>
        <v>No</v>
      </c>
    </row>
    <row r="419" spans="1:48" x14ac:dyDescent="0.3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11</v>
      </c>
      <c r="X419">
        <v>0</v>
      </c>
      <c r="Y419">
        <v>50</v>
      </c>
      <c r="Z419">
        <v>2306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52</v>
      </c>
      <c r="AL419">
        <v>47</v>
      </c>
      <c r="AM419">
        <v>0</v>
      </c>
      <c r="AN419">
        <f t="shared" si="54"/>
        <v>6.3</v>
      </c>
      <c r="AO419" t="str">
        <f t="shared" si="55"/>
        <v>Low</v>
      </c>
      <c r="AP419" t="str">
        <f t="shared" si="56"/>
        <v>Yes</v>
      </c>
      <c r="AQ419" t="str">
        <f t="shared" si="57"/>
        <v>No</v>
      </c>
      <c r="AR419">
        <f t="shared" si="58"/>
        <v>7</v>
      </c>
      <c r="AS419" t="str">
        <f t="shared" si="59"/>
        <v>Active</v>
      </c>
      <c r="AT419" t="str">
        <f t="shared" si="60"/>
        <v>Single</v>
      </c>
      <c r="AU419" t="str">
        <f t="shared" si="61"/>
        <v>Graduation</v>
      </c>
      <c r="AV419" s="9" t="str">
        <f t="shared" si="62"/>
        <v>No</v>
      </c>
    </row>
    <row r="420" spans="1:48" x14ac:dyDescent="0.3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11</v>
      </c>
      <c r="X420">
        <v>0</v>
      </c>
      <c r="Y420">
        <v>64</v>
      </c>
      <c r="Z420">
        <v>2532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40</v>
      </c>
      <c r="AL420">
        <v>34</v>
      </c>
      <c r="AM420">
        <v>0</v>
      </c>
      <c r="AN420">
        <f t="shared" si="54"/>
        <v>6.9</v>
      </c>
      <c r="AO420" t="str">
        <f t="shared" si="55"/>
        <v>Low</v>
      </c>
      <c r="AP420" t="str">
        <f t="shared" si="56"/>
        <v>Yes</v>
      </c>
      <c r="AQ420" t="str">
        <f t="shared" si="57"/>
        <v>No</v>
      </c>
      <c r="AR420">
        <f t="shared" si="58"/>
        <v>5</v>
      </c>
      <c r="AS420" t="str">
        <f t="shared" si="59"/>
        <v>Warm</v>
      </c>
      <c r="AT420" t="str">
        <f t="shared" si="60"/>
        <v>Together</v>
      </c>
      <c r="AU420" t="str">
        <f t="shared" si="61"/>
        <v>Master</v>
      </c>
      <c r="AV420" s="9" t="str">
        <f t="shared" si="62"/>
        <v>No</v>
      </c>
    </row>
    <row r="421" spans="1:48" x14ac:dyDescent="0.3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11</v>
      </c>
      <c r="X421">
        <v>0</v>
      </c>
      <c r="Y421">
        <v>54</v>
      </c>
      <c r="Z421">
        <v>2349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719</v>
      </c>
      <c r="AL421">
        <v>705</v>
      </c>
      <c r="AM421">
        <v>0</v>
      </c>
      <c r="AN421">
        <f t="shared" si="54"/>
        <v>6.4</v>
      </c>
      <c r="AO421" t="str">
        <f t="shared" si="55"/>
        <v>Medium</v>
      </c>
      <c r="AP421" t="str">
        <f t="shared" si="56"/>
        <v>Yes</v>
      </c>
      <c r="AQ421" t="str">
        <f t="shared" si="57"/>
        <v>No</v>
      </c>
      <c r="AR421">
        <f t="shared" si="58"/>
        <v>23</v>
      </c>
      <c r="AS421" t="str">
        <f t="shared" si="59"/>
        <v>Active</v>
      </c>
      <c r="AT421" t="str">
        <f t="shared" si="60"/>
        <v>Divorced</v>
      </c>
      <c r="AU421" t="str">
        <f t="shared" si="61"/>
        <v>Graduation</v>
      </c>
      <c r="AV421" s="9" t="str">
        <f t="shared" si="62"/>
        <v>No</v>
      </c>
    </row>
    <row r="422" spans="1:48" x14ac:dyDescent="0.3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11</v>
      </c>
      <c r="X422">
        <v>0</v>
      </c>
      <c r="Y422">
        <v>71</v>
      </c>
      <c r="Z422">
        <v>2454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445</v>
      </c>
      <c r="AL422">
        <v>423</v>
      </c>
      <c r="AM422">
        <v>0</v>
      </c>
      <c r="AN422">
        <f t="shared" si="54"/>
        <v>6.7</v>
      </c>
      <c r="AO422" t="str">
        <f t="shared" si="55"/>
        <v>Low</v>
      </c>
      <c r="AP422" t="str">
        <f t="shared" si="56"/>
        <v>Yes</v>
      </c>
      <c r="AQ422" t="str">
        <f t="shared" si="57"/>
        <v>No</v>
      </c>
      <c r="AR422">
        <f t="shared" si="58"/>
        <v>17</v>
      </c>
      <c r="AS422" t="str">
        <f t="shared" si="59"/>
        <v>Active</v>
      </c>
      <c r="AT422" t="str">
        <f t="shared" si="60"/>
        <v>Widow</v>
      </c>
      <c r="AU422" t="str">
        <f t="shared" si="61"/>
        <v>Master</v>
      </c>
      <c r="AV422" s="9" t="str">
        <f t="shared" si="62"/>
        <v>No</v>
      </c>
    </row>
    <row r="423" spans="1:48" x14ac:dyDescent="0.3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11</v>
      </c>
      <c r="X423">
        <v>0</v>
      </c>
      <c r="Y423">
        <v>49</v>
      </c>
      <c r="Z423">
        <v>2470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117</v>
      </c>
      <c r="AL423">
        <v>112</v>
      </c>
      <c r="AM423">
        <v>0</v>
      </c>
      <c r="AN423">
        <f t="shared" si="54"/>
        <v>6.8</v>
      </c>
      <c r="AO423" t="str">
        <f t="shared" si="55"/>
        <v>Low</v>
      </c>
      <c r="AP423" t="str">
        <f t="shared" si="56"/>
        <v>Yes</v>
      </c>
      <c r="AQ423" t="str">
        <f t="shared" si="57"/>
        <v>No</v>
      </c>
      <c r="AR423">
        <f t="shared" si="58"/>
        <v>10</v>
      </c>
      <c r="AS423" t="str">
        <f t="shared" si="59"/>
        <v>Warm</v>
      </c>
      <c r="AT423" t="str">
        <f t="shared" si="60"/>
        <v>Married</v>
      </c>
      <c r="AU423" t="str">
        <f t="shared" si="61"/>
        <v>PhD</v>
      </c>
      <c r="AV423" s="9" t="str">
        <f t="shared" si="62"/>
        <v>No</v>
      </c>
    </row>
    <row r="424" spans="1:48" x14ac:dyDescent="0.3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34</v>
      </c>
      <c r="Z424">
        <v>2666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27</v>
      </c>
      <c r="AL424">
        <v>18</v>
      </c>
      <c r="AM424">
        <v>0</v>
      </c>
      <c r="AN424">
        <f t="shared" si="54"/>
        <v>7.3</v>
      </c>
      <c r="AO424" t="str">
        <f t="shared" si="55"/>
        <v>Low</v>
      </c>
      <c r="AP424" t="str">
        <f t="shared" si="56"/>
        <v>Yes</v>
      </c>
      <c r="AQ424" t="str">
        <f t="shared" si="57"/>
        <v>No</v>
      </c>
      <c r="AR424">
        <f t="shared" si="58"/>
        <v>7</v>
      </c>
      <c r="AS424" t="str">
        <f t="shared" si="59"/>
        <v>Inactive</v>
      </c>
      <c r="AT424" t="str">
        <f t="shared" si="60"/>
        <v>Married</v>
      </c>
      <c r="AU424" t="str">
        <f t="shared" si="61"/>
        <v>2nd Cycle</v>
      </c>
      <c r="AV424" s="9" t="str">
        <f t="shared" si="62"/>
        <v>No</v>
      </c>
    </row>
    <row r="425" spans="1:48" x14ac:dyDescent="0.3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11</v>
      </c>
      <c r="X425">
        <v>0</v>
      </c>
      <c r="Y425">
        <v>31</v>
      </c>
      <c r="Z425">
        <v>2519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30</v>
      </c>
      <c r="AL425">
        <v>26</v>
      </c>
      <c r="AM425">
        <v>0</v>
      </c>
      <c r="AN425">
        <f t="shared" si="54"/>
        <v>6.9</v>
      </c>
      <c r="AO425" t="str">
        <f t="shared" si="55"/>
        <v>Low</v>
      </c>
      <c r="AP425" t="str">
        <f t="shared" si="56"/>
        <v>Yes</v>
      </c>
      <c r="AQ425" t="str">
        <f t="shared" si="57"/>
        <v>No</v>
      </c>
      <c r="AR425">
        <f t="shared" si="58"/>
        <v>5</v>
      </c>
      <c r="AS425" t="str">
        <f t="shared" si="59"/>
        <v>Warm</v>
      </c>
      <c r="AT425" t="str">
        <f t="shared" si="60"/>
        <v>Married</v>
      </c>
      <c r="AU425" t="str">
        <f t="shared" si="61"/>
        <v>Graduation</v>
      </c>
      <c r="AV425" s="9" t="str">
        <f t="shared" si="62"/>
        <v>No</v>
      </c>
    </row>
    <row r="426" spans="1:48" x14ac:dyDescent="0.3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11</v>
      </c>
      <c r="X426">
        <v>0</v>
      </c>
      <c r="Y426">
        <v>72</v>
      </c>
      <c r="Z426">
        <v>2350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152</v>
      </c>
      <c r="AL426">
        <v>148</v>
      </c>
      <c r="AM426">
        <v>0</v>
      </c>
      <c r="AN426">
        <f t="shared" si="54"/>
        <v>6.4</v>
      </c>
      <c r="AO426" t="str">
        <f t="shared" si="55"/>
        <v>Low</v>
      </c>
      <c r="AP426" t="str">
        <f t="shared" si="56"/>
        <v>Yes</v>
      </c>
      <c r="AQ426" t="str">
        <f t="shared" si="57"/>
        <v>No</v>
      </c>
      <c r="AR426">
        <f t="shared" si="58"/>
        <v>10</v>
      </c>
      <c r="AS426" t="str">
        <f t="shared" si="59"/>
        <v>Warm</v>
      </c>
      <c r="AT426" t="str">
        <f t="shared" si="60"/>
        <v>Married</v>
      </c>
      <c r="AU426" t="str">
        <f t="shared" si="61"/>
        <v>PhD</v>
      </c>
      <c r="AV426" s="9" t="str">
        <f t="shared" si="62"/>
        <v>No</v>
      </c>
    </row>
    <row r="427" spans="1:48" x14ac:dyDescent="0.3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11</v>
      </c>
      <c r="X427">
        <v>0</v>
      </c>
      <c r="Y427">
        <v>74</v>
      </c>
      <c r="Z427">
        <v>2486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13</v>
      </c>
      <c r="AL427">
        <v>12</v>
      </c>
      <c r="AM427">
        <v>0</v>
      </c>
      <c r="AN427">
        <f t="shared" si="54"/>
        <v>6.8</v>
      </c>
      <c r="AO427" t="str">
        <f t="shared" si="55"/>
        <v>Low</v>
      </c>
      <c r="AP427" t="str">
        <f t="shared" si="56"/>
        <v>No</v>
      </c>
      <c r="AQ427" t="str">
        <f t="shared" si="57"/>
        <v>No</v>
      </c>
      <c r="AR427">
        <f t="shared" si="58"/>
        <v>4</v>
      </c>
      <c r="AS427" t="str">
        <f t="shared" si="59"/>
        <v>Active</v>
      </c>
      <c r="AT427" t="str">
        <f t="shared" si="60"/>
        <v>Married</v>
      </c>
      <c r="AU427" t="str">
        <f t="shared" si="61"/>
        <v>Graduation</v>
      </c>
      <c r="AV427" s="9" t="str">
        <f t="shared" si="62"/>
        <v>No</v>
      </c>
    </row>
    <row r="428" spans="1:48" x14ac:dyDescent="0.3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11</v>
      </c>
      <c r="X428">
        <v>0</v>
      </c>
      <c r="Y428">
        <v>31</v>
      </c>
      <c r="Z428">
        <v>2705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36</v>
      </c>
      <c r="AL428">
        <v>35</v>
      </c>
      <c r="AM428">
        <v>0</v>
      </c>
      <c r="AN428">
        <f t="shared" si="54"/>
        <v>7.4</v>
      </c>
      <c r="AO428" t="str">
        <f t="shared" si="55"/>
        <v>Low</v>
      </c>
      <c r="AP428" t="str">
        <f t="shared" si="56"/>
        <v>Yes</v>
      </c>
      <c r="AQ428" t="str">
        <f t="shared" si="57"/>
        <v>No</v>
      </c>
      <c r="AR428">
        <f t="shared" si="58"/>
        <v>5</v>
      </c>
      <c r="AS428" t="str">
        <f t="shared" si="59"/>
        <v>Active</v>
      </c>
      <c r="AT428" t="str">
        <f t="shared" si="60"/>
        <v>Single</v>
      </c>
      <c r="AU428" t="str">
        <f t="shared" si="61"/>
        <v>Graduation</v>
      </c>
      <c r="AV428" s="9" t="str">
        <f t="shared" si="62"/>
        <v>No</v>
      </c>
    </row>
    <row r="429" spans="1:48" x14ac:dyDescent="0.3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11</v>
      </c>
      <c r="X429">
        <v>0</v>
      </c>
      <c r="Y429">
        <v>46</v>
      </c>
      <c r="Z429">
        <v>2263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22</v>
      </c>
      <c r="AL429">
        <v>10</v>
      </c>
      <c r="AM429">
        <v>0</v>
      </c>
      <c r="AN429">
        <f t="shared" si="54"/>
        <v>6.2</v>
      </c>
      <c r="AO429" t="str">
        <f t="shared" si="55"/>
        <v>Low</v>
      </c>
      <c r="AP429" t="str">
        <f t="shared" si="56"/>
        <v>No</v>
      </c>
      <c r="AQ429" t="str">
        <f t="shared" si="57"/>
        <v>No</v>
      </c>
      <c r="AR429">
        <f t="shared" si="58"/>
        <v>5</v>
      </c>
      <c r="AS429" t="str">
        <f t="shared" si="59"/>
        <v>Inactive</v>
      </c>
      <c r="AT429" t="str">
        <f t="shared" si="60"/>
        <v>Married</v>
      </c>
      <c r="AU429" t="str">
        <f t="shared" si="61"/>
        <v>2nd Cycle</v>
      </c>
      <c r="AV429" s="9" t="str">
        <f t="shared" si="62"/>
        <v>No</v>
      </c>
    </row>
    <row r="430" spans="1:48" x14ac:dyDescent="0.3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11</v>
      </c>
      <c r="X430">
        <v>0</v>
      </c>
      <c r="Y430">
        <v>61</v>
      </c>
      <c r="Z430">
        <v>2510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15</v>
      </c>
      <c r="AL430">
        <v>10</v>
      </c>
      <c r="AM430">
        <v>0</v>
      </c>
      <c r="AN430">
        <f t="shared" si="54"/>
        <v>6.9</v>
      </c>
      <c r="AO430" t="str">
        <f t="shared" si="55"/>
        <v>Low</v>
      </c>
      <c r="AP430" t="str">
        <f t="shared" si="56"/>
        <v>No</v>
      </c>
      <c r="AQ430" t="str">
        <f t="shared" si="57"/>
        <v>No</v>
      </c>
      <c r="AR430">
        <f t="shared" si="58"/>
        <v>4</v>
      </c>
      <c r="AS430" t="str">
        <f t="shared" si="59"/>
        <v>Warm</v>
      </c>
      <c r="AT430" t="str">
        <f t="shared" si="60"/>
        <v>Divorced</v>
      </c>
      <c r="AU430" t="str">
        <f t="shared" si="61"/>
        <v>Graduation</v>
      </c>
      <c r="AV430" s="9" t="str">
        <f t="shared" si="62"/>
        <v>No</v>
      </c>
    </row>
    <row r="431" spans="1:48" x14ac:dyDescent="0.3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11</v>
      </c>
      <c r="X431">
        <v>0</v>
      </c>
      <c r="Y431">
        <v>48</v>
      </c>
      <c r="Z431">
        <v>2422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182</v>
      </c>
      <c r="AL431">
        <v>172</v>
      </c>
      <c r="AM431">
        <v>0</v>
      </c>
      <c r="AN431">
        <f t="shared" si="54"/>
        <v>6.6</v>
      </c>
      <c r="AO431" t="str">
        <f t="shared" si="55"/>
        <v>Low</v>
      </c>
      <c r="AP431" t="str">
        <f t="shared" si="56"/>
        <v>Yes</v>
      </c>
      <c r="AQ431" t="str">
        <f t="shared" si="57"/>
        <v>No</v>
      </c>
      <c r="AR431">
        <f t="shared" si="58"/>
        <v>11</v>
      </c>
      <c r="AS431" t="str">
        <f t="shared" si="59"/>
        <v>Inactive</v>
      </c>
      <c r="AT431" t="str">
        <f t="shared" si="60"/>
        <v>Divorced</v>
      </c>
      <c r="AU431" t="str">
        <f t="shared" si="61"/>
        <v>Master</v>
      </c>
      <c r="AV431" s="9" t="str">
        <f t="shared" si="62"/>
        <v>No</v>
      </c>
    </row>
    <row r="432" spans="1:48" x14ac:dyDescent="0.3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2341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1342</v>
      </c>
      <c r="AL432">
        <v>1305</v>
      </c>
      <c r="AM432">
        <v>2</v>
      </c>
      <c r="AN432">
        <f t="shared" si="54"/>
        <v>6.4</v>
      </c>
      <c r="AO432" t="str">
        <f t="shared" si="55"/>
        <v>High</v>
      </c>
      <c r="AP432" t="str">
        <f t="shared" si="56"/>
        <v>No</v>
      </c>
      <c r="AQ432" t="str">
        <f t="shared" si="57"/>
        <v>Yes</v>
      </c>
      <c r="AR432">
        <f t="shared" si="58"/>
        <v>17</v>
      </c>
      <c r="AS432" t="str">
        <f t="shared" si="59"/>
        <v>Warm</v>
      </c>
      <c r="AT432" t="str">
        <f t="shared" si="60"/>
        <v>Single</v>
      </c>
      <c r="AU432" t="str">
        <f t="shared" si="61"/>
        <v>Graduation</v>
      </c>
      <c r="AV432" s="9" t="str">
        <f t="shared" si="62"/>
        <v>Yes</v>
      </c>
    </row>
    <row r="433" spans="1:48" x14ac:dyDescent="0.3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11</v>
      </c>
      <c r="X433">
        <v>0</v>
      </c>
      <c r="Y433">
        <v>44</v>
      </c>
      <c r="Z433">
        <v>2544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43</v>
      </c>
      <c r="AL433">
        <v>38</v>
      </c>
      <c r="AM433">
        <v>0</v>
      </c>
      <c r="AN433">
        <f t="shared" si="54"/>
        <v>7</v>
      </c>
      <c r="AO433" t="str">
        <f t="shared" si="55"/>
        <v>Low</v>
      </c>
      <c r="AP433" t="str">
        <f t="shared" si="56"/>
        <v>Yes</v>
      </c>
      <c r="AQ433" t="str">
        <f t="shared" si="57"/>
        <v>No</v>
      </c>
      <c r="AR433">
        <f t="shared" si="58"/>
        <v>7</v>
      </c>
      <c r="AS433" t="str">
        <f t="shared" si="59"/>
        <v>Active</v>
      </c>
      <c r="AT433" t="str">
        <f t="shared" si="60"/>
        <v>Married</v>
      </c>
      <c r="AU433" t="str">
        <f t="shared" si="61"/>
        <v>Graduation</v>
      </c>
      <c r="AV433" s="9" t="str">
        <f t="shared" si="62"/>
        <v>No</v>
      </c>
    </row>
    <row r="434" spans="1:48" x14ac:dyDescent="0.3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0</v>
      </c>
      <c r="Y434">
        <v>67</v>
      </c>
      <c r="Z434">
        <v>2348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393</v>
      </c>
      <c r="AL434">
        <v>358</v>
      </c>
      <c r="AM434">
        <v>0</v>
      </c>
      <c r="AN434">
        <f t="shared" si="54"/>
        <v>6.4</v>
      </c>
      <c r="AO434" t="str">
        <f t="shared" si="55"/>
        <v>Low</v>
      </c>
      <c r="AP434" t="str">
        <f t="shared" si="56"/>
        <v>Yes</v>
      </c>
      <c r="AQ434" t="str">
        <f t="shared" si="57"/>
        <v>No</v>
      </c>
      <c r="AR434">
        <f t="shared" si="58"/>
        <v>16</v>
      </c>
      <c r="AS434" t="str">
        <f t="shared" si="59"/>
        <v>Inactive</v>
      </c>
      <c r="AT434" t="str">
        <f t="shared" si="60"/>
        <v>Married</v>
      </c>
      <c r="AU434" t="str">
        <f t="shared" si="61"/>
        <v>PhD</v>
      </c>
      <c r="AV434" s="9" t="str">
        <f t="shared" si="62"/>
        <v>No</v>
      </c>
    </row>
    <row r="435" spans="1:48" x14ac:dyDescent="0.3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11</v>
      </c>
      <c r="X435">
        <v>0</v>
      </c>
      <c r="Y435">
        <v>65</v>
      </c>
      <c r="Z435">
        <v>2582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835</v>
      </c>
      <c r="AL435">
        <v>802</v>
      </c>
      <c r="AM435">
        <v>0</v>
      </c>
      <c r="AN435">
        <f t="shared" si="54"/>
        <v>7.1</v>
      </c>
      <c r="AO435" t="str">
        <f t="shared" si="55"/>
        <v>Medium</v>
      </c>
      <c r="AP435" t="str">
        <f t="shared" si="56"/>
        <v>Yes</v>
      </c>
      <c r="AQ435" t="str">
        <f t="shared" si="57"/>
        <v>No</v>
      </c>
      <c r="AR435">
        <f t="shared" si="58"/>
        <v>27</v>
      </c>
      <c r="AS435" t="str">
        <f t="shared" si="59"/>
        <v>Warm</v>
      </c>
      <c r="AT435" t="str">
        <f t="shared" si="60"/>
        <v>Single</v>
      </c>
      <c r="AU435" t="str">
        <f t="shared" si="61"/>
        <v>Graduation</v>
      </c>
      <c r="AV435" s="9" t="str">
        <f t="shared" si="62"/>
        <v>No</v>
      </c>
    </row>
    <row r="436" spans="1:48" x14ac:dyDescent="0.3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11</v>
      </c>
      <c r="X436">
        <v>0</v>
      </c>
      <c r="Y436">
        <v>51</v>
      </c>
      <c r="Z436">
        <v>2657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964</v>
      </c>
      <c r="AL436">
        <v>927</v>
      </c>
      <c r="AM436">
        <v>0</v>
      </c>
      <c r="AN436">
        <f t="shared" si="54"/>
        <v>7.3</v>
      </c>
      <c r="AO436" t="str">
        <f t="shared" si="55"/>
        <v>Medium</v>
      </c>
      <c r="AP436" t="str">
        <f t="shared" si="56"/>
        <v>Yes</v>
      </c>
      <c r="AQ436" t="str">
        <f t="shared" si="57"/>
        <v>No</v>
      </c>
      <c r="AR436">
        <f t="shared" si="58"/>
        <v>27</v>
      </c>
      <c r="AS436" t="str">
        <f t="shared" si="59"/>
        <v>Active</v>
      </c>
      <c r="AT436" t="str">
        <f t="shared" si="60"/>
        <v>Married</v>
      </c>
      <c r="AU436" t="str">
        <f t="shared" si="61"/>
        <v>Graduation</v>
      </c>
      <c r="AV436" s="9" t="str">
        <f t="shared" si="62"/>
        <v>No</v>
      </c>
    </row>
    <row r="437" spans="1:48" x14ac:dyDescent="0.3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11</v>
      </c>
      <c r="X437">
        <v>0</v>
      </c>
      <c r="Y437">
        <v>49</v>
      </c>
      <c r="Z437">
        <v>2414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56</v>
      </c>
      <c r="AL437">
        <v>53</v>
      </c>
      <c r="AM437">
        <v>0</v>
      </c>
      <c r="AN437">
        <f t="shared" si="54"/>
        <v>6.6</v>
      </c>
      <c r="AO437" t="str">
        <f t="shared" si="55"/>
        <v>Low</v>
      </c>
      <c r="AP437" t="str">
        <f t="shared" si="56"/>
        <v>Yes</v>
      </c>
      <c r="AQ437" t="str">
        <f t="shared" si="57"/>
        <v>No</v>
      </c>
      <c r="AR437">
        <f t="shared" si="58"/>
        <v>7</v>
      </c>
      <c r="AS437" t="str">
        <f t="shared" si="59"/>
        <v>Active</v>
      </c>
      <c r="AT437" t="str">
        <f t="shared" si="60"/>
        <v>Single</v>
      </c>
      <c r="AU437" t="str">
        <f t="shared" si="61"/>
        <v>Master</v>
      </c>
      <c r="AV437" s="9" t="str">
        <f t="shared" si="62"/>
        <v>No</v>
      </c>
    </row>
    <row r="438" spans="1:48" x14ac:dyDescent="0.3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11</v>
      </c>
      <c r="X438">
        <v>0</v>
      </c>
      <c r="Y438">
        <v>40</v>
      </c>
      <c r="Z438">
        <v>2369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408</v>
      </c>
      <c r="AL438">
        <v>385</v>
      </c>
      <c r="AM438">
        <v>0</v>
      </c>
      <c r="AN438">
        <f t="shared" si="54"/>
        <v>6.5</v>
      </c>
      <c r="AO438" t="str">
        <f t="shared" si="55"/>
        <v>Low</v>
      </c>
      <c r="AP438" t="str">
        <f t="shared" si="56"/>
        <v>Yes</v>
      </c>
      <c r="AQ438" t="str">
        <f t="shared" si="57"/>
        <v>No</v>
      </c>
      <c r="AR438">
        <f t="shared" si="58"/>
        <v>16</v>
      </c>
      <c r="AS438" t="str">
        <f t="shared" si="59"/>
        <v>Warm</v>
      </c>
      <c r="AT438" t="str">
        <f t="shared" si="60"/>
        <v>Married</v>
      </c>
      <c r="AU438" t="str">
        <f t="shared" si="61"/>
        <v>2nd Cycle</v>
      </c>
      <c r="AV438" s="9" t="str">
        <f t="shared" si="62"/>
        <v>No</v>
      </c>
    </row>
    <row r="439" spans="1:48" x14ac:dyDescent="0.3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11</v>
      </c>
      <c r="X439">
        <v>0</v>
      </c>
      <c r="Y439">
        <v>44</v>
      </c>
      <c r="Z439">
        <v>2819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962</v>
      </c>
      <c r="AL439">
        <v>953</v>
      </c>
      <c r="AM439">
        <v>0</v>
      </c>
      <c r="AN439">
        <f t="shared" si="54"/>
        <v>7.7</v>
      </c>
      <c r="AO439" t="str">
        <f t="shared" si="55"/>
        <v>Medium</v>
      </c>
      <c r="AP439" t="str">
        <f t="shared" si="56"/>
        <v>Yes</v>
      </c>
      <c r="AQ439" t="str">
        <f t="shared" si="57"/>
        <v>No</v>
      </c>
      <c r="AR439">
        <f t="shared" si="58"/>
        <v>27</v>
      </c>
      <c r="AS439" t="str">
        <f t="shared" si="59"/>
        <v>Active</v>
      </c>
      <c r="AT439" t="str">
        <f t="shared" si="60"/>
        <v>Married</v>
      </c>
      <c r="AU439" t="str">
        <f t="shared" si="61"/>
        <v>Graduation</v>
      </c>
      <c r="AV439" s="9" t="str">
        <f t="shared" si="62"/>
        <v>No</v>
      </c>
    </row>
    <row r="440" spans="1:48" x14ac:dyDescent="0.3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11</v>
      </c>
      <c r="X440">
        <v>0</v>
      </c>
      <c r="Y440">
        <v>48</v>
      </c>
      <c r="Z440">
        <v>2837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306</v>
      </c>
      <c r="AL440">
        <v>264</v>
      </c>
      <c r="AM440">
        <v>0</v>
      </c>
      <c r="AN440">
        <f t="shared" si="54"/>
        <v>7.8</v>
      </c>
      <c r="AO440" t="str">
        <f t="shared" si="55"/>
        <v>Low</v>
      </c>
      <c r="AP440" t="str">
        <f t="shared" si="56"/>
        <v>Yes</v>
      </c>
      <c r="AQ440" t="str">
        <f t="shared" si="57"/>
        <v>No</v>
      </c>
      <c r="AR440">
        <f t="shared" si="58"/>
        <v>19</v>
      </c>
      <c r="AS440" t="str">
        <f t="shared" si="59"/>
        <v>Warm</v>
      </c>
      <c r="AT440" t="str">
        <f t="shared" si="60"/>
        <v>Married</v>
      </c>
      <c r="AU440" t="str">
        <f t="shared" si="61"/>
        <v>Graduation</v>
      </c>
      <c r="AV440" s="9" t="str">
        <f t="shared" si="62"/>
        <v>No</v>
      </c>
    </row>
    <row r="441" spans="1:48" x14ac:dyDescent="0.3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>
        <v>1</v>
      </c>
      <c r="Y441">
        <v>54</v>
      </c>
      <c r="Z441">
        <v>2811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1995</v>
      </c>
      <c r="AL441">
        <v>1931</v>
      </c>
      <c r="AM441">
        <v>2</v>
      </c>
      <c r="AN441">
        <f t="shared" si="54"/>
        <v>7.7</v>
      </c>
      <c r="AO441" t="str">
        <f t="shared" si="55"/>
        <v>High</v>
      </c>
      <c r="AP441" t="str">
        <f t="shared" si="56"/>
        <v>No</v>
      </c>
      <c r="AQ441" t="str">
        <f t="shared" si="57"/>
        <v>Yes</v>
      </c>
      <c r="AR441">
        <f t="shared" si="58"/>
        <v>24</v>
      </c>
      <c r="AS441" t="str">
        <f t="shared" si="59"/>
        <v>Warm</v>
      </c>
      <c r="AT441" t="str">
        <f t="shared" si="60"/>
        <v>Single</v>
      </c>
      <c r="AU441" t="str">
        <f t="shared" si="61"/>
        <v>2nd Cycle</v>
      </c>
      <c r="AV441" s="9" t="str">
        <f t="shared" si="62"/>
        <v>Yes</v>
      </c>
    </row>
    <row r="442" spans="1:48" x14ac:dyDescent="0.3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11</v>
      </c>
      <c r="X442">
        <v>1</v>
      </c>
      <c r="Y442">
        <v>36</v>
      </c>
      <c r="Z442">
        <v>2613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219</v>
      </c>
      <c r="AL442">
        <v>173</v>
      </c>
      <c r="AM442">
        <v>1</v>
      </c>
      <c r="AN442">
        <f t="shared" si="54"/>
        <v>7.2</v>
      </c>
      <c r="AO442" t="str">
        <f t="shared" si="55"/>
        <v>Low</v>
      </c>
      <c r="AP442" t="str">
        <f t="shared" si="56"/>
        <v>Yes</v>
      </c>
      <c r="AQ442" t="str">
        <f t="shared" si="57"/>
        <v>Yes</v>
      </c>
      <c r="AR442">
        <f t="shared" si="58"/>
        <v>14</v>
      </c>
      <c r="AS442" t="str">
        <f t="shared" si="59"/>
        <v>Warm</v>
      </c>
      <c r="AT442" t="str">
        <f t="shared" si="60"/>
        <v>Married</v>
      </c>
      <c r="AU442" t="str">
        <f t="shared" si="61"/>
        <v>Master</v>
      </c>
      <c r="AV442" s="9" t="str">
        <f t="shared" si="62"/>
        <v>Yes</v>
      </c>
    </row>
    <row r="443" spans="1:48" x14ac:dyDescent="0.3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11</v>
      </c>
      <c r="X443">
        <v>0</v>
      </c>
      <c r="Y443">
        <v>68</v>
      </c>
      <c r="Z443">
        <v>2194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265</v>
      </c>
      <c r="AL443">
        <v>260</v>
      </c>
      <c r="AM443">
        <v>0</v>
      </c>
      <c r="AN443">
        <f t="shared" si="54"/>
        <v>6</v>
      </c>
      <c r="AO443" t="str">
        <f t="shared" si="55"/>
        <v>Low</v>
      </c>
      <c r="AP443" t="str">
        <f t="shared" si="56"/>
        <v>Yes</v>
      </c>
      <c r="AQ443" t="str">
        <f t="shared" si="57"/>
        <v>No</v>
      </c>
      <c r="AR443">
        <f t="shared" si="58"/>
        <v>13</v>
      </c>
      <c r="AS443" t="str">
        <f t="shared" si="59"/>
        <v>Warm</v>
      </c>
      <c r="AT443" t="str">
        <f t="shared" si="60"/>
        <v>Married</v>
      </c>
      <c r="AU443" t="str">
        <f t="shared" si="61"/>
        <v>Graduation</v>
      </c>
      <c r="AV443" s="9" t="str">
        <f t="shared" si="62"/>
        <v>No</v>
      </c>
    </row>
    <row r="444" spans="1:48" x14ac:dyDescent="0.3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11</v>
      </c>
      <c r="X444">
        <v>0</v>
      </c>
      <c r="Y444">
        <v>38</v>
      </c>
      <c r="Z444">
        <v>2801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1257</v>
      </c>
      <c r="AL444">
        <v>1225</v>
      </c>
      <c r="AM444">
        <v>0</v>
      </c>
      <c r="AN444">
        <f t="shared" si="54"/>
        <v>7.7</v>
      </c>
      <c r="AO444" t="str">
        <f t="shared" si="55"/>
        <v>High</v>
      </c>
      <c r="AP444" t="str">
        <f t="shared" si="56"/>
        <v>No</v>
      </c>
      <c r="AQ444" t="str">
        <f t="shared" si="57"/>
        <v>No</v>
      </c>
      <c r="AR444">
        <f t="shared" si="58"/>
        <v>19</v>
      </c>
      <c r="AS444" t="str">
        <f t="shared" si="59"/>
        <v>Warm</v>
      </c>
      <c r="AT444" t="str">
        <f t="shared" si="60"/>
        <v>Together</v>
      </c>
      <c r="AU444" t="str">
        <f t="shared" si="61"/>
        <v>2nd Cycle</v>
      </c>
      <c r="AV444" s="9" t="str">
        <f t="shared" si="62"/>
        <v>No</v>
      </c>
    </row>
    <row r="445" spans="1:48" x14ac:dyDescent="0.3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11</v>
      </c>
      <c r="X445">
        <v>1</v>
      </c>
      <c r="Y445">
        <v>56</v>
      </c>
      <c r="Z445">
        <v>2338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827</v>
      </c>
      <c r="AL445">
        <v>761</v>
      </c>
      <c r="AM445">
        <v>1</v>
      </c>
      <c r="AN445">
        <f t="shared" si="54"/>
        <v>6.4</v>
      </c>
      <c r="AO445" t="str">
        <f t="shared" si="55"/>
        <v>Medium</v>
      </c>
      <c r="AP445" t="str">
        <f t="shared" si="56"/>
        <v>Yes</v>
      </c>
      <c r="AQ445" t="str">
        <f t="shared" si="57"/>
        <v>Yes</v>
      </c>
      <c r="AR445">
        <f t="shared" si="58"/>
        <v>16</v>
      </c>
      <c r="AS445" t="str">
        <f t="shared" si="59"/>
        <v>Active</v>
      </c>
      <c r="AT445" t="str">
        <f t="shared" si="60"/>
        <v>Married</v>
      </c>
      <c r="AU445" t="str">
        <f t="shared" si="61"/>
        <v>Graduation</v>
      </c>
      <c r="AV445" s="9" t="str">
        <f t="shared" si="62"/>
        <v>Yes</v>
      </c>
    </row>
    <row r="446" spans="1:48" x14ac:dyDescent="0.3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11</v>
      </c>
      <c r="X446">
        <v>0</v>
      </c>
      <c r="Y446">
        <v>71</v>
      </c>
      <c r="Z446">
        <v>2439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804</v>
      </c>
      <c r="AL446">
        <v>682</v>
      </c>
      <c r="AM446">
        <v>0</v>
      </c>
      <c r="AN446">
        <f t="shared" si="54"/>
        <v>6.7</v>
      </c>
      <c r="AO446" t="str">
        <f t="shared" si="55"/>
        <v>Medium</v>
      </c>
      <c r="AP446" t="str">
        <f t="shared" si="56"/>
        <v>No</v>
      </c>
      <c r="AQ446" t="str">
        <f t="shared" si="57"/>
        <v>No</v>
      </c>
      <c r="AR446">
        <f t="shared" si="58"/>
        <v>22</v>
      </c>
      <c r="AS446" t="str">
        <f t="shared" si="59"/>
        <v>Warm</v>
      </c>
      <c r="AT446" t="str">
        <f t="shared" si="60"/>
        <v>Widow</v>
      </c>
      <c r="AU446" t="str">
        <f t="shared" si="61"/>
        <v>Graduation</v>
      </c>
      <c r="AV446" s="9" t="str">
        <f t="shared" si="62"/>
        <v>No</v>
      </c>
    </row>
    <row r="447" spans="1:48" x14ac:dyDescent="0.3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11</v>
      </c>
      <c r="X447">
        <v>0</v>
      </c>
      <c r="Y447">
        <v>62</v>
      </c>
      <c r="Z447">
        <v>2311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121</v>
      </c>
      <c r="AL447">
        <v>107</v>
      </c>
      <c r="AM447">
        <v>0</v>
      </c>
      <c r="AN447">
        <f t="shared" si="54"/>
        <v>6.3</v>
      </c>
      <c r="AO447" t="str">
        <f t="shared" si="55"/>
        <v>Low</v>
      </c>
      <c r="AP447" t="str">
        <f t="shared" si="56"/>
        <v>Yes</v>
      </c>
      <c r="AQ447" t="str">
        <f t="shared" si="57"/>
        <v>No</v>
      </c>
      <c r="AR447">
        <f t="shared" si="58"/>
        <v>9</v>
      </c>
      <c r="AS447" t="str">
        <f t="shared" si="59"/>
        <v>Active</v>
      </c>
      <c r="AT447" t="str">
        <f t="shared" si="60"/>
        <v>Widow</v>
      </c>
      <c r="AU447" t="str">
        <f t="shared" si="61"/>
        <v>PhD</v>
      </c>
      <c r="AV447" s="9" t="str">
        <f t="shared" si="62"/>
        <v>No</v>
      </c>
    </row>
    <row r="448" spans="1:48" x14ac:dyDescent="0.3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</v>
      </c>
      <c r="W448">
        <v>11</v>
      </c>
      <c r="X448">
        <v>0</v>
      </c>
      <c r="Y448">
        <v>57</v>
      </c>
      <c r="Z448">
        <v>2162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1254</v>
      </c>
      <c r="AL448">
        <v>1013</v>
      </c>
      <c r="AM448">
        <v>1</v>
      </c>
      <c r="AN448">
        <f t="shared" si="54"/>
        <v>5.9</v>
      </c>
      <c r="AO448" t="str">
        <f t="shared" si="55"/>
        <v>High</v>
      </c>
      <c r="AP448" t="str">
        <f t="shared" si="56"/>
        <v>No</v>
      </c>
      <c r="AQ448" t="str">
        <f t="shared" si="57"/>
        <v>Yes</v>
      </c>
      <c r="AR448">
        <f t="shared" si="58"/>
        <v>19</v>
      </c>
      <c r="AS448" t="str">
        <f t="shared" si="59"/>
        <v>Warm</v>
      </c>
      <c r="AT448" t="str">
        <f t="shared" si="60"/>
        <v>Married</v>
      </c>
      <c r="AU448" t="str">
        <f t="shared" si="61"/>
        <v>Graduation</v>
      </c>
      <c r="AV448" s="9" t="str">
        <f t="shared" si="62"/>
        <v>Yes</v>
      </c>
    </row>
    <row r="449" spans="1:48" x14ac:dyDescent="0.3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11</v>
      </c>
      <c r="X449">
        <v>0</v>
      </c>
      <c r="Y449">
        <v>45</v>
      </c>
      <c r="Z449">
        <v>2284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83</v>
      </c>
      <c r="AL449">
        <v>46</v>
      </c>
      <c r="AM449">
        <v>0</v>
      </c>
      <c r="AN449">
        <f t="shared" si="54"/>
        <v>6.3</v>
      </c>
      <c r="AO449" t="str">
        <f t="shared" si="55"/>
        <v>Low</v>
      </c>
      <c r="AP449" t="str">
        <f t="shared" si="56"/>
        <v>Yes</v>
      </c>
      <c r="AQ449" t="str">
        <f t="shared" si="57"/>
        <v>No</v>
      </c>
      <c r="AR449">
        <f t="shared" si="58"/>
        <v>9</v>
      </c>
      <c r="AS449" t="str">
        <f t="shared" si="59"/>
        <v>Warm</v>
      </c>
      <c r="AT449" t="str">
        <f t="shared" si="60"/>
        <v>Married</v>
      </c>
      <c r="AU449" t="str">
        <f t="shared" si="61"/>
        <v>Graduation</v>
      </c>
      <c r="AV449" s="9" t="str">
        <f t="shared" si="62"/>
        <v>No</v>
      </c>
    </row>
    <row r="450" spans="1:48" x14ac:dyDescent="0.3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11</v>
      </c>
      <c r="X450">
        <v>0</v>
      </c>
      <c r="Y450">
        <v>51</v>
      </c>
      <c r="Z450">
        <v>2277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1288</v>
      </c>
      <c r="AL450">
        <v>1288</v>
      </c>
      <c r="AM450">
        <v>0</v>
      </c>
      <c r="AN450">
        <f t="shared" ref="AN450:AN513" si="63">ROUND(Z:Z/365,1)</f>
        <v>6.2</v>
      </c>
      <c r="AO450" t="str">
        <f t="shared" ref="AO450:AO513" si="64">IF(AK:AK&gt;=1000,"High",IF(AK:AK&gt;=500,"Medium","Low"))</f>
        <v>High</v>
      </c>
      <c r="AP450" t="str">
        <f t="shared" ref="AP450:AP513" si="65">IF(B:B+C:C&gt;0,"Yes","No")</f>
        <v>No</v>
      </c>
      <c r="AQ450" t="str">
        <f t="shared" ref="AQ450:AQ513" si="66">IF(AM:AM&gt;0,"Yes","No")</f>
        <v>No</v>
      </c>
      <c r="AR450">
        <f t="shared" ref="AR450:AR513" si="67">K:K+L:L+M:M+N:N</f>
        <v>20</v>
      </c>
      <c r="AS450" t="str">
        <f t="shared" ref="AS450:AS513" si="68">IF(D:D&lt;=30,"Active",IF(D:D&lt;=90,"Warm","Inactive"))</f>
        <v>Warm</v>
      </c>
      <c r="AT450" t="str">
        <f t="shared" ref="AT450:AT513" si="69">IF(AA:AA=1,"Divorced",IF(AB:AB=1,"Married",IF(AC:AC=1,"Single",IF(AD:AD=1,"Together",IF(AE:AE=1,"Widow","Unknown")))))</f>
        <v>Single</v>
      </c>
      <c r="AU450" t="str">
        <f t="shared" ref="AU450:AU513" si="70">IF(AF:AF=1,"2nd Cycle",IF(AG:AG=1,"Basic",IF(AH:AH=1,"Graduation",IF(AI:AI=1,"Master",IF(AJ:AJ=1,"PhD","Unknown")))))</f>
        <v>PhD</v>
      </c>
      <c r="AV450" s="9" t="str">
        <f t="shared" ref="AV450:AV513" si="71">IF(AM:AM=1,"Yes",IF(AM:AM=2,"Yes",IF(AM:AM=3,"Yes",IF(AM:AM=4,"Yes","No"))))</f>
        <v>No</v>
      </c>
    </row>
    <row r="451" spans="1:48" x14ac:dyDescent="0.3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3</v>
      </c>
      <c r="W451">
        <v>11</v>
      </c>
      <c r="X451">
        <v>1</v>
      </c>
      <c r="Y451">
        <v>65</v>
      </c>
      <c r="Z451">
        <v>2591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1726</v>
      </c>
      <c r="AL451">
        <v>1709</v>
      </c>
      <c r="AM451">
        <v>2</v>
      </c>
      <c r="AN451">
        <f t="shared" si="63"/>
        <v>7.1</v>
      </c>
      <c r="AO451" t="str">
        <f t="shared" si="64"/>
        <v>High</v>
      </c>
      <c r="AP451" t="str">
        <f t="shared" si="65"/>
        <v>No</v>
      </c>
      <c r="AQ451" t="str">
        <f t="shared" si="66"/>
        <v>Yes</v>
      </c>
      <c r="AR451">
        <f t="shared" si="67"/>
        <v>17</v>
      </c>
      <c r="AS451" t="str">
        <f t="shared" si="68"/>
        <v>Active</v>
      </c>
      <c r="AT451" t="str">
        <f t="shared" si="69"/>
        <v>Together</v>
      </c>
      <c r="AU451" t="str">
        <f t="shared" si="70"/>
        <v>PhD</v>
      </c>
      <c r="AV451" s="9" t="str">
        <f t="shared" si="71"/>
        <v>Yes</v>
      </c>
    </row>
    <row r="452" spans="1:48" x14ac:dyDescent="0.3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11</v>
      </c>
      <c r="X452">
        <v>0</v>
      </c>
      <c r="Y452">
        <v>50</v>
      </c>
      <c r="Z452">
        <v>2765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12</v>
      </c>
      <c r="AL452">
        <v>9</v>
      </c>
      <c r="AM452">
        <v>0</v>
      </c>
      <c r="AN452">
        <f t="shared" si="63"/>
        <v>7.6</v>
      </c>
      <c r="AO452" t="str">
        <f t="shared" si="64"/>
        <v>Low</v>
      </c>
      <c r="AP452" t="str">
        <f t="shared" si="65"/>
        <v>Yes</v>
      </c>
      <c r="AQ452" t="str">
        <f t="shared" si="66"/>
        <v>No</v>
      </c>
      <c r="AR452">
        <f t="shared" si="67"/>
        <v>4</v>
      </c>
      <c r="AS452" t="str">
        <f t="shared" si="68"/>
        <v>Active</v>
      </c>
      <c r="AT452" t="str">
        <f t="shared" si="69"/>
        <v>Widow</v>
      </c>
      <c r="AU452" t="str">
        <f t="shared" si="70"/>
        <v>Graduation</v>
      </c>
      <c r="AV452" s="9" t="str">
        <f t="shared" si="71"/>
        <v>No</v>
      </c>
    </row>
    <row r="453" spans="1:48" x14ac:dyDescent="0.3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11</v>
      </c>
      <c r="X453">
        <v>0</v>
      </c>
      <c r="Y453">
        <v>69</v>
      </c>
      <c r="Z453">
        <v>2274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537</v>
      </c>
      <c r="AL453">
        <v>532</v>
      </c>
      <c r="AM453">
        <v>0</v>
      </c>
      <c r="AN453">
        <f t="shared" si="63"/>
        <v>6.2</v>
      </c>
      <c r="AO453" t="str">
        <f t="shared" si="64"/>
        <v>Medium</v>
      </c>
      <c r="AP453" t="str">
        <f t="shared" si="65"/>
        <v>Yes</v>
      </c>
      <c r="AQ453" t="str">
        <f t="shared" si="66"/>
        <v>No</v>
      </c>
      <c r="AR453">
        <f t="shared" si="67"/>
        <v>20</v>
      </c>
      <c r="AS453" t="str">
        <f t="shared" si="68"/>
        <v>Warm</v>
      </c>
      <c r="AT453" t="str">
        <f t="shared" si="69"/>
        <v>Married</v>
      </c>
      <c r="AU453" t="str">
        <f t="shared" si="70"/>
        <v>Graduation</v>
      </c>
      <c r="AV453" s="9" t="str">
        <f t="shared" si="71"/>
        <v>No</v>
      </c>
    </row>
    <row r="454" spans="1:48" x14ac:dyDescent="0.3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11</v>
      </c>
      <c r="X454">
        <v>0</v>
      </c>
      <c r="Y454">
        <v>49</v>
      </c>
      <c r="Z454">
        <v>2842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832</v>
      </c>
      <c r="AL454">
        <v>774</v>
      </c>
      <c r="AM454">
        <v>0</v>
      </c>
      <c r="AN454">
        <f t="shared" si="63"/>
        <v>7.8</v>
      </c>
      <c r="AO454" t="str">
        <f t="shared" si="64"/>
        <v>Medium</v>
      </c>
      <c r="AP454" t="str">
        <f t="shared" si="65"/>
        <v>Yes</v>
      </c>
      <c r="AQ454" t="str">
        <f t="shared" si="66"/>
        <v>No</v>
      </c>
      <c r="AR454">
        <f t="shared" si="67"/>
        <v>25</v>
      </c>
      <c r="AS454" t="str">
        <f t="shared" si="68"/>
        <v>Inactive</v>
      </c>
      <c r="AT454" t="str">
        <f t="shared" si="69"/>
        <v>Together</v>
      </c>
      <c r="AU454" t="str">
        <f t="shared" si="70"/>
        <v>PhD</v>
      </c>
      <c r="AV454" s="9" t="str">
        <f t="shared" si="71"/>
        <v>No</v>
      </c>
    </row>
    <row r="455" spans="1:48" x14ac:dyDescent="0.3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11</v>
      </c>
      <c r="X455">
        <v>0</v>
      </c>
      <c r="Y455">
        <v>45</v>
      </c>
      <c r="Z455">
        <v>2618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1299</v>
      </c>
      <c r="AL455">
        <v>1210</v>
      </c>
      <c r="AM455">
        <v>0</v>
      </c>
      <c r="AN455">
        <f t="shared" si="63"/>
        <v>7.2</v>
      </c>
      <c r="AO455" t="str">
        <f t="shared" si="64"/>
        <v>High</v>
      </c>
      <c r="AP455" t="str">
        <f t="shared" si="65"/>
        <v>Yes</v>
      </c>
      <c r="AQ455" t="str">
        <f t="shared" si="66"/>
        <v>No</v>
      </c>
      <c r="AR455">
        <f t="shared" si="67"/>
        <v>33</v>
      </c>
      <c r="AS455" t="str">
        <f t="shared" si="68"/>
        <v>Warm</v>
      </c>
      <c r="AT455" t="str">
        <f t="shared" si="69"/>
        <v>Married</v>
      </c>
      <c r="AU455" t="str">
        <f t="shared" si="70"/>
        <v>Graduation</v>
      </c>
      <c r="AV455" s="9" t="str">
        <f t="shared" si="71"/>
        <v>No</v>
      </c>
    </row>
    <row r="456" spans="1:48" x14ac:dyDescent="0.3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11</v>
      </c>
      <c r="X456">
        <v>1</v>
      </c>
      <c r="Y456">
        <v>40</v>
      </c>
      <c r="Z456">
        <v>2421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14</v>
      </c>
      <c r="AL456">
        <v>11</v>
      </c>
      <c r="AM456">
        <v>0</v>
      </c>
      <c r="AN456">
        <f t="shared" si="63"/>
        <v>6.6</v>
      </c>
      <c r="AO456" t="str">
        <f t="shared" si="64"/>
        <v>Low</v>
      </c>
      <c r="AP456" t="str">
        <f t="shared" si="65"/>
        <v>Yes</v>
      </c>
      <c r="AQ456" t="str">
        <f t="shared" si="66"/>
        <v>No</v>
      </c>
      <c r="AR456">
        <f t="shared" si="67"/>
        <v>4</v>
      </c>
      <c r="AS456" t="str">
        <f t="shared" si="68"/>
        <v>Active</v>
      </c>
      <c r="AT456" t="str">
        <f t="shared" si="69"/>
        <v>Married</v>
      </c>
      <c r="AU456" t="str">
        <f t="shared" si="70"/>
        <v>Graduation</v>
      </c>
      <c r="AV456" s="9" t="str">
        <f t="shared" si="71"/>
        <v>No</v>
      </c>
    </row>
    <row r="457" spans="1:48" x14ac:dyDescent="0.3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11</v>
      </c>
      <c r="X457">
        <v>1</v>
      </c>
      <c r="Y457">
        <v>39</v>
      </c>
      <c r="Z457">
        <v>2853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898</v>
      </c>
      <c r="AL457">
        <v>890</v>
      </c>
      <c r="AM457">
        <v>1</v>
      </c>
      <c r="AN457">
        <f t="shared" si="63"/>
        <v>7.8</v>
      </c>
      <c r="AO457" t="str">
        <f t="shared" si="64"/>
        <v>Medium</v>
      </c>
      <c r="AP457" t="str">
        <f t="shared" si="65"/>
        <v>Yes</v>
      </c>
      <c r="AQ457" t="str">
        <f t="shared" si="66"/>
        <v>Yes</v>
      </c>
      <c r="AR457">
        <f t="shared" si="67"/>
        <v>30</v>
      </c>
      <c r="AS457" t="str">
        <f t="shared" si="68"/>
        <v>Warm</v>
      </c>
      <c r="AT457" t="str">
        <f t="shared" si="69"/>
        <v>Together</v>
      </c>
      <c r="AU457" t="str">
        <f t="shared" si="70"/>
        <v>PhD</v>
      </c>
      <c r="AV457" s="9" t="str">
        <f t="shared" si="71"/>
        <v>Yes</v>
      </c>
    </row>
    <row r="458" spans="1:48" x14ac:dyDescent="0.3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11</v>
      </c>
      <c r="X458">
        <v>0</v>
      </c>
      <c r="Y458">
        <v>42</v>
      </c>
      <c r="Z458">
        <v>2702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40</v>
      </c>
      <c r="AL458">
        <v>36</v>
      </c>
      <c r="AM458">
        <v>0</v>
      </c>
      <c r="AN458">
        <f t="shared" si="63"/>
        <v>7.4</v>
      </c>
      <c r="AO458" t="str">
        <f t="shared" si="64"/>
        <v>Low</v>
      </c>
      <c r="AP458" t="str">
        <f t="shared" si="65"/>
        <v>Yes</v>
      </c>
      <c r="AQ458" t="str">
        <f t="shared" si="66"/>
        <v>No</v>
      </c>
      <c r="AR458">
        <f t="shared" si="67"/>
        <v>6</v>
      </c>
      <c r="AS458" t="str">
        <f t="shared" si="68"/>
        <v>Inactive</v>
      </c>
      <c r="AT458" t="str">
        <f t="shared" si="69"/>
        <v>Married</v>
      </c>
      <c r="AU458" t="str">
        <f t="shared" si="70"/>
        <v>Graduation</v>
      </c>
      <c r="AV458" s="9" t="str">
        <f t="shared" si="71"/>
        <v>No</v>
      </c>
    </row>
    <row r="459" spans="1:48" x14ac:dyDescent="0.3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11</v>
      </c>
      <c r="X459">
        <v>0</v>
      </c>
      <c r="Y459">
        <v>32</v>
      </c>
      <c r="Z459">
        <v>2201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16</v>
      </c>
      <c r="AL459">
        <v>7</v>
      </c>
      <c r="AM459">
        <v>0</v>
      </c>
      <c r="AN459">
        <f t="shared" si="63"/>
        <v>6</v>
      </c>
      <c r="AO459" t="str">
        <f t="shared" si="64"/>
        <v>Low</v>
      </c>
      <c r="AP459" t="str">
        <f t="shared" si="65"/>
        <v>Yes</v>
      </c>
      <c r="AQ459" t="str">
        <f t="shared" si="66"/>
        <v>No</v>
      </c>
      <c r="AR459">
        <f t="shared" si="67"/>
        <v>5</v>
      </c>
      <c r="AS459" t="str">
        <f t="shared" si="68"/>
        <v>Warm</v>
      </c>
      <c r="AT459" t="str">
        <f t="shared" si="69"/>
        <v>Single</v>
      </c>
      <c r="AU459" t="str">
        <f t="shared" si="70"/>
        <v>Graduation</v>
      </c>
      <c r="AV459" s="9" t="str">
        <f t="shared" si="71"/>
        <v>No</v>
      </c>
    </row>
    <row r="460" spans="1:48" x14ac:dyDescent="0.3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11</v>
      </c>
      <c r="X460">
        <v>0</v>
      </c>
      <c r="Y460">
        <v>64</v>
      </c>
      <c r="Z460">
        <v>2655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856</v>
      </c>
      <c r="AL460">
        <v>739</v>
      </c>
      <c r="AM460">
        <v>0</v>
      </c>
      <c r="AN460">
        <f t="shared" si="63"/>
        <v>7.3</v>
      </c>
      <c r="AO460" t="str">
        <f t="shared" si="64"/>
        <v>Medium</v>
      </c>
      <c r="AP460" t="str">
        <f t="shared" si="65"/>
        <v>Yes</v>
      </c>
      <c r="AQ460" t="str">
        <f t="shared" si="66"/>
        <v>No</v>
      </c>
      <c r="AR460">
        <f t="shared" si="67"/>
        <v>26</v>
      </c>
      <c r="AS460" t="str">
        <f t="shared" si="68"/>
        <v>Warm</v>
      </c>
      <c r="AT460" t="str">
        <f t="shared" si="69"/>
        <v>Married</v>
      </c>
      <c r="AU460" t="str">
        <f t="shared" si="70"/>
        <v>Graduation</v>
      </c>
      <c r="AV460" s="9" t="str">
        <f t="shared" si="71"/>
        <v>No</v>
      </c>
    </row>
    <row r="461" spans="1:48" x14ac:dyDescent="0.3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11</v>
      </c>
      <c r="X461">
        <v>0</v>
      </c>
      <c r="Y461">
        <v>48</v>
      </c>
      <c r="Z461">
        <v>2210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29</v>
      </c>
      <c r="AL461">
        <v>27</v>
      </c>
      <c r="AM461">
        <v>0</v>
      </c>
      <c r="AN461">
        <f t="shared" si="63"/>
        <v>6.1</v>
      </c>
      <c r="AO461" t="str">
        <f t="shared" si="64"/>
        <v>Low</v>
      </c>
      <c r="AP461" t="str">
        <f t="shared" si="65"/>
        <v>Yes</v>
      </c>
      <c r="AQ461" t="str">
        <f t="shared" si="66"/>
        <v>No</v>
      </c>
      <c r="AR461">
        <f t="shared" si="67"/>
        <v>6</v>
      </c>
      <c r="AS461" t="str">
        <f t="shared" si="68"/>
        <v>Warm</v>
      </c>
      <c r="AT461" t="str">
        <f t="shared" si="69"/>
        <v>Single</v>
      </c>
      <c r="AU461" t="str">
        <f t="shared" si="70"/>
        <v>PhD</v>
      </c>
      <c r="AV461" s="9" t="str">
        <f t="shared" si="71"/>
        <v>No</v>
      </c>
    </row>
    <row r="462" spans="1:48" x14ac:dyDescent="0.3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11</v>
      </c>
      <c r="X462">
        <v>0</v>
      </c>
      <c r="Y462">
        <v>43</v>
      </c>
      <c r="Z462">
        <v>2196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494</v>
      </c>
      <c r="AL462">
        <v>470</v>
      </c>
      <c r="AM462">
        <v>0</v>
      </c>
      <c r="AN462">
        <f t="shared" si="63"/>
        <v>6</v>
      </c>
      <c r="AO462" t="str">
        <f t="shared" si="64"/>
        <v>Low</v>
      </c>
      <c r="AP462" t="str">
        <f t="shared" si="65"/>
        <v>Yes</v>
      </c>
      <c r="AQ462" t="str">
        <f t="shared" si="66"/>
        <v>No</v>
      </c>
      <c r="AR462">
        <f t="shared" si="67"/>
        <v>17</v>
      </c>
      <c r="AS462" t="str">
        <f t="shared" si="68"/>
        <v>Active</v>
      </c>
      <c r="AT462" t="str">
        <f t="shared" si="69"/>
        <v>Married</v>
      </c>
      <c r="AU462" t="str">
        <f t="shared" si="70"/>
        <v>Master</v>
      </c>
      <c r="AV462" s="9" t="str">
        <f t="shared" si="71"/>
        <v>No</v>
      </c>
    </row>
    <row r="463" spans="1:48" x14ac:dyDescent="0.3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11</v>
      </c>
      <c r="X463">
        <v>0</v>
      </c>
      <c r="Y463">
        <v>48</v>
      </c>
      <c r="Z463">
        <v>2773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438</v>
      </c>
      <c r="AL463">
        <v>346</v>
      </c>
      <c r="AM463">
        <v>0</v>
      </c>
      <c r="AN463">
        <f t="shared" si="63"/>
        <v>7.6</v>
      </c>
      <c r="AO463" t="str">
        <f t="shared" si="64"/>
        <v>Low</v>
      </c>
      <c r="AP463" t="str">
        <f t="shared" si="65"/>
        <v>Yes</v>
      </c>
      <c r="AQ463" t="str">
        <f t="shared" si="66"/>
        <v>No</v>
      </c>
      <c r="AR463">
        <f t="shared" si="67"/>
        <v>19</v>
      </c>
      <c r="AS463" t="str">
        <f t="shared" si="68"/>
        <v>Inactive</v>
      </c>
      <c r="AT463" t="str">
        <f t="shared" si="69"/>
        <v>Married</v>
      </c>
      <c r="AU463" t="str">
        <f t="shared" si="70"/>
        <v>PhD</v>
      </c>
      <c r="AV463" s="9" t="str">
        <f t="shared" si="71"/>
        <v>No</v>
      </c>
    </row>
    <row r="464" spans="1:48" x14ac:dyDescent="0.3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11</v>
      </c>
      <c r="X464">
        <v>0</v>
      </c>
      <c r="Y464">
        <v>43</v>
      </c>
      <c r="Z464">
        <v>2765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387</v>
      </c>
      <c r="AL464">
        <v>268</v>
      </c>
      <c r="AM464">
        <v>0</v>
      </c>
      <c r="AN464">
        <f t="shared" si="63"/>
        <v>7.6</v>
      </c>
      <c r="AO464" t="str">
        <f t="shared" si="64"/>
        <v>Low</v>
      </c>
      <c r="AP464" t="str">
        <f t="shared" si="65"/>
        <v>Yes</v>
      </c>
      <c r="AQ464" t="str">
        <f t="shared" si="66"/>
        <v>No</v>
      </c>
      <c r="AR464">
        <f t="shared" si="67"/>
        <v>21</v>
      </c>
      <c r="AS464" t="str">
        <f t="shared" si="68"/>
        <v>Warm</v>
      </c>
      <c r="AT464" t="str">
        <f t="shared" si="69"/>
        <v>Married</v>
      </c>
      <c r="AU464" t="str">
        <f t="shared" si="70"/>
        <v>Graduation</v>
      </c>
      <c r="AV464" s="9" t="str">
        <f t="shared" si="71"/>
        <v>No</v>
      </c>
    </row>
    <row r="465" spans="1:48" x14ac:dyDescent="0.3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11</v>
      </c>
      <c r="X465">
        <v>0</v>
      </c>
      <c r="Y465">
        <v>47</v>
      </c>
      <c r="Z465">
        <v>2340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46</v>
      </c>
      <c r="AL465">
        <v>22</v>
      </c>
      <c r="AM465">
        <v>0</v>
      </c>
      <c r="AN465">
        <f t="shared" si="63"/>
        <v>6.4</v>
      </c>
      <c r="AO465" t="str">
        <f t="shared" si="64"/>
        <v>Low</v>
      </c>
      <c r="AP465" t="str">
        <f t="shared" si="65"/>
        <v>Yes</v>
      </c>
      <c r="AQ465" t="str">
        <f t="shared" si="66"/>
        <v>No</v>
      </c>
      <c r="AR465">
        <f t="shared" si="67"/>
        <v>6</v>
      </c>
      <c r="AS465" t="str">
        <f t="shared" si="68"/>
        <v>Warm</v>
      </c>
      <c r="AT465" t="str">
        <f t="shared" si="69"/>
        <v>Married</v>
      </c>
      <c r="AU465" t="str">
        <f t="shared" si="70"/>
        <v>Master</v>
      </c>
      <c r="AV465" s="9" t="str">
        <f t="shared" si="71"/>
        <v>No</v>
      </c>
    </row>
    <row r="466" spans="1:48" x14ac:dyDescent="0.3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11</v>
      </c>
      <c r="X466">
        <v>0</v>
      </c>
      <c r="Y466">
        <v>48</v>
      </c>
      <c r="Z466">
        <v>2481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54</v>
      </c>
      <c r="AL466">
        <v>54</v>
      </c>
      <c r="AM466">
        <v>0</v>
      </c>
      <c r="AN466">
        <f t="shared" si="63"/>
        <v>6.8</v>
      </c>
      <c r="AO466" t="str">
        <f t="shared" si="64"/>
        <v>Low</v>
      </c>
      <c r="AP466" t="str">
        <f t="shared" si="65"/>
        <v>Yes</v>
      </c>
      <c r="AQ466" t="str">
        <f t="shared" si="66"/>
        <v>No</v>
      </c>
      <c r="AR466">
        <f t="shared" si="67"/>
        <v>6</v>
      </c>
      <c r="AS466" t="str">
        <f t="shared" si="68"/>
        <v>Warm</v>
      </c>
      <c r="AT466" t="str">
        <f t="shared" si="69"/>
        <v>Divorced</v>
      </c>
      <c r="AU466" t="str">
        <f t="shared" si="70"/>
        <v>Master</v>
      </c>
      <c r="AV466" s="9" t="str">
        <f t="shared" si="71"/>
        <v>No</v>
      </c>
    </row>
    <row r="467" spans="1:48" x14ac:dyDescent="0.3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11</v>
      </c>
      <c r="X467">
        <v>1</v>
      </c>
      <c r="Y467">
        <v>46</v>
      </c>
      <c r="Z467">
        <v>2838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224</v>
      </c>
      <c r="AL467">
        <v>152</v>
      </c>
      <c r="AM467">
        <v>1</v>
      </c>
      <c r="AN467">
        <f t="shared" si="63"/>
        <v>7.8</v>
      </c>
      <c r="AO467" t="str">
        <f t="shared" si="64"/>
        <v>Low</v>
      </c>
      <c r="AP467" t="str">
        <f t="shared" si="65"/>
        <v>Yes</v>
      </c>
      <c r="AQ467" t="str">
        <f t="shared" si="66"/>
        <v>Yes</v>
      </c>
      <c r="AR467">
        <f t="shared" si="67"/>
        <v>12</v>
      </c>
      <c r="AS467" t="str">
        <f t="shared" si="68"/>
        <v>Active</v>
      </c>
      <c r="AT467" t="str">
        <f t="shared" si="69"/>
        <v>Single</v>
      </c>
      <c r="AU467" t="str">
        <f t="shared" si="70"/>
        <v>Graduation</v>
      </c>
      <c r="AV467" s="9" t="str">
        <f t="shared" si="71"/>
        <v>Yes</v>
      </c>
    </row>
    <row r="468" spans="1:48" x14ac:dyDescent="0.3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11</v>
      </c>
      <c r="X468">
        <v>0</v>
      </c>
      <c r="Y468">
        <v>45</v>
      </c>
      <c r="Z468">
        <v>2401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261</v>
      </c>
      <c r="AL468">
        <v>256</v>
      </c>
      <c r="AM468">
        <v>0</v>
      </c>
      <c r="AN468">
        <f t="shared" si="63"/>
        <v>6.6</v>
      </c>
      <c r="AO468" t="str">
        <f t="shared" si="64"/>
        <v>Low</v>
      </c>
      <c r="AP468" t="str">
        <f t="shared" si="65"/>
        <v>Yes</v>
      </c>
      <c r="AQ468" t="str">
        <f t="shared" si="66"/>
        <v>No</v>
      </c>
      <c r="AR468">
        <f t="shared" si="67"/>
        <v>15</v>
      </c>
      <c r="AS468" t="str">
        <f t="shared" si="68"/>
        <v>Active</v>
      </c>
      <c r="AT468" t="str">
        <f t="shared" si="69"/>
        <v>Married</v>
      </c>
      <c r="AU468" t="str">
        <f t="shared" si="70"/>
        <v>Graduation</v>
      </c>
      <c r="AV468" s="9" t="str">
        <f t="shared" si="71"/>
        <v>No</v>
      </c>
    </row>
    <row r="469" spans="1:48" x14ac:dyDescent="0.3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11</v>
      </c>
      <c r="X469">
        <v>0</v>
      </c>
      <c r="Y469">
        <v>60</v>
      </c>
      <c r="Z469">
        <v>2786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729</v>
      </c>
      <c r="AL469">
        <v>711</v>
      </c>
      <c r="AM469">
        <v>0</v>
      </c>
      <c r="AN469">
        <f t="shared" si="63"/>
        <v>7.6</v>
      </c>
      <c r="AO469" t="str">
        <f t="shared" si="64"/>
        <v>Medium</v>
      </c>
      <c r="AP469" t="str">
        <f t="shared" si="65"/>
        <v>No</v>
      </c>
      <c r="AQ469" t="str">
        <f t="shared" si="66"/>
        <v>No</v>
      </c>
      <c r="AR469">
        <f t="shared" si="67"/>
        <v>19</v>
      </c>
      <c r="AS469" t="str">
        <f t="shared" si="68"/>
        <v>Inactive</v>
      </c>
      <c r="AT469" t="str">
        <f t="shared" si="69"/>
        <v>Together</v>
      </c>
      <c r="AU469" t="str">
        <f t="shared" si="70"/>
        <v>Master</v>
      </c>
      <c r="AV469" s="9" t="str">
        <f t="shared" si="71"/>
        <v>No</v>
      </c>
    </row>
    <row r="470" spans="1:48" x14ac:dyDescent="0.3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11</v>
      </c>
      <c r="X470">
        <v>1</v>
      </c>
      <c r="Y470">
        <v>56</v>
      </c>
      <c r="Z470">
        <v>2812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877</v>
      </c>
      <c r="AL470">
        <v>859</v>
      </c>
      <c r="AM470">
        <v>0</v>
      </c>
      <c r="AN470">
        <f t="shared" si="63"/>
        <v>7.7</v>
      </c>
      <c r="AO470" t="str">
        <f t="shared" si="64"/>
        <v>Medium</v>
      </c>
      <c r="AP470" t="str">
        <f t="shared" si="65"/>
        <v>No</v>
      </c>
      <c r="AQ470" t="str">
        <f t="shared" si="66"/>
        <v>No</v>
      </c>
      <c r="AR470">
        <f t="shared" si="67"/>
        <v>29</v>
      </c>
      <c r="AS470" t="str">
        <f t="shared" si="68"/>
        <v>Warm</v>
      </c>
      <c r="AT470" t="str">
        <f t="shared" si="69"/>
        <v>Divorced</v>
      </c>
      <c r="AU470" t="str">
        <f t="shared" si="70"/>
        <v>PhD</v>
      </c>
      <c r="AV470" s="9" t="str">
        <f t="shared" si="71"/>
        <v>No</v>
      </c>
    </row>
    <row r="471" spans="1:48" x14ac:dyDescent="0.3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11</v>
      </c>
      <c r="X471">
        <v>0</v>
      </c>
      <c r="Y471">
        <v>44</v>
      </c>
      <c r="Z471">
        <v>2386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1003</v>
      </c>
      <c r="AL471">
        <v>953</v>
      </c>
      <c r="AM471">
        <v>0</v>
      </c>
      <c r="AN471">
        <f t="shared" si="63"/>
        <v>6.5</v>
      </c>
      <c r="AO471" t="str">
        <f t="shared" si="64"/>
        <v>High</v>
      </c>
      <c r="AP471" t="str">
        <f t="shared" si="65"/>
        <v>Yes</v>
      </c>
      <c r="AQ471" t="str">
        <f t="shared" si="66"/>
        <v>No</v>
      </c>
      <c r="AR471">
        <f t="shared" si="67"/>
        <v>17</v>
      </c>
      <c r="AS471" t="str">
        <f t="shared" si="68"/>
        <v>Active</v>
      </c>
      <c r="AT471" t="str">
        <f t="shared" si="69"/>
        <v>Together</v>
      </c>
      <c r="AU471" t="str">
        <f t="shared" si="70"/>
        <v>Master</v>
      </c>
      <c r="AV471" s="9" t="str">
        <f t="shared" si="71"/>
        <v>No</v>
      </c>
    </row>
    <row r="472" spans="1:48" x14ac:dyDescent="0.3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11</v>
      </c>
      <c r="X472">
        <v>0</v>
      </c>
      <c r="Y472">
        <v>46</v>
      </c>
      <c r="Z472">
        <v>2527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645</v>
      </c>
      <c r="AL472">
        <v>555</v>
      </c>
      <c r="AM472">
        <v>0</v>
      </c>
      <c r="AN472">
        <f t="shared" si="63"/>
        <v>6.9</v>
      </c>
      <c r="AO472" t="str">
        <f t="shared" si="64"/>
        <v>Medium</v>
      </c>
      <c r="AP472" t="str">
        <f t="shared" si="65"/>
        <v>Yes</v>
      </c>
      <c r="AQ472" t="str">
        <f t="shared" si="66"/>
        <v>No</v>
      </c>
      <c r="AR472">
        <f t="shared" si="67"/>
        <v>21</v>
      </c>
      <c r="AS472" t="str">
        <f t="shared" si="68"/>
        <v>Inactive</v>
      </c>
      <c r="AT472" t="str">
        <f t="shared" si="69"/>
        <v>Married</v>
      </c>
      <c r="AU472" t="str">
        <f t="shared" si="70"/>
        <v>Graduation</v>
      </c>
      <c r="AV472" s="9" t="str">
        <f t="shared" si="71"/>
        <v>No</v>
      </c>
    </row>
    <row r="473" spans="1:48" x14ac:dyDescent="0.3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11</v>
      </c>
      <c r="X473">
        <v>0</v>
      </c>
      <c r="Y473">
        <v>51</v>
      </c>
      <c r="Z473">
        <v>2313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19</v>
      </c>
      <c r="AL473">
        <v>18</v>
      </c>
      <c r="AM473">
        <v>0</v>
      </c>
      <c r="AN473">
        <f t="shared" si="63"/>
        <v>6.3</v>
      </c>
      <c r="AO473" t="str">
        <f t="shared" si="64"/>
        <v>Low</v>
      </c>
      <c r="AP473" t="str">
        <f t="shared" si="65"/>
        <v>Yes</v>
      </c>
      <c r="AQ473" t="str">
        <f t="shared" si="66"/>
        <v>No</v>
      </c>
      <c r="AR473">
        <f t="shared" si="67"/>
        <v>5</v>
      </c>
      <c r="AS473" t="str">
        <f t="shared" si="68"/>
        <v>Active</v>
      </c>
      <c r="AT473" t="str">
        <f t="shared" si="69"/>
        <v>Married</v>
      </c>
      <c r="AU473" t="str">
        <f t="shared" si="70"/>
        <v>Graduation</v>
      </c>
      <c r="AV473" s="9" t="str">
        <f t="shared" si="71"/>
        <v>No</v>
      </c>
    </row>
    <row r="474" spans="1:48" x14ac:dyDescent="0.3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11</v>
      </c>
      <c r="X474">
        <v>0</v>
      </c>
      <c r="Y474">
        <v>68</v>
      </c>
      <c r="Z474">
        <v>2768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191</v>
      </c>
      <c r="AL474">
        <v>177</v>
      </c>
      <c r="AM474">
        <v>0</v>
      </c>
      <c r="AN474">
        <f t="shared" si="63"/>
        <v>7.6</v>
      </c>
      <c r="AO474" t="str">
        <f t="shared" si="64"/>
        <v>Low</v>
      </c>
      <c r="AP474" t="str">
        <f t="shared" si="65"/>
        <v>No</v>
      </c>
      <c r="AQ474" t="str">
        <f t="shared" si="66"/>
        <v>No</v>
      </c>
      <c r="AR474">
        <f t="shared" si="67"/>
        <v>10</v>
      </c>
      <c r="AS474" t="str">
        <f t="shared" si="68"/>
        <v>Inactive</v>
      </c>
      <c r="AT474" t="str">
        <f t="shared" si="69"/>
        <v>Widow</v>
      </c>
      <c r="AU474" t="str">
        <f t="shared" si="70"/>
        <v>2nd Cycle</v>
      </c>
      <c r="AV474" s="9" t="str">
        <f t="shared" si="71"/>
        <v>No</v>
      </c>
    </row>
    <row r="475" spans="1:48" x14ac:dyDescent="0.3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11</v>
      </c>
      <c r="X475">
        <v>0</v>
      </c>
      <c r="Y475">
        <v>62</v>
      </c>
      <c r="Z475">
        <v>2802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1958</v>
      </c>
      <c r="AL475">
        <v>1824</v>
      </c>
      <c r="AM475">
        <v>0</v>
      </c>
      <c r="AN475">
        <f t="shared" si="63"/>
        <v>7.7</v>
      </c>
      <c r="AO475" t="str">
        <f t="shared" si="64"/>
        <v>High</v>
      </c>
      <c r="AP475" t="str">
        <f t="shared" si="65"/>
        <v>Yes</v>
      </c>
      <c r="AQ475" t="str">
        <f t="shared" si="66"/>
        <v>No</v>
      </c>
      <c r="AR475">
        <f t="shared" si="67"/>
        <v>21</v>
      </c>
      <c r="AS475" t="str">
        <f t="shared" si="68"/>
        <v>Active</v>
      </c>
      <c r="AT475" t="str">
        <f t="shared" si="69"/>
        <v>Together</v>
      </c>
      <c r="AU475" t="str">
        <f t="shared" si="70"/>
        <v>PhD</v>
      </c>
      <c r="AV475" s="9" t="str">
        <f t="shared" si="71"/>
        <v>No</v>
      </c>
    </row>
    <row r="476" spans="1:48" x14ac:dyDescent="0.3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11</v>
      </c>
      <c r="X476">
        <v>0</v>
      </c>
      <c r="Y476">
        <v>44</v>
      </c>
      <c r="Z476">
        <v>2732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295</v>
      </c>
      <c r="AL476">
        <v>281</v>
      </c>
      <c r="AM476">
        <v>0</v>
      </c>
      <c r="AN476">
        <f t="shared" si="63"/>
        <v>7.5</v>
      </c>
      <c r="AO476" t="str">
        <f t="shared" si="64"/>
        <v>Low</v>
      </c>
      <c r="AP476" t="str">
        <f t="shared" si="65"/>
        <v>Yes</v>
      </c>
      <c r="AQ476" t="str">
        <f t="shared" si="66"/>
        <v>No</v>
      </c>
      <c r="AR476">
        <f t="shared" si="67"/>
        <v>14</v>
      </c>
      <c r="AS476" t="str">
        <f t="shared" si="68"/>
        <v>Inactive</v>
      </c>
      <c r="AT476" t="str">
        <f t="shared" si="69"/>
        <v>Divorced</v>
      </c>
      <c r="AU476" t="str">
        <f t="shared" si="70"/>
        <v>Graduation</v>
      </c>
      <c r="AV476" s="9" t="str">
        <f t="shared" si="71"/>
        <v>No</v>
      </c>
    </row>
    <row r="477" spans="1:48" x14ac:dyDescent="0.3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3</v>
      </c>
      <c r="W477">
        <v>11</v>
      </c>
      <c r="X477">
        <v>0</v>
      </c>
      <c r="Y477">
        <v>65</v>
      </c>
      <c r="Z477">
        <v>2651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1682</v>
      </c>
      <c r="AL477">
        <v>1642</v>
      </c>
      <c r="AM477">
        <v>1</v>
      </c>
      <c r="AN477">
        <f t="shared" si="63"/>
        <v>7.3</v>
      </c>
      <c r="AO477" t="str">
        <f t="shared" si="64"/>
        <v>High</v>
      </c>
      <c r="AP477" t="str">
        <f t="shared" si="65"/>
        <v>No</v>
      </c>
      <c r="AQ477" t="str">
        <f t="shared" si="66"/>
        <v>Yes</v>
      </c>
      <c r="AR477">
        <f t="shared" si="67"/>
        <v>22</v>
      </c>
      <c r="AS477" t="str">
        <f t="shared" si="68"/>
        <v>Warm</v>
      </c>
      <c r="AT477" t="str">
        <f t="shared" si="69"/>
        <v>Together</v>
      </c>
      <c r="AU477" t="str">
        <f t="shared" si="70"/>
        <v>Graduation</v>
      </c>
      <c r="AV477" s="9" t="str">
        <f t="shared" si="71"/>
        <v>Yes</v>
      </c>
    </row>
    <row r="478" spans="1:48" x14ac:dyDescent="0.3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11</v>
      </c>
      <c r="X478">
        <v>0</v>
      </c>
      <c r="Y478">
        <v>56</v>
      </c>
      <c r="Z478">
        <v>2692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770</v>
      </c>
      <c r="AL478">
        <v>640</v>
      </c>
      <c r="AM478">
        <v>0</v>
      </c>
      <c r="AN478">
        <f t="shared" si="63"/>
        <v>7.4</v>
      </c>
      <c r="AO478" t="str">
        <f t="shared" si="64"/>
        <v>Medium</v>
      </c>
      <c r="AP478" t="str">
        <f t="shared" si="65"/>
        <v>Yes</v>
      </c>
      <c r="AQ478" t="str">
        <f t="shared" si="66"/>
        <v>No</v>
      </c>
      <c r="AR478">
        <f t="shared" si="67"/>
        <v>15</v>
      </c>
      <c r="AS478" t="str">
        <f t="shared" si="68"/>
        <v>Warm</v>
      </c>
      <c r="AT478" t="str">
        <f t="shared" si="69"/>
        <v>Single</v>
      </c>
      <c r="AU478" t="str">
        <f t="shared" si="70"/>
        <v>Master</v>
      </c>
      <c r="AV478" s="9" t="str">
        <f t="shared" si="71"/>
        <v>No</v>
      </c>
    </row>
    <row r="479" spans="1:48" x14ac:dyDescent="0.3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11</v>
      </c>
      <c r="X479">
        <v>0</v>
      </c>
      <c r="Y479">
        <v>76</v>
      </c>
      <c r="Z479">
        <v>2373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656</v>
      </c>
      <c r="AL479">
        <v>630</v>
      </c>
      <c r="AM479">
        <v>1</v>
      </c>
      <c r="AN479">
        <f t="shared" si="63"/>
        <v>6.5</v>
      </c>
      <c r="AO479" t="str">
        <f t="shared" si="64"/>
        <v>Medium</v>
      </c>
      <c r="AP479" t="str">
        <f t="shared" si="65"/>
        <v>No</v>
      </c>
      <c r="AQ479" t="str">
        <f t="shared" si="66"/>
        <v>Yes</v>
      </c>
      <c r="AR479">
        <f t="shared" si="67"/>
        <v>20</v>
      </c>
      <c r="AS479" t="str">
        <f t="shared" si="68"/>
        <v>Warm</v>
      </c>
      <c r="AT479" t="str">
        <f t="shared" si="69"/>
        <v>Divorced</v>
      </c>
      <c r="AU479" t="str">
        <f t="shared" si="70"/>
        <v>PhD</v>
      </c>
      <c r="AV479" s="9" t="str">
        <f t="shared" si="71"/>
        <v>Yes</v>
      </c>
    </row>
    <row r="480" spans="1:48" x14ac:dyDescent="0.3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11</v>
      </c>
      <c r="X480">
        <v>0</v>
      </c>
      <c r="Y480">
        <v>58</v>
      </c>
      <c r="Z480">
        <v>2601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651</v>
      </c>
      <c r="AL480">
        <v>639</v>
      </c>
      <c r="AM480">
        <v>0</v>
      </c>
      <c r="AN480">
        <f t="shared" si="63"/>
        <v>7.1</v>
      </c>
      <c r="AO480" t="str">
        <f t="shared" si="64"/>
        <v>Medium</v>
      </c>
      <c r="AP480" t="str">
        <f t="shared" si="65"/>
        <v>Yes</v>
      </c>
      <c r="AQ480" t="str">
        <f t="shared" si="66"/>
        <v>No</v>
      </c>
      <c r="AR480">
        <f t="shared" si="67"/>
        <v>22</v>
      </c>
      <c r="AS480" t="str">
        <f t="shared" si="68"/>
        <v>Warm</v>
      </c>
      <c r="AT480" t="str">
        <f t="shared" si="69"/>
        <v>Divorced</v>
      </c>
      <c r="AU480" t="str">
        <f t="shared" si="70"/>
        <v>Master</v>
      </c>
      <c r="AV480" s="9" t="str">
        <f t="shared" si="71"/>
        <v>No</v>
      </c>
    </row>
    <row r="481" spans="1:48" x14ac:dyDescent="0.3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11</v>
      </c>
      <c r="X481">
        <v>0</v>
      </c>
      <c r="Y481">
        <v>42</v>
      </c>
      <c r="Z481">
        <v>2244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41</v>
      </c>
      <c r="AL481">
        <v>39</v>
      </c>
      <c r="AM481">
        <v>0</v>
      </c>
      <c r="AN481">
        <f t="shared" si="63"/>
        <v>6.1</v>
      </c>
      <c r="AO481" t="str">
        <f t="shared" si="64"/>
        <v>Low</v>
      </c>
      <c r="AP481" t="str">
        <f t="shared" si="65"/>
        <v>Yes</v>
      </c>
      <c r="AQ481" t="str">
        <f t="shared" si="66"/>
        <v>No</v>
      </c>
      <c r="AR481">
        <f t="shared" si="67"/>
        <v>6</v>
      </c>
      <c r="AS481" t="str">
        <f t="shared" si="68"/>
        <v>Active</v>
      </c>
      <c r="AT481" t="str">
        <f t="shared" si="69"/>
        <v>Divorced</v>
      </c>
      <c r="AU481" t="str">
        <f t="shared" si="70"/>
        <v>Graduation</v>
      </c>
      <c r="AV481" s="9" t="str">
        <f t="shared" si="71"/>
        <v>No</v>
      </c>
    </row>
    <row r="482" spans="1:48" x14ac:dyDescent="0.3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11</v>
      </c>
      <c r="X482">
        <v>0</v>
      </c>
      <c r="Y482">
        <v>49</v>
      </c>
      <c r="Z482">
        <v>2593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1799</v>
      </c>
      <c r="AL482">
        <v>1782</v>
      </c>
      <c r="AM482">
        <v>0</v>
      </c>
      <c r="AN482">
        <f t="shared" si="63"/>
        <v>7.1</v>
      </c>
      <c r="AO482" t="str">
        <f t="shared" si="64"/>
        <v>High</v>
      </c>
      <c r="AP482" t="str">
        <f t="shared" si="65"/>
        <v>Yes</v>
      </c>
      <c r="AQ482" t="str">
        <f t="shared" si="66"/>
        <v>No</v>
      </c>
      <c r="AR482">
        <f t="shared" si="67"/>
        <v>18</v>
      </c>
      <c r="AS482" t="str">
        <f t="shared" si="68"/>
        <v>Warm</v>
      </c>
      <c r="AT482" t="str">
        <f t="shared" si="69"/>
        <v>Together</v>
      </c>
      <c r="AU482" t="str">
        <f t="shared" si="70"/>
        <v>PhD</v>
      </c>
      <c r="AV482" s="9" t="str">
        <f t="shared" si="71"/>
        <v>No</v>
      </c>
    </row>
    <row r="483" spans="1:48" x14ac:dyDescent="0.3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11</v>
      </c>
      <c r="X483">
        <v>0</v>
      </c>
      <c r="Y483">
        <v>71</v>
      </c>
      <c r="Z483">
        <v>2197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976</v>
      </c>
      <c r="AL483">
        <v>976</v>
      </c>
      <c r="AM483">
        <v>0</v>
      </c>
      <c r="AN483">
        <f t="shared" si="63"/>
        <v>6</v>
      </c>
      <c r="AO483" t="str">
        <f t="shared" si="64"/>
        <v>Medium</v>
      </c>
      <c r="AP483" t="str">
        <f t="shared" si="65"/>
        <v>Yes</v>
      </c>
      <c r="AQ483" t="str">
        <f t="shared" si="66"/>
        <v>No</v>
      </c>
      <c r="AR483">
        <f t="shared" si="67"/>
        <v>27</v>
      </c>
      <c r="AS483" t="str">
        <f t="shared" si="68"/>
        <v>Warm</v>
      </c>
      <c r="AT483" t="str">
        <f t="shared" si="69"/>
        <v>Together</v>
      </c>
      <c r="AU483" t="str">
        <f t="shared" si="70"/>
        <v>PhD</v>
      </c>
      <c r="AV483" s="9" t="str">
        <f t="shared" si="71"/>
        <v>No</v>
      </c>
    </row>
    <row r="484" spans="1:48" x14ac:dyDescent="0.3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11</v>
      </c>
      <c r="X484">
        <v>0</v>
      </c>
      <c r="Y484">
        <v>76</v>
      </c>
      <c r="Z484">
        <v>2611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725</v>
      </c>
      <c r="AL484">
        <v>704</v>
      </c>
      <c r="AM484">
        <v>0</v>
      </c>
      <c r="AN484">
        <f t="shared" si="63"/>
        <v>7.2</v>
      </c>
      <c r="AO484" t="str">
        <f t="shared" si="64"/>
        <v>Medium</v>
      </c>
      <c r="AP484" t="str">
        <f t="shared" si="65"/>
        <v>No</v>
      </c>
      <c r="AQ484" t="str">
        <f t="shared" si="66"/>
        <v>No</v>
      </c>
      <c r="AR484">
        <f t="shared" si="67"/>
        <v>21</v>
      </c>
      <c r="AS484" t="str">
        <f t="shared" si="68"/>
        <v>Active</v>
      </c>
      <c r="AT484" t="str">
        <f t="shared" si="69"/>
        <v>Married</v>
      </c>
      <c r="AU484" t="str">
        <f t="shared" si="70"/>
        <v>Graduation</v>
      </c>
      <c r="AV484" s="9" t="str">
        <f t="shared" si="71"/>
        <v>No</v>
      </c>
    </row>
    <row r="485" spans="1:48" x14ac:dyDescent="0.3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11</v>
      </c>
      <c r="X485">
        <v>0</v>
      </c>
      <c r="Y485">
        <v>70</v>
      </c>
      <c r="Z485">
        <v>2851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40</v>
      </c>
      <c r="AL485">
        <v>16</v>
      </c>
      <c r="AM485">
        <v>0</v>
      </c>
      <c r="AN485">
        <f t="shared" si="63"/>
        <v>7.8</v>
      </c>
      <c r="AO485" t="str">
        <f t="shared" si="64"/>
        <v>Low</v>
      </c>
      <c r="AP485" t="str">
        <f t="shared" si="65"/>
        <v>Yes</v>
      </c>
      <c r="AQ485" t="str">
        <f t="shared" si="66"/>
        <v>No</v>
      </c>
      <c r="AR485">
        <f t="shared" si="67"/>
        <v>6</v>
      </c>
      <c r="AS485" t="str">
        <f t="shared" si="68"/>
        <v>Inactive</v>
      </c>
      <c r="AT485" t="str">
        <f t="shared" si="69"/>
        <v>Together</v>
      </c>
      <c r="AU485" t="str">
        <f t="shared" si="70"/>
        <v>Graduation</v>
      </c>
      <c r="AV485" s="9" t="str">
        <f t="shared" si="71"/>
        <v>No</v>
      </c>
    </row>
    <row r="486" spans="1:48" x14ac:dyDescent="0.3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11</v>
      </c>
      <c r="X486">
        <v>0</v>
      </c>
      <c r="Y486">
        <v>59</v>
      </c>
      <c r="Z486">
        <v>2385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32</v>
      </c>
      <c r="AL486">
        <v>32</v>
      </c>
      <c r="AM486">
        <v>0</v>
      </c>
      <c r="AN486">
        <f t="shared" si="63"/>
        <v>6.5</v>
      </c>
      <c r="AO486" t="str">
        <f t="shared" si="64"/>
        <v>Low</v>
      </c>
      <c r="AP486" t="str">
        <f t="shared" si="65"/>
        <v>Yes</v>
      </c>
      <c r="AQ486" t="str">
        <f t="shared" si="66"/>
        <v>No</v>
      </c>
      <c r="AR486">
        <f t="shared" si="67"/>
        <v>5</v>
      </c>
      <c r="AS486" t="str">
        <f t="shared" si="68"/>
        <v>Active</v>
      </c>
      <c r="AT486" t="str">
        <f t="shared" si="69"/>
        <v>Together</v>
      </c>
      <c r="AU486" t="str">
        <f t="shared" si="70"/>
        <v>Master</v>
      </c>
      <c r="AV486" s="9" t="str">
        <f t="shared" si="71"/>
        <v>No</v>
      </c>
    </row>
    <row r="487" spans="1:48" x14ac:dyDescent="0.3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11</v>
      </c>
      <c r="X487">
        <v>0</v>
      </c>
      <c r="Y487">
        <v>30</v>
      </c>
      <c r="Z487">
        <v>2706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155</v>
      </c>
      <c r="AL487">
        <v>47</v>
      </c>
      <c r="AM487">
        <v>0</v>
      </c>
      <c r="AN487">
        <f t="shared" si="63"/>
        <v>7.4</v>
      </c>
      <c r="AO487" t="str">
        <f t="shared" si="64"/>
        <v>Low</v>
      </c>
      <c r="AP487" t="str">
        <f t="shared" si="65"/>
        <v>No</v>
      </c>
      <c r="AQ487" t="str">
        <f t="shared" si="66"/>
        <v>No</v>
      </c>
      <c r="AR487">
        <f t="shared" si="67"/>
        <v>9</v>
      </c>
      <c r="AS487" t="str">
        <f t="shared" si="68"/>
        <v>Active</v>
      </c>
      <c r="AT487" t="str">
        <f t="shared" si="69"/>
        <v>Married</v>
      </c>
      <c r="AU487" t="str">
        <f t="shared" si="70"/>
        <v>Basic</v>
      </c>
      <c r="AV487" s="9" t="str">
        <f t="shared" si="71"/>
        <v>No</v>
      </c>
    </row>
    <row r="488" spans="1:48" x14ac:dyDescent="0.3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11</v>
      </c>
      <c r="X488">
        <v>0</v>
      </c>
      <c r="Y488">
        <v>35</v>
      </c>
      <c r="Z488">
        <v>2833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1292</v>
      </c>
      <c r="AL488">
        <v>1139</v>
      </c>
      <c r="AM488">
        <v>0</v>
      </c>
      <c r="AN488">
        <f t="shared" si="63"/>
        <v>7.8</v>
      </c>
      <c r="AO488" t="str">
        <f t="shared" si="64"/>
        <v>High</v>
      </c>
      <c r="AP488" t="str">
        <f t="shared" si="65"/>
        <v>Yes</v>
      </c>
      <c r="AQ488" t="str">
        <f t="shared" si="66"/>
        <v>No</v>
      </c>
      <c r="AR488">
        <f t="shared" si="67"/>
        <v>21</v>
      </c>
      <c r="AS488" t="str">
        <f t="shared" si="68"/>
        <v>Warm</v>
      </c>
      <c r="AT488" t="str">
        <f t="shared" si="69"/>
        <v>Married</v>
      </c>
      <c r="AU488" t="str">
        <f t="shared" si="70"/>
        <v>PhD</v>
      </c>
      <c r="AV488" s="9" t="str">
        <f t="shared" si="71"/>
        <v>No</v>
      </c>
    </row>
    <row r="489" spans="1:48" x14ac:dyDescent="0.3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11</v>
      </c>
      <c r="X489">
        <v>0</v>
      </c>
      <c r="Y489">
        <v>64</v>
      </c>
      <c r="Z489">
        <v>2532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40</v>
      </c>
      <c r="AL489">
        <v>34</v>
      </c>
      <c r="AM489">
        <v>0</v>
      </c>
      <c r="AN489">
        <f t="shared" si="63"/>
        <v>6.9</v>
      </c>
      <c r="AO489" t="str">
        <f t="shared" si="64"/>
        <v>Low</v>
      </c>
      <c r="AP489" t="str">
        <f t="shared" si="65"/>
        <v>Yes</v>
      </c>
      <c r="AQ489" t="str">
        <f t="shared" si="66"/>
        <v>No</v>
      </c>
      <c r="AR489">
        <f t="shared" si="67"/>
        <v>5</v>
      </c>
      <c r="AS489" t="str">
        <f t="shared" si="68"/>
        <v>Warm</v>
      </c>
      <c r="AT489" t="str">
        <f t="shared" si="69"/>
        <v>Together</v>
      </c>
      <c r="AU489" t="str">
        <f t="shared" si="70"/>
        <v>Master</v>
      </c>
      <c r="AV489" s="9" t="str">
        <f t="shared" si="71"/>
        <v>No</v>
      </c>
    </row>
    <row r="490" spans="1:48" x14ac:dyDescent="0.3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</v>
      </c>
      <c r="W490">
        <v>11</v>
      </c>
      <c r="X490">
        <v>0</v>
      </c>
      <c r="Y490">
        <v>67</v>
      </c>
      <c r="Z490">
        <v>2758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1102</v>
      </c>
      <c r="AL490">
        <v>994</v>
      </c>
      <c r="AM490">
        <v>0</v>
      </c>
      <c r="AN490">
        <f t="shared" si="63"/>
        <v>7.6</v>
      </c>
      <c r="AO490" t="str">
        <f t="shared" si="64"/>
        <v>High</v>
      </c>
      <c r="AP490" t="str">
        <f t="shared" si="65"/>
        <v>No</v>
      </c>
      <c r="AQ490" t="str">
        <f t="shared" si="66"/>
        <v>No</v>
      </c>
      <c r="AR490">
        <f t="shared" si="67"/>
        <v>28</v>
      </c>
      <c r="AS490" t="str">
        <f t="shared" si="68"/>
        <v>Active</v>
      </c>
      <c r="AT490" t="str">
        <f t="shared" si="69"/>
        <v>Widow</v>
      </c>
      <c r="AU490" t="str">
        <f t="shared" si="70"/>
        <v>Graduation</v>
      </c>
      <c r="AV490" s="9" t="str">
        <f t="shared" si="71"/>
        <v>No</v>
      </c>
    </row>
    <row r="491" spans="1:48" x14ac:dyDescent="0.3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11</v>
      </c>
      <c r="X491">
        <v>0</v>
      </c>
      <c r="Y491">
        <v>44</v>
      </c>
      <c r="Z491">
        <v>2368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916</v>
      </c>
      <c r="AL491">
        <v>887</v>
      </c>
      <c r="AM491">
        <v>0</v>
      </c>
      <c r="AN491">
        <f t="shared" si="63"/>
        <v>6.5</v>
      </c>
      <c r="AO491" t="str">
        <f t="shared" si="64"/>
        <v>Medium</v>
      </c>
      <c r="AP491" t="str">
        <f t="shared" si="65"/>
        <v>Yes</v>
      </c>
      <c r="AQ491" t="str">
        <f t="shared" si="66"/>
        <v>No</v>
      </c>
      <c r="AR491">
        <f t="shared" si="67"/>
        <v>24</v>
      </c>
      <c r="AS491" t="str">
        <f t="shared" si="68"/>
        <v>Warm</v>
      </c>
      <c r="AT491" t="str">
        <f t="shared" si="69"/>
        <v>Married</v>
      </c>
      <c r="AU491" t="str">
        <f t="shared" si="70"/>
        <v>Graduation</v>
      </c>
      <c r="AV491" s="9" t="str">
        <f t="shared" si="71"/>
        <v>No</v>
      </c>
    </row>
    <row r="492" spans="1:48" x14ac:dyDescent="0.3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11</v>
      </c>
      <c r="X492">
        <v>0</v>
      </c>
      <c r="Y492">
        <v>31</v>
      </c>
      <c r="Z492">
        <v>2504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1073</v>
      </c>
      <c r="AL492">
        <v>989</v>
      </c>
      <c r="AM492">
        <v>0</v>
      </c>
      <c r="AN492">
        <f t="shared" si="63"/>
        <v>6.9</v>
      </c>
      <c r="AO492" t="str">
        <f t="shared" si="64"/>
        <v>High</v>
      </c>
      <c r="AP492" t="str">
        <f t="shared" si="65"/>
        <v>No</v>
      </c>
      <c r="AQ492" t="str">
        <f t="shared" si="66"/>
        <v>No</v>
      </c>
      <c r="AR492">
        <f t="shared" si="67"/>
        <v>22</v>
      </c>
      <c r="AS492" t="str">
        <f t="shared" si="68"/>
        <v>Warm</v>
      </c>
      <c r="AT492" t="str">
        <f t="shared" si="69"/>
        <v>Single</v>
      </c>
      <c r="AU492" t="str">
        <f t="shared" si="70"/>
        <v>Graduation</v>
      </c>
      <c r="AV492" s="9" t="str">
        <f t="shared" si="71"/>
        <v>No</v>
      </c>
    </row>
    <row r="493" spans="1:48" x14ac:dyDescent="0.3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11</v>
      </c>
      <c r="X493">
        <v>0</v>
      </c>
      <c r="Y493">
        <v>28</v>
      </c>
      <c r="Z493">
        <v>2532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117</v>
      </c>
      <c r="AL493">
        <v>97</v>
      </c>
      <c r="AM493">
        <v>0</v>
      </c>
      <c r="AN493">
        <f t="shared" si="63"/>
        <v>6.9</v>
      </c>
      <c r="AO493" t="str">
        <f t="shared" si="64"/>
        <v>Low</v>
      </c>
      <c r="AP493" t="str">
        <f t="shared" si="65"/>
        <v>No</v>
      </c>
      <c r="AQ493" t="str">
        <f t="shared" si="66"/>
        <v>No</v>
      </c>
      <c r="AR493">
        <f t="shared" si="67"/>
        <v>8</v>
      </c>
      <c r="AS493" t="str">
        <f t="shared" si="68"/>
        <v>Warm</v>
      </c>
      <c r="AT493" t="str">
        <f t="shared" si="69"/>
        <v>Married</v>
      </c>
      <c r="AU493" t="str">
        <f t="shared" si="70"/>
        <v>Graduation</v>
      </c>
      <c r="AV493" s="9" t="str">
        <f t="shared" si="71"/>
        <v>No</v>
      </c>
    </row>
    <row r="494" spans="1:48" x14ac:dyDescent="0.3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11</v>
      </c>
      <c r="X494">
        <v>0</v>
      </c>
      <c r="Y494">
        <v>61</v>
      </c>
      <c r="Z494">
        <v>2719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671</v>
      </c>
      <c r="AL494">
        <v>612</v>
      </c>
      <c r="AM494">
        <v>0</v>
      </c>
      <c r="AN494">
        <f t="shared" si="63"/>
        <v>7.4</v>
      </c>
      <c r="AO494" t="str">
        <f t="shared" si="64"/>
        <v>Medium</v>
      </c>
      <c r="AP494" t="str">
        <f t="shared" si="65"/>
        <v>Yes</v>
      </c>
      <c r="AQ494" t="str">
        <f t="shared" si="66"/>
        <v>No</v>
      </c>
      <c r="AR494">
        <f t="shared" si="67"/>
        <v>25</v>
      </c>
      <c r="AS494" t="str">
        <f t="shared" si="68"/>
        <v>Warm</v>
      </c>
      <c r="AT494" t="str">
        <f t="shared" si="69"/>
        <v>Divorced</v>
      </c>
      <c r="AU494" t="str">
        <f t="shared" si="70"/>
        <v>Graduation</v>
      </c>
      <c r="AV494" s="9" t="str">
        <f t="shared" si="71"/>
        <v>No</v>
      </c>
    </row>
    <row r="495" spans="1:48" x14ac:dyDescent="0.3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11</v>
      </c>
      <c r="X495">
        <v>0</v>
      </c>
      <c r="Y495">
        <v>39</v>
      </c>
      <c r="Z495">
        <v>2559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185</v>
      </c>
      <c r="AL495">
        <v>154</v>
      </c>
      <c r="AM495">
        <v>1</v>
      </c>
      <c r="AN495">
        <f t="shared" si="63"/>
        <v>7</v>
      </c>
      <c r="AO495" t="str">
        <f t="shared" si="64"/>
        <v>Low</v>
      </c>
      <c r="AP495" t="str">
        <f t="shared" si="65"/>
        <v>Yes</v>
      </c>
      <c r="AQ495" t="str">
        <f t="shared" si="66"/>
        <v>Yes</v>
      </c>
      <c r="AR495">
        <f t="shared" si="67"/>
        <v>12</v>
      </c>
      <c r="AS495" t="str">
        <f t="shared" si="68"/>
        <v>Inactive</v>
      </c>
      <c r="AT495" t="str">
        <f t="shared" si="69"/>
        <v>Together</v>
      </c>
      <c r="AU495" t="str">
        <f t="shared" si="70"/>
        <v>PhD</v>
      </c>
      <c r="AV495" s="9" t="str">
        <f t="shared" si="71"/>
        <v>Yes</v>
      </c>
    </row>
    <row r="496" spans="1:48" x14ac:dyDescent="0.3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11</v>
      </c>
      <c r="X496">
        <v>0</v>
      </c>
      <c r="Y496">
        <v>41</v>
      </c>
      <c r="Z496">
        <v>2617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852</v>
      </c>
      <c r="AL496">
        <v>761</v>
      </c>
      <c r="AM496">
        <v>0</v>
      </c>
      <c r="AN496">
        <f t="shared" si="63"/>
        <v>7.2</v>
      </c>
      <c r="AO496" t="str">
        <f t="shared" si="64"/>
        <v>Medium</v>
      </c>
      <c r="AP496" t="str">
        <f t="shared" si="65"/>
        <v>Yes</v>
      </c>
      <c r="AQ496" t="str">
        <f t="shared" si="66"/>
        <v>No</v>
      </c>
      <c r="AR496">
        <f t="shared" si="67"/>
        <v>23</v>
      </c>
      <c r="AS496" t="str">
        <f t="shared" si="68"/>
        <v>Active</v>
      </c>
      <c r="AT496" t="str">
        <f t="shared" si="69"/>
        <v>Single</v>
      </c>
      <c r="AU496" t="str">
        <f t="shared" si="70"/>
        <v>Graduation</v>
      </c>
      <c r="AV496" s="9" t="str">
        <f t="shared" si="71"/>
        <v>No</v>
      </c>
    </row>
    <row r="497" spans="1:48" x14ac:dyDescent="0.3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11</v>
      </c>
      <c r="X497">
        <v>0</v>
      </c>
      <c r="Y497">
        <v>56</v>
      </c>
      <c r="Z497">
        <v>2411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341</v>
      </c>
      <c r="AL497">
        <v>335</v>
      </c>
      <c r="AM497">
        <v>1</v>
      </c>
      <c r="AN497">
        <f t="shared" si="63"/>
        <v>6.6</v>
      </c>
      <c r="AO497" t="str">
        <f t="shared" si="64"/>
        <v>Low</v>
      </c>
      <c r="AP497" t="str">
        <f t="shared" si="65"/>
        <v>Yes</v>
      </c>
      <c r="AQ497" t="str">
        <f t="shared" si="66"/>
        <v>Yes</v>
      </c>
      <c r="AR497">
        <f t="shared" si="67"/>
        <v>16</v>
      </c>
      <c r="AS497" t="str">
        <f t="shared" si="68"/>
        <v>Inactive</v>
      </c>
      <c r="AT497" t="str">
        <f t="shared" si="69"/>
        <v>Married</v>
      </c>
      <c r="AU497" t="str">
        <f t="shared" si="70"/>
        <v>Graduation</v>
      </c>
      <c r="AV497" s="9" t="str">
        <f t="shared" si="71"/>
        <v>Yes</v>
      </c>
    </row>
    <row r="498" spans="1:48" x14ac:dyDescent="0.3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3</v>
      </c>
      <c r="W498">
        <v>11</v>
      </c>
      <c r="X498">
        <v>0</v>
      </c>
      <c r="Y498">
        <v>61</v>
      </c>
      <c r="Z498">
        <v>2263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1869</v>
      </c>
      <c r="AL498">
        <v>1814</v>
      </c>
      <c r="AM498">
        <v>1</v>
      </c>
      <c r="AN498">
        <f t="shared" si="63"/>
        <v>6.2</v>
      </c>
      <c r="AO498" t="str">
        <f t="shared" si="64"/>
        <v>High</v>
      </c>
      <c r="AP498" t="str">
        <f t="shared" si="65"/>
        <v>No</v>
      </c>
      <c r="AQ498" t="str">
        <f t="shared" si="66"/>
        <v>Yes</v>
      </c>
      <c r="AR498">
        <f t="shared" si="67"/>
        <v>19</v>
      </c>
      <c r="AS498" t="str">
        <f t="shared" si="68"/>
        <v>Warm</v>
      </c>
      <c r="AT498" t="str">
        <f t="shared" si="69"/>
        <v>Together</v>
      </c>
      <c r="AU498" t="str">
        <f t="shared" si="70"/>
        <v>Master</v>
      </c>
      <c r="AV498" s="9" t="str">
        <f t="shared" si="71"/>
        <v>Yes</v>
      </c>
    </row>
    <row r="499" spans="1:48" x14ac:dyDescent="0.3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11</v>
      </c>
      <c r="X499">
        <v>0</v>
      </c>
      <c r="Y499">
        <v>74</v>
      </c>
      <c r="Z499">
        <v>2573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345</v>
      </c>
      <c r="AL499">
        <v>293</v>
      </c>
      <c r="AM499">
        <v>0</v>
      </c>
      <c r="AN499">
        <f t="shared" si="63"/>
        <v>7</v>
      </c>
      <c r="AO499" t="str">
        <f t="shared" si="64"/>
        <v>Low</v>
      </c>
      <c r="AP499" t="str">
        <f t="shared" si="65"/>
        <v>Yes</v>
      </c>
      <c r="AQ499" t="str">
        <f t="shared" si="66"/>
        <v>No</v>
      </c>
      <c r="AR499">
        <f t="shared" si="67"/>
        <v>17</v>
      </c>
      <c r="AS499" t="str">
        <f t="shared" si="68"/>
        <v>Warm</v>
      </c>
      <c r="AT499" t="str">
        <f t="shared" si="69"/>
        <v>Together</v>
      </c>
      <c r="AU499" t="str">
        <f t="shared" si="70"/>
        <v>PhD</v>
      </c>
      <c r="AV499" s="9" t="str">
        <f t="shared" si="71"/>
        <v>No</v>
      </c>
    </row>
    <row r="500" spans="1:48" x14ac:dyDescent="0.3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11</v>
      </c>
      <c r="X500">
        <v>0</v>
      </c>
      <c r="Y500">
        <v>45</v>
      </c>
      <c r="Z500">
        <v>2600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2062</v>
      </c>
      <c r="AL500">
        <v>2035</v>
      </c>
      <c r="AM500">
        <v>0</v>
      </c>
      <c r="AN500">
        <f t="shared" si="63"/>
        <v>7.1</v>
      </c>
      <c r="AO500" t="str">
        <f t="shared" si="64"/>
        <v>High</v>
      </c>
      <c r="AP500" t="str">
        <f t="shared" si="65"/>
        <v>No</v>
      </c>
      <c r="AQ500" t="str">
        <f t="shared" si="66"/>
        <v>No</v>
      </c>
      <c r="AR500">
        <f t="shared" si="67"/>
        <v>22</v>
      </c>
      <c r="AS500" t="str">
        <f t="shared" si="68"/>
        <v>Warm</v>
      </c>
      <c r="AT500" t="str">
        <f t="shared" si="69"/>
        <v>Single</v>
      </c>
      <c r="AU500" t="str">
        <f t="shared" si="70"/>
        <v>Master</v>
      </c>
      <c r="AV500" s="9" t="str">
        <f t="shared" si="71"/>
        <v>No</v>
      </c>
    </row>
    <row r="501" spans="1:48" x14ac:dyDescent="0.3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11</v>
      </c>
      <c r="X501">
        <v>0</v>
      </c>
      <c r="Y501">
        <v>59</v>
      </c>
      <c r="Z501">
        <v>2670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118</v>
      </c>
      <c r="AL501">
        <v>98</v>
      </c>
      <c r="AM501">
        <v>0</v>
      </c>
      <c r="AN501">
        <f t="shared" si="63"/>
        <v>7.3</v>
      </c>
      <c r="AO501" t="str">
        <f t="shared" si="64"/>
        <v>Low</v>
      </c>
      <c r="AP501" t="str">
        <f t="shared" si="65"/>
        <v>Yes</v>
      </c>
      <c r="AQ501" t="str">
        <f t="shared" si="66"/>
        <v>No</v>
      </c>
      <c r="AR501">
        <f t="shared" si="67"/>
        <v>11</v>
      </c>
      <c r="AS501" t="str">
        <f t="shared" si="68"/>
        <v>Active</v>
      </c>
      <c r="AT501" t="str">
        <f t="shared" si="69"/>
        <v>Married</v>
      </c>
      <c r="AU501" t="str">
        <f t="shared" si="70"/>
        <v>Graduation</v>
      </c>
      <c r="AV501" s="9" t="str">
        <f t="shared" si="71"/>
        <v>No</v>
      </c>
    </row>
    <row r="502" spans="1:48" x14ac:dyDescent="0.3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11</v>
      </c>
      <c r="X502">
        <v>0</v>
      </c>
      <c r="Y502">
        <v>30</v>
      </c>
      <c r="Z502">
        <v>2523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31</v>
      </c>
      <c r="AL502">
        <v>20</v>
      </c>
      <c r="AM502">
        <v>0</v>
      </c>
      <c r="AN502">
        <f t="shared" si="63"/>
        <v>6.9</v>
      </c>
      <c r="AO502" t="str">
        <f t="shared" si="64"/>
        <v>Low</v>
      </c>
      <c r="AP502" t="str">
        <f t="shared" si="65"/>
        <v>Yes</v>
      </c>
      <c r="AQ502" t="str">
        <f t="shared" si="66"/>
        <v>No</v>
      </c>
      <c r="AR502">
        <f t="shared" si="67"/>
        <v>5</v>
      </c>
      <c r="AS502" t="str">
        <f t="shared" si="68"/>
        <v>Warm</v>
      </c>
      <c r="AT502" t="str">
        <f t="shared" si="69"/>
        <v>Single</v>
      </c>
      <c r="AU502" t="str">
        <f t="shared" si="70"/>
        <v>Graduation</v>
      </c>
      <c r="AV502" s="9" t="str">
        <f t="shared" si="71"/>
        <v>No</v>
      </c>
    </row>
    <row r="503" spans="1:48" x14ac:dyDescent="0.3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11</v>
      </c>
      <c r="X503">
        <v>0</v>
      </c>
      <c r="Y503">
        <v>61</v>
      </c>
      <c r="Z503">
        <v>2469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702</v>
      </c>
      <c r="AL503">
        <v>627</v>
      </c>
      <c r="AM503">
        <v>0</v>
      </c>
      <c r="AN503">
        <f t="shared" si="63"/>
        <v>6.8</v>
      </c>
      <c r="AO503" t="str">
        <f t="shared" si="64"/>
        <v>Medium</v>
      </c>
      <c r="AP503" t="str">
        <f t="shared" si="65"/>
        <v>No</v>
      </c>
      <c r="AQ503" t="str">
        <f t="shared" si="66"/>
        <v>No</v>
      </c>
      <c r="AR503">
        <f t="shared" si="67"/>
        <v>17</v>
      </c>
      <c r="AS503" t="str">
        <f t="shared" si="68"/>
        <v>Active</v>
      </c>
      <c r="AT503" t="str">
        <f t="shared" si="69"/>
        <v>Together</v>
      </c>
      <c r="AU503" t="str">
        <f t="shared" si="70"/>
        <v>Graduation</v>
      </c>
      <c r="AV503" s="9" t="str">
        <f t="shared" si="71"/>
        <v>No</v>
      </c>
    </row>
    <row r="504" spans="1:48" x14ac:dyDescent="0.3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3</v>
      </c>
      <c r="W504">
        <v>11</v>
      </c>
      <c r="X504">
        <v>0</v>
      </c>
      <c r="Y504">
        <v>76</v>
      </c>
      <c r="Z504">
        <v>2279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1902</v>
      </c>
      <c r="AL504">
        <v>1902</v>
      </c>
      <c r="AM504">
        <v>2</v>
      </c>
      <c r="AN504">
        <f t="shared" si="63"/>
        <v>6.2</v>
      </c>
      <c r="AO504" t="str">
        <f t="shared" si="64"/>
        <v>High</v>
      </c>
      <c r="AP504" t="str">
        <f t="shared" si="65"/>
        <v>No</v>
      </c>
      <c r="AQ504" t="str">
        <f t="shared" si="66"/>
        <v>Yes</v>
      </c>
      <c r="AR504">
        <f t="shared" si="67"/>
        <v>20</v>
      </c>
      <c r="AS504" t="str">
        <f t="shared" si="68"/>
        <v>Active</v>
      </c>
      <c r="AT504" t="str">
        <f t="shared" si="69"/>
        <v>Married</v>
      </c>
      <c r="AU504" t="str">
        <f t="shared" si="70"/>
        <v>Master</v>
      </c>
      <c r="AV504" s="9" t="str">
        <f t="shared" si="71"/>
        <v>Yes</v>
      </c>
    </row>
    <row r="505" spans="1:48" x14ac:dyDescent="0.3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11</v>
      </c>
      <c r="X505">
        <v>0</v>
      </c>
      <c r="Y505">
        <v>55</v>
      </c>
      <c r="Z505">
        <v>2312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42</v>
      </c>
      <c r="AL505">
        <v>32</v>
      </c>
      <c r="AM505">
        <v>0</v>
      </c>
      <c r="AN505">
        <f t="shared" si="63"/>
        <v>6.3</v>
      </c>
      <c r="AO505" t="str">
        <f t="shared" si="64"/>
        <v>Low</v>
      </c>
      <c r="AP505" t="str">
        <f t="shared" si="65"/>
        <v>Yes</v>
      </c>
      <c r="AQ505" t="str">
        <f t="shared" si="66"/>
        <v>No</v>
      </c>
      <c r="AR505">
        <f t="shared" si="67"/>
        <v>7</v>
      </c>
      <c r="AS505" t="str">
        <f t="shared" si="68"/>
        <v>Warm</v>
      </c>
      <c r="AT505" t="str">
        <f t="shared" si="69"/>
        <v>Divorced</v>
      </c>
      <c r="AU505" t="str">
        <f t="shared" si="70"/>
        <v>Graduation</v>
      </c>
      <c r="AV505" s="9" t="str">
        <f t="shared" si="71"/>
        <v>No</v>
      </c>
    </row>
    <row r="506" spans="1:48" x14ac:dyDescent="0.3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11</v>
      </c>
      <c r="X506">
        <v>0</v>
      </c>
      <c r="Y506">
        <v>33</v>
      </c>
      <c r="Z506">
        <v>2279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1476</v>
      </c>
      <c r="AL506">
        <v>1301</v>
      </c>
      <c r="AM506">
        <v>1</v>
      </c>
      <c r="AN506">
        <f t="shared" si="63"/>
        <v>6.2</v>
      </c>
      <c r="AO506" t="str">
        <f t="shared" si="64"/>
        <v>High</v>
      </c>
      <c r="AP506" t="str">
        <f t="shared" si="65"/>
        <v>No</v>
      </c>
      <c r="AQ506" t="str">
        <f t="shared" si="66"/>
        <v>Yes</v>
      </c>
      <c r="AR506">
        <f t="shared" si="67"/>
        <v>13</v>
      </c>
      <c r="AS506" t="str">
        <f t="shared" si="68"/>
        <v>Inactive</v>
      </c>
      <c r="AT506" t="str">
        <f t="shared" si="69"/>
        <v>Single</v>
      </c>
      <c r="AU506" t="str">
        <f t="shared" si="70"/>
        <v>Master</v>
      </c>
      <c r="AV506" s="9" t="str">
        <f t="shared" si="71"/>
        <v>Yes</v>
      </c>
    </row>
    <row r="507" spans="1:48" x14ac:dyDescent="0.3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11</v>
      </c>
      <c r="X507">
        <v>0</v>
      </c>
      <c r="Y507">
        <v>29</v>
      </c>
      <c r="Z507">
        <v>2476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300</v>
      </c>
      <c r="AL507">
        <v>242</v>
      </c>
      <c r="AM507">
        <v>0</v>
      </c>
      <c r="AN507">
        <f t="shared" si="63"/>
        <v>6.8</v>
      </c>
      <c r="AO507" t="str">
        <f t="shared" si="64"/>
        <v>Low</v>
      </c>
      <c r="AP507" t="str">
        <f t="shared" si="65"/>
        <v>No</v>
      </c>
      <c r="AQ507" t="str">
        <f t="shared" si="66"/>
        <v>No</v>
      </c>
      <c r="AR507">
        <f t="shared" si="67"/>
        <v>13</v>
      </c>
      <c r="AS507" t="str">
        <f t="shared" si="68"/>
        <v>Warm</v>
      </c>
      <c r="AT507" t="str">
        <f t="shared" si="69"/>
        <v>Married</v>
      </c>
      <c r="AU507" t="str">
        <f t="shared" si="70"/>
        <v>Graduation</v>
      </c>
      <c r="AV507" s="9" t="str">
        <f t="shared" si="71"/>
        <v>No</v>
      </c>
    </row>
    <row r="508" spans="1:48" x14ac:dyDescent="0.3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11</v>
      </c>
      <c r="X508">
        <v>0</v>
      </c>
      <c r="Y508">
        <v>67</v>
      </c>
      <c r="Z508">
        <v>2796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1661</v>
      </c>
      <c r="AL508">
        <v>1595</v>
      </c>
      <c r="AM508">
        <v>2</v>
      </c>
      <c r="AN508">
        <f t="shared" si="63"/>
        <v>7.7</v>
      </c>
      <c r="AO508" t="str">
        <f t="shared" si="64"/>
        <v>High</v>
      </c>
      <c r="AP508" t="str">
        <f t="shared" si="65"/>
        <v>No</v>
      </c>
      <c r="AQ508" t="str">
        <f t="shared" si="66"/>
        <v>Yes</v>
      </c>
      <c r="AR508">
        <f t="shared" si="67"/>
        <v>16</v>
      </c>
      <c r="AS508" t="str">
        <f t="shared" si="68"/>
        <v>Warm</v>
      </c>
      <c r="AT508" t="str">
        <f t="shared" si="69"/>
        <v>Married</v>
      </c>
      <c r="AU508" t="str">
        <f t="shared" si="70"/>
        <v>Graduation</v>
      </c>
      <c r="AV508" s="9" t="str">
        <f t="shared" si="71"/>
        <v>Yes</v>
      </c>
    </row>
    <row r="509" spans="1:48" x14ac:dyDescent="0.3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11</v>
      </c>
      <c r="X509">
        <v>1</v>
      </c>
      <c r="Y509">
        <v>33</v>
      </c>
      <c r="Z509">
        <v>2818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125</v>
      </c>
      <c r="AL509">
        <v>40</v>
      </c>
      <c r="AM509">
        <v>0</v>
      </c>
      <c r="AN509">
        <f t="shared" si="63"/>
        <v>7.7</v>
      </c>
      <c r="AO509" t="str">
        <f t="shared" si="64"/>
        <v>Low</v>
      </c>
      <c r="AP509" t="str">
        <f t="shared" si="65"/>
        <v>Yes</v>
      </c>
      <c r="AQ509" t="str">
        <f t="shared" si="66"/>
        <v>No</v>
      </c>
      <c r="AR509">
        <f t="shared" si="67"/>
        <v>10</v>
      </c>
      <c r="AS509" t="str">
        <f t="shared" si="68"/>
        <v>Warm</v>
      </c>
      <c r="AT509" t="str">
        <f t="shared" si="69"/>
        <v>Married</v>
      </c>
      <c r="AU509" t="str">
        <f t="shared" si="70"/>
        <v>Graduation</v>
      </c>
      <c r="AV509" s="9" t="str">
        <f t="shared" si="71"/>
        <v>No</v>
      </c>
    </row>
    <row r="510" spans="1:48" x14ac:dyDescent="0.3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11</v>
      </c>
      <c r="X510">
        <v>0</v>
      </c>
      <c r="Y510">
        <v>34</v>
      </c>
      <c r="Z510">
        <v>2731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40</v>
      </c>
      <c r="AL510">
        <v>38</v>
      </c>
      <c r="AM510">
        <v>0</v>
      </c>
      <c r="AN510">
        <f t="shared" si="63"/>
        <v>7.5</v>
      </c>
      <c r="AO510" t="str">
        <f t="shared" si="64"/>
        <v>Low</v>
      </c>
      <c r="AP510" t="str">
        <f t="shared" si="65"/>
        <v>Yes</v>
      </c>
      <c r="AQ510" t="str">
        <f t="shared" si="66"/>
        <v>No</v>
      </c>
      <c r="AR510">
        <f t="shared" si="67"/>
        <v>5</v>
      </c>
      <c r="AS510" t="str">
        <f t="shared" si="68"/>
        <v>Warm</v>
      </c>
      <c r="AT510" t="str">
        <f t="shared" si="69"/>
        <v>Married</v>
      </c>
      <c r="AU510" t="str">
        <f t="shared" si="70"/>
        <v>Graduation</v>
      </c>
      <c r="AV510" s="9" t="str">
        <f t="shared" si="71"/>
        <v>No</v>
      </c>
    </row>
    <row r="511" spans="1:48" x14ac:dyDescent="0.3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11</v>
      </c>
      <c r="X511">
        <v>0</v>
      </c>
      <c r="Y511">
        <v>62</v>
      </c>
      <c r="Z511">
        <v>2373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1279</v>
      </c>
      <c r="AL511">
        <v>1267</v>
      </c>
      <c r="AM511">
        <v>0</v>
      </c>
      <c r="AN511">
        <f t="shared" si="63"/>
        <v>6.5</v>
      </c>
      <c r="AO511" t="str">
        <f t="shared" si="64"/>
        <v>High</v>
      </c>
      <c r="AP511" t="str">
        <f t="shared" si="65"/>
        <v>No</v>
      </c>
      <c r="AQ511" t="str">
        <f t="shared" si="66"/>
        <v>No</v>
      </c>
      <c r="AR511">
        <f t="shared" si="67"/>
        <v>20</v>
      </c>
      <c r="AS511" t="str">
        <f t="shared" si="68"/>
        <v>Active</v>
      </c>
      <c r="AT511" t="str">
        <f t="shared" si="69"/>
        <v>Together</v>
      </c>
      <c r="AU511" t="str">
        <f t="shared" si="70"/>
        <v>PhD</v>
      </c>
      <c r="AV511" s="9" t="str">
        <f t="shared" si="71"/>
        <v>No</v>
      </c>
    </row>
    <row r="512" spans="1:48" x14ac:dyDescent="0.3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11</v>
      </c>
      <c r="X512">
        <v>0</v>
      </c>
      <c r="Y512">
        <v>43</v>
      </c>
      <c r="Z512">
        <v>2180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407</v>
      </c>
      <c r="AL512">
        <v>372</v>
      </c>
      <c r="AM512">
        <v>0</v>
      </c>
      <c r="AN512">
        <f t="shared" si="63"/>
        <v>6</v>
      </c>
      <c r="AO512" t="str">
        <f t="shared" si="64"/>
        <v>Low</v>
      </c>
      <c r="AP512" t="str">
        <f t="shared" si="65"/>
        <v>No</v>
      </c>
      <c r="AQ512" t="str">
        <f t="shared" si="66"/>
        <v>No</v>
      </c>
      <c r="AR512">
        <f t="shared" si="67"/>
        <v>15</v>
      </c>
      <c r="AS512" t="str">
        <f t="shared" si="68"/>
        <v>Warm</v>
      </c>
      <c r="AT512" t="str">
        <f t="shared" si="69"/>
        <v>Married</v>
      </c>
      <c r="AU512" t="str">
        <f t="shared" si="70"/>
        <v>Master</v>
      </c>
      <c r="AV512" s="9" t="str">
        <f t="shared" si="71"/>
        <v>No</v>
      </c>
    </row>
    <row r="513" spans="1:48" x14ac:dyDescent="0.3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11</v>
      </c>
      <c r="X513">
        <v>0</v>
      </c>
      <c r="Y513">
        <v>56</v>
      </c>
      <c r="Z513">
        <v>2845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1775</v>
      </c>
      <c r="AL513">
        <v>1655</v>
      </c>
      <c r="AM513">
        <v>0</v>
      </c>
      <c r="AN513">
        <f t="shared" si="63"/>
        <v>7.8</v>
      </c>
      <c r="AO513" t="str">
        <f t="shared" si="64"/>
        <v>High</v>
      </c>
      <c r="AP513" t="str">
        <f t="shared" si="65"/>
        <v>No</v>
      </c>
      <c r="AQ513" t="str">
        <f t="shared" si="66"/>
        <v>No</v>
      </c>
      <c r="AR513">
        <f t="shared" si="67"/>
        <v>17</v>
      </c>
      <c r="AS513" t="str">
        <f t="shared" si="68"/>
        <v>Active</v>
      </c>
      <c r="AT513" t="str">
        <f t="shared" si="69"/>
        <v>Single</v>
      </c>
      <c r="AU513" t="str">
        <f t="shared" si="70"/>
        <v>Graduation</v>
      </c>
      <c r="AV513" s="9" t="str">
        <f t="shared" si="71"/>
        <v>No</v>
      </c>
    </row>
    <row r="514" spans="1:48" x14ac:dyDescent="0.3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11</v>
      </c>
      <c r="X514">
        <v>0</v>
      </c>
      <c r="Y514">
        <v>60</v>
      </c>
      <c r="Z514">
        <v>2397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340</v>
      </c>
      <c r="AL514">
        <v>269</v>
      </c>
      <c r="AM514">
        <v>0</v>
      </c>
      <c r="AN514">
        <f t="shared" ref="AN514:AN577" si="72">ROUND(Z:Z/365,1)</f>
        <v>6.6</v>
      </c>
      <c r="AO514" t="str">
        <f t="shared" ref="AO514:AO577" si="73">IF(AK:AK&gt;=1000,"High",IF(AK:AK&gt;=500,"Medium","Low"))</f>
        <v>Low</v>
      </c>
      <c r="AP514" t="str">
        <f t="shared" ref="AP514:AP577" si="74">IF(B:B+C:C&gt;0,"Yes","No")</f>
        <v>Yes</v>
      </c>
      <c r="AQ514" t="str">
        <f t="shared" ref="AQ514:AQ577" si="75">IF(AM:AM&gt;0,"Yes","No")</f>
        <v>No</v>
      </c>
      <c r="AR514">
        <f t="shared" ref="AR514:AR577" si="76">K:K+L:L+M:M+N:N</f>
        <v>19</v>
      </c>
      <c r="AS514" t="str">
        <f t="shared" ref="AS514:AS577" si="77">IF(D:D&lt;=30,"Active",IF(D:D&lt;=90,"Warm","Inactive"))</f>
        <v>Warm</v>
      </c>
      <c r="AT514" t="str">
        <f t="shared" ref="AT514:AT577" si="78">IF(AA:AA=1,"Divorced",IF(AB:AB=1,"Married",IF(AC:AC=1,"Single",IF(AD:AD=1,"Together",IF(AE:AE=1,"Widow","Unknown")))))</f>
        <v>Married</v>
      </c>
      <c r="AU514" t="str">
        <f t="shared" ref="AU514:AU577" si="79">IF(AF:AF=1,"2nd Cycle",IF(AG:AG=1,"Basic",IF(AH:AH=1,"Graduation",IF(AI:AI=1,"Master",IF(AJ:AJ=1,"PhD","Unknown")))))</f>
        <v>PhD</v>
      </c>
      <c r="AV514" s="9" t="str">
        <f t="shared" ref="AV514:AV577" si="80">IF(AM:AM=1,"Yes",IF(AM:AM=2,"Yes",IF(AM:AM=3,"Yes",IF(AM:AM=4,"Yes","No"))))</f>
        <v>No</v>
      </c>
    </row>
    <row r="515" spans="1:48" x14ac:dyDescent="0.3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11</v>
      </c>
      <c r="X515">
        <v>0</v>
      </c>
      <c r="Y515">
        <v>45</v>
      </c>
      <c r="Z515">
        <v>2658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460</v>
      </c>
      <c r="AL515">
        <v>399</v>
      </c>
      <c r="AM515">
        <v>0</v>
      </c>
      <c r="AN515">
        <f t="shared" si="72"/>
        <v>7.3</v>
      </c>
      <c r="AO515" t="str">
        <f t="shared" si="73"/>
        <v>Low</v>
      </c>
      <c r="AP515" t="str">
        <f t="shared" si="74"/>
        <v>Yes</v>
      </c>
      <c r="AQ515" t="str">
        <f t="shared" si="75"/>
        <v>No</v>
      </c>
      <c r="AR515">
        <f t="shared" si="76"/>
        <v>19</v>
      </c>
      <c r="AS515" t="str">
        <f t="shared" si="77"/>
        <v>Warm</v>
      </c>
      <c r="AT515" t="str">
        <f t="shared" si="78"/>
        <v>Widow</v>
      </c>
      <c r="AU515" t="str">
        <f t="shared" si="79"/>
        <v>2nd Cycle</v>
      </c>
      <c r="AV515" s="9" t="str">
        <f t="shared" si="80"/>
        <v>No</v>
      </c>
    </row>
    <row r="516" spans="1:48" x14ac:dyDescent="0.3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11</v>
      </c>
      <c r="X516">
        <v>0</v>
      </c>
      <c r="Y516">
        <v>51</v>
      </c>
      <c r="Z516">
        <v>2443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1114</v>
      </c>
      <c r="AL516">
        <v>1060</v>
      </c>
      <c r="AM516">
        <v>0</v>
      </c>
      <c r="AN516">
        <f t="shared" si="72"/>
        <v>6.7</v>
      </c>
      <c r="AO516" t="str">
        <f t="shared" si="73"/>
        <v>High</v>
      </c>
      <c r="AP516" t="str">
        <f t="shared" si="74"/>
        <v>Yes</v>
      </c>
      <c r="AQ516" t="str">
        <f t="shared" si="75"/>
        <v>No</v>
      </c>
      <c r="AR516">
        <f t="shared" si="76"/>
        <v>17</v>
      </c>
      <c r="AS516" t="str">
        <f t="shared" si="77"/>
        <v>Warm</v>
      </c>
      <c r="AT516" t="str">
        <f t="shared" si="78"/>
        <v>Single</v>
      </c>
      <c r="AU516" t="str">
        <f t="shared" si="79"/>
        <v>Graduation</v>
      </c>
      <c r="AV516" s="9" t="str">
        <f t="shared" si="80"/>
        <v>No</v>
      </c>
    </row>
    <row r="517" spans="1:48" x14ac:dyDescent="0.3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3</v>
      </c>
      <c r="W517">
        <v>11</v>
      </c>
      <c r="X517">
        <v>0</v>
      </c>
      <c r="Y517">
        <v>43</v>
      </c>
      <c r="Z517">
        <v>2170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484</v>
      </c>
      <c r="AL517">
        <v>475</v>
      </c>
      <c r="AM517">
        <v>1</v>
      </c>
      <c r="AN517">
        <f t="shared" si="72"/>
        <v>5.9</v>
      </c>
      <c r="AO517" t="str">
        <f t="shared" si="73"/>
        <v>Low</v>
      </c>
      <c r="AP517" t="str">
        <f t="shared" si="74"/>
        <v>Yes</v>
      </c>
      <c r="AQ517" t="str">
        <f t="shared" si="75"/>
        <v>Yes</v>
      </c>
      <c r="AR517">
        <f t="shared" si="76"/>
        <v>23</v>
      </c>
      <c r="AS517" t="str">
        <f t="shared" si="77"/>
        <v>Warm</v>
      </c>
      <c r="AT517" t="str">
        <f t="shared" si="78"/>
        <v>Together</v>
      </c>
      <c r="AU517" t="str">
        <f t="shared" si="79"/>
        <v>Master</v>
      </c>
      <c r="AV517" s="9" t="str">
        <f t="shared" si="80"/>
        <v>Yes</v>
      </c>
    </row>
    <row r="518" spans="1:48" x14ac:dyDescent="0.3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11</v>
      </c>
      <c r="X518">
        <v>0</v>
      </c>
      <c r="Y518">
        <v>58</v>
      </c>
      <c r="Z518">
        <v>2590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222</v>
      </c>
      <c r="AL518">
        <v>184</v>
      </c>
      <c r="AM518">
        <v>0</v>
      </c>
      <c r="AN518">
        <f t="shared" si="72"/>
        <v>7.1</v>
      </c>
      <c r="AO518" t="str">
        <f t="shared" si="73"/>
        <v>Low</v>
      </c>
      <c r="AP518" t="str">
        <f t="shared" si="74"/>
        <v>Yes</v>
      </c>
      <c r="AQ518" t="str">
        <f t="shared" si="75"/>
        <v>No</v>
      </c>
      <c r="AR518">
        <f t="shared" si="76"/>
        <v>12</v>
      </c>
      <c r="AS518" t="str">
        <f t="shared" si="77"/>
        <v>Warm</v>
      </c>
      <c r="AT518" t="str">
        <f t="shared" si="78"/>
        <v>Married</v>
      </c>
      <c r="AU518" t="str">
        <f t="shared" si="79"/>
        <v>Graduation</v>
      </c>
      <c r="AV518" s="9" t="str">
        <f t="shared" si="80"/>
        <v>No</v>
      </c>
    </row>
    <row r="519" spans="1:48" x14ac:dyDescent="0.3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11</v>
      </c>
      <c r="X519">
        <v>0</v>
      </c>
      <c r="Y519">
        <v>38</v>
      </c>
      <c r="Z519">
        <v>2536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40</v>
      </c>
      <c r="AL519">
        <v>34</v>
      </c>
      <c r="AM519">
        <v>0</v>
      </c>
      <c r="AN519">
        <f t="shared" si="72"/>
        <v>6.9</v>
      </c>
      <c r="AO519" t="str">
        <f t="shared" si="73"/>
        <v>Low</v>
      </c>
      <c r="AP519" t="str">
        <f t="shared" si="74"/>
        <v>Yes</v>
      </c>
      <c r="AQ519" t="str">
        <f t="shared" si="75"/>
        <v>No</v>
      </c>
      <c r="AR519">
        <f t="shared" si="76"/>
        <v>7</v>
      </c>
      <c r="AS519" t="str">
        <f t="shared" si="77"/>
        <v>Warm</v>
      </c>
      <c r="AT519" t="str">
        <f t="shared" si="78"/>
        <v>Single</v>
      </c>
      <c r="AU519" t="str">
        <f t="shared" si="79"/>
        <v>Graduation</v>
      </c>
      <c r="AV519" s="9" t="str">
        <f t="shared" si="80"/>
        <v>No</v>
      </c>
    </row>
    <row r="520" spans="1:48" x14ac:dyDescent="0.3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11</v>
      </c>
      <c r="X520">
        <v>0</v>
      </c>
      <c r="Y520">
        <v>69</v>
      </c>
      <c r="Z520">
        <v>2603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304</v>
      </c>
      <c r="AL520">
        <v>289</v>
      </c>
      <c r="AM520">
        <v>0</v>
      </c>
      <c r="AN520">
        <f t="shared" si="72"/>
        <v>7.1</v>
      </c>
      <c r="AO520" t="str">
        <f t="shared" si="73"/>
        <v>Low</v>
      </c>
      <c r="AP520" t="str">
        <f t="shared" si="74"/>
        <v>Yes</v>
      </c>
      <c r="AQ520" t="str">
        <f t="shared" si="75"/>
        <v>No</v>
      </c>
      <c r="AR520">
        <f t="shared" si="76"/>
        <v>16</v>
      </c>
      <c r="AS520" t="str">
        <f t="shared" si="77"/>
        <v>Warm</v>
      </c>
      <c r="AT520" t="str">
        <f t="shared" si="78"/>
        <v>Together</v>
      </c>
      <c r="AU520" t="str">
        <f t="shared" si="79"/>
        <v>Master</v>
      </c>
      <c r="AV520" s="9" t="str">
        <f t="shared" si="80"/>
        <v>No</v>
      </c>
    </row>
    <row r="521" spans="1:48" x14ac:dyDescent="0.3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11</v>
      </c>
      <c r="X521">
        <v>0</v>
      </c>
      <c r="Y521">
        <v>53</v>
      </c>
      <c r="Z521">
        <v>2321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89</v>
      </c>
      <c r="AL521">
        <v>82</v>
      </c>
      <c r="AM521">
        <v>0</v>
      </c>
      <c r="AN521">
        <f t="shared" si="72"/>
        <v>6.4</v>
      </c>
      <c r="AO521" t="str">
        <f t="shared" si="73"/>
        <v>Low</v>
      </c>
      <c r="AP521" t="str">
        <f t="shared" si="74"/>
        <v>Yes</v>
      </c>
      <c r="AQ521" t="str">
        <f t="shared" si="75"/>
        <v>No</v>
      </c>
      <c r="AR521">
        <f t="shared" si="76"/>
        <v>7</v>
      </c>
      <c r="AS521" t="str">
        <f t="shared" si="77"/>
        <v>Active</v>
      </c>
      <c r="AT521" t="str">
        <f t="shared" si="78"/>
        <v>Together</v>
      </c>
      <c r="AU521" t="str">
        <f t="shared" si="79"/>
        <v>Graduation</v>
      </c>
      <c r="AV521" s="9" t="str">
        <f t="shared" si="80"/>
        <v>No</v>
      </c>
    </row>
    <row r="522" spans="1:48" x14ac:dyDescent="0.3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3</v>
      </c>
      <c r="W522">
        <v>11</v>
      </c>
      <c r="X522">
        <v>1</v>
      </c>
      <c r="Y522">
        <v>53</v>
      </c>
      <c r="Z522">
        <v>2293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1032</v>
      </c>
      <c r="AL522">
        <v>1002</v>
      </c>
      <c r="AM522">
        <v>1</v>
      </c>
      <c r="AN522">
        <f t="shared" si="72"/>
        <v>6.3</v>
      </c>
      <c r="AO522" t="str">
        <f t="shared" si="73"/>
        <v>High</v>
      </c>
      <c r="AP522" t="str">
        <f t="shared" si="74"/>
        <v>No</v>
      </c>
      <c r="AQ522" t="str">
        <f t="shared" si="75"/>
        <v>Yes</v>
      </c>
      <c r="AR522">
        <f t="shared" si="76"/>
        <v>16</v>
      </c>
      <c r="AS522" t="str">
        <f t="shared" si="77"/>
        <v>Active</v>
      </c>
      <c r="AT522" t="str">
        <f t="shared" si="78"/>
        <v>Divorced</v>
      </c>
      <c r="AU522" t="str">
        <f t="shared" si="79"/>
        <v>Graduation</v>
      </c>
      <c r="AV522" s="9" t="str">
        <f t="shared" si="80"/>
        <v>Yes</v>
      </c>
    </row>
    <row r="523" spans="1:48" x14ac:dyDescent="0.3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11</v>
      </c>
      <c r="X523">
        <v>0</v>
      </c>
      <c r="Y523">
        <v>68</v>
      </c>
      <c r="Z523">
        <v>2484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226</v>
      </c>
      <c r="AL523">
        <v>220</v>
      </c>
      <c r="AM523">
        <v>0</v>
      </c>
      <c r="AN523">
        <f t="shared" si="72"/>
        <v>6.8</v>
      </c>
      <c r="AO523" t="str">
        <f t="shared" si="73"/>
        <v>Low</v>
      </c>
      <c r="AP523" t="str">
        <f t="shared" si="74"/>
        <v>Yes</v>
      </c>
      <c r="AQ523" t="str">
        <f t="shared" si="75"/>
        <v>No</v>
      </c>
      <c r="AR523">
        <f t="shared" si="76"/>
        <v>12</v>
      </c>
      <c r="AS523" t="str">
        <f t="shared" si="77"/>
        <v>Warm</v>
      </c>
      <c r="AT523" t="str">
        <f t="shared" si="78"/>
        <v>Together</v>
      </c>
      <c r="AU523" t="str">
        <f t="shared" si="79"/>
        <v>2nd Cycle</v>
      </c>
      <c r="AV523" s="9" t="str">
        <f t="shared" si="80"/>
        <v>No</v>
      </c>
    </row>
    <row r="524" spans="1:48" x14ac:dyDescent="0.3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11</v>
      </c>
      <c r="X524">
        <v>0</v>
      </c>
      <c r="Y524">
        <v>39</v>
      </c>
      <c r="Z524">
        <v>2347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50</v>
      </c>
      <c r="AL524">
        <v>24</v>
      </c>
      <c r="AM524">
        <v>0</v>
      </c>
      <c r="AN524">
        <f t="shared" si="72"/>
        <v>6.4</v>
      </c>
      <c r="AO524" t="str">
        <f t="shared" si="73"/>
        <v>Low</v>
      </c>
      <c r="AP524" t="str">
        <f t="shared" si="74"/>
        <v>Yes</v>
      </c>
      <c r="AQ524" t="str">
        <f t="shared" si="75"/>
        <v>No</v>
      </c>
      <c r="AR524">
        <f t="shared" si="76"/>
        <v>9</v>
      </c>
      <c r="AS524" t="str">
        <f t="shared" si="77"/>
        <v>Warm</v>
      </c>
      <c r="AT524" t="str">
        <f t="shared" si="78"/>
        <v>Single</v>
      </c>
      <c r="AU524" t="str">
        <f t="shared" si="79"/>
        <v>Master</v>
      </c>
      <c r="AV524" s="9" t="str">
        <f t="shared" si="80"/>
        <v>No</v>
      </c>
    </row>
    <row r="525" spans="1:48" x14ac:dyDescent="0.3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11</v>
      </c>
      <c r="X525">
        <v>0</v>
      </c>
      <c r="Y525">
        <v>43</v>
      </c>
      <c r="Z525">
        <v>2393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32</v>
      </c>
      <c r="AL525">
        <v>10</v>
      </c>
      <c r="AM525">
        <v>0</v>
      </c>
      <c r="AN525">
        <f t="shared" si="72"/>
        <v>6.6</v>
      </c>
      <c r="AO525" t="str">
        <f t="shared" si="73"/>
        <v>Low</v>
      </c>
      <c r="AP525" t="str">
        <f t="shared" si="74"/>
        <v>Yes</v>
      </c>
      <c r="AQ525" t="str">
        <f t="shared" si="75"/>
        <v>No</v>
      </c>
      <c r="AR525">
        <f t="shared" si="76"/>
        <v>9</v>
      </c>
      <c r="AS525" t="str">
        <f t="shared" si="77"/>
        <v>Warm</v>
      </c>
      <c r="AT525" t="str">
        <f t="shared" si="78"/>
        <v>Together</v>
      </c>
      <c r="AU525" t="str">
        <f t="shared" si="79"/>
        <v>2nd Cycle</v>
      </c>
      <c r="AV525" s="9" t="str">
        <f t="shared" si="80"/>
        <v>No</v>
      </c>
    </row>
    <row r="526" spans="1:48" x14ac:dyDescent="0.3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11</v>
      </c>
      <c r="X526">
        <v>0</v>
      </c>
      <c r="Y526">
        <v>51</v>
      </c>
      <c r="Z526">
        <v>2851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182</v>
      </c>
      <c r="AL526">
        <v>163</v>
      </c>
      <c r="AM526">
        <v>0</v>
      </c>
      <c r="AN526">
        <f t="shared" si="72"/>
        <v>7.8</v>
      </c>
      <c r="AO526" t="str">
        <f t="shared" si="73"/>
        <v>Low</v>
      </c>
      <c r="AP526" t="str">
        <f t="shared" si="74"/>
        <v>Yes</v>
      </c>
      <c r="AQ526" t="str">
        <f t="shared" si="75"/>
        <v>No</v>
      </c>
      <c r="AR526">
        <f t="shared" si="76"/>
        <v>11</v>
      </c>
      <c r="AS526" t="str">
        <f t="shared" si="77"/>
        <v>Warm</v>
      </c>
      <c r="AT526" t="str">
        <f t="shared" si="78"/>
        <v>Widow</v>
      </c>
      <c r="AU526" t="str">
        <f t="shared" si="79"/>
        <v>Graduation</v>
      </c>
      <c r="AV526" s="9" t="str">
        <f t="shared" si="80"/>
        <v>No</v>
      </c>
    </row>
    <row r="527" spans="1:48" x14ac:dyDescent="0.3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11</v>
      </c>
      <c r="X527">
        <v>0</v>
      </c>
      <c r="Y527">
        <v>36</v>
      </c>
      <c r="Z527">
        <v>2737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304</v>
      </c>
      <c r="AL527">
        <v>202</v>
      </c>
      <c r="AM527">
        <v>0</v>
      </c>
      <c r="AN527">
        <f t="shared" si="72"/>
        <v>7.5</v>
      </c>
      <c r="AO527" t="str">
        <f t="shared" si="73"/>
        <v>Low</v>
      </c>
      <c r="AP527" t="str">
        <f t="shared" si="74"/>
        <v>Yes</v>
      </c>
      <c r="AQ527" t="str">
        <f t="shared" si="75"/>
        <v>No</v>
      </c>
      <c r="AR527">
        <f t="shared" si="76"/>
        <v>14</v>
      </c>
      <c r="AS527" t="str">
        <f t="shared" si="77"/>
        <v>Warm</v>
      </c>
      <c r="AT527" t="str">
        <f t="shared" si="78"/>
        <v>Single</v>
      </c>
      <c r="AU527" t="str">
        <f t="shared" si="79"/>
        <v>PhD</v>
      </c>
      <c r="AV527" s="9" t="str">
        <f t="shared" si="80"/>
        <v>No</v>
      </c>
    </row>
    <row r="528" spans="1:48" x14ac:dyDescent="0.3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3</v>
      </c>
      <c r="W528">
        <v>11</v>
      </c>
      <c r="X528">
        <v>1</v>
      </c>
      <c r="Y528">
        <v>38</v>
      </c>
      <c r="Z528">
        <v>2485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1919</v>
      </c>
      <c r="AL528">
        <v>1919</v>
      </c>
      <c r="AM528">
        <v>2</v>
      </c>
      <c r="AN528">
        <f t="shared" si="72"/>
        <v>6.8</v>
      </c>
      <c r="AO528" t="str">
        <f t="shared" si="73"/>
        <v>High</v>
      </c>
      <c r="AP528" t="str">
        <f t="shared" si="74"/>
        <v>No</v>
      </c>
      <c r="AQ528" t="str">
        <f t="shared" si="75"/>
        <v>Yes</v>
      </c>
      <c r="AR528">
        <f t="shared" si="76"/>
        <v>20</v>
      </c>
      <c r="AS528" t="str">
        <f t="shared" si="77"/>
        <v>Active</v>
      </c>
      <c r="AT528" t="str">
        <f t="shared" si="78"/>
        <v>Married</v>
      </c>
      <c r="AU528" t="str">
        <f t="shared" si="79"/>
        <v>PhD</v>
      </c>
      <c r="AV528" s="9" t="str">
        <f t="shared" si="80"/>
        <v>Yes</v>
      </c>
    </row>
    <row r="529" spans="1:48" x14ac:dyDescent="0.3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11</v>
      </c>
      <c r="X529">
        <v>0</v>
      </c>
      <c r="Y529">
        <v>44</v>
      </c>
      <c r="Z529">
        <v>2549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608</v>
      </c>
      <c r="AL529">
        <v>554</v>
      </c>
      <c r="AM529">
        <v>0</v>
      </c>
      <c r="AN529">
        <f t="shared" si="72"/>
        <v>7</v>
      </c>
      <c r="AO529" t="str">
        <f t="shared" si="73"/>
        <v>Medium</v>
      </c>
      <c r="AP529" t="str">
        <f t="shared" si="74"/>
        <v>Yes</v>
      </c>
      <c r="AQ529" t="str">
        <f t="shared" si="75"/>
        <v>No</v>
      </c>
      <c r="AR529">
        <f t="shared" si="76"/>
        <v>20</v>
      </c>
      <c r="AS529" t="str">
        <f t="shared" si="77"/>
        <v>Warm</v>
      </c>
      <c r="AT529" t="str">
        <f t="shared" si="78"/>
        <v>Together</v>
      </c>
      <c r="AU529" t="str">
        <f t="shared" si="79"/>
        <v>Graduation</v>
      </c>
      <c r="AV529" s="9" t="str">
        <f t="shared" si="80"/>
        <v>No</v>
      </c>
    </row>
    <row r="530" spans="1:48" x14ac:dyDescent="0.3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11</v>
      </c>
      <c r="X530">
        <v>0</v>
      </c>
      <c r="Y530">
        <v>30</v>
      </c>
      <c r="Z530">
        <v>2272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35</v>
      </c>
      <c r="AL530">
        <v>29</v>
      </c>
      <c r="AM530">
        <v>0</v>
      </c>
      <c r="AN530">
        <f t="shared" si="72"/>
        <v>6.2</v>
      </c>
      <c r="AO530" t="str">
        <f t="shared" si="73"/>
        <v>Low</v>
      </c>
      <c r="AP530" t="str">
        <f t="shared" si="74"/>
        <v>Yes</v>
      </c>
      <c r="AQ530" t="str">
        <f t="shared" si="75"/>
        <v>No</v>
      </c>
      <c r="AR530">
        <f t="shared" si="76"/>
        <v>8</v>
      </c>
      <c r="AS530" t="str">
        <f t="shared" si="77"/>
        <v>Inactive</v>
      </c>
      <c r="AT530" t="str">
        <f t="shared" si="78"/>
        <v>Married</v>
      </c>
      <c r="AU530" t="str">
        <f t="shared" si="79"/>
        <v>2nd Cycle</v>
      </c>
      <c r="AV530" s="9" t="str">
        <f t="shared" si="80"/>
        <v>No</v>
      </c>
    </row>
    <row r="531" spans="1:48" x14ac:dyDescent="0.3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11</v>
      </c>
      <c r="X531">
        <v>1</v>
      </c>
      <c r="Y531">
        <v>56</v>
      </c>
      <c r="Z531">
        <v>2332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1554</v>
      </c>
      <c r="AL531">
        <v>1508</v>
      </c>
      <c r="AM531">
        <v>0</v>
      </c>
      <c r="AN531">
        <f t="shared" si="72"/>
        <v>6.4</v>
      </c>
      <c r="AO531" t="str">
        <f t="shared" si="73"/>
        <v>High</v>
      </c>
      <c r="AP531" t="str">
        <f t="shared" si="74"/>
        <v>No</v>
      </c>
      <c r="AQ531" t="str">
        <f t="shared" si="75"/>
        <v>No</v>
      </c>
      <c r="AR531">
        <f t="shared" si="76"/>
        <v>14</v>
      </c>
      <c r="AS531" t="str">
        <f t="shared" si="77"/>
        <v>Warm</v>
      </c>
      <c r="AT531" t="str">
        <f t="shared" si="78"/>
        <v>Widow</v>
      </c>
      <c r="AU531" t="str">
        <f t="shared" si="79"/>
        <v>Graduation</v>
      </c>
      <c r="AV531" s="9" t="str">
        <f t="shared" si="80"/>
        <v>No</v>
      </c>
    </row>
    <row r="532" spans="1:48" x14ac:dyDescent="0.3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11</v>
      </c>
      <c r="X532">
        <v>0</v>
      </c>
      <c r="Y532">
        <v>40</v>
      </c>
      <c r="Z532">
        <v>2367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124</v>
      </c>
      <c r="AL532">
        <v>114</v>
      </c>
      <c r="AM532">
        <v>0</v>
      </c>
      <c r="AN532">
        <f t="shared" si="72"/>
        <v>6.5</v>
      </c>
      <c r="AO532" t="str">
        <f t="shared" si="73"/>
        <v>Low</v>
      </c>
      <c r="AP532" t="str">
        <f t="shared" si="74"/>
        <v>Yes</v>
      </c>
      <c r="AQ532" t="str">
        <f t="shared" si="75"/>
        <v>No</v>
      </c>
      <c r="AR532">
        <f t="shared" si="76"/>
        <v>8</v>
      </c>
      <c r="AS532" t="str">
        <f t="shared" si="77"/>
        <v>Warm</v>
      </c>
      <c r="AT532" t="str">
        <f t="shared" si="78"/>
        <v>Married</v>
      </c>
      <c r="AU532" t="str">
        <f t="shared" si="79"/>
        <v>Graduation</v>
      </c>
      <c r="AV532" s="9" t="str">
        <f t="shared" si="80"/>
        <v>No</v>
      </c>
    </row>
    <row r="533" spans="1:48" x14ac:dyDescent="0.3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11</v>
      </c>
      <c r="X533">
        <v>1</v>
      </c>
      <c r="Y533">
        <v>52</v>
      </c>
      <c r="Z533">
        <v>2313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41</v>
      </c>
      <c r="AL533">
        <v>13</v>
      </c>
      <c r="AM533">
        <v>1</v>
      </c>
      <c r="AN533">
        <f t="shared" si="72"/>
        <v>6.3</v>
      </c>
      <c r="AO533" t="str">
        <f t="shared" si="73"/>
        <v>Low</v>
      </c>
      <c r="AP533" t="str">
        <f t="shared" si="74"/>
        <v>Yes</v>
      </c>
      <c r="AQ533" t="str">
        <f t="shared" si="75"/>
        <v>Yes</v>
      </c>
      <c r="AR533">
        <f t="shared" si="76"/>
        <v>10</v>
      </c>
      <c r="AS533" t="str">
        <f t="shared" si="77"/>
        <v>Warm</v>
      </c>
      <c r="AT533" t="str">
        <f t="shared" si="78"/>
        <v>Married</v>
      </c>
      <c r="AU533" t="str">
        <f t="shared" si="79"/>
        <v>Graduation</v>
      </c>
      <c r="AV533" s="9" t="str">
        <f t="shared" si="80"/>
        <v>Yes</v>
      </c>
    </row>
    <row r="534" spans="1:48" x14ac:dyDescent="0.3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47</v>
      </c>
      <c r="Z534">
        <v>2251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20</v>
      </c>
      <c r="AL534">
        <v>19</v>
      </c>
      <c r="AM534">
        <v>0</v>
      </c>
      <c r="AN534">
        <f t="shared" si="72"/>
        <v>6.2</v>
      </c>
      <c r="AO534" t="str">
        <f t="shared" si="73"/>
        <v>Low</v>
      </c>
      <c r="AP534" t="str">
        <f t="shared" si="74"/>
        <v>Yes</v>
      </c>
      <c r="AQ534" t="str">
        <f t="shared" si="75"/>
        <v>No</v>
      </c>
      <c r="AR534">
        <f t="shared" si="76"/>
        <v>6</v>
      </c>
      <c r="AS534" t="str">
        <f t="shared" si="77"/>
        <v>Warm</v>
      </c>
      <c r="AT534" t="str">
        <f t="shared" si="78"/>
        <v>Married</v>
      </c>
      <c r="AU534" t="str">
        <f t="shared" si="79"/>
        <v>Master</v>
      </c>
      <c r="AV534" s="9" t="str">
        <f t="shared" si="80"/>
        <v>No</v>
      </c>
    </row>
    <row r="535" spans="1:48" x14ac:dyDescent="0.3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11</v>
      </c>
      <c r="X535">
        <v>0</v>
      </c>
      <c r="Y535">
        <v>57</v>
      </c>
      <c r="Z535">
        <v>2249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36</v>
      </c>
      <c r="AL535">
        <v>18</v>
      </c>
      <c r="AM535">
        <v>0</v>
      </c>
      <c r="AN535">
        <f t="shared" si="72"/>
        <v>6.2</v>
      </c>
      <c r="AO535" t="str">
        <f t="shared" si="73"/>
        <v>Low</v>
      </c>
      <c r="AP535" t="str">
        <f t="shared" si="74"/>
        <v>Yes</v>
      </c>
      <c r="AQ535" t="str">
        <f t="shared" si="75"/>
        <v>No</v>
      </c>
      <c r="AR535">
        <f t="shared" si="76"/>
        <v>7</v>
      </c>
      <c r="AS535" t="str">
        <f t="shared" si="77"/>
        <v>Warm</v>
      </c>
      <c r="AT535" t="str">
        <f t="shared" si="78"/>
        <v>Single</v>
      </c>
      <c r="AU535" t="str">
        <f t="shared" si="79"/>
        <v>2nd Cycle</v>
      </c>
      <c r="AV535" s="9" t="str">
        <f t="shared" si="80"/>
        <v>No</v>
      </c>
    </row>
    <row r="536" spans="1:48" x14ac:dyDescent="0.3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11</v>
      </c>
      <c r="X536">
        <v>1</v>
      </c>
      <c r="Y536">
        <v>31</v>
      </c>
      <c r="Z536">
        <v>2241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57</v>
      </c>
      <c r="AL536">
        <v>23</v>
      </c>
      <c r="AM536">
        <v>1</v>
      </c>
      <c r="AN536">
        <f t="shared" si="72"/>
        <v>6.1</v>
      </c>
      <c r="AO536" t="str">
        <f t="shared" si="73"/>
        <v>Low</v>
      </c>
      <c r="AP536" t="str">
        <f t="shared" si="74"/>
        <v>Yes</v>
      </c>
      <c r="AQ536" t="str">
        <f t="shared" si="75"/>
        <v>Yes</v>
      </c>
      <c r="AR536">
        <f t="shared" si="76"/>
        <v>8</v>
      </c>
      <c r="AS536" t="str">
        <f t="shared" si="77"/>
        <v>Active</v>
      </c>
      <c r="AT536" t="str">
        <f t="shared" si="78"/>
        <v>Single</v>
      </c>
      <c r="AU536" t="str">
        <f t="shared" si="79"/>
        <v>Graduation</v>
      </c>
      <c r="AV536" s="9" t="str">
        <f t="shared" si="80"/>
        <v>Yes</v>
      </c>
    </row>
    <row r="537" spans="1:48" x14ac:dyDescent="0.3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11</v>
      </c>
      <c r="X537">
        <v>0</v>
      </c>
      <c r="Y537">
        <v>49</v>
      </c>
      <c r="Z537">
        <v>2301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492</v>
      </c>
      <c r="AL537">
        <v>458</v>
      </c>
      <c r="AM537">
        <v>0</v>
      </c>
      <c r="AN537">
        <f t="shared" si="72"/>
        <v>6.3</v>
      </c>
      <c r="AO537" t="str">
        <f t="shared" si="73"/>
        <v>Low</v>
      </c>
      <c r="AP537" t="str">
        <f t="shared" si="74"/>
        <v>Yes</v>
      </c>
      <c r="AQ537" t="str">
        <f t="shared" si="75"/>
        <v>No</v>
      </c>
      <c r="AR537">
        <f t="shared" si="76"/>
        <v>18</v>
      </c>
      <c r="AS537" t="str">
        <f t="shared" si="77"/>
        <v>Warm</v>
      </c>
      <c r="AT537" t="str">
        <f t="shared" si="78"/>
        <v>Single</v>
      </c>
      <c r="AU537" t="str">
        <f t="shared" si="79"/>
        <v>PhD</v>
      </c>
      <c r="AV537" s="9" t="str">
        <f t="shared" si="80"/>
        <v>No</v>
      </c>
    </row>
    <row r="538" spans="1:48" x14ac:dyDescent="0.3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11</v>
      </c>
      <c r="X538">
        <v>0</v>
      </c>
      <c r="Y538">
        <v>57</v>
      </c>
      <c r="Z538">
        <v>2596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120</v>
      </c>
      <c r="AL538">
        <v>78</v>
      </c>
      <c r="AM538">
        <v>0</v>
      </c>
      <c r="AN538">
        <f t="shared" si="72"/>
        <v>7.1</v>
      </c>
      <c r="AO538" t="str">
        <f t="shared" si="73"/>
        <v>Low</v>
      </c>
      <c r="AP538" t="str">
        <f t="shared" si="74"/>
        <v>No</v>
      </c>
      <c r="AQ538" t="str">
        <f t="shared" si="75"/>
        <v>No</v>
      </c>
      <c r="AR538">
        <f t="shared" si="76"/>
        <v>8</v>
      </c>
      <c r="AS538" t="str">
        <f t="shared" si="77"/>
        <v>Warm</v>
      </c>
      <c r="AT538" t="str">
        <f t="shared" si="78"/>
        <v>Married</v>
      </c>
      <c r="AU538" t="str">
        <f t="shared" si="79"/>
        <v>Graduation</v>
      </c>
      <c r="AV538" s="9" t="str">
        <f t="shared" si="80"/>
        <v>No</v>
      </c>
    </row>
    <row r="539" spans="1:48" x14ac:dyDescent="0.3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11</v>
      </c>
      <c r="X539">
        <v>1</v>
      </c>
      <c r="Y539">
        <v>71</v>
      </c>
      <c r="Z539">
        <v>2394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961</v>
      </c>
      <c r="AL539">
        <v>914</v>
      </c>
      <c r="AM539">
        <v>0</v>
      </c>
      <c r="AN539">
        <f t="shared" si="72"/>
        <v>6.6</v>
      </c>
      <c r="AO539" t="str">
        <f t="shared" si="73"/>
        <v>Medium</v>
      </c>
      <c r="AP539" t="str">
        <f t="shared" si="74"/>
        <v>No</v>
      </c>
      <c r="AQ539" t="str">
        <f t="shared" si="75"/>
        <v>No</v>
      </c>
      <c r="AR539">
        <f t="shared" si="76"/>
        <v>25</v>
      </c>
      <c r="AS539" t="str">
        <f t="shared" si="77"/>
        <v>Active</v>
      </c>
      <c r="AT539" t="str">
        <f t="shared" si="78"/>
        <v>Married</v>
      </c>
      <c r="AU539" t="str">
        <f t="shared" si="79"/>
        <v>Master</v>
      </c>
      <c r="AV539" s="9" t="str">
        <f t="shared" si="80"/>
        <v>No</v>
      </c>
    </row>
    <row r="540" spans="1:48" x14ac:dyDescent="0.3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11</v>
      </c>
      <c r="X540">
        <v>0</v>
      </c>
      <c r="Y540">
        <v>68</v>
      </c>
      <c r="Z540">
        <v>2814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225</v>
      </c>
      <c r="AL540">
        <v>210</v>
      </c>
      <c r="AM540">
        <v>0</v>
      </c>
      <c r="AN540">
        <f t="shared" si="72"/>
        <v>7.7</v>
      </c>
      <c r="AO540" t="str">
        <f t="shared" si="73"/>
        <v>Low</v>
      </c>
      <c r="AP540" t="str">
        <f t="shared" si="74"/>
        <v>Yes</v>
      </c>
      <c r="AQ540" t="str">
        <f t="shared" si="75"/>
        <v>No</v>
      </c>
      <c r="AR540">
        <f t="shared" si="76"/>
        <v>16</v>
      </c>
      <c r="AS540" t="str">
        <f t="shared" si="77"/>
        <v>Warm</v>
      </c>
      <c r="AT540" t="str">
        <f t="shared" si="78"/>
        <v>Together</v>
      </c>
      <c r="AU540" t="str">
        <f t="shared" si="79"/>
        <v>Graduation</v>
      </c>
      <c r="AV540" s="9" t="str">
        <f t="shared" si="80"/>
        <v>No</v>
      </c>
    </row>
    <row r="541" spans="1:48" x14ac:dyDescent="0.3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11</v>
      </c>
      <c r="X541">
        <v>0</v>
      </c>
      <c r="Y541">
        <v>42</v>
      </c>
      <c r="Z541">
        <v>2644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677</v>
      </c>
      <c r="AL541">
        <v>559</v>
      </c>
      <c r="AM541">
        <v>0</v>
      </c>
      <c r="AN541">
        <f t="shared" si="72"/>
        <v>7.2</v>
      </c>
      <c r="AO541" t="str">
        <f t="shared" si="73"/>
        <v>Medium</v>
      </c>
      <c r="AP541" t="str">
        <f t="shared" si="74"/>
        <v>Yes</v>
      </c>
      <c r="AQ541" t="str">
        <f t="shared" si="75"/>
        <v>No</v>
      </c>
      <c r="AR541">
        <f t="shared" si="76"/>
        <v>21</v>
      </c>
      <c r="AS541" t="str">
        <f t="shared" si="77"/>
        <v>Warm</v>
      </c>
      <c r="AT541" t="str">
        <f t="shared" si="78"/>
        <v>Single</v>
      </c>
      <c r="AU541" t="str">
        <f t="shared" si="79"/>
        <v>PhD</v>
      </c>
      <c r="AV541" s="9" t="str">
        <f t="shared" si="80"/>
        <v>No</v>
      </c>
    </row>
    <row r="542" spans="1:48" x14ac:dyDescent="0.3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3</v>
      </c>
      <c r="W542">
        <v>11</v>
      </c>
      <c r="X542">
        <v>0</v>
      </c>
      <c r="Y542">
        <v>38</v>
      </c>
      <c r="Z542">
        <v>2609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1661</v>
      </c>
      <c r="AL542">
        <v>1550</v>
      </c>
      <c r="AM542">
        <v>1</v>
      </c>
      <c r="AN542">
        <f t="shared" si="72"/>
        <v>7.1</v>
      </c>
      <c r="AO542" t="str">
        <f t="shared" si="73"/>
        <v>High</v>
      </c>
      <c r="AP542" t="str">
        <f t="shared" si="74"/>
        <v>No</v>
      </c>
      <c r="AQ542" t="str">
        <f t="shared" si="75"/>
        <v>Yes</v>
      </c>
      <c r="AR542">
        <f t="shared" si="76"/>
        <v>19</v>
      </c>
      <c r="AS542" t="str">
        <f t="shared" si="77"/>
        <v>Active</v>
      </c>
      <c r="AT542" t="str">
        <f t="shared" si="78"/>
        <v>Married</v>
      </c>
      <c r="AU542" t="str">
        <f t="shared" si="79"/>
        <v>Graduation</v>
      </c>
      <c r="AV542" s="9" t="str">
        <f t="shared" si="80"/>
        <v>Yes</v>
      </c>
    </row>
    <row r="543" spans="1:48" x14ac:dyDescent="0.3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</v>
      </c>
      <c r="W543">
        <v>11</v>
      </c>
      <c r="X543">
        <v>0</v>
      </c>
      <c r="Y543">
        <v>50</v>
      </c>
      <c r="Z543">
        <v>2489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47</v>
      </c>
      <c r="AL543">
        <v>30</v>
      </c>
      <c r="AM543">
        <v>0</v>
      </c>
      <c r="AN543">
        <f t="shared" si="72"/>
        <v>6.8</v>
      </c>
      <c r="AO543" t="str">
        <f t="shared" si="73"/>
        <v>Low</v>
      </c>
      <c r="AP543" t="str">
        <f t="shared" si="74"/>
        <v>No</v>
      </c>
      <c r="AQ543" t="str">
        <f t="shared" si="75"/>
        <v>No</v>
      </c>
      <c r="AR543">
        <f t="shared" si="76"/>
        <v>8</v>
      </c>
      <c r="AS543" t="str">
        <f t="shared" si="77"/>
        <v>Active</v>
      </c>
      <c r="AT543" t="str">
        <f t="shared" si="78"/>
        <v>Married</v>
      </c>
      <c r="AU543" t="str">
        <f t="shared" si="79"/>
        <v>2nd Cycle</v>
      </c>
      <c r="AV543" s="9" t="str">
        <f t="shared" si="80"/>
        <v>No</v>
      </c>
    </row>
    <row r="544" spans="1:48" x14ac:dyDescent="0.3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3</v>
      </c>
      <c r="W544">
        <v>11</v>
      </c>
      <c r="X544">
        <v>1</v>
      </c>
      <c r="Y544">
        <v>61</v>
      </c>
      <c r="Z544">
        <v>2562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1924</v>
      </c>
      <c r="AL544">
        <v>1891</v>
      </c>
      <c r="AM544">
        <v>4</v>
      </c>
      <c r="AN544">
        <f t="shared" si="72"/>
        <v>7</v>
      </c>
      <c r="AO544" t="str">
        <f t="shared" si="73"/>
        <v>High</v>
      </c>
      <c r="AP544" t="str">
        <f t="shared" si="74"/>
        <v>Yes</v>
      </c>
      <c r="AQ544" t="str">
        <f t="shared" si="75"/>
        <v>Yes</v>
      </c>
      <c r="AR544">
        <f t="shared" si="76"/>
        <v>20</v>
      </c>
      <c r="AS544" t="str">
        <f t="shared" si="77"/>
        <v>Warm</v>
      </c>
      <c r="AT544" t="str">
        <f t="shared" si="78"/>
        <v>Together</v>
      </c>
      <c r="AU544" t="str">
        <f t="shared" si="79"/>
        <v>Graduation</v>
      </c>
      <c r="AV544" s="9" t="str">
        <f t="shared" si="80"/>
        <v>Yes</v>
      </c>
    </row>
    <row r="545" spans="1:48" x14ac:dyDescent="0.3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11</v>
      </c>
      <c r="X545">
        <v>0</v>
      </c>
      <c r="Y545">
        <v>42</v>
      </c>
      <c r="Z545">
        <v>2452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66</v>
      </c>
      <c r="AL545">
        <v>54</v>
      </c>
      <c r="AM545">
        <v>0</v>
      </c>
      <c r="AN545">
        <f t="shared" si="72"/>
        <v>6.7</v>
      </c>
      <c r="AO545" t="str">
        <f t="shared" si="73"/>
        <v>Low</v>
      </c>
      <c r="AP545" t="str">
        <f t="shared" si="74"/>
        <v>Yes</v>
      </c>
      <c r="AQ545" t="str">
        <f t="shared" si="75"/>
        <v>No</v>
      </c>
      <c r="AR545">
        <f t="shared" si="76"/>
        <v>7</v>
      </c>
      <c r="AS545" t="str">
        <f t="shared" si="77"/>
        <v>Active</v>
      </c>
      <c r="AT545" t="str">
        <f t="shared" si="78"/>
        <v>Married</v>
      </c>
      <c r="AU545" t="str">
        <f t="shared" si="79"/>
        <v>Graduation</v>
      </c>
      <c r="AV545" s="9" t="str">
        <f t="shared" si="80"/>
        <v>No</v>
      </c>
    </row>
    <row r="546" spans="1:48" x14ac:dyDescent="0.3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11</v>
      </c>
      <c r="X546">
        <v>0</v>
      </c>
      <c r="Y546">
        <v>40</v>
      </c>
      <c r="Z546">
        <v>2537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1534</v>
      </c>
      <c r="AL546">
        <v>1496</v>
      </c>
      <c r="AM546">
        <v>0</v>
      </c>
      <c r="AN546">
        <f t="shared" si="72"/>
        <v>7</v>
      </c>
      <c r="AO546" t="str">
        <f t="shared" si="73"/>
        <v>High</v>
      </c>
      <c r="AP546" t="str">
        <f t="shared" si="74"/>
        <v>No</v>
      </c>
      <c r="AQ546" t="str">
        <f t="shared" si="75"/>
        <v>No</v>
      </c>
      <c r="AR546">
        <f t="shared" si="76"/>
        <v>19</v>
      </c>
      <c r="AS546" t="str">
        <f t="shared" si="77"/>
        <v>Warm</v>
      </c>
      <c r="AT546" t="str">
        <f t="shared" si="78"/>
        <v>Single</v>
      </c>
      <c r="AU546" t="str">
        <f t="shared" si="79"/>
        <v>Graduation</v>
      </c>
      <c r="AV546" s="9" t="str">
        <f t="shared" si="80"/>
        <v>No</v>
      </c>
    </row>
    <row r="547" spans="1:48" x14ac:dyDescent="0.3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49</v>
      </c>
      <c r="Z547">
        <v>2528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758</v>
      </c>
      <c r="AL547">
        <v>721</v>
      </c>
      <c r="AM547">
        <v>0</v>
      </c>
      <c r="AN547">
        <f t="shared" si="72"/>
        <v>6.9</v>
      </c>
      <c r="AO547" t="str">
        <f t="shared" si="73"/>
        <v>Medium</v>
      </c>
      <c r="AP547" t="str">
        <f t="shared" si="74"/>
        <v>Yes</v>
      </c>
      <c r="AQ547" t="str">
        <f t="shared" si="75"/>
        <v>No</v>
      </c>
      <c r="AR547">
        <f t="shared" si="76"/>
        <v>26</v>
      </c>
      <c r="AS547" t="str">
        <f t="shared" si="77"/>
        <v>Active</v>
      </c>
      <c r="AT547" t="str">
        <f t="shared" si="78"/>
        <v>Together</v>
      </c>
      <c r="AU547" t="str">
        <f t="shared" si="79"/>
        <v>Master</v>
      </c>
      <c r="AV547" s="9" t="str">
        <f t="shared" si="80"/>
        <v>No</v>
      </c>
    </row>
    <row r="548" spans="1:48" x14ac:dyDescent="0.3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11</v>
      </c>
      <c r="X548">
        <v>0</v>
      </c>
      <c r="Y548">
        <v>50</v>
      </c>
      <c r="Z548">
        <v>2324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806</v>
      </c>
      <c r="AL548">
        <v>723</v>
      </c>
      <c r="AM548">
        <v>0</v>
      </c>
      <c r="AN548">
        <f t="shared" si="72"/>
        <v>6.4</v>
      </c>
      <c r="AO548" t="str">
        <f t="shared" si="73"/>
        <v>Medium</v>
      </c>
      <c r="AP548" t="str">
        <f t="shared" si="74"/>
        <v>Yes</v>
      </c>
      <c r="AQ548" t="str">
        <f t="shared" si="75"/>
        <v>No</v>
      </c>
      <c r="AR548">
        <f t="shared" si="76"/>
        <v>26</v>
      </c>
      <c r="AS548" t="str">
        <f t="shared" si="77"/>
        <v>Active</v>
      </c>
      <c r="AT548" t="str">
        <f t="shared" si="78"/>
        <v>Married</v>
      </c>
      <c r="AU548" t="str">
        <f t="shared" si="79"/>
        <v>2nd Cycle</v>
      </c>
      <c r="AV548" s="9" t="str">
        <f t="shared" si="80"/>
        <v>No</v>
      </c>
    </row>
    <row r="549" spans="1:48" x14ac:dyDescent="0.3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11</v>
      </c>
      <c r="X549">
        <v>0</v>
      </c>
      <c r="Y549">
        <v>57</v>
      </c>
      <c r="Z549">
        <v>2395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307</v>
      </c>
      <c r="AL549">
        <v>283</v>
      </c>
      <c r="AM549">
        <v>0</v>
      </c>
      <c r="AN549">
        <f t="shared" si="72"/>
        <v>6.6</v>
      </c>
      <c r="AO549" t="str">
        <f t="shared" si="73"/>
        <v>Low</v>
      </c>
      <c r="AP549" t="str">
        <f t="shared" si="74"/>
        <v>Yes</v>
      </c>
      <c r="AQ549" t="str">
        <f t="shared" si="75"/>
        <v>No</v>
      </c>
      <c r="AR549">
        <f t="shared" si="76"/>
        <v>15</v>
      </c>
      <c r="AS549" t="str">
        <f t="shared" si="77"/>
        <v>Active</v>
      </c>
      <c r="AT549" t="str">
        <f t="shared" si="78"/>
        <v>Divorced</v>
      </c>
      <c r="AU549" t="str">
        <f t="shared" si="79"/>
        <v>PhD</v>
      </c>
      <c r="AV549" s="9" t="str">
        <f t="shared" si="80"/>
        <v>No</v>
      </c>
    </row>
    <row r="550" spans="1:48" x14ac:dyDescent="0.3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11</v>
      </c>
      <c r="X550">
        <v>0</v>
      </c>
      <c r="Y550">
        <v>70</v>
      </c>
      <c r="Z550">
        <v>2181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225</v>
      </c>
      <c r="AL550">
        <v>185</v>
      </c>
      <c r="AM550">
        <v>0</v>
      </c>
      <c r="AN550">
        <f t="shared" si="72"/>
        <v>6</v>
      </c>
      <c r="AO550" t="str">
        <f t="shared" si="73"/>
        <v>Low</v>
      </c>
      <c r="AP550" t="str">
        <f t="shared" si="74"/>
        <v>Yes</v>
      </c>
      <c r="AQ550" t="str">
        <f t="shared" si="75"/>
        <v>No</v>
      </c>
      <c r="AR550">
        <f t="shared" si="76"/>
        <v>12</v>
      </c>
      <c r="AS550" t="str">
        <f t="shared" si="77"/>
        <v>Warm</v>
      </c>
      <c r="AT550" t="str">
        <f t="shared" si="78"/>
        <v>Together</v>
      </c>
      <c r="AU550" t="str">
        <f t="shared" si="79"/>
        <v>PhD</v>
      </c>
      <c r="AV550" s="9" t="str">
        <f t="shared" si="80"/>
        <v>No</v>
      </c>
    </row>
    <row r="551" spans="1:48" x14ac:dyDescent="0.3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11</v>
      </c>
      <c r="X551">
        <v>0</v>
      </c>
      <c r="Y551">
        <v>58</v>
      </c>
      <c r="Z551">
        <v>2730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1023</v>
      </c>
      <c r="AL551">
        <v>981</v>
      </c>
      <c r="AM551">
        <v>0</v>
      </c>
      <c r="AN551">
        <f t="shared" si="72"/>
        <v>7.5</v>
      </c>
      <c r="AO551" t="str">
        <f t="shared" si="73"/>
        <v>High</v>
      </c>
      <c r="AP551" t="str">
        <f t="shared" si="74"/>
        <v>Yes</v>
      </c>
      <c r="AQ551" t="str">
        <f t="shared" si="75"/>
        <v>No</v>
      </c>
      <c r="AR551">
        <f t="shared" si="76"/>
        <v>19</v>
      </c>
      <c r="AS551" t="str">
        <f t="shared" si="77"/>
        <v>Warm</v>
      </c>
      <c r="AT551" t="str">
        <f t="shared" si="78"/>
        <v>Single</v>
      </c>
      <c r="AU551" t="str">
        <f t="shared" si="79"/>
        <v>Graduation</v>
      </c>
      <c r="AV551" s="9" t="str">
        <f t="shared" si="80"/>
        <v>No</v>
      </c>
    </row>
    <row r="552" spans="1:48" x14ac:dyDescent="0.3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11</v>
      </c>
      <c r="X552">
        <v>0</v>
      </c>
      <c r="Y552">
        <v>69</v>
      </c>
      <c r="Z552">
        <v>2454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10</v>
      </c>
      <c r="AL552">
        <v>9</v>
      </c>
      <c r="AM552">
        <v>0</v>
      </c>
      <c r="AN552">
        <f t="shared" si="72"/>
        <v>6.7</v>
      </c>
      <c r="AO552" t="str">
        <f t="shared" si="73"/>
        <v>Low</v>
      </c>
      <c r="AP552" t="str">
        <f t="shared" si="74"/>
        <v>Yes</v>
      </c>
      <c r="AQ552" t="str">
        <f t="shared" si="75"/>
        <v>No</v>
      </c>
      <c r="AR552">
        <f t="shared" si="76"/>
        <v>4</v>
      </c>
      <c r="AS552" t="str">
        <f t="shared" si="77"/>
        <v>Warm</v>
      </c>
      <c r="AT552" t="str">
        <f t="shared" si="78"/>
        <v>Together</v>
      </c>
      <c r="AU552" t="str">
        <f t="shared" si="79"/>
        <v>Master</v>
      </c>
      <c r="AV552" s="9" t="str">
        <f t="shared" si="80"/>
        <v>No</v>
      </c>
    </row>
    <row r="553" spans="1:48" x14ac:dyDescent="0.3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11</v>
      </c>
      <c r="X553">
        <v>0</v>
      </c>
      <c r="Y553">
        <v>41</v>
      </c>
      <c r="Z553">
        <v>2518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17</v>
      </c>
      <c r="AL553">
        <v>13</v>
      </c>
      <c r="AM553">
        <v>0</v>
      </c>
      <c r="AN553">
        <f t="shared" si="72"/>
        <v>6.9</v>
      </c>
      <c r="AO553" t="str">
        <f t="shared" si="73"/>
        <v>Low</v>
      </c>
      <c r="AP553" t="str">
        <f t="shared" si="74"/>
        <v>Yes</v>
      </c>
      <c r="AQ553" t="str">
        <f t="shared" si="75"/>
        <v>No</v>
      </c>
      <c r="AR553">
        <f t="shared" si="76"/>
        <v>4</v>
      </c>
      <c r="AS553" t="str">
        <f t="shared" si="77"/>
        <v>Warm</v>
      </c>
      <c r="AT553" t="str">
        <f t="shared" si="78"/>
        <v>Single</v>
      </c>
      <c r="AU553" t="str">
        <f t="shared" si="79"/>
        <v>Graduation</v>
      </c>
      <c r="AV553" s="9" t="str">
        <f t="shared" si="80"/>
        <v>No</v>
      </c>
    </row>
    <row r="554" spans="1:48" x14ac:dyDescent="0.3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11</v>
      </c>
      <c r="X554">
        <v>0</v>
      </c>
      <c r="Y554">
        <v>50</v>
      </c>
      <c r="Z554">
        <v>2728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16</v>
      </c>
      <c r="AL554">
        <v>15</v>
      </c>
      <c r="AM554">
        <v>0</v>
      </c>
      <c r="AN554">
        <f t="shared" si="72"/>
        <v>7.5</v>
      </c>
      <c r="AO554" t="str">
        <f t="shared" si="73"/>
        <v>Low</v>
      </c>
      <c r="AP554" t="str">
        <f t="shared" si="74"/>
        <v>Yes</v>
      </c>
      <c r="AQ554" t="str">
        <f t="shared" si="75"/>
        <v>No</v>
      </c>
      <c r="AR554">
        <f t="shared" si="76"/>
        <v>4</v>
      </c>
      <c r="AS554" t="str">
        <f t="shared" si="77"/>
        <v>Active</v>
      </c>
      <c r="AT554" t="str">
        <f t="shared" si="78"/>
        <v>Together</v>
      </c>
      <c r="AU554" t="str">
        <f t="shared" si="79"/>
        <v>Graduation</v>
      </c>
      <c r="AV554" s="9" t="str">
        <f t="shared" si="80"/>
        <v>No</v>
      </c>
    </row>
    <row r="555" spans="1:48" x14ac:dyDescent="0.3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</v>
      </c>
      <c r="W555">
        <v>11</v>
      </c>
      <c r="X555">
        <v>0</v>
      </c>
      <c r="Y555">
        <v>46</v>
      </c>
      <c r="Z555">
        <v>2814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263</v>
      </c>
      <c r="AL555">
        <v>157</v>
      </c>
      <c r="AM555">
        <v>0</v>
      </c>
      <c r="AN555">
        <f t="shared" si="72"/>
        <v>7.7</v>
      </c>
      <c r="AO555" t="str">
        <f t="shared" si="73"/>
        <v>Low</v>
      </c>
      <c r="AP555" t="str">
        <f t="shared" si="74"/>
        <v>Yes</v>
      </c>
      <c r="AQ555" t="str">
        <f t="shared" si="75"/>
        <v>No</v>
      </c>
      <c r="AR555">
        <f t="shared" si="76"/>
        <v>16</v>
      </c>
      <c r="AS555" t="str">
        <f t="shared" si="77"/>
        <v>Active</v>
      </c>
      <c r="AT555" t="str">
        <f t="shared" si="78"/>
        <v>Married</v>
      </c>
      <c r="AU555" t="str">
        <f t="shared" si="79"/>
        <v>Graduation</v>
      </c>
      <c r="AV555" s="9" t="str">
        <f t="shared" si="80"/>
        <v>No</v>
      </c>
    </row>
    <row r="556" spans="1:48" x14ac:dyDescent="0.3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11</v>
      </c>
      <c r="X556">
        <v>0</v>
      </c>
      <c r="Y556">
        <v>52</v>
      </c>
      <c r="Z556">
        <v>2312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37</v>
      </c>
      <c r="AL556">
        <v>36</v>
      </c>
      <c r="AM556">
        <v>0</v>
      </c>
      <c r="AN556">
        <f t="shared" si="72"/>
        <v>6.3</v>
      </c>
      <c r="AO556" t="str">
        <f t="shared" si="73"/>
        <v>Low</v>
      </c>
      <c r="AP556" t="str">
        <f t="shared" si="74"/>
        <v>Yes</v>
      </c>
      <c r="AQ556" t="str">
        <f t="shared" si="75"/>
        <v>No</v>
      </c>
      <c r="AR556">
        <f t="shared" si="76"/>
        <v>6</v>
      </c>
      <c r="AS556" t="str">
        <f t="shared" si="77"/>
        <v>Warm</v>
      </c>
      <c r="AT556" t="str">
        <f t="shared" si="78"/>
        <v>Married</v>
      </c>
      <c r="AU556" t="str">
        <f t="shared" si="79"/>
        <v>PhD</v>
      </c>
      <c r="AV556" s="9" t="str">
        <f t="shared" si="80"/>
        <v>No</v>
      </c>
    </row>
    <row r="557" spans="1:48" x14ac:dyDescent="0.3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11</v>
      </c>
      <c r="X557">
        <v>0</v>
      </c>
      <c r="Y557">
        <v>42</v>
      </c>
      <c r="Z557">
        <v>2448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153</v>
      </c>
      <c r="AL557">
        <v>129</v>
      </c>
      <c r="AM557">
        <v>0</v>
      </c>
      <c r="AN557">
        <f t="shared" si="72"/>
        <v>6.7</v>
      </c>
      <c r="AO557" t="str">
        <f t="shared" si="73"/>
        <v>Low</v>
      </c>
      <c r="AP557" t="str">
        <f t="shared" si="74"/>
        <v>Yes</v>
      </c>
      <c r="AQ557" t="str">
        <f t="shared" si="75"/>
        <v>No</v>
      </c>
      <c r="AR557">
        <f t="shared" si="76"/>
        <v>11</v>
      </c>
      <c r="AS557" t="str">
        <f t="shared" si="77"/>
        <v>Warm</v>
      </c>
      <c r="AT557" t="str">
        <f t="shared" si="78"/>
        <v>Single</v>
      </c>
      <c r="AU557" t="str">
        <f t="shared" si="79"/>
        <v>2nd Cycle</v>
      </c>
      <c r="AV557" s="9" t="str">
        <f t="shared" si="80"/>
        <v>No</v>
      </c>
    </row>
    <row r="558" spans="1:48" x14ac:dyDescent="0.3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11</v>
      </c>
      <c r="X558">
        <v>0</v>
      </c>
      <c r="Y558">
        <v>50</v>
      </c>
      <c r="Z558">
        <v>2491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259</v>
      </c>
      <c r="AL558">
        <v>239</v>
      </c>
      <c r="AM558">
        <v>0</v>
      </c>
      <c r="AN558">
        <f t="shared" si="72"/>
        <v>6.8</v>
      </c>
      <c r="AO558" t="str">
        <f t="shared" si="73"/>
        <v>Low</v>
      </c>
      <c r="AP558" t="str">
        <f t="shared" si="74"/>
        <v>Yes</v>
      </c>
      <c r="AQ558" t="str">
        <f t="shared" si="75"/>
        <v>No</v>
      </c>
      <c r="AR558">
        <f t="shared" si="76"/>
        <v>12</v>
      </c>
      <c r="AS558" t="str">
        <f t="shared" si="77"/>
        <v>Active</v>
      </c>
      <c r="AT558" t="str">
        <f t="shared" si="78"/>
        <v>Together</v>
      </c>
      <c r="AU558" t="str">
        <f t="shared" si="79"/>
        <v>PhD</v>
      </c>
      <c r="AV558" s="9" t="str">
        <f t="shared" si="80"/>
        <v>No</v>
      </c>
    </row>
    <row r="559" spans="1:48" x14ac:dyDescent="0.3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11</v>
      </c>
      <c r="X559">
        <v>0</v>
      </c>
      <c r="Y559">
        <v>39</v>
      </c>
      <c r="Z559">
        <v>2429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62</v>
      </c>
      <c r="AL559">
        <v>62</v>
      </c>
      <c r="AM559">
        <v>0</v>
      </c>
      <c r="AN559">
        <f t="shared" si="72"/>
        <v>6.7</v>
      </c>
      <c r="AO559" t="str">
        <f t="shared" si="73"/>
        <v>Low</v>
      </c>
      <c r="AP559" t="str">
        <f t="shared" si="74"/>
        <v>Yes</v>
      </c>
      <c r="AQ559" t="str">
        <f t="shared" si="75"/>
        <v>No</v>
      </c>
      <c r="AR559">
        <f t="shared" si="76"/>
        <v>7</v>
      </c>
      <c r="AS559" t="str">
        <f t="shared" si="77"/>
        <v>Warm</v>
      </c>
      <c r="AT559" t="str">
        <f t="shared" si="78"/>
        <v>Married</v>
      </c>
      <c r="AU559" t="str">
        <f t="shared" si="79"/>
        <v>Master</v>
      </c>
      <c r="AV559" s="9" t="str">
        <f t="shared" si="80"/>
        <v>No</v>
      </c>
    </row>
    <row r="560" spans="1:48" x14ac:dyDescent="0.3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3</v>
      </c>
      <c r="W560">
        <v>11</v>
      </c>
      <c r="X560">
        <v>1</v>
      </c>
      <c r="Y560">
        <v>43</v>
      </c>
      <c r="Z560">
        <v>2673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1206</v>
      </c>
      <c r="AL560">
        <v>1182</v>
      </c>
      <c r="AM560">
        <v>3</v>
      </c>
      <c r="AN560">
        <f t="shared" si="72"/>
        <v>7.3</v>
      </c>
      <c r="AO560" t="str">
        <f t="shared" si="73"/>
        <v>High</v>
      </c>
      <c r="AP560" t="str">
        <f t="shared" si="74"/>
        <v>Yes</v>
      </c>
      <c r="AQ560" t="str">
        <f t="shared" si="75"/>
        <v>Yes</v>
      </c>
      <c r="AR560">
        <f t="shared" si="76"/>
        <v>21</v>
      </c>
      <c r="AS560" t="str">
        <f t="shared" si="77"/>
        <v>Active</v>
      </c>
      <c r="AT560" t="str">
        <f t="shared" si="78"/>
        <v>Married</v>
      </c>
      <c r="AU560" t="str">
        <f t="shared" si="79"/>
        <v>PhD</v>
      </c>
      <c r="AV560" s="9" t="str">
        <f t="shared" si="80"/>
        <v>Yes</v>
      </c>
    </row>
    <row r="561" spans="1:48" x14ac:dyDescent="0.3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11</v>
      </c>
      <c r="X561">
        <v>0</v>
      </c>
      <c r="Y561">
        <v>52</v>
      </c>
      <c r="Z561">
        <v>2248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152</v>
      </c>
      <c r="AL561">
        <v>122</v>
      </c>
      <c r="AM561">
        <v>0</v>
      </c>
      <c r="AN561">
        <f t="shared" si="72"/>
        <v>6.2</v>
      </c>
      <c r="AO561" t="str">
        <f t="shared" si="73"/>
        <v>Low</v>
      </c>
      <c r="AP561" t="str">
        <f t="shared" si="74"/>
        <v>Yes</v>
      </c>
      <c r="AQ561" t="str">
        <f t="shared" si="75"/>
        <v>No</v>
      </c>
      <c r="AR561">
        <f t="shared" si="76"/>
        <v>11</v>
      </c>
      <c r="AS561" t="str">
        <f t="shared" si="77"/>
        <v>Active</v>
      </c>
      <c r="AT561" t="str">
        <f t="shared" si="78"/>
        <v>Married</v>
      </c>
      <c r="AU561" t="str">
        <f t="shared" si="79"/>
        <v>Graduation</v>
      </c>
      <c r="AV561" s="9" t="str">
        <f t="shared" si="80"/>
        <v>No</v>
      </c>
    </row>
    <row r="562" spans="1:48" x14ac:dyDescent="0.3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11</v>
      </c>
      <c r="X562">
        <v>0</v>
      </c>
      <c r="Y562">
        <v>50</v>
      </c>
      <c r="Z562">
        <v>2469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42</v>
      </c>
      <c r="AL562">
        <v>35</v>
      </c>
      <c r="AM562">
        <v>0</v>
      </c>
      <c r="AN562">
        <f t="shared" si="72"/>
        <v>6.8</v>
      </c>
      <c r="AO562" t="str">
        <f t="shared" si="73"/>
        <v>Low</v>
      </c>
      <c r="AP562" t="str">
        <f t="shared" si="74"/>
        <v>Yes</v>
      </c>
      <c r="AQ562" t="str">
        <f t="shared" si="75"/>
        <v>No</v>
      </c>
      <c r="AR562">
        <f t="shared" si="76"/>
        <v>10</v>
      </c>
      <c r="AS562" t="str">
        <f t="shared" si="77"/>
        <v>Warm</v>
      </c>
      <c r="AT562" t="str">
        <f t="shared" si="78"/>
        <v>Married</v>
      </c>
      <c r="AU562" t="str">
        <f t="shared" si="79"/>
        <v>Graduation</v>
      </c>
      <c r="AV562" s="9" t="str">
        <f t="shared" si="80"/>
        <v>No</v>
      </c>
    </row>
    <row r="563" spans="1:48" x14ac:dyDescent="0.3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11</v>
      </c>
      <c r="X563">
        <v>0</v>
      </c>
      <c r="Y563">
        <v>54</v>
      </c>
      <c r="Z563">
        <v>2445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67</v>
      </c>
      <c r="AL563">
        <v>59</v>
      </c>
      <c r="AM563">
        <v>0</v>
      </c>
      <c r="AN563">
        <f t="shared" si="72"/>
        <v>6.7</v>
      </c>
      <c r="AO563" t="str">
        <f t="shared" si="73"/>
        <v>Low</v>
      </c>
      <c r="AP563" t="str">
        <f t="shared" si="74"/>
        <v>Yes</v>
      </c>
      <c r="AQ563" t="str">
        <f t="shared" si="75"/>
        <v>No</v>
      </c>
      <c r="AR563">
        <f t="shared" si="76"/>
        <v>8</v>
      </c>
      <c r="AS563" t="str">
        <f t="shared" si="77"/>
        <v>Warm</v>
      </c>
      <c r="AT563" t="str">
        <f t="shared" si="78"/>
        <v>Together</v>
      </c>
      <c r="AU563" t="str">
        <f t="shared" si="79"/>
        <v>PhD</v>
      </c>
      <c r="AV563" s="9" t="str">
        <f t="shared" si="80"/>
        <v>No</v>
      </c>
    </row>
    <row r="564" spans="1:48" x14ac:dyDescent="0.3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64</v>
      </c>
      <c r="Z564">
        <v>2514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223</v>
      </c>
      <c r="AL564">
        <v>219</v>
      </c>
      <c r="AM564">
        <v>0</v>
      </c>
      <c r="AN564">
        <f t="shared" si="72"/>
        <v>6.9</v>
      </c>
      <c r="AO564" t="str">
        <f t="shared" si="73"/>
        <v>Low</v>
      </c>
      <c r="AP564" t="str">
        <f t="shared" si="74"/>
        <v>Yes</v>
      </c>
      <c r="AQ564" t="str">
        <f t="shared" si="75"/>
        <v>No</v>
      </c>
      <c r="AR564">
        <f t="shared" si="76"/>
        <v>16</v>
      </c>
      <c r="AS564" t="str">
        <f t="shared" si="77"/>
        <v>Warm</v>
      </c>
      <c r="AT564" t="str">
        <f t="shared" si="78"/>
        <v>Together</v>
      </c>
      <c r="AU564" t="str">
        <f t="shared" si="79"/>
        <v>Master</v>
      </c>
      <c r="AV564" s="9" t="str">
        <f t="shared" si="80"/>
        <v>No</v>
      </c>
    </row>
    <row r="565" spans="1:48" x14ac:dyDescent="0.3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11</v>
      </c>
      <c r="X565">
        <v>0</v>
      </c>
      <c r="Y565">
        <v>46</v>
      </c>
      <c r="Z565">
        <v>2755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213</v>
      </c>
      <c r="AL565">
        <v>211</v>
      </c>
      <c r="AM565">
        <v>1</v>
      </c>
      <c r="AN565">
        <f t="shared" si="72"/>
        <v>7.5</v>
      </c>
      <c r="AO565" t="str">
        <f t="shared" si="73"/>
        <v>Low</v>
      </c>
      <c r="AP565" t="str">
        <f t="shared" si="74"/>
        <v>Yes</v>
      </c>
      <c r="AQ565" t="str">
        <f t="shared" si="75"/>
        <v>Yes</v>
      </c>
      <c r="AR565">
        <f t="shared" si="76"/>
        <v>15</v>
      </c>
      <c r="AS565" t="str">
        <f t="shared" si="77"/>
        <v>Warm</v>
      </c>
      <c r="AT565" t="str">
        <f t="shared" si="78"/>
        <v>Married</v>
      </c>
      <c r="AU565" t="str">
        <f t="shared" si="79"/>
        <v>PhD</v>
      </c>
      <c r="AV565" s="9" t="str">
        <f t="shared" si="80"/>
        <v>Yes</v>
      </c>
    </row>
    <row r="566" spans="1:48" x14ac:dyDescent="0.3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11</v>
      </c>
      <c r="X566">
        <v>0</v>
      </c>
      <c r="Y566">
        <v>69</v>
      </c>
      <c r="Z566">
        <v>2627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345</v>
      </c>
      <c r="AL566">
        <v>246</v>
      </c>
      <c r="AM566">
        <v>0</v>
      </c>
      <c r="AN566">
        <f t="shared" si="72"/>
        <v>7.2</v>
      </c>
      <c r="AO566" t="str">
        <f t="shared" si="73"/>
        <v>Low</v>
      </c>
      <c r="AP566" t="str">
        <f t="shared" si="74"/>
        <v>Yes</v>
      </c>
      <c r="AQ566" t="str">
        <f t="shared" si="75"/>
        <v>No</v>
      </c>
      <c r="AR566">
        <f t="shared" si="76"/>
        <v>20</v>
      </c>
      <c r="AS566" t="str">
        <f t="shared" si="77"/>
        <v>Warm</v>
      </c>
      <c r="AT566" t="str">
        <f t="shared" si="78"/>
        <v>Together</v>
      </c>
      <c r="AU566" t="str">
        <f t="shared" si="79"/>
        <v>Graduation</v>
      </c>
      <c r="AV566" s="9" t="str">
        <f t="shared" si="80"/>
        <v>No</v>
      </c>
    </row>
    <row r="567" spans="1:48" x14ac:dyDescent="0.3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</v>
      </c>
      <c r="W567">
        <v>11</v>
      </c>
      <c r="X567">
        <v>0</v>
      </c>
      <c r="Y567">
        <v>53</v>
      </c>
      <c r="Z567">
        <v>2411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37</v>
      </c>
      <c r="AL567">
        <v>27</v>
      </c>
      <c r="AM567">
        <v>0</v>
      </c>
      <c r="AN567">
        <f t="shared" si="72"/>
        <v>6.6</v>
      </c>
      <c r="AO567" t="str">
        <f t="shared" si="73"/>
        <v>Low</v>
      </c>
      <c r="AP567" t="str">
        <f t="shared" si="74"/>
        <v>Yes</v>
      </c>
      <c r="AQ567" t="str">
        <f t="shared" si="75"/>
        <v>No</v>
      </c>
      <c r="AR567">
        <f t="shared" si="76"/>
        <v>5</v>
      </c>
      <c r="AS567" t="str">
        <f t="shared" si="77"/>
        <v>Warm</v>
      </c>
      <c r="AT567" t="str">
        <f t="shared" si="78"/>
        <v>Together</v>
      </c>
      <c r="AU567" t="str">
        <f t="shared" si="79"/>
        <v>2nd Cycle</v>
      </c>
      <c r="AV567" s="9" t="str">
        <f t="shared" si="80"/>
        <v>No</v>
      </c>
    </row>
    <row r="568" spans="1:48" x14ac:dyDescent="0.3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11</v>
      </c>
      <c r="X568">
        <v>0</v>
      </c>
      <c r="Y568">
        <v>69</v>
      </c>
      <c r="Z568">
        <v>2599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91</v>
      </c>
      <c r="AL568">
        <v>39</v>
      </c>
      <c r="AM568">
        <v>0</v>
      </c>
      <c r="AN568">
        <f t="shared" si="72"/>
        <v>7.1</v>
      </c>
      <c r="AO568" t="str">
        <f t="shared" si="73"/>
        <v>Low</v>
      </c>
      <c r="AP568" t="str">
        <f t="shared" si="74"/>
        <v>No</v>
      </c>
      <c r="AQ568" t="str">
        <f t="shared" si="75"/>
        <v>No</v>
      </c>
      <c r="AR568">
        <f t="shared" si="76"/>
        <v>7</v>
      </c>
      <c r="AS568" t="str">
        <f t="shared" si="77"/>
        <v>Warm</v>
      </c>
      <c r="AT568" t="str">
        <f t="shared" si="78"/>
        <v>Married</v>
      </c>
      <c r="AU568" t="str">
        <f t="shared" si="79"/>
        <v>Master</v>
      </c>
      <c r="AV568" s="9" t="str">
        <f t="shared" si="80"/>
        <v>No</v>
      </c>
    </row>
    <row r="569" spans="1:48" x14ac:dyDescent="0.3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11</v>
      </c>
      <c r="X569">
        <v>0</v>
      </c>
      <c r="Y569">
        <v>37</v>
      </c>
      <c r="Z569">
        <v>2246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53</v>
      </c>
      <c r="AL569">
        <v>51</v>
      </c>
      <c r="AM569">
        <v>0</v>
      </c>
      <c r="AN569">
        <f t="shared" si="72"/>
        <v>6.2</v>
      </c>
      <c r="AO569" t="str">
        <f t="shared" si="73"/>
        <v>Low</v>
      </c>
      <c r="AP569" t="str">
        <f t="shared" si="74"/>
        <v>Yes</v>
      </c>
      <c r="AQ569" t="str">
        <f t="shared" si="75"/>
        <v>No</v>
      </c>
      <c r="AR569">
        <f t="shared" si="76"/>
        <v>7</v>
      </c>
      <c r="AS569" t="str">
        <f t="shared" si="77"/>
        <v>Warm</v>
      </c>
      <c r="AT569" t="str">
        <f t="shared" si="78"/>
        <v>Together</v>
      </c>
      <c r="AU569" t="str">
        <f t="shared" si="79"/>
        <v>Graduation</v>
      </c>
      <c r="AV569" s="9" t="str">
        <f t="shared" si="80"/>
        <v>No</v>
      </c>
    </row>
    <row r="570" spans="1:48" x14ac:dyDescent="0.3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11</v>
      </c>
      <c r="X570">
        <v>0</v>
      </c>
      <c r="Y570">
        <v>49</v>
      </c>
      <c r="Z570">
        <v>2231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54</v>
      </c>
      <c r="AL570">
        <v>45</v>
      </c>
      <c r="AM570">
        <v>0</v>
      </c>
      <c r="AN570">
        <f t="shared" si="72"/>
        <v>6.1</v>
      </c>
      <c r="AO570" t="str">
        <f t="shared" si="73"/>
        <v>Low</v>
      </c>
      <c r="AP570" t="str">
        <f t="shared" si="74"/>
        <v>Yes</v>
      </c>
      <c r="AQ570" t="str">
        <f t="shared" si="75"/>
        <v>No</v>
      </c>
      <c r="AR570">
        <f t="shared" si="76"/>
        <v>11</v>
      </c>
      <c r="AS570" t="str">
        <f t="shared" si="77"/>
        <v>Active</v>
      </c>
      <c r="AT570" t="str">
        <f t="shared" si="78"/>
        <v>Together</v>
      </c>
      <c r="AU570" t="str">
        <f t="shared" si="79"/>
        <v>2nd Cycle</v>
      </c>
      <c r="AV570" s="9" t="str">
        <f t="shared" si="80"/>
        <v>No</v>
      </c>
    </row>
    <row r="571" spans="1:48" x14ac:dyDescent="0.3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3</v>
      </c>
      <c r="W571">
        <v>11</v>
      </c>
      <c r="X571">
        <v>1</v>
      </c>
      <c r="Y571">
        <v>65</v>
      </c>
      <c r="Z571">
        <v>2803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1643</v>
      </c>
      <c r="AL571">
        <v>1419</v>
      </c>
      <c r="AM571">
        <v>3</v>
      </c>
      <c r="AN571">
        <f t="shared" si="72"/>
        <v>7.7</v>
      </c>
      <c r="AO571" t="str">
        <f t="shared" si="73"/>
        <v>High</v>
      </c>
      <c r="AP571" t="str">
        <f t="shared" si="74"/>
        <v>No</v>
      </c>
      <c r="AQ571" t="str">
        <f t="shared" si="75"/>
        <v>Yes</v>
      </c>
      <c r="AR571">
        <f t="shared" si="76"/>
        <v>22</v>
      </c>
      <c r="AS571" t="str">
        <f t="shared" si="77"/>
        <v>Warm</v>
      </c>
      <c r="AT571" t="str">
        <f t="shared" si="78"/>
        <v>Widow</v>
      </c>
      <c r="AU571" t="str">
        <f t="shared" si="79"/>
        <v>Graduation</v>
      </c>
      <c r="AV571" s="9" t="str">
        <f t="shared" si="80"/>
        <v>Yes</v>
      </c>
    </row>
    <row r="572" spans="1:48" x14ac:dyDescent="0.3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11</v>
      </c>
      <c r="X572">
        <v>0</v>
      </c>
      <c r="Y572">
        <v>59</v>
      </c>
      <c r="Z572">
        <v>2447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600</v>
      </c>
      <c r="AL572">
        <v>589</v>
      </c>
      <c r="AM572">
        <v>0</v>
      </c>
      <c r="AN572">
        <f t="shared" si="72"/>
        <v>6.7</v>
      </c>
      <c r="AO572" t="str">
        <f t="shared" si="73"/>
        <v>Medium</v>
      </c>
      <c r="AP572" t="str">
        <f t="shared" si="74"/>
        <v>Yes</v>
      </c>
      <c r="AQ572" t="str">
        <f t="shared" si="75"/>
        <v>No</v>
      </c>
      <c r="AR572">
        <f t="shared" si="76"/>
        <v>20</v>
      </c>
      <c r="AS572" t="str">
        <f t="shared" si="77"/>
        <v>Warm</v>
      </c>
      <c r="AT572" t="str">
        <f t="shared" si="78"/>
        <v>Married</v>
      </c>
      <c r="AU572" t="str">
        <f t="shared" si="79"/>
        <v>Master</v>
      </c>
      <c r="AV572" s="9" t="str">
        <f t="shared" si="80"/>
        <v>No</v>
      </c>
    </row>
    <row r="573" spans="1:48" x14ac:dyDescent="0.3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11</v>
      </c>
      <c r="X573">
        <v>0</v>
      </c>
      <c r="Y573">
        <v>65</v>
      </c>
      <c r="Z573">
        <v>2202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443</v>
      </c>
      <c r="AL573">
        <v>413</v>
      </c>
      <c r="AM573">
        <v>1</v>
      </c>
      <c r="AN573">
        <f t="shared" si="72"/>
        <v>6</v>
      </c>
      <c r="AO573" t="str">
        <f t="shared" si="73"/>
        <v>Low</v>
      </c>
      <c r="AP573" t="str">
        <f t="shared" si="74"/>
        <v>Yes</v>
      </c>
      <c r="AQ573" t="str">
        <f t="shared" si="75"/>
        <v>Yes</v>
      </c>
      <c r="AR573">
        <f t="shared" si="76"/>
        <v>18</v>
      </c>
      <c r="AS573" t="str">
        <f t="shared" si="77"/>
        <v>Active</v>
      </c>
      <c r="AT573" t="str">
        <f t="shared" si="78"/>
        <v>Together</v>
      </c>
      <c r="AU573" t="str">
        <f t="shared" si="79"/>
        <v>Graduation</v>
      </c>
      <c r="AV573" s="9" t="str">
        <f t="shared" si="80"/>
        <v>Yes</v>
      </c>
    </row>
    <row r="574" spans="1:48" x14ac:dyDescent="0.3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11</v>
      </c>
      <c r="X574">
        <v>0</v>
      </c>
      <c r="Y574">
        <v>61</v>
      </c>
      <c r="Z574">
        <v>2472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33</v>
      </c>
      <c r="AL574">
        <v>11</v>
      </c>
      <c r="AM574">
        <v>0</v>
      </c>
      <c r="AN574">
        <f t="shared" si="72"/>
        <v>6.8</v>
      </c>
      <c r="AO574" t="str">
        <f t="shared" si="73"/>
        <v>Low</v>
      </c>
      <c r="AP574" t="str">
        <f t="shared" si="74"/>
        <v>No</v>
      </c>
      <c r="AQ574" t="str">
        <f t="shared" si="75"/>
        <v>No</v>
      </c>
      <c r="AR574">
        <f t="shared" si="76"/>
        <v>6</v>
      </c>
      <c r="AS574" t="str">
        <f t="shared" si="77"/>
        <v>Inactive</v>
      </c>
      <c r="AT574" t="str">
        <f t="shared" si="78"/>
        <v>Together</v>
      </c>
      <c r="AU574" t="str">
        <f t="shared" si="79"/>
        <v>Graduation</v>
      </c>
      <c r="AV574" s="9" t="str">
        <f t="shared" si="80"/>
        <v>No</v>
      </c>
    </row>
    <row r="575" spans="1:48" x14ac:dyDescent="0.3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3</v>
      </c>
      <c r="W575">
        <v>11</v>
      </c>
      <c r="X575">
        <v>1</v>
      </c>
      <c r="Y575">
        <v>36</v>
      </c>
      <c r="Z575">
        <v>2784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64</v>
      </c>
      <c r="AL575">
        <v>47</v>
      </c>
      <c r="AM575">
        <v>0</v>
      </c>
      <c r="AN575">
        <f t="shared" si="72"/>
        <v>7.6</v>
      </c>
      <c r="AO575" t="str">
        <f t="shared" si="73"/>
        <v>Low</v>
      </c>
      <c r="AP575" t="str">
        <f t="shared" si="74"/>
        <v>Yes</v>
      </c>
      <c r="AQ575" t="str">
        <f t="shared" si="75"/>
        <v>No</v>
      </c>
      <c r="AR575">
        <f t="shared" si="76"/>
        <v>7</v>
      </c>
      <c r="AS575" t="str">
        <f t="shared" si="77"/>
        <v>Warm</v>
      </c>
      <c r="AT575" t="str">
        <f t="shared" si="78"/>
        <v>Single</v>
      </c>
      <c r="AU575" t="str">
        <f t="shared" si="79"/>
        <v>PhD</v>
      </c>
      <c r="AV575" s="9" t="str">
        <f t="shared" si="80"/>
        <v>No</v>
      </c>
    </row>
    <row r="576" spans="1:48" x14ac:dyDescent="0.3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3</v>
      </c>
      <c r="W576">
        <v>11</v>
      </c>
      <c r="X576">
        <v>1</v>
      </c>
      <c r="Y576">
        <v>45</v>
      </c>
      <c r="Z576">
        <v>2723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2066</v>
      </c>
      <c r="AL576">
        <v>2046</v>
      </c>
      <c r="AM576">
        <v>2</v>
      </c>
      <c r="AN576">
        <f t="shared" si="72"/>
        <v>7.5</v>
      </c>
      <c r="AO576" t="str">
        <f t="shared" si="73"/>
        <v>High</v>
      </c>
      <c r="AP576" t="str">
        <f t="shared" si="74"/>
        <v>No</v>
      </c>
      <c r="AQ576" t="str">
        <f t="shared" si="75"/>
        <v>Yes</v>
      </c>
      <c r="AR576">
        <f t="shared" si="76"/>
        <v>21</v>
      </c>
      <c r="AS576" t="str">
        <f t="shared" si="77"/>
        <v>Active</v>
      </c>
      <c r="AT576" t="str">
        <f t="shared" si="78"/>
        <v>Married</v>
      </c>
      <c r="AU576" t="str">
        <f t="shared" si="79"/>
        <v>Master</v>
      </c>
      <c r="AV576" s="9" t="str">
        <f t="shared" si="80"/>
        <v>Yes</v>
      </c>
    </row>
    <row r="577" spans="1:48" x14ac:dyDescent="0.3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</v>
      </c>
      <c r="W577">
        <v>11</v>
      </c>
      <c r="X577">
        <v>0</v>
      </c>
      <c r="Y577">
        <v>55</v>
      </c>
      <c r="Z577">
        <v>2390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1313</v>
      </c>
      <c r="AL577">
        <v>1148</v>
      </c>
      <c r="AM577">
        <v>0</v>
      </c>
      <c r="AN577">
        <f t="shared" si="72"/>
        <v>6.5</v>
      </c>
      <c r="AO577" t="str">
        <f t="shared" si="73"/>
        <v>High</v>
      </c>
      <c r="AP577" t="str">
        <f t="shared" si="74"/>
        <v>No</v>
      </c>
      <c r="AQ577" t="str">
        <f t="shared" si="75"/>
        <v>No</v>
      </c>
      <c r="AR577">
        <f t="shared" si="76"/>
        <v>20</v>
      </c>
      <c r="AS577" t="str">
        <f t="shared" si="77"/>
        <v>Inactive</v>
      </c>
      <c r="AT577" t="str">
        <f t="shared" si="78"/>
        <v>Single</v>
      </c>
      <c r="AU577" t="str">
        <f t="shared" si="79"/>
        <v>Master</v>
      </c>
      <c r="AV577" s="9" t="str">
        <f t="shared" si="80"/>
        <v>No</v>
      </c>
    </row>
    <row r="578" spans="1:48" x14ac:dyDescent="0.3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>
        <v>11</v>
      </c>
      <c r="X578">
        <v>0</v>
      </c>
      <c r="Y578">
        <v>43</v>
      </c>
      <c r="Z578">
        <v>2309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33</v>
      </c>
      <c r="AL578">
        <v>17</v>
      </c>
      <c r="AM578">
        <v>0</v>
      </c>
      <c r="AN578">
        <f t="shared" ref="AN578:AN641" si="81">ROUND(Z:Z/365,1)</f>
        <v>6.3</v>
      </c>
      <c r="AO578" t="str">
        <f t="shared" ref="AO578:AO641" si="82">IF(AK:AK&gt;=1000,"High",IF(AK:AK&gt;=500,"Medium","Low"))</f>
        <v>Low</v>
      </c>
      <c r="AP578" t="str">
        <f t="shared" ref="AP578:AP641" si="83">IF(B:B+C:C&gt;0,"Yes","No")</f>
        <v>Yes</v>
      </c>
      <c r="AQ578" t="str">
        <f t="shared" ref="AQ578:AQ641" si="84">IF(AM:AM&gt;0,"Yes","No")</f>
        <v>No</v>
      </c>
      <c r="AR578">
        <f t="shared" ref="AR578:AR641" si="85">K:K+L:L+M:M+N:N</f>
        <v>5</v>
      </c>
      <c r="AS578" t="str">
        <f t="shared" ref="AS578:AS641" si="86">IF(D:D&lt;=30,"Active",IF(D:D&lt;=90,"Warm","Inactive"))</f>
        <v>Active</v>
      </c>
      <c r="AT578" t="str">
        <f t="shared" ref="AT578:AT641" si="87">IF(AA:AA=1,"Divorced",IF(AB:AB=1,"Married",IF(AC:AC=1,"Single",IF(AD:AD=1,"Together",IF(AE:AE=1,"Widow","Unknown")))))</f>
        <v>Together</v>
      </c>
      <c r="AU578" t="str">
        <f t="shared" ref="AU578:AU641" si="88">IF(AF:AF=1,"2nd Cycle",IF(AG:AG=1,"Basic",IF(AH:AH=1,"Graduation",IF(AI:AI=1,"Master",IF(AJ:AJ=1,"PhD","Unknown")))))</f>
        <v>Graduation</v>
      </c>
      <c r="AV578" s="9" t="str">
        <f t="shared" ref="AV578:AV641" si="89">IF(AM:AM=1,"Yes",IF(AM:AM=2,"Yes",IF(AM:AM=3,"Yes",IF(AM:AM=4,"Yes","No"))))</f>
        <v>No</v>
      </c>
    </row>
    <row r="579" spans="1:48" x14ac:dyDescent="0.3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11</v>
      </c>
      <c r="X579">
        <v>0</v>
      </c>
      <c r="Y579">
        <v>48</v>
      </c>
      <c r="Z579">
        <v>2450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382</v>
      </c>
      <c r="AL579">
        <v>382</v>
      </c>
      <c r="AM579">
        <v>0</v>
      </c>
      <c r="AN579">
        <f t="shared" si="81"/>
        <v>6.7</v>
      </c>
      <c r="AO579" t="str">
        <f t="shared" si="82"/>
        <v>Low</v>
      </c>
      <c r="AP579" t="str">
        <f t="shared" si="83"/>
        <v>No</v>
      </c>
      <c r="AQ579" t="str">
        <f t="shared" si="84"/>
        <v>No</v>
      </c>
      <c r="AR579">
        <f t="shared" si="85"/>
        <v>15</v>
      </c>
      <c r="AS579" t="str">
        <f t="shared" si="86"/>
        <v>Warm</v>
      </c>
      <c r="AT579" t="str">
        <f t="shared" si="87"/>
        <v>Married</v>
      </c>
      <c r="AU579" t="str">
        <f t="shared" si="88"/>
        <v>PhD</v>
      </c>
      <c r="AV579" s="9" t="str">
        <f t="shared" si="89"/>
        <v>No</v>
      </c>
    </row>
    <row r="580" spans="1:48" x14ac:dyDescent="0.3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11</v>
      </c>
      <c r="X580">
        <v>1</v>
      </c>
      <c r="Y580">
        <v>45</v>
      </c>
      <c r="Z580">
        <v>2442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39</v>
      </c>
      <c r="AL580">
        <v>9</v>
      </c>
      <c r="AM580">
        <v>0</v>
      </c>
      <c r="AN580">
        <f t="shared" si="81"/>
        <v>6.7</v>
      </c>
      <c r="AO580" t="str">
        <f t="shared" si="82"/>
        <v>Low</v>
      </c>
      <c r="AP580" t="str">
        <f t="shared" si="83"/>
        <v>Yes</v>
      </c>
      <c r="AQ580" t="str">
        <f t="shared" si="84"/>
        <v>No</v>
      </c>
      <c r="AR580">
        <f t="shared" si="85"/>
        <v>9</v>
      </c>
      <c r="AS580" t="str">
        <f t="shared" si="86"/>
        <v>Active</v>
      </c>
      <c r="AT580" t="str">
        <f t="shared" si="87"/>
        <v>Together</v>
      </c>
      <c r="AU580" t="str">
        <f t="shared" si="88"/>
        <v>Master</v>
      </c>
      <c r="AV580" s="9" t="str">
        <f t="shared" si="89"/>
        <v>No</v>
      </c>
    </row>
    <row r="581" spans="1:48" x14ac:dyDescent="0.3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11</v>
      </c>
      <c r="X581">
        <v>0</v>
      </c>
      <c r="Y581">
        <v>51</v>
      </c>
      <c r="Z581">
        <v>2770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54</v>
      </c>
      <c r="AL581">
        <v>41</v>
      </c>
      <c r="AM581">
        <v>0</v>
      </c>
      <c r="AN581">
        <f t="shared" si="81"/>
        <v>7.6</v>
      </c>
      <c r="AO581" t="str">
        <f t="shared" si="82"/>
        <v>Low</v>
      </c>
      <c r="AP581" t="str">
        <f t="shared" si="83"/>
        <v>Yes</v>
      </c>
      <c r="AQ581" t="str">
        <f t="shared" si="84"/>
        <v>No</v>
      </c>
      <c r="AR581">
        <f t="shared" si="85"/>
        <v>6</v>
      </c>
      <c r="AS581" t="str">
        <f t="shared" si="86"/>
        <v>Warm</v>
      </c>
      <c r="AT581" t="str">
        <f t="shared" si="87"/>
        <v>Divorced</v>
      </c>
      <c r="AU581" t="str">
        <f t="shared" si="88"/>
        <v>Graduation</v>
      </c>
      <c r="AV581" s="9" t="str">
        <f t="shared" si="89"/>
        <v>No</v>
      </c>
    </row>
    <row r="582" spans="1:48" x14ac:dyDescent="0.3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11</v>
      </c>
      <c r="X582">
        <v>0</v>
      </c>
      <c r="Y582">
        <v>51</v>
      </c>
      <c r="Z582">
        <v>2412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28</v>
      </c>
      <c r="AL582">
        <v>26</v>
      </c>
      <c r="AM582">
        <v>0</v>
      </c>
      <c r="AN582">
        <f t="shared" si="81"/>
        <v>6.6</v>
      </c>
      <c r="AO582" t="str">
        <f t="shared" si="82"/>
        <v>Low</v>
      </c>
      <c r="AP582" t="str">
        <f t="shared" si="83"/>
        <v>Yes</v>
      </c>
      <c r="AQ582" t="str">
        <f t="shared" si="84"/>
        <v>No</v>
      </c>
      <c r="AR582">
        <f t="shared" si="85"/>
        <v>6</v>
      </c>
      <c r="AS582" t="str">
        <f t="shared" si="86"/>
        <v>Active</v>
      </c>
      <c r="AT582" t="str">
        <f t="shared" si="87"/>
        <v>Married</v>
      </c>
      <c r="AU582" t="str">
        <f t="shared" si="88"/>
        <v>Master</v>
      </c>
      <c r="AV582" s="9" t="str">
        <f t="shared" si="89"/>
        <v>No</v>
      </c>
    </row>
    <row r="583" spans="1:48" x14ac:dyDescent="0.3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11</v>
      </c>
      <c r="X583">
        <v>0</v>
      </c>
      <c r="Y583">
        <v>42</v>
      </c>
      <c r="Z583">
        <v>2549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48</v>
      </c>
      <c r="AL583">
        <v>33</v>
      </c>
      <c r="AM583">
        <v>0</v>
      </c>
      <c r="AN583">
        <f t="shared" si="81"/>
        <v>7</v>
      </c>
      <c r="AO583" t="str">
        <f t="shared" si="82"/>
        <v>Low</v>
      </c>
      <c r="AP583" t="str">
        <f t="shared" si="83"/>
        <v>Yes</v>
      </c>
      <c r="AQ583" t="str">
        <f t="shared" si="84"/>
        <v>No</v>
      </c>
      <c r="AR583">
        <f t="shared" si="85"/>
        <v>9</v>
      </c>
      <c r="AS583" t="str">
        <f t="shared" si="86"/>
        <v>Warm</v>
      </c>
      <c r="AT583" t="str">
        <f t="shared" si="87"/>
        <v>Married</v>
      </c>
      <c r="AU583" t="str">
        <f t="shared" si="88"/>
        <v>2nd Cycle</v>
      </c>
      <c r="AV583" s="9" t="str">
        <f t="shared" si="89"/>
        <v>No</v>
      </c>
    </row>
    <row r="584" spans="1:48" x14ac:dyDescent="0.3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11</v>
      </c>
      <c r="X584">
        <v>0</v>
      </c>
      <c r="Y584">
        <v>39</v>
      </c>
      <c r="Z584">
        <v>2840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75</v>
      </c>
      <c r="AL584">
        <v>71</v>
      </c>
      <c r="AM584">
        <v>0</v>
      </c>
      <c r="AN584">
        <f t="shared" si="81"/>
        <v>7.8</v>
      </c>
      <c r="AO584" t="str">
        <f t="shared" si="82"/>
        <v>Low</v>
      </c>
      <c r="AP584" t="str">
        <f t="shared" si="83"/>
        <v>Yes</v>
      </c>
      <c r="AQ584" t="str">
        <f t="shared" si="84"/>
        <v>No</v>
      </c>
      <c r="AR584">
        <f t="shared" si="85"/>
        <v>10</v>
      </c>
      <c r="AS584" t="str">
        <f t="shared" si="86"/>
        <v>Warm</v>
      </c>
      <c r="AT584" t="str">
        <f t="shared" si="87"/>
        <v>Together</v>
      </c>
      <c r="AU584" t="str">
        <f t="shared" si="88"/>
        <v>Graduation</v>
      </c>
      <c r="AV584" s="9" t="str">
        <f t="shared" si="89"/>
        <v>No</v>
      </c>
    </row>
    <row r="585" spans="1:48" x14ac:dyDescent="0.3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11</v>
      </c>
      <c r="X585">
        <v>0</v>
      </c>
      <c r="Y585">
        <v>59</v>
      </c>
      <c r="Z585">
        <v>2652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38</v>
      </c>
      <c r="AL585">
        <v>34</v>
      </c>
      <c r="AM585">
        <v>0</v>
      </c>
      <c r="AN585">
        <f t="shared" si="81"/>
        <v>7.3</v>
      </c>
      <c r="AO585" t="str">
        <f t="shared" si="82"/>
        <v>Low</v>
      </c>
      <c r="AP585" t="str">
        <f t="shared" si="83"/>
        <v>Yes</v>
      </c>
      <c r="AQ585" t="str">
        <f t="shared" si="84"/>
        <v>No</v>
      </c>
      <c r="AR585">
        <f t="shared" si="85"/>
        <v>5</v>
      </c>
      <c r="AS585" t="str">
        <f t="shared" si="86"/>
        <v>Active</v>
      </c>
      <c r="AT585" t="str">
        <f t="shared" si="87"/>
        <v>Single</v>
      </c>
      <c r="AU585" t="str">
        <f t="shared" si="88"/>
        <v>Graduation</v>
      </c>
      <c r="AV585" s="9" t="str">
        <f t="shared" si="89"/>
        <v>No</v>
      </c>
    </row>
    <row r="586" spans="1:48" x14ac:dyDescent="0.3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11</v>
      </c>
      <c r="X586">
        <v>0</v>
      </c>
      <c r="Y586">
        <v>60</v>
      </c>
      <c r="Z586">
        <v>2826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720</v>
      </c>
      <c r="AL586">
        <v>621</v>
      </c>
      <c r="AM586">
        <v>0</v>
      </c>
      <c r="AN586">
        <f t="shared" si="81"/>
        <v>7.7</v>
      </c>
      <c r="AO586" t="str">
        <f t="shared" si="82"/>
        <v>Medium</v>
      </c>
      <c r="AP586" t="str">
        <f t="shared" si="83"/>
        <v>Yes</v>
      </c>
      <c r="AQ586" t="str">
        <f t="shared" si="84"/>
        <v>No</v>
      </c>
      <c r="AR586">
        <f t="shared" si="85"/>
        <v>23</v>
      </c>
      <c r="AS586" t="str">
        <f t="shared" si="86"/>
        <v>Warm</v>
      </c>
      <c r="AT586" t="str">
        <f t="shared" si="87"/>
        <v>Together</v>
      </c>
      <c r="AU586" t="str">
        <f t="shared" si="88"/>
        <v>Graduation</v>
      </c>
      <c r="AV586" s="9" t="str">
        <f t="shared" si="89"/>
        <v>No</v>
      </c>
    </row>
    <row r="587" spans="1:48" x14ac:dyDescent="0.3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11</v>
      </c>
      <c r="X587">
        <v>0</v>
      </c>
      <c r="Y587">
        <v>65</v>
      </c>
      <c r="Z587">
        <v>2444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1097</v>
      </c>
      <c r="AL587">
        <v>1043</v>
      </c>
      <c r="AM587">
        <v>0</v>
      </c>
      <c r="AN587">
        <f t="shared" si="81"/>
        <v>6.7</v>
      </c>
      <c r="AO587" t="str">
        <f t="shared" si="82"/>
        <v>High</v>
      </c>
      <c r="AP587" t="str">
        <f t="shared" si="83"/>
        <v>No</v>
      </c>
      <c r="AQ587" t="str">
        <f t="shared" si="84"/>
        <v>No</v>
      </c>
      <c r="AR587">
        <f t="shared" si="85"/>
        <v>17</v>
      </c>
      <c r="AS587" t="str">
        <f t="shared" si="86"/>
        <v>Warm</v>
      </c>
      <c r="AT587" t="str">
        <f t="shared" si="87"/>
        <v>Single</v>
      </c>
      <c r="AU587" t="str">
        <f t="shared" si="88"/>
        <v>Graduation</v>
      </c>
      <c r="AV587" s="9" t="str">
        <f t="shared" si="89"/>
        <v>No</v>
      </c>
    </row>
    <row r="588" spans="1:48" x14ac:dyDescent="0.3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11</v>
      </c>
      <c r="X588">
        <v>0</v>
      </c>
      <c r="Y588">
        <v>72</v>
      </c>
      <c r="Z588">
        <v>2726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545</v>
      </c>
      <c r="AL588">
        <v>496</v>
      </c>
      <c r="AM588">
        <v>0</v>
      </c>
      <c r="AN588">
        <f t="shared" si="81"/>
        <v>7.5</v>
      </c>
      <c r="AO588" t="str">
        <f t="shared" si="82"/>
        <v>Medium</v>
      </c>
      <c r="AP588" t="str">
        <f t="shared" si="83"/>
        <v>Yes</v>
      </c>
      <c r="AQ588" t="str">
        <f t="shared" si="84"/>
        <v>No</v>
      </c>
      <c r="AR588">
        <f t="shared" si="85"/>
        <v>20</v>
      </c>
      <c r="AS588" t="str">
        <f t="shared" si="86"/>
        <v>Warm</v>
      </c>
      <c r="AT588" t="str">
        <f t="shared" si="87"/>
        <v>Married</v>
      </c>
      <c r="AU588" t="str">
        <f t="shared" si="88"/>
        <v>PhD</v>
      </c>
      <c r="AV588" s="9" t="str">
        <f t="shared" si="89"/>
        <v>No</v>
      </c>
    </row>
    <row r="589" spans="1:48" x14ac:dyDescent="0.3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11</v>
      </c>
      <c r="X589">
        <v>0</v>
      </c>
      <c r="Y589">
        <v>54</v>
      </c>
      <c r="Z589">
        <v>2678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115</v>
      </c>
      <c r="AL589">
        <v>101</v>
      </c>
      <c r="AM589">
        <v>0</v>
      </c>
      <c r="AN589">
        <f t="shared" si="81"/>
        <v>7.3</v>
      </c>
      <c r="AO589" t="str">
        <f t="shared" si="82"/>
        <v>Low</v>
      </c>
      <c r="AP589" t="str">
        <f t="shared" si="83"/>
        <v>Yes</v>
      </c>
      <c r="AQ589" t="str">
        <f t="shared" si="84"/>
        <v>No</v>
      </c>
      <c r="AR589">
        <f t="shared" si="85"/>
        <v>11</v>
      </c>
      <c r="AS589" t="str">
        <f t="shared" si="86"/>
        <v>Warm</v>
      </c>
      <c r="AT589" t="str">
        <f t="shared" si="87"/>
        <v>Together</v>
      </c>
      <c r="AU589" t="str">
        <f t="shared" si="88"/>
        <v>Master</v>
      </c>
      <c r="AV589" s="9" t="str">
        <f t="shared" si="89"/>
        <v>No</v>
      </c>
    </row>
    <row r="590" spans="1:48" x14ac:dyDescent="0.3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11</v>
      </c>
      <c r="X590">
        <v>1</v>
      </c>
      <c r="Y590">
        <v>34</v>
      </c>
      <c r="Z590">
        <v>2706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149</v>
      </c>
      <c r="AL590">
        <v>85</v>
      </c>
      <c r="AM590">
        <v>0</v>
      </c>
      <c r="AN590">
        <f t="shared" si="81"/>
        <v>7.4</v>
      </c>
      <c r="AO590" t="str">
        <f t="shared" si="82"/>
        <v>Low</v>
      </c>
      <c r="AP590" t="str">
        <f t="shared" si="83"/>
        <v>Yes</v>
      </c>
      <c r="AQ590" t="str">
        <f t="shared" si="84"/>
        <v>No</v>
      </c>
      <c r="AR590">
        <f t="shared" si="85"/>
        <v>12</v>
      </c>
      <c r="AS590" t="str">
        <f t="shared" si="86"/>
        <v>Active</v>
      </c>
      <c r="AT590" t="str">
        <f t="shared" si="87"/>
        <v>Single</v>
      </c>
      <c r="AU590" t="str">
        <f t="shared" si="88"/>
        <v>Master</v>
      </c>
      <c r="AV590" s="9" t="str">
        <f t="shared" si="89"/>
        <v>No</v>
      </c>
    </row>
    <row r="591" spans="1:48" x14ac:dyDescent="0.3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0</v>
      </c>
      <c r="Y591">
        <v>47</v>
      </c>
      <c r="Z591">
        <v>2297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63</v>
      </c>
      <c r="AL591">
        <v>59</v>
      </c>
      <c r="AM591">
        <v>0</v>
      </c>
      <c r="AN591">
        <f t="shared" si="81"/>
        <v>6.3</v>
      </c>
      <c r="AO591" t="str">
        <f t="shared" si="82"/>
        <v>Low</v>
      </c>
      <c r="AP591" t="str">
        <f t="shared" si="83"/>
        <v>Yes</v>
      </c>
      <c r="AQ591" t="str">
        <f t="shared" si="84"/>
        <v>No</v>
      </c>
      <c r="AR591">
        <f t="shared" si="85"/>
        <v>7</v>
      </c>
      <c r="AS591" t="str">
        <f t="shared" si="86"/>
        <v>Inactive</v>
      </c>
      <c r="AT591" t="str">
        <f t="shared" si="87"/>
        <v>Widow</v>
      </c>
      <c r="AU591" t="str">
        <f t="shared" si="88"/>
        <v>Graduation</v>
      </c>
      <c r="AV591" s="9" t="str">
        <f t="shared" si="89"/>
        <v>No</v>
      </c>
    </row>
    <row r="592" spans="1:48" x14ac:dyDescent="0.3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11</v>
      </c>
      <c r="X592">
        <v>0</v>
      </c>
      <c r="Y592">
        <v>64</v>
      </c>
      <c r="Z592">
        <v>2634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27</v>
      </c>
      <c r="AL592">
        <v>26</v>
      </c>
      <c r="AM592">
        <v>0</v>
      </c>
      <c r="AN592">
        <f t="shared" si="81"/>
        <v>7.2</v>
      </c>
      <c r="AO592" t="str">
        <f t="shared" si="82"/>
        <v>Low</v>
      </c>
      <c r="AP592" t="str">
        <f t="shared" si="83"/>
        <v>Yes</v>
      </c>
      <c r="AQ592" t="str">
        <f t="shared" si="84"/>
        <v>No</v>
      </c>
      <c r="AR592">
        <f t="shared" si="85"/>
        <v>5</v>
      </c>
      <c r="AS592" t="str">
        <f t="shared" si="86"/>
        <v>Warm</v>
      </c>
      <c r="AT592" t="str">
        <f t="shared" si="87"/>
        <v>Divorced</v>
      </c>
      <c r="AU592" t="str">
        <f t="shared" si="88"/>
        <v>Graduation</v>
      </c>
      <c r="AV592" s="9" t="str">
        <f t="shared" si="89"/>
        <v>No</v>
      </c>
    </row>
    <row r="593" spans="1:48" x14ac:dyDescent="0.3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11</v>
      </c>
      <c r="X593">
        <v>0</v>
      </c>
      <c r="Y593">
        <v>45</v>
      </c>
      <c r="Z593">
        <v>2770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34</v>
      </c>
      <c r="AL593">
        <v>23</v>
      </c>
      <c r="AM593">
        <v>0</v>
      </c>
      <c r="AN593">
        <f t="shared" si="81"/>
        <v>7.6</v>
      </c>
      <c r="AO593" t="str">
        <f t="shared" si="82"/>
        <v>Low</v>
      </c>
      <c r="AP593" t="str">
        <f t="shared" si="83"/>
        <v>Yes</v>
      </c>
      <c r="AQ593" t="str">
        <f t="shared" si="84"/>
        <v>No</v>
      </c>
      <c r="AR593">
        <f t="shared" si="85"/>
        <v>6</v>
      </c>
      <c r="AS593" t="str">
        <f t="shared" si="86"/>
        <v>Active</v>
      </c>
      <c r="AT593" t="str">
        <f t="shared" si="87"/>
        <v>Married</v>
      </c>
      <c r="AU593" t="str">
        <f t="shared" si="88"/>
        <v>Basic</v>
      </c>
      <c r="AV593" s="9" t="str">
        <f t="shared" si="89"/>
        <v>No</v>
      </c>
    </row>
    <row r="594" spans="1:48" x14ac:dyDescent="0.3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3</v>
      </c>
      <c r="W594">
        <v>11</v>
      </c>
      <c r="X594">
        <v>0</v>
      </c>
      <c r="Y594">
        <v>55</v>
      </c>
      <c r="Z594">
        <v>2212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1171</v>
      </c>
      <c r="AL594">
        <v>1149</v>
      </c>
      <c r="AM594">
        <v>1</v>
      </c>
      <c r="AN594">
        <f t="shared" si="81"/>
        <v>6.1</v>
      </c>
      <c r="AO594" t="str">
        <f t="shared" si="82"/>
        <v>High</v>
      </c>
      <c r="AP594" t="str">
        <f t="shared" si="83"/>
        <v>No</v>
      </c>
      <c r="AQ594" t="str">
        <f t="shared" si="84"/>
        <v>Yes</v>
      </c>
      <c r="AR594">
        <f t="shared" si="85"/>
        <v>18</v>
      </c>
      <c r="AS594" t="str">
        <f t="shared" si="86"/>
        <v>Warm</v>
      </c>
      <c r="AT594" t="str">
        <f t="shared" si="87"/>
        <v>Married</v>
      </c>
      <c r="AU594" t="str">
        <f t="shared" si="88"/>
        <v>Graduation</v>
      </c>
      <c r="AV594" s="9" t="str">
        <f t="shared" si="89"/>
        <v>Yes</v>
      </c>
    </row>
    <row r="595" spans="1:48" x14ac:dyDescent="0.3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11</v>
      </c>
      <c r="X595">
        <v>0</v>
      </c>
      <c r="Y595">
        <v>51</v>
      </c>
      <c r="Z595">
        <v>2473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228</v>
      </c>
      <c r="AL595">
        <v>188</v>
      </c>
      <c r="AM595">
        <v>0</v>
      </c>
      <c r="AN595">
        <f t="shared" si="81"/>
        <v>6.8</v>
      </c>
      <c r="AO595" t="str">
        <f t="shared" si="82"/>
        <v>Low</v>
      </c>
      <c r="AP595" t="str">
        <f t="shared" si="83"/>
        <v>No</v>
      </c>
      <c r="AQ595" t="str">
        <f t="shared" si="84"/>
        <v>No</v>
      </c>
      <c r="AR595">
        <f t="shared" si="85"/>
        <v>12</v>
      </c>
      <c r="AS595" t="str">
        <f t="shared" si="86"/>
        <v>Warm</v>
      </c>
      <c r="AT595" t="str">
        <f t="shared" si="87"/>
        <v>Single</v>
      </c>
      <c r="AU595" t="str">
        <f t="shared" si="88"/>
        <v>Master</v>
      </c>
      <c r="AV595" s="9" t="str">
        <f t="shared" si="89"/>
        <v>No</v>
      </c>
    </row>
    <row r="596" spans="1:48" x14ac:dyDescent="0.3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11</v>
      </c>
      <c r="X596">
        <v>0</v>
      </c>
      <c r="Y596">
        <v>76</v>
      </c>
      <c r="Z596">
        <v>2505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256</v>
      </c>
      <c r="AL596">
        <v>246</v>
      </c>
      <c r="AM596">
        <v>0</v>
      </c>
      <c r="AN596">
        <f t="shared" si="81"/>
        <v>6.9</v>
      </c>
      <c r="AO596" t="str">
        <f t="shared" si="82"/>
        <v>Low</v>
      </c>
      <c r="AP596" t="str">
        <f t="shared" si="83"/>
        <v>No</v>
      </c>
      <c r="AQ596" t="str">
        <f t="shared" si="84"/>
        <v>No</v>
      </c>
      <c r="AR596">
        <f t="shared" si="85"/>
        <v>12</v>
      </c>
      <c r="AS596" t="str">
        <f t="shared" si="86"/>
        <v>Warm</v>
      </c>
      <c r="AT596" t="str">
        <f t="shared" si="87"/>
        <v>Widow</v>
      </c>
      <c r="AU596" t="str">
        <f t="shared" si="88"/>
        <v>Master</v>
      </c>
      <c r="AV596" s="9" t="str">
        <f t="shared" si="89"/>
        <v>No</v>
      </c>
    </row>
    <row r="597" spans="1:48" x14ac:dyDescent="0.3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11</v>
      </c>
      <c r="X597">
        <v>0</v>
      </c>
      <c r="Y597">
        <v>47</v>
      </c>
      <c r="Z597">
        <v>2724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22</v>
      </c>
      <c r="AL597">
        <v>7</v>
      </c>
      <c r="AM597">
        <v>0</v>
      </c>
      <c r="AN597">
        <f t="shared" si="81"/>
        <v>7.5</v>
      </c>
      <c r="AO597" t="str">
        <f t="shared" si="82"/>
        <v>Low</v>
      </c>
      <c r="AP597" t="str">
        <f t="shared" si="83"/>
        <v>Yes</v>
      </c>
      <c r="AQ597" t="str">
        <f t="shared" si="84"/>
        <v>No</v>
      </c>
      <c r="AR597">
        <f t="shared" si="85"/>
        <v>5</v>
      </c>
      <c r="AS597" t="str">
        <f t="shared" si="86"/>
        <v>Warm</v>
      </c>
      <c r="AT597" t="str">
        <f t="shared" si="87"/>
        <v>Married</v>
      </c>
      <c r="AU597" t="str">
        <f t="shared" si="88"/>
        <v>Basic</v>
      </c>
      <c r="AV597" s="9" t="str">
        <f t="shared" si="89"/>
        <v>No</v>
      </c>
    </row>
    <row r="598" spans="1:48" x14ac:dyDescent="0.3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11</v>
      </c>
      <c r="X598">
        <v>0</v>
      </c>
      <c r="Y598">
        <v>53</v>
      </c>
      <c r="Z598">
        <v>2403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35</v>
      </c>
      <c r="AL598">
        <v>33</v>
      </c>
      <c r="AM598">
        <v>0</v>
      </c>
      <c r="AN598">
        <f t="shared" si="81"/>
        <v>6.6</v>
      </c>
      <c r="AO598" t="str">
        <f t="shared" si="82"/>
        <v>Low</v>
      </c>
      <c r="AP598" t="str">
        <f t="shared" si="83"/>
        <v>Yes</v>
      </c>
      <c r="AQ598" t="str">
        <f t="shared" si="84"/>
        <v>No</v>
      </c>
      <c r="AR598">
        <f t="shared" si="85"/>
        <v>7</v>
      </c>
      <c r="AS598" t="str">
        <f t="shared" si="86"/>
        <v>Active</v>
      </c>
      <c r="AT598" t="str">
        <f t="shared" si="87"/>
        <v>Married</v>
      </c>
      <c r="AU598" t="str">
        <f t="shared" si="88"/>
        <v>Graduation</v>
      </c>
      <c r="AV598" s="9" t="str">
        <f t="shared" si="89"/>
        <v>No</v>
      </c>
    </row>
    <row r="599" spans="1:48" x14ac:dyDescent="0.3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11</v>
      </c>
      <c r="X599">
        <v>1</v>
      </c>
      <c r="Y599">
        <v>51</v>
      </c>
      <c r="Z599">
        <v>2756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841</v>
      </c>
      <c r="AL599">
        <v>800</v>
      </c>
      <c r="AM599">
        <v>0</v>
      </c>
      <c r="AN599">
        <f t="shared" si="81"/>
        <v>7.6</v>
      </c>
      <c r="AO599" t="str">
        <f t="shared" si="82"/>
        <v>Medium</v>
      </c>
      <c r="AP599" t="str">
        <f t="shared" si="83"/>
        <v>No</v>
      </c>
      <c r="AQ599" t="str">
        <f t="shared" si="84"/>
        <v>No</v>
      </c>
      <c r="AR599">
        <f t="shared" si="85"/>
        <v>25</v>
      </c>
      <c r="AS599" t="str">
        <f t="shared" si="86"/>
        <v>Warm</v>
      </c>
      <c r="AT599" t="str">
        <f t="shared" si="87"/>
        <v>Single</v>
      </c>
      <c r="AU599" t="str">
        <f t="shared" si="88"/>
        <v>PhD</v>
      </c>
      <c r="AV599" s="9" t="str">
        <f t="shared" si="89"/>
        <v>No</v>
      </c>
    </row>
    <row r="600" spans="1:48" x14ac:dyDescent="0.3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11</v>
      </c>
      <c r="X600">
        <v>0</v>
      </c>
      <c r="Y600">
        <v>46</v>
      </c>
      <c r="Z600">
        <v>2497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349</v>
      </c>
      <c r="AL600">
        <v>325</v>
      </c>
      <c r="AM600">
        <v>0</v>
      </c>
      <c r="AN600">
        <f t="shared" si="81"/>
        <v>6.8</v>
      </c>
      <c r="AO600" t="str">
        <f t="shared" si="82"/>
        <v>Low</v>
      </c>
      <c r="AP600" t="str">
        <f t="shared" si="83"/>
        <v>Yes</v>
      </c>
      <c r="AQ600" t="str">
        <f t="shared" si="84"/>
        <v>No</v>
      </c>
      <c r="AR600">
        <f t="shared" si="85"/>
        <v>18</v>
      </c>
      <c r="AS600" t="str">
        <f t="shared" si="86"/>
        <v>Warm</v>
      </c>
      <c r="AT600" t="str">
        <f t="shared" si="87"/>
        <v>Married</v>
      </c>
      <c r="AU600" t="str">
        <f t="shared" si="88"/>
        <v>Graduation</v>
      </c>
      <c r="AV600" s="9" t="str">
        <f t="shared" si="89"/>
        <v>No</v>
      </c>
    </row>
    <row r="601" spans="1:48" x14ac:dyDescent="0.3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11</v>
      </c>
      <c r="X601">
        <v>0</v>
      </c>
      <c r="Y601">
        <v>55</v>
      </c>
      <c r="Z601">
        <v>2578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32</v>
      </c>
      <c r="AL601">
        <v>29</v>
      </c>
      <c r="AM601">
        <v>0</v>
      </c>
      <c r="AN601">
        <f t="shared" si="81"/>
        <v>7.1</v>
      </c>
      <c r="AO601" t="str">
        <f t="shared" si="82"/>
        <v>Low</v>
      </c>
      <c r="AP601" t="str">
        <f t="shared" si="83"/>
        <v>Yes</v>
      </c>
      <c r="AQ601" t="str">
        <f t="shared" si="84"/>
        <v>No</v>
      </c>
      <c r="AR601">
        <f t="shared" si="85"/>
        <v>6</v>
      </c>
      <c r="AS601" t="str">
        <f t="shared" si="86"/>
        <v>Inactive</v>
      </c>
      <c r="AT601" t="str">
        <f t="shared" si="87"/>
        <v>Single</v>
      </c>
      <c r="AU601" t="str">
        <f t="shared" si="88"/>
        <v>Master</v>
      </c>
      <c r="AV601" s="9" t="str">
        <f t="shared" si="89"/>
        <v>No</v>
      </c>
    </row>
    <row r="602" spans="1:48" x14ac:dyDescent="0.3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11</v>
      </c>
      <c r="X602">
        <v>0</v>
      </c>
      <c r="Y602">
        <v>42</v>
      </c>
      <c r="Z602">
        <v>2627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32</v>
      </c>
      <c r="AL602">
        <v>22</v>
      </c>
      <c r="AM602">
        <v>0</v>
      </c>
      <c r="AN602">
        <f t="shared" si="81"/>
        <v>7.2</v>
      </c>
      <c r="AO602" t="str">
        <f t="shared" si="82"/>
        <v>Low</v>
      </c>
      <c r="AP602" t="str">
        <f t="shared" si="83"/>
        <v>Yes</v>
      </c>
      <c r="AQ602" t="str">
        <f t="shared" si="84"/>
        <v>No</v>
      </c>
      <c r="AR602">
        <f t="shared" si="85"/>
        <v>5</v>
      </c>
      <c r="AS602" t="str">
        <f t="shared" si="86"/>
        <v>Warm</v>
      </c>
      <c r="AT602" t="str">
        <f t="shared" si="87"/>
        <v>Widow</v>
      </c>
      <c r="AU602" t="str">
        <f t="shared" si="88"/>
        <v>Graduation</v>
      </c>
      <c r="AV602" s="9" t="str">
        <f t="shared" si="89"/>
        <v>No</v>
      </c>
    </row>
    <row r="603" spans="1:48" x14ac:dyDescent="0.3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11</v>
      </c>
      <c r="X603">
        <v>0</v>
      </c>
      <c r="Y603">
        <v>60</v>
      </c>
      <c r="Z603">
        <v>2840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300</v>
      </c>
      <c r="AL603">
        <v>274</v>
      </c>
      <c r="AM603">
        <v>0</v>
      </c>
      <c r="AN603">
        <f t="shared" si="81"/>
        <v>7.8</v>
      </c>
      <c r="AO603" t="str">
        <f t="shared" si="82"/>
        <v>Low</v>
      </c>
      <c r="AP603" t="str">
        <f t="shared" si="83"/>
        <v>Yes</v>
      </c>
      <c r="AQ603" t="str">
        <f t="shared" si="84"/>
        <v>No</v>
      </c>
      <c r="AR603">
        <f t="shared" si="85"/>
        <v>17</v>
      </c>
      <c r="AS603" t="str">
        <f t="shared" si="86"/>
        <v>Active</v>
      </c>
      <c r="AT603" t="str">
        <f t="shared" si="87"/>
        <v>Married</v>
      </c>
      <c r="AU603" t="str">
        <f t="shared" si="88"/>
        <v>Master</v>
      </c>
      <c r="AV603" s="9" t="str">
        <f t="shared" si="89"/>
        <v>No</v>
      </c>
    </row>
    <row r="604" spans="1:48" x14ac:dyDescent="0.3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11</v>
      </c>
      <c r="X604">
        <v>0</v>
      </c>
      <c r="Y604">
        <v>59</v>
      </c>
      <c r="Z604">
        <v>2512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389</v>
      </c>
      <c r="AL604">
        <v>374</v>
      </c>
      <c r="AM604">
        <v>0</v>
      </c>
      <c r="AN604">
        <f t="shared" si="81"/>
        <v>6.9</v>
      </c>
      <c r="AO604" t="str">
        <f t="shared" si="82"/>
        <v>Low</v>
      </c>
      <c r="AP604" t="str">
        <f t="shared" si="83"/>
        <v>Yes</v>
      </c>
      <c r="AQ604" t="str">
        <f t="shared" si="84"/>
        <v>No</v>
      </c>
      <c r="AR604">
        <f t="shared" si="85"/>
        <v>17</v>
      </c>
      <c r="AS604" t="str">
        <f t="shared" si="86"/>
        <v>Active</v>
      </c>
      <c r="AT604" t="str">
        <f t="shared" si="87"/>
        <v>Married</v>
      </c>
      <c r="AU604" t="str">
        <f t="shared" si="88"/>
        <v>PhD</v>
      </c>
      <c r="AV604" s="9" t="str">
        <f t="shared" si="89"/>
        <v>No</v>
      </c>
    </row>
    <row r="605" spans="1:48" x14ac:dyDescent="0.3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11</v>
      </c>
      <c r="X605">
        <v>0</v>
      </c>
      <c r="Y605">
        <v>49</v>
      </c>
      <c r="Z605">
        <v>2509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63</v>
      </c>
      <c r="AL605">
        <v>31</v>
      </c>
      <c r="AM605">
        <v>0</v>
      </c>
      <c r="AN605">
        <f t="shared" si="81"/>
        <v>6.9</v>
      </c>
      <c r="AO605" t="str">
        <f t="shared" si="82"/>
        <v>Low</v>
      </c>
      <c r="AP605" t="str">
        <f t="shared" si="83"/>
        <v>No</v>
      </c>
      <c r="AQ605" t="str">
        <f t="shared" si="84"/>
        <v>No</v>
      </c>
      <c r="AR605">
        <f t="shared" si="85"/>
        <v>6</v>
      </c>
      <c r="AS605" t="str">
        <f t="shared" si="86"/>
        <v>Inactive</v>
      </c>
      <c r="AT605" t="str">
        <f t="shared" si="87"/>
        <v>Single</v>
      </c>
      <c r="AU605" t="str">
        <f t="shared" si="88"/>
        <v>Graduation</v>
      </c>
      <c r="AV605" s="9" t="str">
        <f t="shared" si="89"/>
        <v>No</v>
      </c>
    </row>
    <row r="606" spans="1:48" x14ac:dyDescent="0.3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3</v>
      </c>
      <c r="W606">
        <v>11</v>
      </c>
      <c r="X606">
        <v>0</v>
      </c>
      <c r="Y606">
        <v>71</v>
      </c>
      <c r="Z606">
        <v>2270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904</v>
      </c>
      <c r="AL606">
        <v>869</v>
      </c>
      <c r="AM606">
        <v>2</v>
      </c>
      <c r="AN606">
        <f t="shared" si="81"/>
        <v>6.2</v>
      </c>
      <c r="AO606" t="str">
        <f t="shared" si="82"/>
        <v>Medium</v>
      </c>
      <c r="AP606" t="str">
        <f t="shared" si="83"/>
        <v>No</v>
      </c>
      <c r="AQ606" t="str">
        <f t="shared" si="84"/>
        <v>Yes</v>
      </c>
      <c r="AR606">
        <f t="shared" si="85"/>
        <v>14</v>
      </c>
      <c r="AS606" t="str">
        <f t="shared" si="86"/>
        <v>Warm</v>
      </c>
      <c r="AT606" t="str">
        <f t="shared" si="87"/>
        <v>Widow</v>
      </c>
      <c r="AU606" t="str">
        <f t="shared" si="88"/>
        <v>Graduation</v>
      </c>
      <c r="AV606" s="9" t="str">
        <f t="shared" si="89"/>
        <v>Yes</v>
      </c>
    </row>
    <row r="607" spans="1:48" x14ac:dyDescent="0.3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11</v>
      </c>
      <c r="X607">
        <v>0</v>
      </c>
      <c r="Y607">
        <v>42</v>
      </c>
      <c r="Z607">
        <v>2342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31</v>
      </c>
      <c r="AL607">
        <v>29</v>
      </c>
      <c r="AM607">
        <v>0</v>
      </c>
      <c r="AN607">
        <f t="shared" si="81"/>
        <v>6.4</v>
      </c>
      <c r="AO607" t="str">
        <f t="shared" si="82"/>
        <v>Low</v>
      </c>
      <c r="AP607" t="str">
        <f t="shared" si="83"/>
        <v>Yes</v>
      </c>
      <c r="AQ607" t="str">
        <f t="shared" si="84"/>
        <v>No</v>
      </c>
      <c r="AR607">
        <f t="shared" si="85"/>
        <v>5</v>
      </c>
      <c r="AS607" t="str">
        <f t="shared" si="86"/>
        <v>Warm</v>
      </c>
      <c r="AT607" t="str">
        <f t="shared" si="87"/>
        <v>Single</v>
      </c>
      <c r="AU607" t="str">
        <f t="shared" si="88"/>
        <v>2nd Cycle</v>
      </c>
      <c r="AV607" s="9" t="str">
        <f t="shared" si="89"/>
        <v>No</v>
      </c>
    </row>
    <row r="608" spans="1:48" x14ac:dyDescent="0.3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3</v>
      </c>
      <c r="W608">
        <v>11</v>
      </c>
      <c r="X608">
        <v>0</v>
      </c>
      <c r="Y608">
        <v>65</v>
      </c>
      <c r="Z608">
        <v>2550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874</v>
      </c>
      <c r="AL608">
        <v>767</v>
      </c>
      <c r="AM608">
        <v>1</v>
      </c>
      <c r="AN608">
        <f t="shared" si="81"/>
        <v>7</v>
      </c>
      <c r="AO608" t="str">
        <f t="shared" si="82"/>
        <v>Medium</v>
      </c>
      <c r="AP608" t="str">
        <f t="shared" si="83"/>
        <v>No</v>
      </c>
      <c r="AQ608" t="str">
        <f t="shared" si="84"/>
        <v>Yes</v>
      </c>
      <c r="AR608">
        <f t="shared" si="85"/>
        <v>21</v>
      </c>
      <c r="AS608" t="str">
        <f t="shared" si="86"/>
        <v>Warm</v>
      </c>
      <c r="AT608" t="str">
        <f t="shared" si="87"/>
        <v>Married</v>
      </c>
      <c r="AU608" t="str">
        <f t="shared" si="88"/>
        <v>2nd Cycle</v>
      </c>
      <c r="AV608" s="9" t="str">
        <f t="shared" si="89"/>
        <v>Yes</v>
      </c>
    </row>
    <row r="609" spans="1:48" x14ac:dyDescent="0.3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11</v>
      </c>
      <c r="X609">
        <v>0</v>
      </c>
      <c r="Y609">
        <v>44</v>
      </c>
      <c r="Z609">
        <v>2684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30</v>
      </c>
      <c r="AL609">
        <v>24</v>
      </c>
      <c r="AM609">
        <v>0</v>
      </c>
      <c r="AN609">
        <f t="shared" si="81"/>
        <v>7.4</v>
      </c>
      <c r="AO609" t="str">
        <f t="shared" si="82"/>
        <v>Low</v>
      </c>
      <c r="AP609" t="str">
        <f t="shared" si="83"/>
        <v>Yes</v>
      </c>
      <c r="AQ609" t="str">
        <f t="shared" si="84"/>
        <v>No</v>
      </c>
      <c r="AR609">
        <f t="shared" si="85"/>
        <v>7</v>
      </c>
      <c r="AS609" t="str">
        <f t="shared" si="86"/>
        <v>Inactive</v>
      </c>
      <c r="AT609" t="str">
        <f t="shared" si="87"/>
        <v>Married</v>
      </c>
      <c r="AU609" t="str">
        <f t="shared" si="88"/>
        <v>Graduation</v>
      </c>
      <c r="AV609" s="9" t="str">
        <f t="shared" si="89"/>
        <v>No</v>
      </c>
    </row>
    <row r="610" spans="1:48" x14ac:dyDescent="0.3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11</v>
      </c>
      <c r="X610">
        <v>0</v>
      </c>
      <c r="Y610">
        <v>45</v>
      </c>
      <c r="Z610">
        <v>2550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1047</v>
      </c>
      <c r="AL610">
        <v>857</v>
      </c>
      <c r="AM610">
        <v>0</v>
      </c>
      <c r="AN610">
        <f t="shared" si="81"/>
        <v>7</v>
      </c>
      <c r="AO610" t="str">
        <f t="shared" si="82"/>
        <v>High</v>
      </c>
      <c r="AP610" t="str">
        <f t="shared" si="83"/>
        <v>Yes</v>
      </c>
      <c r="AQ610" t="str">
        <f t="shared" si="84"/>
        <v>No</v>
      </c>
      <c r="AR610">
        <f t="shared" si="85"/>
        <v>20</v>
      </c>
      <c r="AS610" t="str">
        <f t="shared" si="86"/>
        <v>Warm</v>
      </c>
      <c r="AT610" t="str">
        <f t="shared" si="87"/>
        <v>Single</v>
      </c>
      <c r="AU610" t="str">
        <f t="shared" si="88"/>
        <v>Graduation</v>
      </c>
      <c r="AV610" s="9" t="str">
        <f t="shared" si="89"/>
        <v>No</v>
      </c>
    </row>
    <row r="611" spans="1:48" x14ac:dyDescent="0.3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11</v>
      </c>
      <c r="X611">
        <v>1</v>
      </c>
      <c r="Y611">
        <v>60</v>
      </c>
      <c r="Z611">
        <v>2805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1808</v>
      </c>
      <c r="AL611">
        <v>1791</v>
      </c>
      <c r="AM611">
        <v>0</v>
      </c>
      <c r="AN611">
        <f t="shared" si="81"/>
        <v>7.7</v>
      </c>
      <c r="AO611" t="str">
        <f t="shared" si="82"/>
        <v>High</v>
      </c>
      <c r="AP611" t="str">
        <f t="shared" si="83"/>
        <v>Yes</v>
      </c>
      <c r="AQ611" t="str">
        <f t="shared" si="84"/>
        <v>No</v>
      </c>
      <c r="AR611">
        <f t="shared" si="85"/>
        <v>34</v>
      </c>
      <c r="AS611" t="str">
        <f t="shared" si="86"/>
        <v>Active</v>
      </c>
      <c r="AT611" t="str">
        <f t="shared" si="87"/>
        <v>Together</v>
      </c>
      <c r="AU611" t="str">
        <f t="shared" si="88"/>
        <v>Graduation</v>
      </c>
      <c r="AV611" s="9" t="str">
        <f t="shared" si="89"/>
        <v>No</v>
      </c>
    </row>
    <row r="612" spans="1:48" x14ac:dyDescent="0.3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11</v>
      </c>
      <c r="X612">
        <v>0</v>
      </c>
      <c r="Y612">
        <v>43</v>
      </c>
      <c r="Z612">
        <v>2820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95</v>
      </c>
      <c r="AL612">
        <v>87</v>
      </c>
      <c r="AM612">
        <v>0</v>
      </c>
      <c r="AN612">
        <f t="shared" si="81"/>
        <v>7.7</v>
      </c>
      <c r="AO612" t="str">
        <f t="shared" si="82"/>
        <v>Low</v>
      </c>
      <c r="AP612" t="str">
        <f t="shared" si="83"/>
        <v>Yes</v>
      </c>
      <c r="AQ612" t="str">
        <f t="shared" si="84"/>
        <v>No</v>
      </c>
      <c r="AR612">
        <f t="shared" si="85"/>
        <v>9</v>
      </c>
      <c r="AS612" t="str">
        <f t="shared" si="86"/>
        <v>Inactive</v>
      </c>
      <c r="AT612" t="str">
        <f t="shared" si="87"/>
        <v>Divorced</v>
      </c>
      <c r="AU612" t="str">
        <f t="shared" si="88"/>
        <v>PhD</v>
      </c>
      <c r="AV612" s="9" t="str">
        <f t="shared" si="89"/>
        <v>No</v>
      </c>
    </row>
    <row r="613" spans="1:48" x14ac:dyDescent="0.3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11</v>
      </c>
      <c r="X613">
        <v>0</v>
      </c>
      <c r="Y613">
        <v>43</v>
      </c>
      <c r="Z613">
        <v>2717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188</v>
      </c>
      <c r="AL613">
        <v>185</v>
      </c>
      <c r="AM613">
        <v>0</v>
      </c>
      <c r="AN613">
        <f t="shared" si="81"/>
        <v>7.4</v>
      </c>
      <c r="AO613" t="str">
        <f t="shared" si="82"/>
        <v>Low</v>
      </c>
      <c r="AP613" t="str">
        <f t="shared" si="83"/>
        <v>Yes</v>
      </c>
      <c r="AQ613" t="str">
        <f t="shared" si="84"/>
        <v>No</v>
      </c>
      <c r="AR613">
        <f t="shared" si="85"/>
        <v>12</v>
      </c>
      <c r="AS613" t="str">
        <f t="shared" si="86"/>
        <v>Warm</v>
      </c>
      <c r="AT613" t="str">
        <f t="shared" si="87"/>
        <v>Single</v>
      </c>
      <c r="AU613" t="str">
        <f t="shared" si="88"/>
        <v>Graduation</v>
      </c>
      <c r="AV613" s="9" t="str">
        <f t="shared" si="89"/>
        <v>No</v>
      </c>
    </row>
    <row r="614" spans="1:48" x14ac:dyDescent="0.3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11</v>
      </c>
      <c r="X614">
        <v>0</v>
      </c>
      <c r="Y614">
        <v>50</v>
      </c>
      <c r="Z614">
        <v>2381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1556</v>
      </c>
      <c r="AL614">
        <v>1526</v>
      </c>
      <c r="AM614">
        <v>0</v>
      </c>
      <c r="AN614">
        <f t="shared" si="81"/>
        <v>6.5</v>
      </c>
      <c r="AO614" t="str">
        <f t="shared" si="82"/>
        <v>High</v>
      </c>
      <c r="AP614" t="str">
        <f t="shared" si="83"/>
        <v>Yes</v>
      </c>
      <c r="AQ614" t="str">
        <f t="shared" si="84"/>
        <v>No</v>
      </c>
      <c r="AR614">
        <f t="shared" si="85"/>
        <v>25</v>
      </c>
      <c r="AS614" t="str">
        <f t="shared" si="86"/>
        <v>Warm</v>
      </c>
      <c r="AT614" t="str">
        <f t="shared" si="87"/>
        <v>Married</v>
      </c>
      <c r="AU614" t="str">
        <f t="shared" si="88"/>
        <v>PhD</v>
      </c>
      <c r="AV614" s="9" t="str">
        <f t="shared" si="89"/>
        <v>No</v>
      </c>
    </row>
    <row r="615" spans="1:48" x14ac:dyDescent="0.3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11</v>
      </c>
      <c r="X615">
        <v>0</v>
      </c>
      <c r="Y615">
        <v>62</v>
      </c>
      <c r="Z615">
        <v>2175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909</v>
      </c>
      <c r="AL615">
        <v>855</v>
      </c>
      <c r="AM615">
        <v>0</v>
      </c>
      <c r="AN615">
        <f t="shared" si="81"/>
        <v>6</v>
      </c>
      <c r="AO615" t="str">
        <f t="shared" si="82"/>
        <v>Medium</v>
      </c>
      <c r="AP615" t="str">
        <f t="shared" si="83"/>
        <v>No</v>
      </c>
      <c r="AQ615" t="str">
        <f t="shared" si="84"/>
        <v>No</v>
      </c>
      <c r="AR615">
        <f t="shared" si="85"/>
        <v>14</v>
      </c>
      <c r="AS615" t="str">
        <f t="shared" si="86"/>
        <v>Warm</v>
      </c>
      <c r="AT615" t="str">
        <f t="shared" si="87"/>
        <v>Together</v>
      </c>
      <c r="AU615" t="str">
        <f t="shared" si="88"/>
        <v>PhD</v>
      </c>
      <c r="AV615" s="9" t="str">
        <f t="shared" si="89"/>
        <v>No</v>
      </c>
    </row>
    <row r="616" spans="1:48" x14ac:dyDescent="0.3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11</v>
      </c>
      <c r="X616">
        <v>0</v>
      </c>
      <c r="Y616">
        <v>50</v>
      </c>
      <c r="Z616">
        <v>2324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806</v>
      </c>
      <c r="AL616">
        <v>723</v>
      </c>
      <c r="AM616">
        <v>0</v>
      </c>
      <c r="AN616">
        <f t="shared" si="81"/>
        <v>6.4</v>
      </c>
      <c r="AO616" t="str">
        <f t="shared" si="82"/>
        <v>Medium</v>
      </c>
      <c r="AP616" t="str">
        <f t="shared" si="83"/>
        <v>Yes</v>
      </c>
      <c r="AQ616" t="str">
        <f t="shared" si="84"/>
        <v>No</v>
      </c>
      <c r="AR616">
        <f t="shared" si="85"/>
        <v>26</v>
      </c>
      <c r="AS616" t="str">
        <f t="shared" si="86"/>
        <v>Active</v>
      </c>
      <c r="AT616" t="str">
        <f t="shared" si="87"/>
        <v>Married</v>
      </c>
      <c r="AU616" t="str">
        <f t="shared" si="88"/>
        <v>2nd Cycle</v>
      </c>
      <c r="AV616" s="9" t="str">
        <f t="shared" si="89"/>
        <v>No</v>
      </c>
    </row>
    <row r="617" spans="1:48" x14ac:dyDescent="0.3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11</v>
      </c>
      <c r="X617">
        <v>1</v>
      </c>
      <c r="Y617">
        <v>60</v>
      </c>
      <c r="Z617">
        <v>2293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63</v>
      </c>
      <c r="AL617">
        <v>33</v>
      </c>
      <c r="AM617">
        <v>1</v>
      </c>
      <c r="AN617">
        <f t="shared" si="81"/>
        <v>6.3</v>
      </c>
      <c r="AO617" t="str">
        <f t="shared" si="82"/>
        <v>Low</v>
      </c>
      <c r="AP617" t="str">
        <f t="shared" si="83"/>
        <v>No</v>
      </c>
      <c r="AQ617" t="str">
        <f t="shared" si="84"/>
        <v>Yes</v>
      </c>
      <c r="AR617">
        <f t="shared" si="85"/>
        <v>7</v>
      </c>
      <c r="AS617" t="str">
        <f t="shared" si="86"/>
        <v>Active</v>
      </c>
      <c r="AT617" t="str">
        <f t="shared" si="87"/>
        <v>Single</v>
      </c>
      <c r="AU617" t="str">
        <f t="shared" si="88"/>
        <v>2nd Cycle</v>
      </c>
      <c r="AV617" s="9" t="str">
        <f t="shared" si="89"/>
        <v>Yes</v>
      </c>
    </row>
    <row r="618" spans="1:48" x14ac:dyDescent="0.3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11</v>
      </c>
      <c r="X618">
        <v>1</v>
      </c>
      <c r="Y618">
        <v>47</v>
      </c>
      <c r="Z618">
        <v>2596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1508</v>
      </c>
      <c r="AL618">
        <v>1429</v>
      </c>
      <c r="AM618">
        <v>0</v>
      </c>
      <c r="AN618">
        <f t="shared" si="81"/>
        <v>7.1</v>
      </c>
      <c r="AO618" t="str">
        <f t="shared" si="82"/>
        <v>High</v>
      </c>
      <c r="AP618" t="str">
        <f t="shared" si="83"/>
        <v>No</v>
      </c>
      <c r="AQ618" t="str">
        <f t="shared" si="84"/>
        <v>No</v>
      </c>
      <c r="AR618">
        <f t="shared" si="85"/>
        <v>21</v>
      </c>
      <c r="AS618" t="str">
        <f t="shared" si="86"/>
        <v>Active</v>
      </c>
      <c r="AT618" t="str">
        <f t="shared" si="87"/>
        <v>Single</v>
      </c>
      <c r="AU618" t="str">
        <f t="shared" si="88"/>
        <v>Graduation</v>
      </c>
      <c r="AV618" s="9" t="str">
        <f t="shared" si="89"/>
        <v>No</v>
      </c>
    </row>
    <row r="619" spans="1:48" x14ac:dyDescent="0.3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11</v>
      </c>
      <c r="X619">
        <v>0</v>
      </c>
      <c r="Y619">
        <v>58</v>
      </c>
      <c r="Z619">
        <v>2270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15</v>
      </c>
      <c r="AL619">
        <v>14</v>
      </c>
      <c r="AM619">
        <v>0</v>
      </c>
      <c r="AN619">
        <f t="shared" si="81"/>
        <v>6.2</v>
      </c>
      <c r="AO619" t="str">
        <f t="shared" si="82"/>
        <v>Low</v>
      </c>
      <c r="AP619" t="str">
        <f t="shared" si="83"/>
        <v>Yes</v>
      </c>
      <c r="AQ619" t="str">
        <f t="shared" si="84"/>
        <v>No</v>
      </c>
      <c r="AR619">
        <f t="shared" si="85"/>
        <v>4</v>
      </c>
      <c r="AS619" t="str">
        <f t="shared" si="86"/>
        <v>Active</v>
      </c>
      <c r="AT619" t="str">
        <f t="shared" si="87"/>
        <v>Divorced</v>
      </c>
      <c r="AU619" t="str">
        <f t="shared" si="88"/>
        <v>Graduation</v>
      </c>
      <c r="AV619" s="9" t="str">
        <f t="shared" si="89"/>
        <v>No</v>
      </c>
    </row>
    <row r="620" spans="1:48" x14ac:dyDescent="0.3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0</v>
      </c>
      <c r="Y620">
        <v>68</v>
      </c>
      <c r="Z620">
        <v>2549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1212</v>
      </c>
      <c r="AL620">
        <v>1049</v>
      </c>
      <c r="AM620">
        <v>0</v>
      </c>
      <c r="AN620">
        <f t="shared" si="81"/>
        <v>7</v>
      </c>
      <c r="AO620" t="str">
        <f t="shared" si="82"/>
        <v>High</v>
      </c>
      <c r="AP620" t="str">
        <f t="shared" si="83"/>
        <v>No</v>
      </c>
      <c r="AQ620" t="str">
        <f t="shared" si="84"/>
        <v>No</v>
      </c>
      <c r="AR620">
        <f t="shared" si="85"/>
        <v>32</v>
      </c>
      <c r="AS620" t="str">
        <f t="shared" si="86"/>
        <v>Warm</v>
      </c>
      <c r="AT620" t="str">
        <f t="shared" si="87"/>
        <v>Single</v>
      </c>
      <c r="AU620" t="str">
        <f t="shared" si="88"/>
        <v>Graduation</v>
      </c>
      <c r="AV620" s="9" t="str">
        <f t="shared" si="89"/>
        <v>No</v>
      </c>
    </row>
    <row r="621" spans="1:48" x14ac:dyDescent="0.3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11</v>
      </c>
      <c r="X621">
        <v>0</v>
      </c>
      <c r="Y621">
        <v>58</v>
      </c>
      <c r="Z621">
        <v>2696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345</v>
      </c>
      <c r="AL621">
        <v>297</v>
      </c>
      <c r="AM621">
        <v>0</v>
      </c>
      <c r="AN621">
        <f t="shared" si="81"/>
        <v>7.4</v>
      </c>
      <c r="AO621" t="str">
        <f t="shared" si="82"/>
        <v>Low</v>
      </c>
      <c r="AP621" t="str">
        <f t="shared" si="83"/>
        <v>Yes</v>
      </c>
      <c r="AQ621" t="str">
        <f t="shared" si="84"/>
        <v>No</v>
      </c>
      <c r="AR621">
        <f t="shared" si="85"/>
        <v>14</v>
      </c>
      <c r="AS621" t="str">
        <f t="shared" si="86"/>
        <v>Active</v>
      </c>
      <c r="AT621" t="str">
        <f t="shared" si="87"/>
        <v>Married</v>
      </c>
      <c r="AU621" t="str">
        <f t="shared" si="88"/>
        <v>Graduation</v>
      </c>
      <c r="AV621" s="9" t="str">
        <f t="shared" si="89"/>
        <v>No</v>
      </c>
    </row>
    <row r="622" spans="1:48" x14ac:dyDescent="0.3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11</v>
      </c>
      <c r="X622">
        <v>1</v>
      </c>
      <c r="Y622">
        <v>70</v>
      </c>
      <c r="Z622">
        <v>2798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1408</v>
      </c>
      <c r="AL622">
        <v>1339</v>
      </c>
      <c r="AM622">
        <v>0</v>
      </c>
      <c r="AN622">
        <f t="shared" si="81"/>
        <v>7.7</v>
      </c>
      <c r="AO622" t="str">
        <f t="shared" si="82"/>
        <v>High</v>
      </c>
      <c r="AP622" t="str">
        <f t="shared" si="83"/>
        <v>Yes</v>
      </c>
      <c r="AQ622" t="str">
        <f t="shared" si="84"/>
        <v>No</v>
      </c>
      <c r="AR622">
        <f t="shared" si="85"/>
        <v>26</v>
      </c>
      <c r="AS622" t="str">
        <f t="shared" si="86"/>
        <v>Warm</v>
      </c>
      <c r="AT622" t="str">
        <f t="shared" si="87"/>
        <v>Divorced</v>
      </c>
      <c r="AU622" t="str">
        <f t="shared" si="88"/>
        <v>Master</v>
      </c>
      <c r="AV622" s="9" t="str">
        <f t="shared" si="89"/>
        <v>No</v>
      </c>
    </row>
    <row r="623" spans="1:48" x14ac:dyDescent="0.3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11</v>
      </c>
      <c r="X623">
        <v>0</v>
      </c>
      <c r="Y623">
        <v>49</v>
      </c>
      <c r="Z623">
        <v>2394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1106</v>
      </c>
      <c r="AL623">
        <v>1033</v>
      </c>
      <c r="AM623">
        <v>1</v>
      </c>
      <c r="AN623">
        <f t="shared" si="81"/>
        <v>6.6</v>
      </c>
      <c r="AO623" t="str">
        <f t="shared" si="82"/>
        <v>High</v>
      </c>
      <c r="AP623" t="str">
        <f t="shared" si="83"/>
        <v>Yes</v>
      </c>
      <c r="AQ623" t="str">
        <f t="shared" si="84"/>
        <v>Yes</v>
      </c>
      <c r="AR623">
        <f t="shared" si="85"/>
        <v>18</v>
      </c>
      <c r="AS623" t="str">
        <f t="shared" si="86"/>
        <v>Warm</v>
      </c>
      <c r="AT623" t="str">
        <f t="shared" si="87"/>
        <v>Married</v>
      </c>
      <c r="AU623" t="str">
        <f t="shared" si="88"/>
        <v>Graduation</v>
      </c>
      <c r="AV623" s="9" t="str">
        <f t="shared" si="89"/>
        <v>Yes</v>
      </c>
    </row>
    <row r="624" spans="1:48" x14ac:dyDescent="0.3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11</v>
      </c>
      <c r="X624">
        <v>0</v>
      </c>
      <c r="Y624">
        <v>60</v>
      </c>
      <c r="Z624">
        <v>2791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846</v>
      </c>
      <c r="AL624">
        <v>687</v>
      </c>
      <c r="AM624">
        <v>0</v>
      </c>
      <c r="AN624">
        <f t="shared" si="81"/>
        <v>7.6</v>
      </c>
      <c r="AO624" t="str">
        <f t="shared" si="82"/>
        <v>Medium</v>
      </c>
      <c r="AP624" t="str">
        <f t="shared" si="83"/>
        <v>Yes</v>
      </c>
      <c r="AQ624" t="str">
        <f t="shared" si="84"/>
        <v>No</v>
      </c>
      <c r="AR624">
        <f t="shared" si="85"/>
        <v>26</v>
      </c>
      <c r="AS624" t="str">
        <f t="shared" si="86"/>
        <v>Warm</v>
      </c>
      <c r="AT624" t="str">
        <f t="shared" si="87"/>
        <v>Together</v>
      </c>
      <c r="AU624" t="str">
        <f t="shared" si="88"/>
        <v>Graduation</v>
      </c>
      <c r="AV624" s="9" t="str">
        <f t="shared" si="89"/>
        <v>No</v>
      </c>
    </row>
    <row r="625" spans="1:48" x14ac:dyDescent="0.3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11</v>
      </c>
      <c r="X625">
        <v>0</v>
      </c>
      <c r="Y625">
        <v>72</v>
      </c>
      <c r="Z625">
        <v>2206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1322</v>
      </c>
      <c r="AL625">
        <v>1296</v>
      </c>
      <c r="AM625">
        <v>0</v>
      </c>
      <c r="AN625">
        <f t="shared" si="81"/>
        <v>6</v>
      </c>
      <c r="AO625" t="str">
        <f t="shared" si="82"/>
        <v>High</v>
      </c>
      <c r="AP625" t="str">
        <f t="shared" si="83"/>
        <v>No</v>
      </c>
      <c r="AQ625" t="str">
        <f t="shared" si="84"/>
        <v>No</v>
      </c>
      <c r="AR625">
        <f t="shared" si="85"/>
        <v>21</v>
      </c>
      <c r="AS625" t="str">
        <f t="shared" si="86"/>
        <v>Warm</v>
      </c>
      <c r="AT625" t="str">
        <f t="shared" si="87"/>
        <v>Together</v>
      </c>
      <c r="AU625" t="str">
        <f t="shared" si="88"/>
        <v>PhD</v>
      </c>
      <c r="AV625" s="9" t="str">
        <f t="shared" si="89"/>
        <v>No</v>
      </c>
    </row>
    <row r="626" spans="1:48" x14ac:dyDescent="0.3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11</v>
      </c>
      <c r="X626">
        <v>0</v>
      </c>
      <c r="Y626">
        <v>61</v>
      </c>
      <c r="Z626">
        <v>2705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1282</v>
      </c>
      <c r="AL626">
        <v>1257</v>
      </c>
      <c r="AM626">
        <v>0</v>
      </c>
      <c r="AN626">
        <f t="shared" si="81"/>
        <v>7.4</v>
      </c>
      <c r="AO626" t="str">
        <f t="shared" si="82"/>
        <v>High</v>
      </c>
      <c r="AP626" t="str">
        <f t="shared" si="83"/>
        <v>Yes</v>
      </c>
      <c r="AQ626" t="str">
        <f t="shared" si="84"/>
        <v>No</v>
      </c>
      <c r="AR626">
        <f t="shared" si="85"/>
        <v>23</v>
      </c>
      <c r="AS626" t="str">
        <f t="shared" si="86"/>
        <v>Warm</v>
      </c>
      <c r="AT626" t="str">
        <f t="shared" si="87"/>
        <v>Divorced</v>
      </c>
      <c r="AU626" t="str">
        <f t="shared" si="88"/>
        <v>PhD</v>
      </c>
      <c r="AV626" s="9" t="str">
        <f t="shared" si="89"/>
        <v>No</v>
      </c>
    </row>
    <row r="627" spans="1:48" x14ac:dyDescent="0.3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11</v>
      </c>
      <c r="X627">
        <v>0</v>
      </c>
      <c r="Y627">
        <v>56</v>
      </c>
      <c r="Z627">
        <v>2577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342</v>
      </c>
      <c r="AL627">
        <v>198</v>
      </c>
      <c r="AM627">
        <v>1</v>
      </c>
      <c r="AN627">
        <f t="shared" si="81"/>
        <v>7.1</v>
      </c>
      <c r="AO627" t="str">
        <f t="shared" si="82"/>
        <v>Low</v>
      </c>
      <c r="AP627" t="str">
        <f t="shared" si="83"/>
        <v>Yes</v>
      </c>
      <c r="AQ627" t="str">
        <f t="shared" si="84"/>
        <v>Yes</v>
      </c>
      <c r="AR627">
        <f t="shared" si="85"/>
        <v>15</v>
      </c>
      <c r="AS627" t="str">
        <f t="shared" si="86"/>
        <v>Active</v>
      </c>
      <c r="AT627" t="str">
        <f t="shared" si="87"/>
        <v>Single</v>
      </c>
      <c r="AU627" t="str">
        <f t="shared" si="88"/>
        <v>Graduation</v>
      </c>
      <c r="AV627" s="9" t="str">
        <f t="shared" si="89"/>
        <v>Yes</v>
      </c>
    </row>
    <row r="628" spans="1:48" x14ac:dyDescent="0.3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3</v>
      </c>
      <c r="W628">
        <v>11</v>
      </c>
      <c r="X628">
        <v>1</v>
      </c>
      <c r="Y628">
        <v>73</v>
      </c>
      <c r="Z628">
        <v>2635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2105</v>
      </c>
      <c r="AL628">
        <v>1958</v>
      </c>
      <c r="AM628">
        <v>2</v>
      </c>
      <c r="AN628">
        <f t="shared" si="81"/>
        <v>7.2</v>
      </c>
      <c r="AO628" t="str">
        <f t="shared" si="82"/>
        <v>High</v>
      </c>
      <c r="AP628" t="str">
        <f t="shared" si="83"/>
        <v>No</v>
      </c>
      <c r="AQ628" t="str">
        <f t="shared" si="84"/>
        <v>Yes</v>
      </c>
      <c r="AR628">
        <f t="shared" si="85"/>
        <v>13</v>
      </c>
      <c r="AS628" t="str">
        <f t="shared" si="86"/>
        <v>Warm</v>
      </c>
      <c r="AT628" t="str">
        <f t="shared" si="87"/>
        <v>Together</v>
      </c>
      <c r="AU628" t="str">
        <f t="shared" si="88"/>
        <v>Master</v>
      </c>
      <c r="AV628" s="9" t="str">
        <f t="shared" si="89"/>
        <v>Yes</v>
      </c>
    </row>
    <row r="629" spans="1:48" x14ac:dyDescent="0.3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11</v>
      </c>
      <c r="X629">
        <v>0</v>
      </c>
      <c r="Y629">
        <v>49</v>
      </c>
      <c r="Z629">
        <v>2474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224</v>
      </c>
      <c r="AL629">
        <v>213</v>
      </c>
      <c r="AM629">
        <v>0</v>
      </c>
      <c r="AN629">
        <f t="shared" si="81"/>
        <v>6.8</v>
      </c>
      <c r="AO629" t="str">
        <f t="shared" si="82"/>
        <v>Low</v>
      </c>
      <c r="AP629" t="str">
        <f t="shared" si="83"/>
        <v>Yes</v>
      </c>
      <c r="AQ629" t="str">
        <f t="shared" si="84"/>
        <v>No</v>
      </c>
      <c r="AR629">
        <f t="shared" si="85"/>
        <v>17</v>
      </c>
      <c r="AS629" t="str">
        <f t="shared" si="86"/>
        <v>Warm</v>
      </c>
      <c r="AT629" t="str">
        <f t="shared" si="87"/>
        <v>Married</v>
      </c>
      <c r="AU629" t="str">
        <f t="shared" si="88"/>
        <v>PhD</v>
      </c>
      <c r="AV629" s="9" t="str">
        <f t="shared" si="89"/>
        <v>No</v>
      </c>
    </row>
    <row r="630" spans="1:48" x14ac:dyDescent="0.3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3</v>
      </c>
      <c r="W630">
        <v>11</v>
      </c>
      <c r="X630">
        <v>1</v>
      </c>
      <c r="Y630">
        <v>50</v>
      </c>
      <c r="Z630">
        <v>2683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1517</v>
      </c>
      <c r="AL630">
        <v>1310</v>
      </c>
      <c r="AM630">
        <v>2</v>
      </c>
      <c r="AN630">
        <f t="shared" si="81"/>
        <v>7.4</v>
      </c>
      <c r="AO630" t="str">
        <f t="shared" si="82"/>
        <v>High</v>
      </c>
      <c r="AP630" t="str">
        <f t="shared" si="83"/>
        <v>No</v>
      </c>
      <c r="AQ630" t="str">
        <f t="shared" si="84"/>
        <v>Yes</v>
      </c>
      <c r="AR630">
        <f t="shared" si="85"/>
        <v>30</v>
      </c>
      <c r="AS630" t="str">
        <f t="shared" si="86"/>
        <v>Warm</v>
      </c>
      <c r="AT630" t="str">
        <f t="shared" si="87"/>
        <v>Together</v>
      </c>
      <c r="AU630" t="str">
        <f t="shared" si="88"/>
        <v>Graduation</v>
      </c>
      <c r="AV630" s="9" t="str">
        <f t="shared" si="89"/>
        <v>Yes</v>
      </c>
    </row>
    <row r="631" spans="1:48" x14ac:dyDescent="0.3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11</v>
      </c>
      <c r="X631">
        <v>0</v>
      </c>
      <c r="Y631">
        <v>50</v>
      </c>
      <c r="Z631">
        <v>2357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216</v>
      </c>
      <c r="AL631">
        <v>197</v>
      </c>
      <c r="AM631">
        <v>0</v>
      </c>
      <c r="AN631">
        <f t="shared" si="81"/>
        <v>6.5</v>
      </c>
      <c r="AO631" t="str">
        <f t="shared" si="82"/>
        <v>Low</v>
      </c>
      <c r="AP631" t="str">
        <f t="shared" si="83"/>
        <v>Yes</v>
      </c>
      <c r="AQ631" t="str">
        <f t="shared" si="84"/>
        <v>No</v>
      </c>
      <c r="AR631">
        <f t="shared" si="85"/>
        <v>11</v>
      </c>
      <c r="AS631" t="str">
        <f t="shared" si="86"/>
        <v>Active</v>
      </c>
      <c r="AT631" t="str">
        <f t="shared" si="87"/>
        <v>Divorced</v>
      </c>
      <c r="AU631" t="str">
        <f t="shared" si="88"/>
        <v>Master</v>
      </c>
      <c r="AV631" s="9" t="str">
        <f t="shared" si="89"/>
        <v>No</v>
      </c>
    </row>
    <row r="632" spans="1:48" x14ac:dyDescent="0.3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11</v>
      </c>
      <c r="X632">
        <v>0</v>
      </c>
      <c r="Y632">
        <v>43</v>
      </c>
      <c r="Z632">
        <v>2196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1042</v>
      </c>
      <c r="AL632">
        <v>992</v>
      </c>
      <c r="AM632">
        <v>0</v>
      </c>
      <c r="AN632">
        <f t="shared" si="81"/>
        <v>6</v>
      </c>
      <c r="AO632" t="str">
        <f t="shared" si="82"/>
        <v>High</v>
      </c>
      <c r="AP632" t="str">
        <f t="shared" si="83"/>
        <v>Yes</v>
      </c>
      <c r="AQ632" t="str">
        <f t="shared" si="84"/>
        <v>No</v>
      </c>
      <c r="AR632">
        <f t="shared" si="85"/>
        <v>28</v>
      </c>
      <c r="AS632" t="str">
        <f t="shared" si="86"/>
        <v>Warm</v>
      </c>
      <c r="AT632" t="str">
        <f t="shared" si="87"/>
        <v>Married</v>
      </c>
      <c r="AU632" t="str">
        <f t="shared" si="88"/>
        <v>Master</v>
      </c>
      <c r="AV632" s="9" t="str">
        <f t="shared" si="89"/>
        <v>No</v>
      </c>
    </row>
    <row r="633" spans="1:48" x14ac:dyDescent="0.3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11</v>
      </c>
      <c r="X633">
        <v>0</v>
      </c>
      <c r="Y633">
        <v>62</v>
      </c>
      <c r="Z633">
        <v>2445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453</v>
      </c>
      <c r="AL633">
        <v>307</v>
      </c>
      <c r="AM633">
        <v>0</v>
      </c>
      <c r="AN633">
        <f t="shared" si="81"/>
        <v>6.7</v>
      </c>
      <c r="AO633" t="str">
        <f t="shared" si="82"/>
        <v>Low</v>
      </c>
      <c r="AP633" t="str">
        <f t="shared" si="83"/>
        <v>Yes</v>
      </c>
      <c r="AQ633" t="str">
        <f t="shared" si="84"/>
        <v>No</v>
      </c>
      <c r="AR633">
        <f t="shared" si="85"/>
        <v>17</v>
      </c>
      <c r="AS633" t="str">
        <f t="shared" si="86"/>
        <v>Active</v>
      </c>
      <c r="AT633" t="str">
        <f t="shared" si="87"/>
        <v>Together</v>
      </c>
      <c r="AU633" t="str">
        <f t="shared" si="88"/>
        <v>Graduation</v>
      </c>
      <c r="AV633" s="9" t="str">
        <f t="shared" si="89"/>
        <v>No</v>
      </c>
    </row>
    <row r="634" spans="1:48" x14ac:dyDescent="0.3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11</v>
      </c>
      <c r="X634">
        <v>0</v>
      </c>
      <c r="Y634">
        <v>60</v>
      </c>
      <c r="Z634">
        <v>2291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1970</v>
      </c>
      <c r="AL634">
        <v>1932</v>
      </c>
      <c r="AM634">
        <v>1</v>
      </c>
      <c r="AN634">
        <f t="shared" si="81"/>
        <v>6.3</v>
      </c>
      <c r="AO634" t="str">
        <f t="shared" si="82"/>
        <v>High</v>
      </c>
      <c r="AP634" t="str">
        <f t="shared" si="83"/>
        <v>No</v>
      </c>
      <c r="AQ634" t="str">
        <f t="shared" si="84"/>
        <v>Yes</v>
      </c>
      <c r="AR634">
        <f t="shared" si="85"/>
        <v>19</v>
      </c>
      <c r="AS634" t="str">
        <f t="shared" si="86"/>
        <v>Active</v>
      </c>
      <c r="AT634" t="str">
        <f t="shared" si="87"/>
        <v>Single</v>
      </c>
      <c r="AU634" t="str">
        <f t="shared" si="88"/>
        <v>Master</v>
      </c>
      <c r="AV634" s="9" t="str">
        <f t="shared" si="89"/>
        <v>Yes</v>
      </c>
    </row>
    <row r="635" spans="1:48" x14ac:dyDescent="0.3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11</v>
      </c>
      <c r="X635">
        <v>0</v>
      </c>
      <c r="Y635">
        <v>35</v>
      </c>
      <c r="Z635">
        <v>2830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42</v>
      </c>
      <c r="AL635">
        <v>36</v>
      </c>
      <c r="AM635">
        <v>0</v>
      </c>
      <c r="AN635">
        <f t="shared" si="81"/>
        <v>7.8</v>
      </c>
      <c r="AO635" t="str">
        <f t="shared" si="82"/>
        <v>Low</v>
      </c>
      <c r="AP635" t="str">
        <f t="shared" si="83"/>
        <v>Yes</v>
      </c>
      <c r="AQ635" t="str">
        <f t="shared" si="84"/>
        <v>No</v>
      </c>
      <c r="AR635">
        <f t="shared" si="85"/>
        <v>6</v>
      </c>
      <c r="AS635" t="str">
        <f t="shared" si="86"/>
        <v>Warm</v>
      </c>
      <c r="AT635" t="str">
        <f t="shared" si="87"/>
        <v>Together</v>
      </c>
      <c r="AU635" t="str">
        <f t="shared" si="88"/>
        <v>Graduation</v>
      </c>
      <c r="AV635" s="9" t="str">
        <f t="shared" si="89"/>
        <v>No</v>
      </c>
    </row>
    <row r="636" spans="1:48" x14ac:dyDescent="0.3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11</v>
      </c>
      <c r="X636">
        <v>0</v>
      </c>
      <c r="Y636">
        <v>46</v>
      </c>
      <c r="Z636">
        <v>2845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1163</v>
      </c>
      <c r="AL636">
        <v>1152</v>
      </c>
      <c r="AM636">
        <v>0</v>
      </c>
      <c r="AN636">
        <f t="shared" si="81"/>
        <v>7.8</v>
      </c>
      <c r="AO636" t="str">
        <f t="shared" si="82"/>
        <v>High</v>
      </c>
      <c r="AP636" t="str">
        <f t="shared" si="83"/>
        <v>Yes</v>
      </c>
      <c r="AQ636" t="str">
        <f t="shared" si="84"/>
        <v>No</v>
      </c>
      <c r="AR636">
        <f t="shared" si="85"/>
        <v>32</v>
      </c>
      <c r="AS636" t="str">
        <f t="shared" si="86"/>
        <v>Warm</v>
      </c>
      <c r="AT636" t="str">
        <f t="shared" si="87"/>
        <v>Married</v>
      </c>
      <c r="AU636" t="str">
        <f t="shared" si="88"/>
        <v>Graduation</v>
      </c>
      <c r="AV636" s="9" t="str">
        <f t="shared" si="89"/>
        <v>No</v>
      </c>
    </row>
    <row r="637" spans="1:48" x14ac:dyDescent="0.3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11</v>
      </c>
      <c r="X637">
        <v>0</v>
      </c>
      <c r="Y637">
        <v>70</v>
      </c>
      <c r="Z637">
        <v>2236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58</v>
      </c>
      <c r="AL637">
        <v>49</v>
      </c>
      <c r="AM637">
        <v>0</v>
      </c>
      <c r="AN637">
        <f t="shared" si="81"/>
        <v>6.1</v>
      </c>
      <c r="AO637" t="str">
        <f t="shared" si="82"/>
        <v>Low</v>
      </c>
      <c r="AP637" t="str">
        <f t="shared" si="83"/>
        <v>Yes</v>
      </c>
      <c r="AQ637" t="str">
        <f t="shared" si="84"/>
        <v>No</v>
      </c>
      <c r="AR637">
        <f t="shared" si="85"/>
        <v>7</v>
      </c>
      <c r="AS637" t="str">
        <f t="shared" si="86"/>
        <v>Warm</v>
      </c>
      <c r="AT637" t="str">
        <f t="shared" si="87"/>
        <v>Together</v>
      </c>
      <c r="AU637" t="str">
        <f t="shared" si="88"/>
        <v>PhD</v>
      </c>
      <c r="AV637" s="9" t="str">
        <f t="shared" si="89"/>
        <v>No</v>
      </c>
    </row>
    <row r="638" spans="1:48" x14ac:dyDescent="0.3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11</v>
      </c>
      <c r="X638">
        <v>0</v>
      </c>
      <c r="Y638">
        <v>65</v>
      </c>
      <c r="Z638">
        <v>2854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348</v>
      </c>
      <c r="AL638">
        <v>331</v>
      </c>
      <c r="AM638">
        <v>0</v>
      </c>
      <c r="AN638">
        <f t="shared" si="81"/>
        <v>7.8</v>
      </c>
      <c r="AO638" t="str">
        <f t="shared" si="82"/>
        <v>Low</v>
      </c>
      <c r="AP638" t="str">
        <f t="shared" si="83"/>
        <v>Yes</v>
      </c>
      <c r="AQ638" t="str">
        <f t="shared" si="84"/>
        <v>No</v>
      </c>
      <c r="AR638">
        <f t="shared" si="85"/>
        <v>15</v>
      </c>
      <c r="AS638" t="str">
        <f t="shared" si="86"/>
        <v>Active</v>
      </c>
      <c r="AT638" t="str">
        <f t="shared" si="87"/>
        <v>Divorced</v>
      </c>
      <c r="AU638" t="str">
        <f t="shared" si="88"/>
        <v>Graduation</v>
      </c>
      <c r="AV638" s="9" t="str">
        <f t="shared" si="89"/>
        <v>No</v>
      </c>
    </row>
    <row r="639" spans="1:48" x14ac:dyDescent="0.3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11</v>
      </c>
      <c r="X639">
        <v>0</v>
      </c>
      <c r="Y639">
        <v>67</v>
      </c>
      <c r="Z639">
        <v>2335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150</v>
      </c>
      <c r="AL639">
        <v>135</v>
      </c>
      <c r="AM639">
        <v>0</v>
      </c>
      <c r="AN639">
        <f t="shared" si="81"/>
        <v>6.4</v>
      </c>
      <c r="AO639" t="str">
        <f t="shared" si="82"/>
        <v>Low</v>
      </c>
      <c r="AP639" t="str">
        <f t="shared" si="83"/>
        <v>Yes</v>
      </c>
      <c r="AQ639" t="str">
        <f t="shared" si="84"/>
        <v>No</v>
      </c>
      <c r="AR639">
        <f t="shared" si="85"/>
        <v>10</v>
      </c>
      <c r="AS639" t="str">
        <f t="shared" si="86"/>
        <v>Warm</v>
      </c>
      <c r="AT639" t="str">
        <f t="shared" si="87"/>
        <v>Together</v>
      </c>
      <c r="AU639" t="str">
        <f t="shared" si="88"/>
        <v>Graduation</v>
      </c>
      <c r="AV639" s="9" t="str">
        <f t="shared" si="89"/>
        <v>No</v>
      </c>
    </row>
    <row r="640" spans="1:48" x14ac:dyDescent="0.3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11</v>
      </c>
      <c r="X640">
        <v>0</v>
      </c>
      <c r="Y640">
        <v>62</v>
      </c>
      <c r="Z640">
        <v>2804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185</v>
      </c>
      <c r="AL640">
        <v>160</v>
      </c>
      <c r="AM640">
        <v>0</v>
      </c>
      <c r="AN640">
        <f t="shared" si="81"/>
        <v>7.7</v>
      </c>
      <c r="AO640" t="str">
        <f t="shared" si="82"/>
        <v>Low</v>
      </c>
      <c r="AP640" t="str">
        <f t="shared" si="83"/>
        <v>No</v>
      </c>
      <c r="AQ640" t="str">
        <f t="shared" si="84"/>
        <v>No</v>
      </c>
      <c r="AR640">
        <f t="shared" si="85"/>
        <v>11</v>
      </c>
      <c r="AS640" t="str">
        <f t="shared" si="86"/>
        <v>Inactive</v>
      </c>
      <c r="AT640" t="str">
        <f t="shared" si="87"/>
        <v>Together</v>
      </c>
      <c r="AU640" t="str">
        <f t="shared" si="88"/>
        <v>2nd Cycle</v>
      </c>
      <c r="AV640" s="9" t="str">
        <f t="shared" si="89"/>
        <v>No</v>
      </c>
    </row>
    <row r="641" spans="1:48" x14ac:dyDescent="0.3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11</v>
      </c>
      <c r="X641">
        <v>0</v>
      </c>
      <c r="Y641">
        <v>73</v>
      </c>
      <c r="Z641">
        <v>2461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1024</v>
      </c>
      <c r="AL641">
        <v>953</v>
      </c>
      <c r="AM641">
        <v>0</v>
      </c>
      <c r="AN641">
        <f t="shared" si="81"/>
        <v>6.7</v>
      </c>
      <c r="AO641" t="str">
        <f t="shared" si="82"/>
        <v>High</v>
      </c>
      <c r="AP641" t="str">
        <f t="shared" si="83"/>
        <v>Yes</v>
      </c>
      <c r="AQ641" t="str">
        <f t="shared" si="84"/>
        <v>No</v>
      </c>
      <c r="AR641">
        <f t="shared" si="85"/>
        <v>26</v>
      </c>
      <c r="AS641" t="str">
        <f t="shared" si="86"/>
        <v>Warm</v>
      </c>
      <c r="AT641" t="str">
        <f t="shared" si="87"/>
        <v>Together</v>
      </c>
      <c r="AU641" t="str">
        <f t="shared" si="88"/>
        <v>PhD</v>
      </c>
      <c r="AV641" s="9" t="str">
        <f t="shared" si="89"/>
        <v>No</v>
      </c>
    </row>
    <row r="642" spans="1:48" x14ac:dyDescent="0.3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11</v>
      </c>
      <c r="X642">
        <v>0</v>
      </c>
      <c r="Y642">
        <v>54</v>
      </c>
      <c r="Z642">
        <v>2410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147</v>
      </c>
      <c r="AL642">
        <v>71</v>
      </c>
      <c r="AM642">
        <v>1</v>
      </c>
      <c r="AN642">
        <f t="shared" ref="AN642:AN705" si="90">ROUND(Z:Z/365,1)</f>
        <v>6.6</v>
      </c>
      <c r="AO642" t="str">
        <f t="shared" ref="AO642:AO705" si="91">IF(AK:AK&gt;=1000,"High",IF(AK:AK&gt;=500,"Medium","Low"))</f>
        <v>Low</v>
      </c>
      <c r="AP642" t="str">
        <f t="shared" ref="AP642:AP705" si="92">IF(B:B+C:C&gt;0,"Yes","No")</f>
        <v>Yes</v>
      </c>
      <c r="AQ642" t="str">
        <f t="shared" ref="AQ642:AQ705" si="93">IF(AM:AM&gt;0,"Yes","No")</f>
        <v>Yes</v>
      </c>
      <c r="AR642">
        <f t="shared" ref="AR642:AR705" si="94">K:K+L:L+M:M+N:N</f>
        <v>12</v>
      </c>
      <c r="AS642" t="str">
        <f t="shared" ref="AS642:AS705" si="95">IF(D:D&lt;=30,"Active",IF(D:D&lt;=90,"Warm","Inactive"))</f>
        <v>Warm</v>
      </c>
      <c r="AT642" t="str">
        <f t="shared" ref="AT642:AT705" si="96">IF(AA:AA=1,"Divorced",IF(AB:AB=1,"Married",IF(AC:AC=1,"Single",IF(AD:AD=1,"Together",IF(AE:AE=1,"Widow","Unknown")))))</f>
        <v>Single</v>
      </c>
      <c r="AU642" t="str">
        <f t="shared" ref="AU642:AU705" si="97">IF(AF:AF=1,"2nd Cycle",IF(AG:AG=1,"Basic",IF(AH:AH=1,"Graduation",IF(AI:AI=1,"Master",IF(AJ:AJ=1,"PhD","Unknown")))))</f>
        <v>PhD</v>
      </c>
      <c r="AV642" s="9" t="str">
        <f t="shared" ref="AV642:AV705" si="98">IF(AM:AM=1,"Yes",IF(AM:AM=2,"Yes",IF(AM:AM=3,"Yes",IF(AM:AM=4,"Yes","No"))))</f>
        <v>Yes</v>
      </c>
    </row>
    <row r="643" spans="1:48" x14ac:dyDescent="0.3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11</v>
      </c>
      <c r="X643">
        <v>0</v>
      </c>
      <c r="Y643">
        <v>57</v>
      </c>
      <c r="Z643">
        <v>2728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592</v>
      </c>
      <c r="AL643">
        <v>587</v>
      </c>
      <c r="AM643">
        <v>0</v>
      </c>
      <c r="AN643">
        <f t="shared" si="90"/>
        <v>7.5</v>
      </c>
      <c r="AO643" t="str">
        <f t="shared" si="91"/>
        <v>Medium</v>
      </c>
      <c r="AP643" t="str">
        <f t="shared" si="92"/>
        <v>Yes</v>
      </c>
      <c r="AQ643" t="str">
        <f t="shared" si="93"/>
        <v>No</v>
      </c>
      <c r="AR643">
        <f t="shared" si="94"/>
        <v>22</v>
      </c>
      <c r="AS643" t="str">
        <f t="shared" si="95"/>
        <v>Warm</v>
      </c>
      <c r="AT643" t="str">
        <f t="shared" si="96"/>
        <v>Together</v>
      </c>
      <c r="AU643" t="str">
        <f t="shared" si="97"/>
        <v>Graduation</v>
      </c>
      <c r="AV643" s="9" t="str">
        <f t="shared" si="98"/>
        <v>No</v>
      </c>
    </row>
    <row r="644" spans="1:48" x14ac:dyDescent="0.3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0</v>
      </c>
      <c r="Y644">
        <v>35</v>
      </c>
      <c r="Z644">
        <v>2386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16</v>
      </c>
      <c r="AL644">
        <v>10</v>
      </c>
      <c r="AM644">
        <v>0</v>
      </c>
      <c r="AN644">
        <f t="shared" si="90"/>
        <v>6.5</v>
      </c>
      <c r="AO644" t="str">
        <f t="shared" si="91"/>
        <v>Low</v>
      </c>
      <c r="AP644" t="str">
        <f t="shared" si="92"/>
        <v>Yes</v>
      </c>
      <c r="AQ644" t="str">
        <f t="shared" si="93"/>
        <v>No</v>
      </c>
      <c r="AR644">
        <f t="shared" si="94"/>
        <v>4</v>
      </c>
      <c r="AS644" t="str">
        <f t="shared" si="95"/>
        <v>Warm</v>
      </c>
      <c r="AT644" t="str">
        <f t="shared" si="96"/>
        <v>Married</v>
      </c>
      <c r="AU644" t="str">
        <f t="shared" si="97"/>
        <v>Graduation</v>
      </c>
      <c r="AV644" s="9" t="str">
        <f t="shared" si="98"/>
        <v>No</v>
      </c>
    </row>
    <row r="645" spans="1:48" x14ac:dyDescent="0.3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11</v>
      </c>
      <c r="X645">
        <v>0</v>
      </c>
      <c r="Y645">
        <v>45</v>
      </c>
      <c r="Z645">
        <v>2345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913</v>
      </c>
      <c r="AL645">
        <v>762</v>
      </c>
      <c r="AM645">
        <v>0</v>
      </c>
      <c r="AN645">
        <f t="shared" si="90"/>
        <v>6.4</v>
      </c>
      <c r="AO645" t="str">
        <f t="shared" si="91"/>
        <v>Medium</v>
      </c>
      <c r="AP645" t="str">
        <f t="shared" si="92"/>
        <v>Yes</v>
      </c>
      <c r="AQ645" t="str">
        <f t="shared" si="93"/>
        <v>No</v>
      </c>
      <c r="AR645">
        <f t="shared" si="94"/>
        <v>24</v>
      </c>
      <c r="AS645" t="str">
        <f t="shared" si="95"/>
        <v>Warm</v>
      </c>
      <c r="AT645" t="str">
        <f t="shared" si="96"/>
        <v>Widow</v>
      </c>
      <c r="AU645" t="str">
        <f t="shared" si="97"/>
        <v>Graduation</v>
      </c>
      <c r="AV645" s="9" t="str">
        <f t="shared" si="98"/>
        <v>No</v>
      </c>
    </row>
    <row r="646" spans="1:48" x14ac:dyDescent="0.3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11</v>
      </c>
      <c r="X646">
        <v>0</v>
      </c>
      <c r="Y646">
        <v>40</v>
      </c>
      <c r="Z646">
        <v>2819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63</v>
      </c>
      <c r="AL646">
        <v>52</v>
      </c>
      <c r="AM646">
        <v>0</v>
      </c>
      <c r="AN646">
        <f t="shared" si="90"/>
        <v>7.7</v>
      </c>
      <c r="AO646" t="str">
        <f t="shared" si="91"/>
        <v>Low</v>
      </c>
      <c r="AP646" t="str">
        <f t="shared" si="92"/>
        <v>No</v>
      </c>
      <c r="AQ646" t="str">
        <f t="shared" si="93"/>
        <v>No</v>
      </c>
      <c r="AR646">
        <f t="shared" si="94"/>
        <v>6</v>
      </c>
      <c r="AS646" t="str">
        <f t="shared" si="95"/>
        <v>Active</v>
      </c>
      <c r="AT646" t="str">
        <f t="shared" si="96"/>
        <v>Married</v>
      </c>
      <c r="AU646" t="str">
        <f t="shared" si="97"/>
        <v>Basic</v>
      </c>
      <c r="AV646" s="9" t="str">
        <f t="shared" si="98"/>
        <v>No</v>
      </c>
    </row>
    <row r="647" spans="1:48" x14ac:dyDescent="0.3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11</v>
      </c>
      <c r="X647">
        <v>0</v>
      </c>
      <c r="Y647">
        <v>64</v>
      </c>
      <c r="Z647">
        <v>2703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24</v>
      </c>
      <c r="AL647">
        <v>22</v>
      </c>
      <c r="AM647">
        <v>0</v>
      </c>
      <c r="AN647">
        <f t="shared" si="90"/>
        <v>7.4</v>
      </c>
      <c r="AO647" t="str">
        <f t="shared" si="91"/>
        <v>Low</v>
      </c>
      <c r="AP647" t="str">
        <f t="shared" si="92"/>
        <v>No</v>
      </c>
      <c r="AQ647" t="str">
        <f t="shared" si="93"/>
        <v>No</v>
      </c>
      <c r="AR647">
        <f t="shared" si="94"/>
        <v>5</v>
      </c>
      <c r="AS647" t="str">
        <f t="shared" si="95"/>
        <v>Warm</v>
      </c>
      <c r="AT647" t="str">
        <f t="shared" si="96"/>
        <v>Together</v>
      </c>
      <c r="AU647" t="str">
        <f t="shared" si="97"/>
        <v>Master</v>
      </c>
      <c r="AV647" s="9" t="str">
        <f t="shared" si="98"/>
        <v>No</v>
      </c>
    </row>
    <row r="648" spans="1:48" x14ac:dyDescent="0.3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11</v>
      </c>
      <c r="X648">
        <v>0</v>
      </c>
      <c r="Y648">
        <v>61</v>
      </c>
      <c r="Z648">
        <v>2707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41</v>
      </c>
      <c r="AL648">
        <v>22</v>
      </c>
      <c r="AM648">
        <v>0</v>
      </c>
      <c r="AN648">
        <f t="shared" si="90"/>
        <v>7.4</v>
      </c>
      <c r="AO648" t="str">
        <f t="shared" si="91"/>
        <v>Low</v>
      </c>
      <c r="AP648" t="str">
        <f t="shared" si="92"/>
        <v>No</v>
      </c>
      <c r="AQ648" t="str">
        <f t="shared" si="93"/>
        <v>No</v>
      </c>
      <c r="AR648">
        <f t="shared" si="94"/>
        <v>5</v>
      </c>
      <c r="AS648" t="str">
        <f t="shared" si="95"/>
        <v>Warm</v>
      </c>
      <c r="AT648" t="str">
        <f t="shared" si="96"/>
        <v>Married</v>
      </c>
      <c r="AU648" t="str">
        <f t="shared" si="97"/>
        <v>Graduation</v>
      </c>
      <c r="AV648" s="9" t="str">
        <f t="shared" si="98"/>
        <v>No</v>
      </c>
    </row>
    <row r="649" spans="1:48" x14ac:dyDescent="0.3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11</v>
      </c>
      <c r="X649">
        <v>0</v>
      </c>
      <c r="Y649">
        <v>46</v>
      </c>
      <c r="Z649">
        <v>2568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17</v>
      </c>
      <c r="AL649">
        <v>14</v>
      </c>
      <c r="AM649">
        <v>0</v>
      </c>
      <c r="AN649">
        <f t="shared" si="90"/>
        <v>7</v>
      </c>
      <c r="AO649" t="str">
        <f t="shared" si="91"/>
        <v>Low</v>
      </c>
      <c r="AP649" t="str">
        <f t="shared" si="92"/>
        <v>Yes</v>
      </c>
      <c r="AQ649" t="str">
        <f t="shared" si="93"/>
        <v>No</v>
      </c>
      <c r="AR649">
        <f t="shared" si="94"/>
        <v>4</v>
      </c>
      <c r="AS649" t="str">
        <f t="shared" si="95"/>
        <v>Active</v>
      </c>
      <c r="AT649" t="str">
        <f t="shared" si="96"/>
        <v>Together</v>
      </c>
      <c r="AU649" t="str">
        <f t="shared" si="97"/>
        <v>PhD</v>
      </c>
      <c r="AV649" s="9" t="str">
        <f t="shared" si="98"/>
        <v>No</v>
      </c>
    </row>
    <row r="650" spans="1:48" x14ac:dyDescent="0.3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11</v>
      </c>
      <c r="X650">
        <v>0</v>
      </c>
      <c r="Y650">
        <v>33</v>
      </c>
      <c r="Z650">
        <v>2436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44</v>
      </c>
      <c r="AL650">
        <v>29</v>
      </c>
      <c r="AM650">
        <v>0</v>
      </c>
      <c r="AN650">
        <f t="shared" si="90"/>
        <v>6.7</v>
      </c>
      <c r="AO650" t="str">
        <f t="shared" si="91"/>
        <v>Low</v>
      </c>
      <c r="AP650" t="str">
        <f t="shared" si="92"/>
        <v>Yes</v>
      </c>
      <c r="AQ650" t="str">
        <f t="shared" si="93"/>
        <v>No</v>
      </c>
      <c r="AR650">
        <f t="shared" si="94"/>
        <v>7</v>
      </c>
      <c r="AS650" t="str">
        <f t="shared" si="95"/>
        <v>Warm</v>
      </c>
      <c r="AT650" t="str">
        <f t="shared" si="96"/>
        <v>Single</v>
      </c>
      <c r="AU650" t="str">
        <f t="shared" si="97"/>
        <v>Basic</v>
      </c>
      <c r="AV650" s="9" t="str">
        <f t="shared" si="98"/>
        <v>No</v>
      </c>
    </row>
    <row r="651" spans="1:48" x14ac:dyDescent="0.3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11</v>
      </c>
      <c r="X651">
        <v>0</v>
      </c>
      <c r="Y651">
        <v>52</v>
      </c>
      <c r="Z651">
        <v>2575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32</v>
      </c>
      <c r="AL651">
        <v>30</v>
      </c>
      <c r="AM651">
        <v>0</v>
      </c>
      <c r="AN651">
        <f t="shared" si="90"/>
        <v>7.1</v>
      </c>
      <c r="AO651" t="str">
        <f t="shared" si="91"/>
        <v>Low</v>
      </c>
      <c r="AP651" t="str">
        <f t="shared" si="92"/>
        <v>Yes</v>
      </c>
      <c r="AQ651" t="str">
        <f t="shared" si="93"/>
        <v>No</v>
      </c>
      <c r="AR651">
        <f t="shared" si="94"/>
        <v>5</v>
      </c>
      <c r="AS651" t="str">
        <f t="shared" si="95"/>
        <v>Warm</v>
      </c>
      <c r="AT651" t="str">
        <f t="shared" si="96"/>
        <v>Married</v>
      </c>
      <c r="AU651" t="str">
        <f t="shared" si="97"/>
        <v>PhD</v>
      </c>
      <c r="AV651" s="9" t="str">
        <f t="shared" si="98"/>
        <v>No</v>
      </c>
    </row>
    <row r="652" spans="1:48" x14ac:dyDescent="0.3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11</v>
      </c>
      <c r="X652">
        <v>0</v>
      </c>
      <c r="Y652">
        <v>49</v>
      </c>
      <c r="Z652">
        <v>2393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180</v>
      </c>
      <c r="AL652">
        <v>162</v>
      </c>
      <c r="AM652">
        <v>0</v>
      </c>
      <c r="AN652">
        <f t="shared" si="90"/>
        <v>6.6</v>
      </c>
      <c r="AO652" t="str">
        <f t="shared" si="91"/>
        <v>Low</v>
      </c>
      <c r="AP652" t="str">
        <f t="shared" si="92"/>
        <v>Yes</v>
      </c>
      <c r="AQ652" t="str">
        <f t="shared" si="93"/>
        <v>No</v>
      </c>
      <c r="AR652">
        <f t="shared" si="94"/>
        <v>12</v>
      </c>
      <c r="AS652" t="str">
        <f t="shared" si="95"/>
        <v>Warm</v>
      </c>
      <c r="AT652" t="str">
        <f t="shared" si="96"/>
        <v>Married</v>
      </c>
      <c r="AU652" t="str">
        <f t="shared" si="97"/>
        <v>2nd Cycle</v>
      </c>
      <c r="AV652" s="9" t="str">
        <f t="shared" si="98"/>
        <v>No</v>
      </c>
    </row>
    <row r="653" spans="1:48" x14ac:dyDescent="0.3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11</v>
      </c>
      <c r="X653">
        <v>0</v>
      </c>
      <c r="Y653">
        <v>56</v>
      </c>
      <c r="Z653">
        <v>2494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1038</v>
      </c>
      <c r="AL653">
        <v>1028</v>
      </c>
      <c r="AM653">
        <v>0</v>
      </c>
      <c r="AN653">
        <f t="shared" si="90"/>
        <v>6.8</v>
      </c>
      <c r="AO653" t="str">
        <f t="shared" si="91"/>
        <v>High</v>
      </c>
      <c r="AP653" t="str">
        <f t="shared" si="92"/>
        <v>Yes</v>
      </c>
      <c r="AQ653" t="str">
        <f t="shared" si="93"/>
        <v>No</v>
      </c>
      <c r="AR653">
        <f t="shared" si="94"/>
        <v>28</v>
      </c>
      <c r="AS653" t="str">
        <f t="shared" si="95"/>
        <v>Warm</v>
      </c>
      <c r="AT653" t="str">
        <f t="shared" si="96"/>
        <v>Married</v>
      </c>
      <c r="AU653" t="str">
        <f t="shared" si="97"/>
        <v>PhD</v>
      </c>
      <c r="AV653" s="9" t="str">
        <f t="shared" si="98"/>
        <v>No</v>
      </c>
    </row>
    <row r="654" spans="1:48" x14ac:dyDescent="0.3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11</v>
      </c>
      <c r="X654">
        <v>0</v>
      </c>
      <c r="Y654">
        <v>58</v>
      </c>
      <c r="Z654">
        <v>2392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491</v>
      </c>
      <c r="AL654">
        <v>408</v>
      </c>
      <c r="AM654">
        <v>0</v>
      </c>
      <c r="AN654">
        <f t="shared" si="90"/>
        <v>6.6</v>
      </c>
      <c r="AO654" t="str">
        <f t="shared" si="91"/>
        <v>Low</v>
      </c>
      <c r="AP654" t="str">
        <f t="shared" si="92"/>
        <v>Yes</v>
      </c>
      <c r="AQ654" t="str">
        <f t="shared" si="93"/>
        <v>No</v>
      </c>
      <c r="AR654">
        <f t="shared" si="94"/>
        <v>21</v>
      </c>
      <c r="AS654" t="str">
        <f t="shared" si="95"/>
        <v>Warm</v>
      </c>
      <c r="AT654" t="str">
        <f t="shared" si="96"/>
        <v>Single</v>
      </c>
      <c r="AU654" t="str">
        <f t="shared" si="97"/>
        <v>Master</v>
      </c>
      <c r="AV654" s="9" t="str">
        <f t="shared" si="98"/>
        <v>No</v>
      </c>
    </row>
    <row r="655" spans="1:48" x14ac:dyDescent="0.3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11</v>
      </c>
      <c r="X655">
        <v>0</v>
      </c>
      <c r="Y655">
        <v>50</v>
      </c>
      <c r="Z655">
        <v>2814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888</v>
      </c>
      <c r="AL655">
        <v>747</v>
      </c>
      <c r="AM655">
        <v>0</v>
      </c>
      <c r="AN655">
        <f t="shared" si="90"/>
        <v>7.7</v>
      </c>
      <c r="AO655" t="str">
        <f t="shared" si="91"/>
        <v>Medium</v>
      </c>
      <c r="AP655" t="str">
        <f t="shared" si="92"/>
        <v>Yes</v>
      </c>
      <c r="AQ655" t="str">
        <f t="shared" si="93"/>
        <v>No</v>
      </c>
      <c r="AR655">
        <f t="shared" si="94"/>
        <v>17</v>
      </c>
      <c r="AS655" t="str">
        <f t="shared" si="95"/>
        <v>Warm</v>
      </c>
      <c r="AT655" t="str">
        <f t="shared" si="96"/>
        <v>Widow</v>
      </c>
      <c r="AU655" t="str">
        <f t="shared" si="97"/>
        <v>Graduation</v>
      </c>
      <c r="AV655" s="9" t="str">
        <f t="shared" si="98"/>
        <v>No</v>
      </c>
    </row>
    <row r="656" spans="1:48" x14ac:dyDescent="0.3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11</v>
      </c>
      <c r="X656">
        <v>0</v>
      </c>
      <c r="Y656">
        <v>40</v>
      </c>
      <c r="Z656">
        <v>2354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611</v>
      </c>
      <c r="AL656">
        <v>552</v>
      </c>
      <c r="AM656">
        <v>0</v>
      </c>
      <c r="AN656">
        <f t="shared" si="90"/>
        <v>6.4</v>
      </c>
      <c r="AO656" t="str">
        <f t="shared" si="91"/>
        <v>Medium</v>
      </c>
      <c r="AP656" t="str">
        <f t="shared" si="92"/>
        <v>Yes</v>
      </c>
      <c r="AQ656" t="str">
        <f t="shared" si="93"/>
        <v>No</v>
      </c>
      <c r="AR656">
        <f t="shared" si="94"/>
        <v>20</v>
      </c>
      <c r="AS656" t="str">
        <f t="shared" si="95"/>
        <v>Warm</v>
      </c>
      <c r="AT656" t="str">
        <f t="shared" si="96"/>
        <v>Married</v>
      </c>
      <c r="AU656" t="str">
        <f t="shared" si="97"/>
        <v>Graduation</v>
      </c>
      <c r="AV656" s="9" t="str">
        <f t="shared" si="98"/>
        <v>No</v>
      </c>
    </row>
    <row r="657" spans="1:48" x14ac:dyDescent="0.3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11</v>
      </c>
      <c r="X657">
        <v>0</v>
      </c>
      <c r="Y657">
        <v>45</v>
      </c>
      <c r="Z657">
        <v>2734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952</v>
      </c>
      <c r="AL657">
        <v>914</v>
      </c>
      <c r="AM657">
        <v>0</v>
      </c>
      <c r="AN657">
        <f t="shared" si="90"/>
        <v>7.5</v>
      </c>
      <c r="AO657" t="str">
        <f t="shared" si="91"/>
        <v>Medium</v>
      </c>
      <c r="AP657" t="str">
        <f t="shared" si="92"/>
        <v>Yes</v>
      </c>
      <c r="AQ657" t="str">
        <f t="shared" si="93"/>
        <v>No</v>
      </c>
      <c r="AR657">
        <f t="shared" si="94"/>
        <v>16</v>
      </c>
      <c r="AS657" t="str">
        <f t="shared" si="95"/>
        <v>Warm</v>
      </c>
      <c r="AT657" t="str">
        <f t="shared" si="96"/>
        <v>Single</v>
      </c>
      <c r="AU657" t="str">
        <f t="shared" si="97"/>
        <v>PhD</v>
      </c>
      <c r="AV657" s="9" t="str">
        <f t="shared" si="98"/>
        <v>No</v>
      </c>
    </row>
    <row r="658" spans="1:48" x14ac:dyDescent="0.3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11</v>
      </c>
      <c r="X658">
        <v>0</v>
      </c>
      <c r="Y658">
        <v>46</v>
      </c>
      <c r="Z658">
        <v>2197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10</v>
      </c>
      <c r="AL658">
        <v>9</v>
      </c>
      <c r="AM658">
        <v>0</v>
      </c>
      <c r="AN658">
        <f t="shared" si="90"/>
        <v>6</v>
      </c>
      <c r="AO658" t="str">
        <f t="shared" si="91"/>
        <v>Low</v>
      </c>
      <c r="AP658" t="str">
        <f t="shared" si="92"/>
        <v>Yes</v>
      </c>
      <c r="AQ658" t="str">
        <f t="shared" si="93"/>
        <v>No</v>
      </c>
      <c r="AR658">
        <f t="shared" si="94"/>
        <v>4</v>
      </c>
      <c r="AS658" t="str">
        <f t="shared" si="95"/>
        <v>Active</v>
      </c>
      <c r="AT658" t="str">
        <f t="shared" si="96"/>
        <v>Married</v>
      </c>
      <c r="AU658" t="str">
        <f t="shared" si="97"/>
        <v>Graduation</v>
      </c>
      <c r="AV658" s="9" t="str">
        <f t="shared" si="98"/>
        <v>No</v>
      </c>
    </row>
    <row r="659" spans="1:48" x14ac:dyDescent="0.3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3</v>
      </c>
      <c r="W659">
        <v>11</v>
      </c>
      <c r="X659">
        <v>1</v>
      </c>
      <c r="Y659">
        <v>57</v>
      </c>
      <c r="Z659">
        <v>2766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1205</v>
      </c>
      <c r="AL659">
        <v>1169</v>
      </c>
      <c r="AM659">
        <v>1</v>
      </c>
      <c r="AN659">
        <f t="shared" si="90"/>
        <v>7.6</v>
      </c>
      <c r="AO659" t="str">
        <f t="shared" si="91"/>
        <v>High</v>
      </c>
      <c r="AP659" t="str">
        <f t="shared" si="92"/>
        <v>Yes</v>
      </c>
      <c r="AQ659" t="str">
        <f t="shared" si="93"/>
        <v>Yes</v>
      </c>
      <c r="AR659">
        <f t="shared" si="94"/>
        <v>21</v>
      </c>
      <c r="AS659" t="str">
        <f t="shared" si="95"/>
        <v>Active</v>
      </c>
      <c r="AT659" t="str">
        <f t="shared" si="96"/>
        <v>Married</v>
      </c>
      <c r="AU659" t="str">
        <f t="shared" si="97"/>
        <v>PhD</v>
      </c>
      <c r="AV659" s="9" t="str">
        <f t="shared" si="98"/>
        <v>Yes</v>
      </c>
    </row>
    <row r="660" spans="1:48" x14ac:dyDescent="0.3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41</v>
      </c>
      <c r="Z660">
        <v>2337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485</v>
      </c>
      <c r="AL660">
        <v>394</v>
      </c>
      <c r="AM660">
        <v>0</v>
      </c>
      <c r="AN660">
        <f t="shared" si="90"/>
        <v>6.4</v>
      </c>
      <c r="AO660" t="str">
        <f t="shared" si="91"/>
        <v>Low</v>
      </c>
      <c r="AP660" t="str">
        <f t="shared" si="92"/>
        <v>No</v>
      </c>
      <c r="AQ660" t="str">
        <f t="shared" si="93"/>
        <v>No</v>
      </c>
      <c r="AR660">
        <f t="shared" si="94"/>
        <v>17</v>
      </c>
      <c r="AS660" t="str">
        <f t="shared" si="95"/>
        <v>Warm</v>
      </c>
      <c r="AT660" t="str">
        <f t="shared" si="96"/>
        <v>Single</v>
      </c>
      <c r="AU660" t="str">
        <f t="shared" si="97"/>
        <v>Graduation</v>
      </c>
      <c r="AV660" s="9" t="str">
        <f t="shared" si="98"/>
        <v>No</v>
      </c>
    </row>
    <row r="661" spans="1:48" x14ac:dyDescent="0.3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11</v>
      </c>
      <c r="X661">
        <v>1</v>
      </c>
      <c r="Y661">
        <v>35</v>
      </c>
      <c r="Z661">
        <v>2537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154</v>
      </c>
      <c r="AL661">
        <v>136</v>
      </c>
      <c r="AM661">
        <v>1</v>
      </c>
      <c r="AN661">
        <f t="shared" si="90"/>
        <v>7</v>
      </c>
      <c r="AO661" t="str">
        <f t="shared" si="91"/>
        <v>Low</v>
      </c>
      <c r="AP661" t="str">
        <f t="shared" si="92"/>
        <v>Yes</v>
      </c>
      <c r="AQ661" t="str">
        <f t="shared" si="93"/>
        <v>Yes</v>
      </c>
      <c r="AR661">
        <f t="shared" si="94"/>
        <v>12</v>
      </c>
      <c r="AS661" t="str">
        <f t="shared" si="95"/>
        <v>Active</v>
      </c>
      <c r="AT661" t="str">
        <f t="shared" si="96"/>
        <v>Married</v>
      </c>
      <c r="AU661" t="str">
        <f t="shared" si="97"/>
        <v>2nd Cycle</v>
      </c>
      <c r="AV661" s="9" t="str">
        <f t="shared" si="98"/>
        <v>Yes</v>
      </c>
    </row>
    <row r="662" spans="1:48" x14ac:dyDescent="0.3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11</v>
      </c>
      <c r="X662">
        <v>0</v>
      </c>
      <c r="Y662">
        <v>40</v>
      </c>
      <c r="Z662">
        <v>2347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658</v>
      </c>
      <c r="AL662">
        <v>652</v>
      </c>
      <c r="AM662">
        <v>0</v>
      </c>
      <c r="AN662">
        <f t="shared" si="90"/>
        <v>6.4</v>
      </c>
      <c r="AO662" t="str">
        <f t="shared" si="91"/>
        <v>Medium</v>
      </c>
      <c r="AP662" t="str">
        <f t="shared" si="92"/>
        <v>No</v>
      </c>
      <c r="AQ662" t="str">
        <f t="shared" si="93"/>
        <v>No</v>
      </c>
      <c r="AR662">
        <f t="shared" si="94"/>
        <v>20</v>
      </c>
      <c r="AS662" t="str">
        <f t="shared" si="95"/>
        <v>Active</v>
      </c>
      <c r="AT662" t="str">
        <f t="shared" si="96"/>
        <v>Single</v>
      </c>
      <c r="AU662" t="str">
        <f t="shared" si="97"/>
        <v>PhD</v>
      </c>
      <c r="AV662" s="9" t="str">
        <f t="shared" si="98"/>
        <v>No</v>
      </c>
    </row>
    <row r="663" spans="1:48" x14ac:dyDescent="0.3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</v>
      </c>
      <c r="W663">
        <v>11</v>
      </c>
      <c r="X663">
        <v>0</v>
      </c>
      <c r="Y663">
        <v>57</v>
      </c>
      <c r="Z663">
        <v>2413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774</v>
      </c>
      <c r="AL663">
        <v>620</v>
      </c>
      <c r="AM663">
        <v>0</v>
      </c>
      <c r="AN663">
        <f t="shared" si="90"/>
        <v>6.6</v>
      </c>
      <c r="AO663" t="str">
        <f t="shared" si="91"/>
        <v>Medium</v>
      </c>
      <c r="AP663" t="str">
        <f t="shared" si="92"/>
        <v>Yes</v>
      </c>
      <c r="AQ663" t="str">
        <f t="shared" si="93"/>
        <v>No</v>
      </c>
      <c r="AR663">
        <f t="shared" si="94"/>
        <v>23</v>
      </c>
      <c r="AS663" t="str">
        <f t="shared" si="95"/>
        <v>Warm</v>
      </c>
      <c r="AT663" t="str">
        <f t="shared" si="96"/>
        <v>Divorced</v>
      </c>
      <c r="AU663" t="str">
        <f t="shared" si="97"/>
        <v>Graduation</v>
      </c>
      <c r="AV663" s="9" t="str">
        <f t="shared" si="98"/>
        <v>No</v>
      </c>
    </row>
    <row r="664" spans="1:48" x14ac:dyDescent="0.3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11</v>
      </c>
      <c r="X664">
        <v>0</v>
      </c>
      <c r="Y664">
        <v>53</v>
      </c>
      <c r="Z664">
        <v>2827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1959</v>
      </c>
      <c r="AL664">
        <v>1844</v>
      </c>
      <c r="AM664">
        <v>0</v>
      </c>
      <c r="AN664">
        <f t="shared" si="90"/>
        <v>7.7</v>
      </c>
      <c r="AO664" t="str">
        <f t="shared" si="91"/>
        <v>High</v>
      </c>
      <c r="AP664" t="str">
        <f t="shared" si="92"/>
        <v>No</v>
      </c>
      <c r="AQ664" t="str">
        <f t="shared" si="93"/>
        <v>No</v>
      </c>
      <c r="AR664">
        <f t="shared" si="94"/>
        <v>30</v>
      </c>
      <c r="AS664" t="str">
        <f t="shared" si="95"/>
        <v>Warm</v>
      </c>
      <c r="AT664" t="str">
        <f t="shared" si="96"/>
        <v>Divorced</v>
      </c>
      <c r="AU664" t="str">
        <f t="shared" si="97"/>
        <v>Graduation</v>
      </c>
      <c r="AV664" s="9" t="str">
        <f t="shared" si="98"/>
        <v>No</v>
      </c>
    </row>
    <row r="665" spans="1:48" x14ac:dyDescent="0.3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11</v>
      </c>
      <c r="X665">
        <v>0</v>
      </c>
      <c r="Y665">
        <v>38</v>
      </c>
      <c r="Z665">
        <v>2498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422</v>
      </c>
      <c r="AL665">
        <v>377</v>
      </c>
      <c r="AM665">
        <v>0</v>
      </c>
      <c r="AN665">
        <f t="shared" si="90"/>
        <v>6.8</v>
      </c>
      <c r="AO665" t="str">
        <f t="shared" si="91"/>
        <v>Low</v>
      </c>
      <c r="AP665" t="str">
        <f t="shared" si="92"/>
        <v>No</v>
      </c>
      <c r="AQ665" t="str">
        <f t="shared" si="93"/>
        <v>No</v>
      </c>
      <c r="AR665">
        <f t="shared" si="94"/>
        <v>15</v>
      </c>
      <c r="AS665" t="str">
        <f t="shared" si="95"/>
        <v>Warm</v>
      </c>
      <c r="AT665" t="str">
        <f t="shared" si="96"/>
        <v>Together</v>
      </c>
      <c r="AU665" t="str">
        <f t="shared" si="97"/>
        <v>2nd Cycle</v>
      </c>
      <c r="AV665" s="9" t="str">
        <f t="shared" si="98"/>
        <v>No</v>
      </c>
    </row>
    <row r="666" spans="1:48" x14ac:dyDescent="0.3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11</v>
      </c>
      <c r="X666">
        <v>0</v>
      </c>
      <c r="Y666">
        <v>65</v>
      </c>
      <c r="Z666">
        <v>2407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216</v>
      </c>
      <c r="AL666">
        <v>175</v>
      </c>
      <c r="AM666">
        <v>0</v>
      </c>
      <c r="AN666">
        <f t="shared" si="90"/>
        <v>6.6</v>
      </c>
      <c r="AO666" t="str">
        <f t="shared" si="91"/>
        <v>Low</v>
      </c>
      <c r="AP666" t="str">
        <f t="shared" si="92"/>
        <v>Yes</v>
      </c>
      <c r="AQ666" t="str">
        <f t="shared" si="93"/>
        <v>No</v>
      </c>
      <c r="AR666">
        <f t="shared" si="94"/>
        <v>12</v>
      </c>
      <c r="AS666" t="str">
        <f t="shared" si="95"/>
        <v>Warm</v>
      </c>
      <c r="AT666" t="str">
        <f t="shared" si="96"/>
        <v>Together</v>
      </c>
      <c r="AU666" t="str">
        <f t="shared" si="97"/>
        <v>Graduation</v>
      </c>
      <c r="AV666" s="9" t="str">
        <f t="shared" si="98"/>
        <v>No</v>
      </c>
    </row>
    <row r="667" spans="1:48" x14ac:dyDescent="0.3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11</v>
      </c>
      <c r="X667">
        <v>0</v>
      </c>
      <c r="Y667">
        <v>53</v>
      </c>
      <c r="Z667">
        <v>2351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1092</v>
      </c>
      <c r="AL667">
        <v>1038</v>
      </c>
      <c r="AM667">
        <v>0</v>
      </c>
      <c r="AN667">
        <f t="shared" si="90"/>
        <v>6.4</v>
      </c>
      <c r="AO667" t="str">
        <f t="shared" si="91"/>
        <v>High</v>
      </c>
      <c r="AP667" t="str">
        <f t="shared" si="92"/>
        <v>No</v>
      </c>
      <c r="AQ667" t="str">
        <f t="shared" si="93"/>
        <v>No</v>
      </c>
      <c r="AR667">
        <f t="shared" si="94"/>
        <v>17</v>
      </c>
      <c r="AS667" t="str">
        <f t="shared" si="95"/>
        <v>Warm</v>
      </c>
      <c r="AT667" t="str">
        <f t="shared" si="96"/>
        <v>Together</v>
      </c>
      <c r="AU667" t="str">
        <f t="shared" si="97"/>
        <v>Graduation</v>
      </c>
      <c r="AV667" s="9" t="str">
        <f t="shared" si="98"/>
        <v>No</v>
      </c>
    </row>
    <row r="668" spans="1:48" x14ac:dyDescent="0.3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11</v>
      </c>
      <c r="X668">
        <v>0</v>
      </c>
      <c r="Y668">
        <v>44</v>
      </c>
      <c r="Z668">
        <v>2638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611</v>
      </c>
      <c r="AL668">
        <v>533</v>
      </c>
      <c r="AM668">
        <v>0</v>
      </c>
      <c r="AN668">
        <f t="shared" si="90"/>
        <v>7.2</v>
      </c>
      <c r="AO668" t="str">
        <f t="shared" si="91"/>
        <v>Medium</v>
      </c>
      <c r="AP668" t="str">
        <f t="shared" si="92"/>
        <v>Yes</v>
      </c>
      <c r="AQ668" t="str">
        <f t="shared" si="93"/>
        <v>No</v>
      </c>
      <c r="AR668">
        <f t="shared" si="94"/>
        <v>20</v>
      </c>
      <c r="AS668" t="str">
        <f t="shared" si="95"/>
        <v>Inactive</v>
      </c>
      <c r="AT668" t="str">
        <f t="shared" si="96"/>
        <v>Divorced</v>
      </c>
      <c r="AU668" t="str">
        <f t="shared" si="97"/>
        <v>PhD</v>
      </c>
      <c r="AV668" s="9" t="str">
        <f t="shared" si="98"/>
        <v>No</v>
      </c>
    </row>
    <row r="669" spans="1:48" x14ac:dyDescent="0.3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11</v>
      </c>
      <c r="X669">
        <v>1</v>
      </c>
      <c r="Y669">
        <v>48</v>
      </c>
      <c r="Z669">
        <v>2814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2074</v>
      </c>
      <c r="AL669">
        <v>2034</v>
      </c>
      <c r="AM669">
        <v>0</v>
      </c>
      <c r="AN669">
        <f t="shared" si="90"/>
        <v>7.7</v>
      </c>
      <c r="AO669" t="str">
        <f t="shared" si="91"/>
        <v>High</v>
      </c>
      <c r="AP669" t="str">
        <f t="shared" si="92"/>
        <v>No</v>
      </c>
      <c r="AQ669" t="str">
        <f t="shared" si="93"/>
        <v>No</v>
      </c>
      <c r="AR669">
        <f t="shared" si="94"/>
        <v>22</v>
      </c>
      <c r="AS669" t="str">
        <f t="shared" si="95"/>
        <v>Inactive</v>
      </c>
      <c r="AT669" t="str">
        <f t="shared" si="96"/>
        <v>Single</v>
      </c>
      <c r="AU669" t="str">
        <f t="shared" si="97"/>
        <v>PhD</v>
      </c>
      <c r="AV669" s="9" t="str">
        <f t="shared" si="98"/>
        <v>No</v>
      </c>
    </row>
    <row r="670" spans="1:48" x14ac:dyDescent="0.3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3</v>
      </c>
      <c r="W670">
        <v>11</v>
      </c>
      <c r="X670">
        <v>0</v>
      </c>
      <c r="Y670">
        <v>31</v>
      </c>
      <c r="Z670">
        <v>2203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1320</v>
      </c>
      <c r="AL670">
        <v>1294</v>
      </c>
      <c r="AM670">
        <v>2</v>
      </c>
      <c r="AN670">
        <f t="shared" si="90"/>
        <v>6</v>
      </c>
      <c r="AO670" t="str">
        <f t="shared" si="91"/>
        <v>High</v>
      </c>
      <c r="AP670" t="str">
        <f t="shared" si="92"/>
        <v>No</v>
      </c>
      <c r="AQ670" t="str">
        <f t="shared" si="93"/>
        <v>Yes</v>
      </c>
      <c r="AR670">
        <f t="shared" si="94"/>
        <v>21</v>
      </c>
      <c r="AS670" t="str">
        <f t="shared" si="95"/>
        <v>Warm</v>
      </c>
      <c r="AT670" t="str">
        <f t="shared" si="96"/>
        <v>Together</v>
      </c>
      <c r="AU670" t="str">
        <f t="shared" si="97"/>
        <v>PhD</v>
      </c>
      <c r="AV670" s="9" t="str">
        <f t="shared" si="98"/>
        <v>Yes</v>
      </c>
    </row>
    <row r="671" spans="1:48" x14ac:dyDescent="0.3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11</v>
      </c>
      <c r="X671">
        <v>0</v>
      </c>
      <c r="Y671">
        <v>51</v>
      </c>
      <c r="Z671">
        <v>2431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977</v>
      </c>
      <c r="AL671">
        <v>910</v>
      </c>
      <c r="AM671">
        <v>0</v>
      </c>
      <c r="AN671">
        <f t="shared" si="90"/>
        <v>6.7</v>
      </c>
      <c r="AO671" t="str">
        <f t="shared" si="91"/>
        <v>Medium</v>
      </c>
      <c r="AP671" t="str">
        <f t="shared" si="92"/>
        <v>No</v>
      </c>
      <c r="AQ671" t="str">
        <f t="shared" si="93"/>
        <v>No</v>
      </c>
      <c r="AR671">
        <f t="shared" si="94"/>
        <v>15</v>
      </c>
      <c r="AS671" t="str">
        <f t="shared" si="95"/>
        <v>Active</v>
      </c>
      <c r="AT671" t="str">
        <f t="shared" si="96"/>
        <v>Together</v>
      </c>
      <c r="AU671" t="str">
        <f t="shared" si="97"/>
        <v>PhD</v>
      </c>
      <c r="AV671" s="9" t="str">
        <f t="shared" si="98"/>
        <v>No</v>
      </c>
    </row>
    <row r="672" spans="1:48" x14ac:dyDescent="0.3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3</v>
      </c>
      <c r="W672">
        <v>11</v>
      </c>
      <c r="X672">
        <v>1</v>
      </c>
      <c r="Y672">
        <v>60</v>
      </c>
      <c r="Z672">
        <v>2792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489</v>
      </c>
      <c r="AL672">
        <v>485</v>
      </c>
      <c r="AM672">
        <v>1</v>
      </c>
      <c r="AN672">
        <f t="shared" si="90"/>
        <v>7.6</v>
      </c>
      <c r="AO672" t="str">
        <f t="shared" si="91"/>
        <v>Low</v>
      </c>
      <c r="AP672" t="str">
        <f t="shared" si="92"/>
        <v>Yes</v>
      </c>
      <c r="AQ672" t="str">
        <f t="shared" si="93"/>
        <v>Yes</v>
      </c>
      <c r="AR672">
        <f t="shared" si="94"/>
        <v>22</v>
      </c>
      <c r="AS672" t="str">
        <f t="shared" si="95"/>
        <v>Inactive</v>
      </c>
      <c r="AT672" t="str">
        <f t="shared" si="96"/>
        <v>Divorced</v>
      </c>
      <c r="AU672" t="str">
        <f t="shared" si="97"/>
        <v>PhD</v>
      </c>
      <c r="AV672" s="9" t="str">
        <f t="shared" si="98"/>
        <v>Yes</v>
      </c>
    </row>
    <row r="673" spans="1:48" x14ac:dyDescent="0.3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11</v>
      </c>
      <c r="X673">
        <v>0</v>
      </c>
      <c r="Y673">
        <v>50</v>
      </c>
      <c r="Z673">
        <v>2467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858</v>
      </c>
      <c r="AL673">
        <v>759</v>
      </c>
      <c r="AM673">
        <v>0</v>
      </c>
      <c r="AN673">
        <f t="shared" si="90"/>
        <v>6.8</v>
      </c>
      <c r="AO673" t="str">
        <f t="shared" si="91"/>
        <v>Medium</v>
      </c>
      <c r="AP673" t="str">
        <f t="shared" si="92"/>
        <v>No</v>
      </c>
      <c r="AQ673" t="str">
        <f t="shared" si="93"/>
        <v>No</v>
      </c>
      <c r="AR673">
        <f t="shared" si="94"/>
        <v>13</v>
      </c>
      <c r="AS673" t="str">
        <f t="shared" si="95"/>
        <v>Warm</v>
      </c>
      <c r="AT673" t="str">
        <f t="shared" si="96"/>
        <v>Single</v>
      </c>
      <c r="AU673" t="str">
        <f t="shared" si="97"/>
        <v>Graduation</v>
      </c>
      <c r="AV673" s="9" t="str">
        <f t="shared" si="98"/>
        <v>No</v>
      </c>
    </row>
    <row r="674" spans="1:48" x14ac:dyDescent="0.3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11</v>
      </c>
      <c r="X674">
        <v>0</v>
      </c>
      <c r="Y674">
        <v>62</v>
      </c>
      <c r="Z674">
        <v>2511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190</v>
      </c>
      <c r="AL674">
        <v>110</v>
      </c>
      <c r="AM674">
        <v>0</v>
      </c>
      <c r="AN674">
        <f t="shared" si="90"/>
        <v>6.9</v>
      </c>
      <c r="AO674" t="str">
        <f t="shared" si="91"/>
        <v>Low</v>
      </c>
      <c r="AP674" t="str">
        <f t="shared" si="92"/>
        <v>Yes</v>
      </c>
      <c r="AQ674" t="str">
        <f t="shared" si="93"/>
        <v>No</v>
      </c>
      <c r="AR674">
        <f t="shared" si="94"/>
        <v>12</v>
      </c>
      <c r="AS674" t="str">
        <f t="shared" si="95"/>
        <v>Warm</v>
      </c>
      <c r="AT674" t="str">
        <f t="shared" si="96"/>
        <v>Together</v>
      </c>
      <c r="AU674" t="str">
        <f t="shared" si="97"/>
        <v>Master</v>
      </c>
      <c r="AV674" s="9" t="str">
        <f t="shared" si="98"/>
        <v>No</v>
      </c>
    </row>
    <row r="675" spans="1:48" x14ac:dyDescent="0.3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11</v>
      </c>
      <c r="X675">
        <v>0</v>
      </c>
      <c r="Y675">
        <v>68</v>
      </c>
      <c r="Z675">
        <v>2398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19</v>
      </c>
      <c r="AL675">
        <v>9</v>
      </c>
      <c r="AM675">
        <v>0</v>
      </c>
      <c r="AN675">
        <f t="shared" si="90"/>
        <v>6.6</v>
      </c>
      <c r="AO675" t="str">
        <f t="shared" si="91"/>
        <v>Low</v>
      </c>
      <c r="AP675" t="str">
        <f t="shared" si="92"/>
        <v>No</v>
      </c>
      <c r="AQ675" t="str">
        <f t="shared" si="93"/>
        <v>No</v>
      </c>
      <c r="AR675">
        <f t="shared" si="94"/>
        <v>5</v>
      </c>
      <c r="AS675" t="str">
        <f t="shared" si="95"/>
        <v>Active</v>
      </c>
      <c r="AT675" t="str">
        <f t="shared" si="96"/>
        <v>Together</v>
      </c>
      <c r="AU675" t="str">
        <f t="shared" si="97"/>
        <v>Basic</v>
      </c>
      <c r="AV675" s="9" t="str">
        <f t="shared" si="98"/>
        <v>No</v>
      </c>
    </row>
    <row r="676" spans="1:48" x14ac:dyDescent="0.3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11</v>
      </c>
      <c r="X676">
        <v>1</v>
      </c>
      <c r="Y676">
        <v>71</v>
      </c>
      <c r="Z676">
        <v>2555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90</v>
      </c>
      <c r="AL676">
        <v>59</v>
      </c>
      <c r="AM676">
        <v>0</v>
      </c>
      <c r="AN676">
        <f t="shared" si="90"/>
        <v>7</v>
      </c>
      <c r="AO676" t="str">
        <f t="shared" si="91"/>
        <v>Low</v>
      </c>
      <c r="AP676" t="str">
        <f t="shared" si="92"/>
        <v>Yes</v>
      </c>
      <c r="AQ676" t="str">
        <f t="shared" si="93"/>
        <v>No</v>
      </c>
      <c r="AR676">
        <f t="shared" si="94"/>
        <v>9</v>
      </c>
      <c r="AS676" t="str">
        <f t="shared" si="95"/>
        <v>Active</v>
      </c>
      <c r="AT676" t="str">
        <f t="shared" si="96"/>
        <v>Widow</v>
      </c>
      <c r="AU676" t="str">
        <f t="shared" si="97"/>
        <v>Master</v>
      </c>
      <c r="AV676" s="9" t="str">
        <f t="shared" si="98"/>
        <v>No</v>
      </c>
    </row>
    <row r="677" spans="1:48" x14ac:dyDescent="0.3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11</v>
      </c>
      <c r="X677">
        <v>0</v>
      </c>
      <c r="Y677">
        <v>59</v>
      </c>
      <c r="Z677">
        <v>2497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120</v>
      </c>
      <c r="AL677">
        <v>114</v>
      </c>
      <c r="AM677">
        <v>0</v>
      </c>
      <c r="AN677">
        <f t="shared" si="90"/>
        <v>6.8</v>
      </c>
      <c r="AO677" t="str">
        <f t="shared" si="91"/>
        <v>Low</v>
      </c>
      <c r="AP677" t="str">
        <f t="shared" si="92"/>
        <v>Yes</v>
      </c>
      <c r="AQ677" t="str">
        <f t="shared" si="93"/>
        <v>No</v>
      </c>
      <c r="AR677">
        <f t="shared" si="94"/>
        <v>8</v>
      </c>
      <c r="AS677" t="str">
        <f t="shared" si="95"/>
        <v>Inactive</v>
      </c>
      <c r="AT677" t="str">
        <f t="shared" si="96"/>
        <v>Married</v>
      </c>
      <c r="AU677" t="str">
        <f t="shared" si="97"/>
        <v>Master</v>
      </c>
      <c r="AV677" s="9" t="str">
        <f t="shared" si="98"/>
        <v>No</v>
      </c>
    </row>
    <row r="678" spans="1:48" x14ac:dyDescent="0.3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11</v>
      </c>
      <c r="X678">
        <v>0</v>
      </c>
      <c r="Y678">
        <v>25</v>
      </c>
      <c r="Z678">
        <v>2254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19</v>
      </c>
      <c r="AL678">
        <v>15</v>
      </c>
      <c r="AM678">
        <v>0</v>
      </c>
      <c r="AN678">
        <f t="shared" si="90"/>
        <v>6.2</v>
      </c>
      <c r="AO678" t="str">
        <f t="shared" si="91"/>
        <v>Low</v>
      </c>
      <c r="AP678" t="str">
        <f t="shared" si="92"/>
        <v>No</v>
      </c>
      <c r="AQ678" t="str">
        <f t="shared" si="93"/>
        <v>No</v>
      </c>
      <c r="AR678">
        <f t="shared" si="94"/>
        <v>4</v>
      </c>
      <c r="AS678" t="str">
        <f t="shared" si="95"/>
        <v>Warm</v>
      </c>
      <c r="AT678" t="str">
        <f t="shared" si="96"/>
        <v>Single</v>
      </c>
      <c r="AU678" t="str">
        <f t="shared" si="97"/>
        <v>Graduation</v>
      </c>
      <c r="AV678" s="9" t="str">
        <f t="shared" si="98"/>
        <v>No</v>
      </c>
    </row>
    <row r="679" spans="1:48" x14ac:dyDescent="0.3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11</v>
      </c>
      <c r="X679">
        <v>1</v>
      </c>
      <c r="Y679">
        <v>71</v>
      </c>
      <c r="Z679">
        <v>2606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55</v>
      </c>
      <c r="AL679">
        <v>53</v>
      </c>
      <c r="AM679">
        <v>0</v>
      </c>
      <c r="AN679">
        <f t="shared" si="90"/>
        <v>7.1</v>
      </c>
      <c r="AO679" t="str">
        <f t="shared" si="91"/>
        <v>Low</v>
      </c>
      <c r="AP679" t="str">
        <f t="shared" si="92"/>
        <v>Yes</v>
      </c>
      <c r="AQ679" t="str">
        <f t="shared" si="93"/>
        <v>No</v>
      </c>
      <c r="AR679">
        <f t="shared" si="94"/>
        <v>8</v>
      </c>
      <c r="AS679" t="str">
        <f t="shared" si="95"/>
        <v>Warm</v>
      </c>
      <c r="AT679" t="str">
        <f t="shared" si="96"/>
        <v>Single</v>
      </c>
      <c r="AU679" t="str">
        <f t="shared" si="97"/>
        <v>PhD</v>
      </c>
      <c r="AV679" s="9" t="str">
        <f t="shared" si="98"/>
        <v>No</v>
      </c>
    </row>
    <row r="680" spans="1:48" x14ac:dyDescent="0.3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11</v>
      </c>
      <c r="X680">
        <v>0</v>
      </c>
      <c r="Y680">
        <v>59</v>
      </c>
      <c r="Z680">
        <v>2397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607</v>
      </c>
      <c r="AL680">
        <v>578</v>
      </c>
      <c r="AM680">
        <v>0</v>
      </c>
      <c r="AN680">
        <f t="shared" si="90"/>
        <v>6.6</v>
      </c>
      <c r="AO680" t="str">
        <f t="shared" si="91"/>
        <v>Medium</v>
      </c>
      <c r="AP680" t="str">
        <f t="shared" si="92"/>
        <v>No</v>
      </c>
      <c r="AQ680" t="str">
        <f t="shared" si="93"/>
        <v>No</v>
      </c>
      <c r="AR680">
        <f t="shared" si="94"/>
        <v>20</v>
      </c>
      <c r="AS680" t="str">
        <f t="shared" si="95"/>
        <v>Warm</v>
      </c>
      <c r="AT680" t="str">
        <f t="shared" si="96"/>
        <v>Single</v>
      </c>
      <c r="AU680" t="str">
        <f t="shared" si="97"/>
        <v>Graduation</v>
      </c>
      <c r="AV680" s="9" t="str">
        <f t="shared" si="98"/>
        <v>No</v>
      </c>
    </row>
    <row r="681" spans="1:48" x14ac:dyDescent="0.3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3</v>
      </c>
      <c r="W681">
        <v>11</v>
      </c>
      <c r="X681">
        <v>0</v>
      </c>
      <c r="Y681">
        <v>60</v>
      </c>
      <c r="Z681">
        <v>2240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970</v>
      </c>
      <c r="AL681">
        <v>936</v>
      </c>
      <c r="AM681">
        <v>1</v>
      </c>
      <c r="AN681">
        <f t="shared" si="90"/>
        <v>6.1</v>
      </c>
      <c r="AO681" t="str">
        <f t="shared" si="91"/>
        <v>Medium</v>
      </c>
      <c r="AP681" t="str">
        <f t="shared" si="92"/>
        <v>No</v>
      </c>
      <c r="AQ681" t="str">
        <f t="shared" si="93"/>
        <v>Yes</v>
      </c>
      <c r="AR681">
        <f t="shared" si="94"/>
        <v>28</v>
      </c>
      <c r="AS681" t="str">
        <f t="shared" si="95"/>
        <v>Active</v>
      </c>
      <c r="AT681" t="str">
        <f t="shared" si="96"/>
        <v>Together</v>
      </c>
      <c r="AU681" t="str">
        <f t="shared" si="97"/>
        <v>Graduation</v>
      </c>
      <c r="AV681" s="9" t="str">
        <f t="shared" si="98"/>
        <v>Yes</v>
      </c>
    </row>
    <row r="682" spans="1:48" x14ac:dyDescent="0.3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11</v>
      </c>
      <c r="X682">
        <v>0</v>
      </c>
      <c r="Y682">
        <v>47</v>
      </c>
      <c r="Z682">
        <v>2444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700</v>
      </c>
      <c r="AL682">
        <v>666</v>
      </c>
      <c r="AM682">
        <v>0</v>
      </c>
      <c r="AN682">
        <f t="shared" si="90"/>
        <v>6.7</v>
      </c>
      <c r="AO682" t="str">
        <f t="shared" si="91"/>
        <v>Medium</v>
      </c>
      <c r="AP682" t="str">
        <f t="shared" si="92"/>
        <v>Yes</v>
      </c>
      <c r="AQ682" t="str">
        <f t="shared" si="93"/>
        <v>No</v>
      </c>
      <c r="AR682">
        <f t="shared" si="94"/>
        <v>20</v>
      </c>
      <c r="AS682" t="str">
        <f t="shared" si="95"/>
        <v>Inactive</v>
      </c>
      <c r="AT682" t="str">
        <f t="shared" si="96"/>
        <v>Divorced</v>
      </c>
      <c r="AU682" t="str">
        <f t="shared" si="97"/>
        <v>Graduation</v>
      </c>
      <c r="AV682" s="9" t="str">
        <f t="shared" si="98"/>
        <v>No</v>
      </c>
    </row>
    <row r="683" spans="1:48" x14ac:dyDescent="0.3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  <c r="W683">
        <v>11</v>
      </c>
      <c r="X683">
        <v>0</v>
      </c>
      <c r="Y683">
        <v>42</v>
      </c>
      <c r="Z683">
        <v>2268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591</v>
      </c>
      <c r="AL683">
        <v>568</v>
      </c>
      <c r="AM683">
        <v>0</v>
      </c>
      <c r="AN683">
        <f t="shared" si="90"/>
        <v>6.2</v>
      </c>
      <c r="AO683" t="str">
        <f t="shared" si="91"/>
        <v>Medium</v>
      </c>
      <c r="AP683" t="str">
        <f t="shared" si="92"/>
        <v>Yes</v>
      </c>
      <c r="AQ683" t="str">
        <f t="shared" si="93"/>
        <v>No</v>
      </c>
      <c r="AR683">
        <f t="shared" si="94"/>
        <v>20</v>
      </c>
      <c r="AS683" t="str">
        <f t="shared" si="95"/>
        <v>Active</v>
      </c>
      <c r="AT683" t="str">
        <f t="shared" si="96"/>
        <v>Married</v>
      </c>
      <c r="AU683" t="str">
        <f t="shared" si="97"/>
        <v>Graduation</v>
      </c>
      <c r="AV683" s="9" t="str">
        <f t="shared" si="98"/>
        <v>No</v>
      </c>
    </row>
    <row r="684" spans="1:48" x14ac:dyDescent="0.3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</v>
      </c>
      <c r="W684">
        <v>11</v>
      </c>
      <c r="X684">
        <v>0</v>
      </c>
      <c r="Y684">
        <v>42</v>
      </c>
      <c r="Z684">
        <v>2297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1211</v>
      </c>
      <c r="AL684">
        <v>969</v>
      </c>
      <c r="AM684">
        <v>1</v>
      </c>
      <c r="AN684">
        <f t="shared" si="90"/>
        <v>6.3</v>
      </c>
      <c r="AO684" t="str">
        <f t="shared" si="91"/>
        <v>High</v>
      </c>
      <c r="AP684" t="str">
        <f t="shared" si="92"/>
        <v>Yes</v>
      </c>
      <c r="AQ684" t="str">
        <f t="shared" si="93"/>
        <v>Yes</v>
      </c>
      <c r="AR684">
        <f t="shared" si="94"/>
        <v>21</v>
      </c>
      <c r="AS684" t="str">
        <f t="shared" si="95"/>
        <v>Active</v>
      </c>
      <c r="AT684" t="str">
        <f t="shared" si="96"/>
        <v>Divorced</v>
      </c>
      <c r="AU684" t="str">
        <f t="shared" si="97"/>
        <v>Graduation</v>
      </c>
      <c r="AV684" s="9" t="str">
        <f t="shared" si="98"/>
        <v>Yes</v>
      </c>
    </row>
    <row r="685" spans="1:48" x14ac:dyDescent="0.3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3</v>
      </c>
      <c r="W685">
        <v>11</v>
      </c>
      <c r="X685">
        <v>1</v>
      </c>
      <c r="Y685">
        <v>32</v>
      </c>
      <c r="Z685">
        <v>2220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1605</v>
      </c>
      <c r="AL685">
        <v>1589</v>
      </c>
      <c r="AM685">
        <v>3</v>
      </c>
      <c r="AN685">
        <f t="shared" si="90"/>
        <v>6.1</v>
      </c>
      <c r="AO685" t="str">
        <f t="shared" si="91"/>
        <v>High</v>
      </c>
      <c r="AP685" t="str">
        <f t="shared" si="92"/>
        <v>No</v>
      </c>
      <c r="AQ685" t="str">
        <f t="shared" si="93"/>
        <v>Yes</v>
      </c>
      <c r="AR685">
        <f t="shared" si="94"/>
        <v>15</v>
      </c>
      <c r="AS685" t="str">
        <f t="shared" si="95"/>
        <v>Active</v>
      </c>
      <c r="AT685" t="str">
        <f t="shared" si="96"/>
        <v>Single</v>
      </c>
      <c r="AU685" t="str">
        <f t="shared" si="97"/>
        <v>Master</v>
      </c>
      <c r="AV685" s="9" t="str">
        <f t="shared" si="98"/>
        <v>Yes</v>
      </c>
    </row>
    <row r="686" spans="1:48" x14ac:dyDescent="0.3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>
        <v>52</v>
      </c>
      <c r="Z686">
        <v>2344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182</v>
      </c>
      <c r="AL686">
        <v>177</v>
      </c>
      <c r="AM686">
        <v>0</v>
      </c>
      <c r="AN686">
        <f t="shared" si="90"/>
        <v>6.4</v>
      </c>
      <c r="AO686" t="str">
        <f t="shared" si="91"/>
        <v>Low</v>
      </c>
      <c r="AP686" t="str">
        <f t="shared" si="92"/>
        <v>Yes</v>
      </c>
      <c r="AQ686" t="str">
        <f t="shared" si="93"/>
        <v>No</v>
      </c>
      <c r="AR686">
        <f t="shared" si="94"/>
        <v>12</v>
      </c>
      <c r="AS686" t="str">
        <f t="shared" si="95"/>
        <v>Active</v>
      </c>
      <c r="AT686" t="str">
        <f t="shared" si="96"/>
        <v>Divorced</v>
      </c>
      <c r="AU686" t="str">
        <f t="shared" si="97"/>
        <v>Master</v>
      </c>
      <c r="AV686" s="9" t="str">
        <f t="shared" si="98"/>
        <v>No</v>
      </c>
    </row>
    <row r="687" spans="1:48" x14ac:dyDescent="0.3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3</v>
      </c>
      <c r="W687">
        <v>11</v>
      </c>
      <c r="X687">
        <v>0</v>
      </c>
      <c r="Y687">
        <v>34</v>
      </c>
      <c r="Z687">
        <v>2694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1350</v>
      </c>
      <c r="AL687">
        <v>1257</v>
      </c>
      <c r="AM687">
        <v>2</v>
      </c>
      <c r="AN687">
        <f t="shared" si="90"/>
        <v>7.4</v>
      </c>
      <c r="AO687" t="str">
        <f t="shared" si="91"/>
        <v>High</v>
      </c>
      <c r="AP687" t="str">
        <f t="shared" si="92"/>
        <v>Yes</v>
      </c>
      <c r="AQ687" t="str">
        <f t="shared" si="93"/>
        <v>Yes</v>
      </c>
      <c r="AR687">
        <f t="shared" si="94"/>
        <v>22</v>
      </c>
      <c r="AS687" t="str">
        <f t="shared" si="95"/>
        <v>Inactive</v>
      </c>
      <c r="AT687" t="str">
        <f t="shared" si="96"/>
        <v>Married</v>
      </c>
      <c r="AU687" t="str">
        <f t="shared" si="97"/>
        <v>Graduation</v>
      </c>
      <c r="AV687" s="9" t="str">
        <f t="shared" si="98"/>
        <v>Yes</v>
      </c>
    </row>
    <row r="688" spans="1:48" x14ac:dyDescent="0.3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11</v>
      </c>
      <c r="X688">
        <v>0</v>
      </c>
      <c r="Y688">
        <v>50</v>
      </c>
      <c r="Z688">
        <v>2161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39</v>
      </c>
      <c r="AL688">
        <v>21</v>
      </c>
      <c r="AM688">
        <v>0</v>
      </c>
      <c r="AN688">
        <f t="shared" si="90"/>
        <v>5.9</v>
      </c>
      <c r="AO688" t="str">
        <f t="shared" si="91"/>
        <v>Low</v>
      </c>
      <c r="AP688" t="str">
        <f t="shared" si="92"/>
        <v>Yes</v>
      </c>
      <c r="AQ688" t="str">
        <f t="shared" si="93"/>
        <v>No</v>
      </c>
      <c r="AR688">
        <f t="shared" si="94"/>
        <v>6</v>
      </c>
      <c r="AS688" t="str">
        <f t="shared" si="95"/>
        <v>Warm</v>
      </c>
      <c r="AT688" t="str">
        <f t="shared" si="96"/>
        <v>Divorced</v>
      </c>
      <c r="AU688" t="str">
        <f t="shared" si="97"/>
        <v>PhD</v>
      </c>
      <c r="AV688" s="9" t="str">
        <f t="shared" si="98"/>
        <v>No</v>
      </c>
    </row>
    <row r="689" spans="1:48" x14ac:dyDescent="0.3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11</v>
      </c>
      <c r="X689">
        <v>0</v>
      </c>
      <c r="Y689">
        <v>69</v>
      </c>
      <c r="Z689">
        <v>2604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607</v>
      </c>
      <c r="AL689">
        <v>577</v>
      </c>
      <c r="AM689">
        <v>0</v>
      </c>
      <c r="AN689">
        <f t="shared" si="90"/>
        <v>7.1</v>
      </c>
      <c r="AO689" t="str">
        <f t="shared" si="91"/>
        <v>Medium</v>
      </c>
      <c r="AP689" t="str">
        <f t="shared" si="92"/>
        <v>Yes</v>
      </c>
      <c r="AQ689" t="str">
        <f t="shared" si="93"/>
        <v>No</v>
      </c>
      <c r="AR689">
        <f t="shared" si="94"/>
        <v>20</v>
      </c>
      <c r="AS689" t="str">
        <f t="shared" si="95"/>
        <v>Warm</v>
      </c>
      <c r="AT689" t="str">
        <f t="shared" si="96"/>
        <v>Divorced</v>
      </c>
      <c r="AU689" t="str">
        <f t="shared" si="97"/>
        <v>Graduation</v>
      </c>
      <c r="AV689" s="9" t="str">
        <f t="shared" si="98"/>
        <v>No</v>
      </c>
    </row>
    <row r="690" spans="1:48" x14ac:dyDescent="0.3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11</v>
      </c>
      <c r="X690">
        <v>0</v>
      </c>
      <c r="Y690">
        <v>72</v>
      </c>
      <c r="Z690">
        <v>2379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757</v>
      </c>
      <c r="AL690">
        <v>566</v>
      </c>
      <c r="AM690">
        <v>1</v>
      </c>
      <c r="AN690">
        <f t="shared" si="90"/>
        <v>6.5</v>
      </c>
      <c r="AO690" t="str">
        <f t="shared" si="91"/>
        <v>Medium</v>
      </c>
      <c r="AP690" t="str">
        <f t="shared" si="92"/>
        <v>Yes</v>
      </c>
      <c r="AQ690" t="str">
        <f t="shared" si="93"/>
        <v>Yes</v>
      </c>
      <c r="AR690">
        <f t="shared" si="94"/>
        <v>14</v>
      </c>
      <c r="AS690" t="str">
        <f t="shared" si="95"/>
        <v>Inactive</v>
      </c>
      <c r="AT690" t="str">
        <f t="shared" si="96"/>
        <v>Together</v>
      </c>
      <c r="AU690" t="str">
        <f t="shared" si="97"/>
        <v>PhD</v>
      </c>
      <c r="AV690" s="9" t="str">
        <f t="shared" si="98"/>
        <v>Yes</v>
      </c>
    </row>
    <row r="691" spans="1:48" x14ac:dyDescent="0.3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11</v>
      </c>
      <c r="X691">
        <v>1</v>
      </c>
      <c r="Y691">
        <v>49</v>
      </c>
      <c r="Z691">
        <v>2694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41</v>
      </c>
      <c r="AL691">
        <v>23</v>
      </c>
      <c r="AM691">
        <v>1</v>
      </c>
      <c r="AN691">
        <f t="shared" si="90"/>
        <v>7.4</v>
      </c>
      <c r="AO691" t="str">
        <f t="shared" si="91"/>
        <v>Low</v>
      </c>
      <c r="AP691" t="str">
        <f t="shared" si="92"/>
        <v>Yes</v>
      </c>
      <c r="AQ691" t="str">
        <f t="shared" si="93"/>
        <v>Yes</v>
      </c>
      <c r="AR691">
        <f t="shared" si="94"/>
        <v>5</v>
      </c>
      <c r="AS691" t="str">
        <f t="shared" si="95"/>
        <v>Active</v>
      </c>
      <c r="AT691" t="str">
        <f t="shared" si="96"/>
        <v>Married</v>
      </c>
      <c r="AU691" t="str">
        <f t="shared" si="97"/>
        <v>Master</v>
      </c>
      <c r="AV691" s="9" t="str">
        <f t="shared" si="98"/>
        <v>Yes</v>
      </c>
    </row>
    <row r="692" spans="1:48" x14ac:dyDescent="0.3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11</v>
      </c>
      <c r="X692">
        <v>0</v>
      </c>
      <c r="Y692">
        <v>34</v>
      </c>
      <c r="Z692">
        <v>2511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12</v>
      </c>
      <c r="AL692">
        <v>6</v>
      </c>
      <c r="AM692">
        <v>0</v>
      </c>
      <c r="AN692">
        <f t="shared" si="90"/>
        <v>6.9</v>
      </c>
      <c r="AO692" t="str">
        <f t="shared" si="91"/>
        <v>Low</v>
      </c>
      <c r="AP692" t="str">
        <f t="shared" si="92"/>
        <v>Yes</v>
      </c>
      <c r="AQ692" t="str">
        <f t="shared" si="93"/>
        <v>No</v>
      </c>
      <c r="AR692">
        <f t="shared" si="94"/>
        <v>4</v>
      </c>
      <c r="AS692" t="str">
        <f t="shared" si="95"/>
        <v>Active</v>
      </c>
      <c r="AT692" t="str">
        <f t="shared" si="96"/>
        <v>Married</v>
      </c>
      <c r="AU692" t="str">
        <f t="shared" si="97"/>
        <v>Graduation</v>
      </c>
      <c r="AV692" s="9" t="str">
        <f t="shared" si="98"/>
        <v>No</v>
      </c>
    </row>
    <row r="693" spans="1:48" x14ac:dyDescent="0.3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11</v>
      </c>
      <c r="X693">
        <v>0</v>
      </c>
      <c r="Y693">
        <v>55</v>
      </c>
      <c r="Z693">
        <v>2775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837</v>
      </c>
      <c r="AL693">
        <v>771</v>
      </c>
      <c r="AM693">
        <v>0</v>
      </c>
      <c r="AN693">
        <f t="shared" si="90"/>
        <v>7.6</v>
      </c>
      <c r="AO693" t="str">
        <f t="shared" si="91"/>
        <v>Medium</v>
      </c>
      <c r="AP693" t="str">
        <f t="shared" si="92"/>
        <v>Yes</v>
      </c>
      <c r="AQ693" t="str">
        <f t="shared" si="93"/>
        <v>No</v>
      </c>
      <c r="AR693">
        <f t="shared" si="94"/>
        <v>26</v>
      </c>
      <c r="AS693" t="str">
        <f t="shared" si="95"/>
        <v>Warm</v>
      </c>
      <c r="AT693" t="str">
        <f t="shared" si="96"/>
        <v>Single</v>
      </c>
      <c r="AU693" t="str">
        <f t="shared" si="97"/>
        <v>Master</v>
      </c>
      <c r="AV693" s="9" t="str">
        <f t="shared" si="98"/>
        <v>No</v>
      </c>
    </row>
    <row r="694" spans="1:48" x14ac:dyDescent="0.3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11</v>
      </c>
      <c r="X694">
        <v>0</v>
      </c>
      <c r="Y694">
        <v>45</v>
      </c>
      <c r="Z694">
        <v>2653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70</v>
      </c>
      <c r="AL694">
        <v>28</v>
      </c>
      <c r="AM694">
        <v>0</v>
      </c>
      <c r="AN694">
        <f t="shared" si="90"/>
        <v>7.3</v>
      </c>
      <c r="AO694" t="str">
        <f t="shared" si="91"/>
        <v>Low</v>
      </c>
      <c r="AP694" t="str">
        <f t="shared" si="92"/>
        <v>Yes</v>
      </c>
      <c r="AQ694" t="str">
        <f t="shared" si="93"/>
        <v>No</v>
      </c>
      <c r="AR694">
        <f t="shared" si="94"/>
        <v>8</v>
      </c>
      <c r="AS694" t="str">
        <f t="shared" si="95"/>
        <v>Active</v>
      </c>
      <c r="AT694" t="str">
        <f t="shared" si="96"/>
        <v>Single</v>
      </c>
      <c r="AU694" t="str">
        <f t="shared" si="97"/>
        <v>Graduation</v>
      </c>
      <c r="AV694" s="9" t="str">
        <f t="shared" si="98"/>
        <v>No</v>
      </c>
    </row>
    <row r="695" spans="1:48" x14ac:dyDescent="0.3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</v>
      </c>
      <c r="W695">
        <v>11</v>
      </c>
      <c r="X695">
        <v>0</v>
      </c>
      <c r="Y695">
        <v>67</v>
      </c>
      <c r="Z695">
        <v>2570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547</v>
      </c>
      <c r="AL695">
        <v>498</v>
      </c>
      <c r="AM695">
        <v>0</v>
      </c>
      <c r="AN695">
        <f t="shared" si="90"/>
        <v>7</v>
      </c>
      <c r="AO695" t="str">
        <f t="shared" si="91"/>
        <v>Medium</v>
      </c>
      <c r="AP695" t="str">
        <f t="shared" si="92"/>
        <v>No</v>
      </c>
      <c r="AQ695" t="str">
        <f t="shared" si="93"/>
        <v>No</v>
      </c>
      <c r="AR695">
        <f t="shared" si="94"/>
        <v>20</v>
      </c>
      <c r="AS695" t="str">
        <f t="shared" si="95"/>
        <v>Warm</v>
      </c>
      <c r="AT695" t="str">
        <f t="shared" si="96"/>
        <v>Together</v>
      </c>
      <c r="AU695" t="str">
        <f t="shared" si="97"/>
        <v>Graduation</v>
      </c>
      <c r="AV695" s="9" t="str">
        <f t="shared" si="98"/>
        <v>No</v>
      </c>
    </row>
    <row r="696" spans="1:48" x14ac:dyDescent="0.3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11</v>
      </c>
      <c r="X696">
        <v>0</v>
      </c>
      <c r="Y696">
        <v>38</v>
      </c>
      <c r="Z696">
        <v>2485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229</v>
      </c>
      <c r="AL696">
        <v>225</v>
      </c>
      <c r="AM696">
        <v>0</v>
      </c>
      <c r="AN696">
        <f t="shared" si="90"/>
        <v>6.8</v>
      </c>
      <c r="AO696" t="str">
        <f t="shared" si="91"/>
        <v>Low</v>
      </c>
      <c r="AP696" t="str">
        <f t="shared" si="92"/>
        <v>Yes</v>
      </c>
      <c r="AQ696" t="str">
        <f t="shared" si="93"/>
        <v>No</v>
      </c>
      <c r="AR696">
        <f t="shared" si="94"/>
        <v>13</v>
      </c>
      <c r="AS696" t="str">
        <f t="shared" si="95"/>
        <v>Warm</v>
      </c>
      <c r="AT696" t="str">
        <f t="shared" si="96"/>
        <v>Together</v>
      </c>
      <c r="AU696" t="str">
        <f t="shared" si="97"/>
        <v>Graduation</v>
      </c>
      <c r="AV696" s="9" t="str">
        <f t="shared" si="98"/>
        <v>No</v>
      </c>
    </row>
    <row r="697" spans="1:48" x14ac:dyDescent="0.3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11</v>
      </c>
      <c r="X697">
        <v>0</v>
      </c>
      <c r="Y697">
        <v>45</v>
      </c>
      <c r="Z697">
        <v>2728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1364</v>
      </c>
      <c r="AL697">
        <v>1217</v>
      </c>
      <c r="AM697">
        <v>0</v>
      </c>
      <c r="AN697">
        <f t="shared" si="90"/>
        <v>7.5</v>
      </c>
      <c r="AO697" t="str">
        <f t="shared" si="91"/>
        <v>High</v>
      </c>
      <c r="AP697" t="str">
        <f t="shared" si="92"/>
        <v>No</v>
      </c>
      <c r="AQ697" t="str">
        <f t="shared" si="93"/>
        <v>No</v>
      </c>
      <c r="AR697">
        <f t="shared" si="94"/>
        <v>11</v>
      </c>
      <c r="AS697" t="str">
        <f t="shared" si="95"/>
        <v>Warm</v>
      </c>
      <c r="AT697" t="str">
        <f t="shared" si="96"/>
        <v>Married</v>
      </c>
      <c r="AU697" t="str">
        <f t="shared" si="97"/>
        <v>PhD</v>
      </c>
      <c r="AV697" s="9" t="str">
        <f t="shared" si="98"/>
        <v>No</v>
      </c>
    </row>
    <row r="698" spans="1:48" x14ac:dyDescent="0.3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3</v>
      </c>
      <c r="W698">
        <v>11</v>
      </c>
      <c r="X698">
        <v>1</v>
      </c>
      <c r="Y698">
        <v>60</v>
      </c>
      <c r="Z698">
        <v>2803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1072</v>
      </c>
      <c r="AL698">
        <v>992</v>
      </c>
      <c r="AM698">
        <v>1</v>
      </c>
      <c r="AN698">
        <f t="shared" si="90"/>
        <v>7.7</v>
      </c>
      <c r="AO698" t="str">
        <f t="shared" si="91"/>
        <v>High</v>
      </c>
      <c r="AP698" t="str">
        <f t="shared" si="92"/>
        <v>No</v>
      </c>
      <c r="AQ698" t="str">
        <f t="shared" si="93"/>
        <v>Yes</v>
      </c>
      <c r="AR698">
        <f t="shared" si="94"/>
        <v>17</v>
      </c>
      <c r="AS698" t="str">
        <f t="shared" si="95"/>
        <v>Active</v>
      </c>
      <c r="AT698" t="str">
        <f t="shared" si="96"/>
        <v>Divorced</v>
      </c>
      <c r="AU698" t="str">
        <f t="shared" si="97"/>
        <v>2nd Cycle</v>
      </c>
      <c r="AV698" s="9" t="str">
        <f t="shared" si="98"/>
        <v>Yes</v>
      </c>
    </row>
    <row r="699" spans="1:48" x14ac:dyDescent="0.3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11</v>
      </c>
      <c r="X699">
        <v>0</v>
      </c>
      <c r="Y699">
        <v>42</v>
      </c>
      <c r="Z699">
        <v>2662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43</v>
      </c>
      <c r="AL699">
        <v>38</v>
      </c>
      <c r="AM699">
        <v>0</v>
      </c>
      <c r="AN699">
        <f t="shared" si="90"/>
        <v>7.3</v>
      </c>
      <c r="AO699" t="str">
        <f t="shared" si="91"/>
        <v>Low</v>
      </c>
      <c r="AP699" t="str">
        <f t="shared" si="92"/>
        <v>Yes</v>
      </c>
      <c r="AQ699" t="str">
        <f t="shared" si="93"/>
        <v>No</v>
      </c>
      <c r="AR699">
        <f t="shared" si="94"/>
        <v>7</v>
      </c>
      <c r="AS699" t="str">
        <f t="shared" si="95"/>
        <v>Warm</v>
      </c>
      <c r="AT699" t="str">
        <f t="shared" si="96"/>
        <v>Together</v>
      </c>
      <c r="AU699" t="str">
        <f t="shared" si="97"/>
        <v>Graduation</v>
      </c>
      <c r="AV699" s="9" t="str">
        <f t="shared" si="98"/>
        <v>No</v>
      </c>
    </row>
    <row r="700" spans="1:48" x14ac:dyDescent="0.3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11</v>
      </c>
      <c r="X700">
        <v>0</v>
      </c>
      <c r="Y700">
        <v>50</v>
      </c>
      <c r="Z700">
        <v>2614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1011</v>
      </c>
      <c r="AL700">
        <v>837</v>
      </c>
      <c r="AM700">
        <v>0</v>
      </c>
      <c r="AN700">
        <f t="shared" si="90"/>
        <v>7.2</v>
      </c>
      <c r="AO700" t="str">
        <f t="shared" si="91"/>
        <v>High</v>
      </c>
      <c r="AP700" t="str">
        <f t="shared" si="92"/>
        <v>Yes</v>
      </c>
      <c r="AQ700" t="str">
        <f t="shared" si="93"/>
        <v>No</v>
      </c>
      <c r="AR700">
        <f t="shared" si="94"/>
        <v>31</v>
      </c>
      <c r="AS700" t="str">
        <f t="shared" si="95"/>
        <v>Warm</v>
      </c>
      <c r="AT700" t="str">
        <f t="shared" si="96"/>
        <v>Divorced</v>
      </c>
      <c r="AU700" t="str">
        <f t="shared" si="97"/>
        <v>Graduation</v>
      </c>
      <c r="AV700" s="9" t="str">
        <f t="shared" si="98"/>
        <v>No</v>
      </c>
    </row>
    <row r="701" spans="1:48" x14ac:dyDescent="0.3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11</v>
      </c>
      <c r="X701">
        <v>0</v>
      </c>
      <c r="Y701">
        <v>62</v>
      </c>
      <c r="Z701">
        <v>2251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18</v>
      </c>
      <c r="AL701">
        <v>15</v>
      </c>
      <c r="AM701">
        <v>0</v>
      </c>
      <c r="AN701">
        <f t="shared" si="90"/>
        <v>6.2</v>
      </c>
      <c r="AO701" t="str">
        <f t="shared" si="91"/>
        <v>Low</v>
      </c>
      <c r="AP701" t="str">
        <f t="shared" si="92"/>
        <v>Yes</v>
      </c>
      <c r="AQ701" t="str">
        <f t="shared" si="93"/>
        <v>No</v>
      </c>
      <c r="AR701">
        <f t="shared" si="94"/>
        <v>4</v>
      </c>
      <c r="AS701" t="str">
        <f t="shared" si="95"/>
        <v>Active</v>
      </c>
      <c r="AT701" t="str">
        <f t="shared" si="96"/>
        <v>Single</v>
      </c>
      <c r="AU701" t="str">
        <f t="shared" si="97"/>
        <v>Graduation</v>
      </c>
      <c r="AV701" s="9" t="str">
        <f t="shared" si="98"/>
        <v>No</v>
      </c>
    </row>
    <row r="702" spans="1:48" x14ac:dyDescent="0.3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11</v>
      </c>
      <c r="X702">
        <v>0</v>
      </c>
      <c r="Y702">
        <v>55</v>
      </c>
      <c r="Z702">
        <v>2716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956</v>
      </c>
      <c r="AL702">
        <v>947</v>
      </c>
      <c r="AM702">
        <v>0</v>
      </c>
      <c r="AN702">
        <f t="shared" si="90"/>
        <v>7.4</v>
      </c>
      <c r="AO702" t="str">
        <f t="shared" si="91"/>
        <v>Medium</v>
      </c>
      <c r="AP702" t="str">
        <f t="shared" si="92"/>
        <v>Yes</v>
      </c>
      <c r="AQ702" t="str">
        <f t="shared" si="93"/>
        <v>No</v>
      </c>
      <c r="AR702">
        <f t="shared" si="94"/>
        <v>16</v>
      </c>
      <c r="AS702" t="str">
        <f t="shared" si="95"/>
        <v>Active</v>
      </c>
      <c r="AT702" t="str">
        <f t="shared" si="96"/>
        <v>Married</v>
      </c>
      <c r="AU702" t="str">
        <f t="shared" si="97"/>
        <v>Master</v>
      </c>
      <c r="AV702" s="9" t="str">
        <f t="shared" si="98"/>
        <v>No</v>
      </c>
    </row>
    <row r="703" spans="1:48" x14ac:dyDescent="0.3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11</v>
      </c>
      <c r="X703">
        <v>0</v>
      </c>
      <c r="Y703">
        <v>66</v>
      </c>
      <c r="Z703">
        <v>2582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714</v>
      </c>
      <c r="AL703">
        <v>559</v>
      </c>
      <c r="AM703">
        <v>0</v>
      </c>
      <c r="AN703">
        <f t="shared" si="90"/>
        <v>7.1</v>
      </c>
      <c r="AO703" t="str">
        <f t="shared" si="91"/>
        <v>Medium</v>
      </c>
      <c r="AP703" t="str">
        <f t="shared" si="92"/>
        <v>No</v>
      </c>
      <c r="AQ703" t="str">
        <f t="shared" si="93"/>
        <v>No</v>
      </c>
      <c r="AR703">
        <f t="shared" si="94"/>
        <v>21</v>
      </c>
      <c r="AS703" t="str">
        <f t="shared" si="95"/>
        <v>Warm</v>
      </c>
      <c r="AT703" t="str">
        <f t="shared" si="96"/>
        <v>Married</v>
      </c>
      <c r="AU703" t="str">
        <f t="shared" si="97"/>
        <v>Graduation</v>
      </c>
      <c r="AV703" s="9" t="str">
        <f t="shared" si="98"/>
        <v>No</v>
      </c>
    </row>
    <row r="704" spans="1:48" x14ac:dyDescent="0.3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11</v>
      </c>
      <c r="X704">
        <v>0</v>
      </c>
      <c r="Y704">
        <v>36</v>
      </c>
      <c r="Z704">
        <v>2196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15</v>
      </c>
      <c r="AL704">
        <v>14</v>
      </c>
      <c r="AM704">
        <v>0</v>
      </c>
      <c r="AN704">
        <f t="shared" si="90"/>
        <v>6</v>
      </c>
      <c r="AO704" t="str">
        <f t="shared" si="91"/>
        <v>Low</v>
      </c>
      <c r="AP704" t="str">
        <f t="shared" si="92"/>
        <v>Yes</v>
      </c>
      <c r="AQ704" t="str">
        <f t="shared" si="93"/>
        <v>No</v>
      </c>
      <c r="AR704">
        <f t="shared" si="94"/>
        <v>6</v>
      </c>
      <c r="AS704" t="str">
        <f t="shared" si="95"/>
        <v>Warm</v>
      </c>
      <c r="AT704" t="str">
        <f t="shared" si="96"/>
        <v>Married</v>
      </c>
      <c r="AU704" t="str">
        <f t="shared" si="97"/>
        <v>PhD</v>
      </c>
      <c r="AV704" s="9" t="str">
        <f t="shared" si="98"/>
        <v>No</v>
      </c>
    </row>
    <row r="705" spans="1:48" x14ac:dyDescent="0.3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11</v>
      </c>
      <c r="X705">
        <v>0</v>
      </c>
      <c r="Y705">
        <v>55</v>
      </c>
      <c r="Z705">
        <v>2660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1698</v>
      </c>
      <c r="AL705">
        <v>1449</v>
      </c>
      <c r="AM705">
        <v>0</v>
      </c>
      <c r="AN705">
        <f t="shared" si="90"/>
        <v>7.3</v>
      </c>
      <c r="AO705" t="str">
        <f t="shared" si="91"/>
        <v>High</v>
      </c>
      <c r="AP705" t="str">
        <f t="shared" si="92"/>
        <v>No</v>
      </c>
      <c r="AQ705" t="str">
        <f t="shared" si="93"/>
        <v>No</v>
      </c>
      <c r="AR705">
        <f t="shared" si="94"/>
        <v>16</v>
      </c>
      <c r="AS705" t="str">
        <f t="shared" si="95"/>
        <v>Warm</v>
      </c>
      <c r="AT705" t="str">
        <f t="shared" si="96"/>
        <v>Married</v>
      </c>
      <c r="AU705" t="str">
        <f t="shared" si="97"/>
        <v>Graduation</v>
      </c>
      <c r="AV705" s="9" t="str">
        <f t="shared" si="98"/>
        <v>No</v>
      </c>
    </row>
    <row r="706" spans="1:48" x14ac:dyDescent="0.3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11</v>
      </c>
      <c r="X706">
        <v>1</v>
      </c>
      <c r="Y706">
        <v>44</v>
      </c>
      <c r="Z706">
        <v>2856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39</v>
      </c>
      <c r="AL706">
        <v>7</v>
      </c>
      <c r="AM706">
        <v>1</v>
      </c>
      <c r="AN706">
        <f t="shared" ref="AN706:AN769" si="99">ROUND(Z:Z/365,1)</f>
        <v>7.8</v>
      </c>
      <c r="AO706" t="str">
        <f t="shared" ref="AO706:AO769" si="100">IF(AK:AK&gt;=1000,"High",IF(AK:AK&gt;=500,"Medium","Low"))</f>
        <v>Low</v>
      </c>
      <c r="AP706" t="str">
        <f t="shared" ref="AP706:AP769" si="101">IF(B:B+C:C&gt;0,"Yes","No")</f>
        <v>Yes</v>
      </c>
      <c r="AQ706" t="str">
        <f t="shared" ref="AQ706:AQ769" si="102">IF(AM:AM&gt;0,"Yes","No")</f>
        <v>Yes</v>
      </c>
      <c r="AR706">
        <f t="shared" ref="AR706:AR769" si="103">K:K+L:L+M:M+N:N</f>
        <v>12</v>
      </c>
      <c r="AS706" t="str">
        <f t="shared" ref="AS706:AS769" si="104">IF(D:D&lt;=30,"Active",IF(D:D&lt;=90,"Warm","Inactive"))</f>
        <v>Active</v>
      </c>
      <c r="AT706" t="str">
        <f t="shared" ref="AT706:AT769" si="105">IF(AA:AA=1,"Divorced",IF(AB:AB=1,"Married",IF(AC:AC=1,"Single",IF(AD:AD=1,"Together",IF(AE:AE=1,"Widow","Unknown")))))</f>
        <v>Married</v>
      </c>
      <c r="AU706" t="str">
        <f t="shared" ref="AU706:AU769" si="106">IF(AF:AF=1,"2nd Cycle",IF(AG:AG=1,"Basic",IF(AH:AH=1,"Graduation",IF(AI:AI=1,"Master",IF(AJ:AJ=1,"PhD","Unknown")))))</f>
        <v>Graduation</v>
      </c>
      <c r="AV706" s="9" t="str">
        <f t="shared" ref="AV706:AV769" si="107">IF(AM:AM=1,"Yes",IF(AM:AM=2,"Yes",IF(AM:AM=3,"Yes",IF(AM:AM=4,"Yes","No"))))</f>
        <v>Yes</v>
      </c>
    </row>
    <row r="707" spans="1:48" x14ac:dyDescent="0.3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11</v>
      </c>
      <c r="X707">
        <v>0</v>
      </c>
      <c r="Y707">
        <v>54</v>
      </c>
      <c r="Z707">
        <v>2180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61</v>
      </c>
      <c r="AL707">
        <v>57</v>
      </c>
      <c r="AM707">
        <v>0</v>
      </c>
      <c r="AN707">
        <f t="shared" si="99"/>
        <v>6</v>
      </c>
      <c r="AO707" t="str">
        <f t="shared" si="100"/>
        <v>Low</v>
      </c>
      <c r="AP707" t="str">
        <f t="shared" si="101"/>
        <v>Yes</v>
      </c>
      <c r="AQ707" t="str">
        <f t="shared" si="102"/>
        <v>No</v>
      </c>
      <c r="AR707">
        <f t="shared" si="103"/>
        <v>6</v>
      </c>
      <c r="AS707" t="str">
        <f t="shared" si="104"/>
        <v>Inactive</v>
      </c>
      <c r="AT707" t="str">
        <f t="shared" si="105"/>
        <v>Married</v>
      </c>
      <c r="AU707" t="str">
        <f t="shared" si="106"/>
        <v>Graduation</v>
      </c>
      <c r="AV707" s="9" t="str">
        <f t="shared" si="107"/>
        <v>No</v>
      </c>
    </row>
    <row r="708" spans="1:48" x14ac:dyDescent="0.3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3</v>
      </c>
      <c r="W708">
        <v>11</v>
      </c>
      <c r="X708">
        <v>0</v>
      </c>
      <c r="Y708">
        <v>65</v>
      </c>
      <c r="Z708">
        <v>2377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1332</v>
      </c>
      <c r="AL708">
        <v>1284</v>
      </c>
      <c r="AM708">
        <v>1</v>
      </c>
      <c r="AN708">
        <f t="shared" si="99"/>
        <v>6.5</v>
      </c>
      <c r="AO708" t="str">
        <f t="shared" si="100"/>
        <v>High</v>
      </c>
      <c r="AP708" t="str">
        <f t="shared" si="101"/>
        <v>No</v>
      </c>
      <c r="AQ708" t="str">
        <f t="shared" si="102"/>
        <v>Yes</v>
      </c>
      <c r="AR708">
        <f t="shared" si="103"/>
        <v>24</v>
      </c>
      <c r="AS708" t="str">
        <f t="shared" si="104"/>
        <v>Warm</v>
      </c>
      <c r="AT708" t="str">
        <f t="shared" si="105"/>
        <v>Married</v>
      </c>
      <c r="AU708" t="str">
        <f t="shared" si="106"/>
        <v>Graduation</v>
      </c>
      <c r="AV708" s="9" t="str">
        <f t="shared" si="107"/>
        <v>Yes</v>
      </c>
    </row>
    <row r="709" spans="1:48" x14ac:dyDescent="0.3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11</v>
      </c>
      <c r="X709">
        <v>0</v>
      </c>
      <c r="Y709">
        <v>44</v>
      </c>
      <c r="Z709">
        <v>2314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876</v>
      </c>
      <c r="AL709">
        <v>725</v>
      </c>
      <c r="AM709">
        <v>0</v>
      </c>
      <c r="AN709">
        <f t="shared" si="99"/>
        <v>6.3</v>
      </c>
      <c r="AO709" t="str">
        <f t="shared" si="100"/>
        <v>Medium</v>
      </c>
      <c r="AP709" t="str">
        <f t="shared" si="101"/>
        <v>No</v>
      </c>
      <c r="AQ709" t="str">
        <f t="shared" si="102"/>
        <v>No</v>
      </c>
      <c r="AR709">
        <f t="shared" si="103"/>
        <v>23</v>
      </c>
      <c r="AS709" t="str">
        <f t="shared" si="104"/>
        <v>Warm</v>
      </c>
      <c r="AT709" t="str">
        <f t="shared" si="105"/>
        <v>Divorced</v>
      </c>
      <c r="AU709" t="str">
        <f t="shared" si="106"/>
        <v>Master</v>
      </c>
      <c r="AV709" s="9" t="str">
        <f t="shared" si="107"/>
        <v>No</v>
      </c>
    </row>
    <row r="710" spans="1:48" x14ac:dyDescent="0.3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11</v>
      </c>
      <c r="X710">
        <v>0</v>
      </c>
      <c r="Y710">
        <v>55</v>
      </c>
      <c r="Z710">
        <v>2420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385</v>
      </c>
      <c r="AL710">
        <v>359</v>
      </c>
      <c r="AM710">
        <v>0</v>
      </c>
      <c r="AN710">
        <f t="shared" si="99"/>
        <v>6.6</v>
      </c>
      <c r="AO710" t="str">
        <f t="shared" si="100"/>
        <v>Low</v>
      </c>
      <c r="AP710" t="str">
        <f t="shared" si="101"/>
        <v>Yes</v>
      </c>
      <c r="AQ710" t="str">
        <f t="shared" si="102"/>
        <v>No</v>
      </c>
      <c r="AR710">
        <f t="shared" si="103"/>
        <v>21</v>
      </c>
      <c r="AS710" t="str">
        <f t="shared" si="104"/>
        <v>Warm</v>
      </c>
      <c r="AT710" t="str">
        <f t="shared" si="105"/>
        <v>Married</v>
      </c>
      <c r="AU710" t="str">
        <f t="shared" si="106"/>
        <v>Master</v>
      </c>
      <c r="AV710" s="9" t="str">
        <f t="shared" si="107"/>
        <v>No</v>
      </c>
    </row>
    <row r="711" spans="1:48" x14ac:dyDescent="0.3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3</v>
      </c>
      <c r="W711">
        <v>11</v>
      </c>
      <c r="X711">
        <v>0</v>
      </c>
      <c r="Y711">
        <v>29</v>
      </c>
      <c r="Z711">
        <v>2599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653</v>
      </c>
      <c r="AL711">
        <v>470</v>
      </c>
      <c r="AM711">
        <v>1</v>
      </c>
      <c r="AN711">
        <f t="shared" si="99"/>
        <v>7.1</v>
      </c>
      <c r="AO711" t="str">
        <f t="shared" si="100"/>
        <v>Medium</v>
      </c>
      <c r="AP711" t="str">
        <f t="shared" si="101"/>
        <v>No</v>
      </c>
      <c r="AQ711" t="str">
        <f t="shared" si="102"/>
        <v>Yes</v>
      </c>
      <c r="AR711">
        <f t="shared" si="103"/>
        <v>26</v>
      </c>
      <c r="AS711" t="str">
        <f t="shared" si="104"/>
        <v>Active</v>
      </c>
      <c r="AT711" t="str">
        <f t="shared" si="105"/>
        <v>Together</v>
      </c>
      <c r="AU711" t="str">
        <f t="shared" si="106"/>
        <v>Graduation</v>
      </c>
      <c r="AV711" s="9" t="str">
        <f t="shared" si="107"/>
        <v>Yes</v>
      </c>
    </row>
    <row r="712" spans="1:48" x14ac:dyDescent="0.3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11</v>
      </c>
      <c r="X712">
        <v>0</v>
      </c>
      <c r="Y712">
        <v>71</v>
      </c>
      <c r="Z712">
        <v>2434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11</v>
      </c>
      <c r="AL712">
        <v>11</v>
      </c>
      <c r="AM712">
        <v>0</v>
      </c>
      <c r="AN712">
        <f t="shared" si="99"/>
        <v>6.7</v>
      </c>
      <c r="AO712" t="str">
        <f t="shared" si="100"/>
        <v>Low</v>
      </c>
      <c r="AP712" t="str">
        <f t="shared" si="101"/>
        <v>Yes</v>
      </c>
      <c r="AQ712" t="str">
        <f t="shared" si="102"/>
        <v>No</v>
      </c>
      <c r="AR712">
        <f t="shared" si="103"/>
        <v>4</v>
      </c>
      <c r="AS712" t="str">
        <f t="shared" si="104"/>
        <v>Active</v>
      </c>
      <c r="AT712" t="str">
        <f t="shared" si="105"/>
        <v>Divorced</v>
      </c>
      <c r="AU712" t="str">
        <f t="shared" si="106"/>
        <v>PhD</v>
      </c>
      <c r="AV712" s="9" t="str">
        <f t="shared" si="107"/>
        <v>No</v>
      </c>
    </row>
    <row r="713" spans="1:48" x14ac:dyDescent="0.3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11</v>
      </c>
      <c r="X713">
        <v>0</v>
      </c>
      <c r="Y713">
        <v>67</v>
      </c>
      <c r="Z713">
        <v>2850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437</v>
      </c>
      <c r="AL713">
        <v>394</v>
      </c>
      <c r="AM713">
        <v>0</v>
      </c>
      <c r="AN713">
        <f t="shared" si="99"/>
        <v>7.8</v>
      </c>
      <c r="AO713" t="str">
        <f t="shared" si="100"/>
        <v>Low</v>
      </c>
      <c r="AP713" t="str">
        <f t="shared" si="101"/>
        <v>Yes</v>
      </c>
      <c r="AQ713" t="str">
        <f t="shared" si="102"/>
        <v>No</v>
      </c>
      <c r="AR713">
        <f t="shared" si="103"/>
        <v>23</v>
      </c>
      <c r="AS713" t="str">
        <f t="shared" si="104"/>
        <v>Warm</v>
      </c>
      <c r="AT713" t="str">
        <f t="shared" si="105"/>
        <v>Together</v>
      </c>
      <c r="AU713" t="str">
        <f t="shared" si="106"/>
        <v>PhD</v>
      </c>
      <c r="AV713" s="9" t="str">
        <f t="shared" si="107"/>
        <v>No</v>
      </c>
    </row>
    <row r="714" spans="1:48" x14ac:dyDescent="0.3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11</v>
      </c>
      <c r="X714">
        <v>0</v>
      </c>
      <c r="Y714">
        <v>42</v>
      </c>
      <c r="Z714">
        <v>2541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497</v>
      </c>
      <c r="AL714">
        <v>388</v>
      </c>
      <c r="AM714">
        <v>0</v>
      </c>
      <c r="AN714">
        <f t="shared" si="99"/>
        <v>7</v>
      </c>
      <c r="AO714" t="str">
        <f t="shared" si="100"/>
        <v>Low</v>
      </c>
      <c r="AP714" t="str">
        <f t="shared" si="101"/>
        <v>Yes</v>
      </c>
      <c r="AQ714" t="str">
        <f t="shared" si="102"/>
        <v>No</v>
      </c>
      <c r="AR714">
        <f t="shared" si="103"/>
        <v>23</v>
      </c>
      <c r="AS714" t="str">
        <f t="shared" si="104"/>
        <v>Warm</v>
      </c>
      <c r="AT714" t="str">
        <f t="shared" si="105"/>
        <v>Married</v>
      </c>
      <c r="AU714" t="str">
        <f t="shared" si="106"/>
        <v>Graduation</v>
      </c>
      <c r="AV714" s="9" t="str">
        <f t="shared" si="107"/>
        <v>No</v>
      </c>
    </row>
    <row r="715" spans="1:48" x14ac:dyDescent="0.3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</v>
      </c>
      <c r="W715">
        <v>11</v>
      </c>
      <c r="X715">
        <v>0</v>
      </c>
      <c r="Y715">
        <v>72</v>
      </c>
      <c r="Z715">
        <v>2415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254</v>
      </c>
      <c r="AL715">
        <v>224</v>
      </c>
      <c r="AM715">
        <v>0</v>
      </c>
      <c r="AN715">
        <f t="shared" si="99"/>
        <v>6.6</v>
      </c>
      <c r="AO715" t="str">
        <f t="shared" si="100"/>
        <v>Low</v>
      </c>
      <c r="AP715" t="str">
        <f t="shared" si="101"/>
        <v>Yes</v>
      </c>
      <c r="AQ715" t="str">
        <f t="shared" si="102"/>
        <v>No</v>
      </c>
      <c r="AR715">
        <f t="shared" si="103"/>
        <v>16</v>
      </c>
      <c r="AS715" t="str">
        <f t="shared" si="104"/>
        <v>Warm</v>
      </c>
      <c r="AT715" t="str">
        <f t="shared" si="105"/>
        <v>Divorced</v>
      </c>
      <c r="AU715" t="str">
        <f t="shared" si="106"/>
        <v>PhD</v>
      </c>
      <c r="AV715" s="9" t="str">
        <f t="shared" si="107"/>
        <v>No</v>
      </c>
    </row>
    <row r="716" spans="1:48" x14ac:dyDescent="0.3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0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3</v>
      </c>
      <c r="W716">
        <v>11</v>
      </c>
      <c r="X716">
        <v>0</v>
      </c>
      <c r="Y716">
        <v>47</v>
      </c>
      <c r="Z716">
        <v>2422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1430</v>
      </c>
      <c r="AL716">
        <v>1388</v>
      </c>
      <c r="AM716">
        <v>3</v>
      </c>
      <c r="AN716">
        <f t="shared" si="99"/>
        <v>6.6</v>
      </c>
      <c r="AO716" t="str">
        <f t="shared" si="100"/>
        <v>High</v>
      </c>
      <c r="AP716" t="str">
        <f t="shared" si="101"/>
        <v>Yes</v>
      </c>
      <c r="AQ716" t="str">
        <f t="shared" si="102"/>
        <v>Yes</v>
      </c>
      <c r="AR716">
        <f t="shared" si="103"/>
        <v>14</v>
      </c>
      <c r="AS716" t="str">
        <f t="shared" si="104"/>
        <v>Active</v>
      </c>
      <c r="AT716" t="str">
        <f t="shared" si="105"/>
        <v>Divorced</v>
      </c>
      <c r="AU716" t="str">
        <f t="shared" si="106"/>
        <v>Graduation</v>
      </c>
      <c r="AV716" s="9" t="str">
        <f t="shared" si="107"/>
        <v>Yes</v>
      </c>
    </row>
    <row r="717" spans="1:48" x14ac:dyDescent="0.3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3</v>
      </c>
      <c r="W717">
        <v>11</v>
      </c>
      <c r="X717">
        <v>1</v>
      </c>
      <c r="Y717">
        <v>71</v>
      </c>
      <c r="Z717">
        <v>2220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1677</v>
      </c>
      <c r="AL717">
        <v>1677</v>
      </c>
      <c r="AM717">
        <v>3</v>
      </c>
      <c r="AN717">
        <f t="shared" si="99"/>
        <v>6.1</v>
      </c>
      <c r="AO717" t="str">
        <f t="shared" si="100"/>
        <v>High</v>
      </c>
      <c r="AP717" t="str">
        <f t="shared" si="101"/>
        <v>No</v>
      </c>
      <c r="AQ717" t="str">
        <f t="shared" si="102"/>
        <v>Yes</v>
      </c>
      <c r="AR717">
        <f t="shared" si="103"/>
        <v>26</v>
      </c>
      <c r="AS717" t="str">
        <f t="shared" si="104"/>
        <v>Warm</v>
      </c>
      <c r="AT717" t="str">
        <f t="shared" si="105"/>
        <v>Married</v>
      </c>
      <c r="AU717" t="str">
        <f t="shared" si="106"/>
        <v>Graduation</v>
      </c>
      <c r="AV717" s="9" t="str">
        <f t="shared" si="107"/>
        <v>Yes</v>
      </c>
    </row>
    <row r="718" spans="1:48" x14ac:dyDescent="0.3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11</v>
      </c>
      <c r="X718">
        <v>0</v>
      </c>
      <c r="Y718">
        <v>47</v>
      </c>
      <c r="Z718">
        <v>2616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1165</v>
      </c>
      <c r="AL718">
        <v>995</v>
      </c>
      <c r="AM718">
        <v>0</v>
      </c>
      <c r="AN718">
        <f t="shared" si="99"/>
        <v>7.2</v>
      </c>
      <c r="AO718" t="str">
        <f t="shared" si="100"/>
        <v>High</v>
      </c>
      <c r="AP718" t="str">
        <f t="shared" si="101"/>
        <v>Yes</v>
      </c>
      <c r="AQ718" t="str">
        <f t="shared" si="102"/>
        <v>No</v>
      </c>
      <c r="AR718">
        <f t="shared" si="103"/>
        <v>19</v>
      </c>
      <c r="AS718" t="str">
        <f t="shared" si="104"/>
        <v>Warm</v>
      </c>
      <c r="AT718" t="str">
        <f t="shared" si="105"/>
        <v>Married</v>
      </c>
      <c r="AU718" t="str">
        <f t="shared" si="106"/>
        <v>Graduation</v>
      </c>
      <c r="AV718" s="9" t="str">
        <f t="shared" si="107"/>
        <v>No</v>
      </c>
    </row>
    <row r="719" spans="1:48" x14ac:dyDescent="0.3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11</v>
      </c>
      <c r="X719">
        <v>0</v>
      </c>
      <c r="Y719">
        <v>68</v>
      </c>
      <c r="Z719">
        <v>2185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313</v>
      </c>
      <c r="AL719">
        <v>292</v>
      </c>
      <c r="AM719">
        <v>0</v>
      </c>
      <c r="AN719">
        <f t="shared" si="99"/>
        <v>6</v>
      </c>
      <c r="AO719" t="str">
        <f t="shared" si="100"/>
        <v>Low</v>
      </c>
      <c r="AP719" t="str">
        <f t="shared" si="101"/>
        <v>Yes</v>
      </c>
      <c r="AQ719" t="str">
        <f t="shared" si="102"/>
        <v>No</v>
      </c>
      <c r="AR719">
        <f t="shared" si="103"/>
        <v>13</v>
      </c>
      <c r="AS719" t="str">
        <f t="shared" si="104"/>
        <v>Active</v>
      </c>
      <c r="AT719" t="str">
        <f t="shared" si="105"/>
        <v>Together</v>
      </c>
      <c r="AU719" t="str">
        <f t="shared" si="106"/>
        <v>Master</v>
      </c>
      <c r="AV719" s="9" t="str">
        <f t="shared" si="107"/>
        <v>No</v>
      </c>
    </row>
    <row r="720" spans="1:48" x14ac:dyDescent="0.3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11</v>
      </c>
      <c r="X720">
        <v>0</v>
      </c>
      <c r="Y720">
        <v>31</v>
      </c>
      <c r="Z720">
        <v>2627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12</v>
      </c>
      <c r="AL720">
        <v>6</v>
      </c>
      <c r="AM720">
        <v>0</v>
      </c>
      <c r="AN720">
        <f t="shared" si="99"/>
        <v>7.2</v>
      </c>
      <c r="AO720" t="str">
        <f t="shared" si="100"/>
        <v>Low</v>
      </c>
      <c r="AP720" t="str">
        <f t="shared" si="101"/>
        <v>Yes</v>
      </c>
      <c r="AQ720" t="str">
        <f t="shared" si="102"/>
        <v>No</v>
      </c>
      <c r="AR720">
        <f t="shared" si="103"/>
        <v>4</v>
      </c>
      <c r="AS720" t="str">
        <f t="shared" si="104"/>
        <v>Warm</v>
      </c>
      <c r="AT720" t="str">
        <f t="shared" si="105"/>
        <v>Married</v>
      </c>
      <c r="AU720" t="str">
        <f t="shared" si="106"/>
        <v>Basic</v>
      </c>
      <c r="AV720" s="9" t="str">
        <f t="shared" si="107"/>
        <v>No</v>
      </c>
    </row>
    <row r="721" spans="1:48" x14ac:dyDescent="0.3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11</v>
      </c>
      <c r="X721">
        <v>0</v>
      </c>
      <c r="Y721">
        <v>51</v>
      </c>
      <c r="Z721">
        <v>2848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1241</v>
      </c>
      <c r="AL721">
        <v>1144</v>
      </c>
      <c r="AM721">
        <v>0</v>
      </c>
      <c r="AN721">
        <f t="shared" si="99"/>
        <v>7.8</v>
      </c>
      <c r="AO721" t="str">
        <f t="shared" si="100"/>
        <v>High</v>
      </c>
      <c r="AP721" t="str">
        <f t="shared" si="101"/>
        <v>Yes</v>
      </c>
      <c r="AQ721" t="str">
        <f t="shared" si="102"/>
        <v>No</v>
      </c>
      <c r="AR721">
        <f t="shared" si="103"/>
        <v>20</v>
      </c>
      <c r="AS721" t="str">
        <f t="shared" si="104"/>
        <v>Active</v>
      </c>
      <c r="AT721" t="str">
        <f t="shared" si="105"/>
        <v>Together</v>
      </c>
      <c r="AU721" t="str">
        <f t="shared" si="106"/>
        <v>Graduation</v>
      </c>
      <c r="AV721" s="9" t="str">
        <f t="shared" si="107"/>
        <v>No</v>
      </c>
    </row>
    <row r="722" spans="1:48" x14ac:dyDescent="0.3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11</v>
      </c>
      <c r="X722">
        <v>0</v>
      </c>
      <c r="Y722">
        <v>67</v>
      </c>
      <c r="Z722">
        <v>2622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1078</v>
      </c>
      <c r="AL722">
        <v>1057</v>
      </c>
      <c r="AM722">
        <v>0</v>
      </c>
      <c r="AN722">
        <f t="shared" si="99"/>
        <v>7.2</v>
      </c>
      <c r="AO722" t="str">
        <f t="shared" si="100"/>
        <v>High</v>
      </c>
      <c r="AP722" t="str">
        <f t="shared" si="101"/>
        <v>Yes</v>
      </c>
      <c r="AQ722" t="str">
        <f t="shared" si="102"/>
        <v>No</v>
      </c>
      <c r="AR722">
        <f t="shared" si="103"/>
        <v>30</v>
      </c>
      <c r="AS722" t="str">
        <f t="shared" si="104"/>
        <v>Active</v>
      </c>
      <c r="AT722" t="str">
        <f t="shared" si="105"/>
        <v>Single</v>
      </c>
      <c r="AU722" t="str">
        <f t="shared" si="106"/>
        <v>PhD</v>
      </c>
      <c r="AV722" s="9" t="str">
        <f t="shared" si="107"/>
        <v>No</v>
      </c>
    </row>
    <row r="723" spans="1:48" x14ac:dyDescent="0.3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11</v>
      </c>
      <c r="X723">
        <v>0</v>
      </c>
      <c r="Y723">
        <v>64</v>
      </c>
      <c r="Z723">
        <v>2639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73</v>
      </c>
      <c r="AL723">
        <v>49</v>
      </c>
      <c r="AM723">
        <v>0</v>
      </c>
      <c r="AN723">
        <f t="shared" si="99"/>
        <v>7.2</v>
      </c>
      <c r="AO723" t="str">
        <f t="shared" si="100"/>
        <v>Low</v>
      </c>
      <c r="AP723" t="str">
        <f t="shared" si="101"/>
        <v>Yes</v>
      </c>
      <c r="AQ723" t="str">
        <f t="shared" si="102"/>
        <v>No</v>
      </c>
      <c r="AR723">
        <f t="shared" si="103"/>
        <v>8</v>
      </c>
      <c r="AS723" t="str">
        <f t="shared" si="104"/>
        <v>Active</v>
      </c>
      <c r="AT723" t="str">
        <f t="shared" si="105"/>
        <v>Together</v>
      </c>
      <c r="AU723" t="str">
        <f t="shared" si="106"/>
        <v>Master</v>
      </c>
      <c r="AV723" s="9" t="str">
        <f t="shared" si="107"/>
        <v>No</v>
      </c>
    </row>
    <row r="724" spans="1:48" x14ac:dyDescent="0.3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11</v>
      </c>
      <c r="X724">
        <v>0</v>
      </c>
      <c r="Y724">
        <v>70</v>
      </c>
      <c r="Z724">
        <v>2338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53</v>
      </c>
      <c r="AL724">
        <v>43</v>
      </c>
      <c r="AM724">
        <v>0</v>
      </c>
      <c r="AN724">
        <f t="shared" si="99"/>
        <v>6.4</v>
      </c>
      <c r="AO724" t="str">
        <f t="shared" si="100"/>
        <v>Low</v>
      </c>
      <c r="AP724" t="str">
        <f t="shared" si="101"/>
        <v>Yes</v>
      </c>
      <c r="AQ724" t="str">
        <f t="shared" si="102"/>
        <v>No</v>
      </c>
      <c r="AR724">
        <f t="shared" si="103"/>
        <v>9</v>
      </c>
      <c r="AS724" t="str">
        <f t="shared" si="104"/>
        <v>Warm</v>
      </c>
      <c r="AT724" t="str">
        <f t="shared" si="105"/>
        <v>Single</v>
      </c>
      <c r="AU724" t="str">
        <f t="shared" si="106"/>
        <v>PhD</v>
      </c>
      <c r="AV724" s="9" t="str">
        <f t="shared" si="107"/>
        <v>No</v>
      </c>
    </row>
    <row r="725" spans="1:48" x14ac:dyDescent="0.3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11</v>
      </c>
      <c r="X725">
        <v>0</v>
      </c>
      <c r="Y725">
        <v>42</v>
      </c>
      <c r="Z725">
        <v>2491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69</v>
      </c>
      <c r="AL725">
        <v>29</v>
      </c>
      <c r="AM725">
        <v>0</v>
      </c>
      <c r="AN725">
        <f t="shared" si="99"/>
        <v>6.8</v>
      </c>
      <c r="AO725" t="str">
        <f t="shared" si="100"/>
        <v>Low</v>
      </c>
      <c r="AP725" t="str">
        <f t="shared" si="101"/>
        <v>Yes</v>
      </c>
      <c r="AQ725" t="str">
        <f t="shared" si="102"/>
        <v>No</v>
      </c>
      <c r="AR725">
        <f t="shared" si="103"/>
        <v>9</v>
      </c>
      <c r="AS725" t="str">
        <f t="shared" si="104"/>
        <v>Warm</v>
      </c>
      <c r="AT725" t="str">
        <f t="shared" si="105"/>
        <v>Together</v>
      </c>
      <c r="AU725" t="str">
        <f t="shared" si="106"/>
        <v>2nd Cycle</v>
      </c>
      <c r="AV725" s="9" t="str">
        <f t="shared" si="107"/>
        <v>No</v>
      </c>
    </row>
    <row r="726" spans="1:48" x14ac:dyDescent="0.3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3</v>
      </c>
      <c r="W726">
        <v>11</v>
      </c>
      <c r="X726">
        <v>0</v>
      </c>
      <c r="Y726">
        <v>56</v>
      </c>
      <c r="Z726">
        <v>2314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862</v>
      </c>
      <c r="AL726">
        <v>822</v>
      </c>
      <c r="AM726">
        <v>1</v>
      </c>
      <c r="AN726">
        <f t="shared" si="99"/>
        <v>6.3</v>
      </c>
      <c r="AO726" t="str">
        <f t="shared" si="100"/>
        <v>Medium</v>
      </c>
      <c r="AP726" t="str">
        <f t="shared" si="101"/>
        <v>No</v>
      </c>
      <c r="AQ726" t="str">
        <f t="shared" si="102"/>
        <v>Yes</v>
      </c>
      <c r="AR726">
        <f t="shared" si="103"/>
        <v>21</v>
      </c>
      <c r="AS726" t="str">
        <f t="shared" si="104"/>
        <v>Warm</v>
      </c>
      <c r="AT726" t="str">
        <f t="shared" si="105"/>
        <v>Married</v>
      </c>
      <c r="AU726" t="str">
        <f t="shared" si="106"/>
        <v>Graduation</v>
      </c>
      <c r="AV726" s="9" t="str">
        <f t="shared" si="107"/>
        <v>Yes</v>
      </c>
    </row>
    <row r="727" spans="1:48" x14ac:dyDescent="0.3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3</v>
      </c>
      <c r="W727">
        <v>11</v>
      </c>
      <c r="X727">
        <v>0</v>
      </c>
      <c r="Y727">
        <v>68</v>
      </c>
      <c r="Z727">
        <v>2572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1383</v>
      </c>
      <c r="AL727">
        <v>1192</v>
      </c>
      <c r="AM727">
        <v>1</v>
      </c>
      <c r="AN727">
        <f t="shared" si="99"/>
        <v>7</v>
      </c>
      <c r="AO727" t="str">
        <f t="shared" si="100"/>
        <v>High</v>
      </c>
      <c r="AP727" t="str">
        <f t="shared" si="101"/>
        <v>No</v>
      </c>
      <c r="AQ727" t="str">
        <f t="shared" si="102"/>
        <v>Yes</v>
      </c>
      <c r="AR727">
        <f t="shared" si="103"/>
        <v>20</v>
      </c>
      <c r="AS727" t="str">
        <f t="shared" si="104"/>
        <v>Warm</v>
      </c>
      <c r="AT727" t="str">
        <f t="shared" si="105"/>
        <v>Together</v>
      </c>
      <c r="AU727" t="str">
        <f t="shared" si="106"/>
        <v>Graduation</v>
      </c>
      <c r="AV727" s="9" t="str">
        <f t="shared" si="107"/>
        <v>Yes</v>
      </c>
    </row>
    <row r="728" spans="1:48" x14ac:dyDescent="0.3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11</v>
      </c>
      <c r="X728">
        <v>0</v>
      </c>
      <c r="Y728">
        <v>45</v>
      </c>
      <c r="Z728">
        <v>2361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31</v>
      </c>
      <c r="AL728">
        <v>24</v>
      </c>
      <c r="AM728">
        <v>0</v>
      </c>
      <c r="AN728">
        <f t="shared" si="99"/>
        <v>6.5</v>
      </c>
      <c r="AO728" t="str">
        <f t="shared" si="100"/>
        <v>Low</v>
      </c>
      <c r="AP728" t="str">
        <f t="shared" si="101"/>
        <v>Yes</v>
      </c>
      <c r="AQ728" t="str">
        <f t="shared" si="102"/>
        <v>No</v>
      </c>
      <c r="AR728">
        <f t="shared" si="103"/>
        <v>9</v>
      </c>
      <c r="AS728" t="str">
        <f t="shared" si="104"/>
        <v>Warm</v>
      </c>
      <c r="AT728" t="str">
        <f t="shared" si="105"/>
        <v>Married</v>
      </c>
      <c r="AU728" t="str">
        <f t="shared" si="106"/>
        <v>2nd Cycle</v>
      </c>
      <c r="AV728" s="9" t="str">
        <f t="shared" si="107"/>
        <v>No</v>
      </c>
    </row>
    <row r="729" spans="1:48" x14ac:dyDescent="0.3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11</v>
      </c>
      <c r="X729">
        <v>0</v>
      </c>
      <c r="Y729">
        <v>25</v>
      </c>
      <c r="Z729">
        <v>2271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916</v>
      </c>
      <c r="AL729">
        <v>872</v>
      </c>
      <c r="AM729">
        <v>0</v>
      </c>
      <c r="AN729">
        <f t="shared" si="99"/>
        <v>6.2</v>
      </c>
      <c r="AO729" t="str">
        <f t="shared" si="100"/>
        <v>Medium</v>
      </c>
      <c r="AP729" t="str">
        <f t="shared" si="101"/>
        <v>No</v>
      </c>
      <c r="AQ729" t="str">
        <f t="shared" si="102"/>
        <v>No</v>
      </c>
      <c r="AR729">
        <f t="shared" si="103"/>
        <v>24</v>
      </c>
      <c r="AS729" t="str">
        <f t="shared" si="104"/>
        <v>Active</v>
      </c>
      <c r="AT729" t="str">
        <f t="shared" si="105"/>
        <v>Single</v>
      </c>
      <c r="AU729" t="str">
        <f t="shared" si="106"/>
        <v>Graduation</v>
      </c>
      <c r="AV729" s="9" t="str">
        <f t="shared" si="107"/>
        <v>No</v>
      </c>
    </row>
    <row r="730" spans="1:48" x14ac:dyDescent="0.3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11</v>
      </c>
      <c r="X730">
        <v>0</v>
      </c>
      <c r="Y730">
        <v>50</v>
      </c>
      <c r="Z730">
        <v>2446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17</v>
      </c>
      <c r="AL730">
        <v>6</v>
      </c>
      <c r="AM730">
        <v>1</v>
      </c>
      <c r="AN730">
        <f t="shared" si="99"/>
        <v>6.7</v>
      </c>
      <c r="AO730" t="str">
        <f t="shared" si="100"/>
        <v>Low</v>
      </c>
      <c r="AP730" t="str">
        <f t="shared" si="101"/>
        <v>Yes</v>
      </c>
      <c r="AQ730" t="str">
        <f t="shared" si="102"/>
        <v>Yes</v>
      </c>
      <c r="AR730">
        <f t="shared" si="103"/>
        <v>4</v>
      </c>
      <c r="AS730" t="str">
        <f t="shared" si="104"/>
        <v>Warm</v>
      </c>
      <c r="AT730" t="str">
        <f t="shared" si="105"/>
        <v>Single</v>
      </c>
      <c r="AU730" t="str">
        <f t="shared" si="106"/>
        <v>Graduation</v>
      </c>
      <c r="AV730" s="9" t="str">
        <f t="shared" si="107"/>
        <v>Yes</v>
      </c>
    </row>
    <row r="731" spans="1:48" x14ac:dyDescent="0.3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11</v>
      </c>
      <c r="X731">
        <v>1</v>
      </c>
      <c r="Y731">
        <v>66</v>
      </c>
      <c r="Z731">
        <v>2310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1150</v>
      </c>
      <c r="AL731">
        <v>1085</v>
      </c>
      <c r="AM731">
        <v>1</v>
      </c>
      <c r="AN731">
        <f t="shared" si="99"/>
        <v>6.3</v>
      </c>
      <c r="AO731" t="str">
        <f t="shared" si="100"/>
        <v>High</v>
      </c>
      <c r="AP731" t="str">
        <f t="shared" si="101"/>
        <v>No</v>
      </c>
      <c r="AQ731" t="str">
        <f t="shared" si="102"/>
        <v>Yes</v>
      </c>
      <c r="AR731">
        <f t="shared" si="103"/>
        <v>28</v>
      </c>
      <c r="AS731" t="str">
        <f t="shared" si="104"/>
        <v>Active</v>
      </c>
      <c r="AT731" t="str">
        <f t="shared" si="105"/>
        <v>Married</v>
      </c>
      <c r="AU731" t="str">
        <f t="shared" si="106"/>
        <v>2nd Cycle</v>
      </c>
      <c r="AV731" s="9" t="str">
        <f t="shared" si="107"/>
        <v>Yes</v>
      </c>
    </row>
    <row r="732" spans="1:48" x14ac:dyDescent="0.3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11</v>
      </c>
      <c r="X732">
        <v>0</v>
      </c>
      <c r="Y732">
        <v>48</v>
      </c>
      <c r="Z732">
        <v>2339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1413</v>
      </c>
      <c r="AL732">
        <v>1329</v>
      </c>
      <c r="AM732">
        <v>0</v>
      </c>
      <c r="AN732">
        <f t="shared" si="99"/>
        <v>6.4</v>
      </c>
      <c r="AO732" t="str">
        <f t="shared" si="100"/>
        <v>High</v>
      </c>
      <c r="AP732" t="str">
        <f t="shared" si="101"/>
        <v>No</v>
      </c>
      <c r="AQ732" t="str">
        <f t="shared" si="102"/>
        <v>No</v>
      </c>
      <c r="AR732">
        <f t="shared" si="103"/>
        <v>22</v>
      </c>
      <c r="AS732" t="str">
        <f t="shared" si="104"/>
        <v>Warm</v>
      </c>
      <c r="AT732" t="str">
        <f t="shared" si="105"/>
        <v>Together</v>
      </c>
      <c r="AU732" t="str">
        <f t="shared" si="106"/>
        <v>PhD</v>
      </c>
      <c r="AV732" s="9" t="str">
        <f t="shared" si="107"/>
        <v>No</v>
      </c>
    </row>
    <row r="733" spans="1:48" x14ac:dyDescent="0.3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11</v>
      </c>
      <c r="X733">
        <v>0</v>
      </c>
      <c r="Y733">
        <v>62</v>
      </c>
      <c r="Z733">
        <v>2428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445</v>
      </c>
      <c r="AL733">
        <v>441</v>
      </c>
      <c r="AM733">
        <v>0</v>
      </c>
      <c r="AN733">
        <f t="shared" si="99"/>
        <v>6.7</v>
      </c>
      <c r="AO733" t="str">
        <f t="shared" si="100"/>
        <v>Low</v>
      </c>
      <c r="AP733" t="str">
        <f t="shared" si="101"/>
        <v>Yes</v>
      </c>
      <c r="AQ733" t="str">
        <f t="shared" si="102"/>
        <v>No</v>
      </c>
      <c r="AR733">
        <f t="shared" si="103"/>
        <v>17</v>
      </c>
      <c r="AS733" t="str">
        <f t="shared" si="104"/>
        <v>Inactive</v>
      </c>
      <c r="AT733" t="str">
        <f t="shared" si="105"/>
        <v>Together</v>
      </c>
      <c r="AU733" t="str">
        <f t="shared" si="106"/>
        <v>PhD</v>
      </c>
      <c r="AV733" s="9" t="str">
        <f t="shared" si="107"/>
        <v>No</v>
      </c>
    </row>
    <row r="734" spans="1:48" x14ac:dyDescent="0.3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</v>
      </c>
      <c r="W734">
        <v>11</v>
      </c>
      <c r="X734">
        <v>0</v>
      </c>
      <c r="Y734">
        <v>45</v>
      </c>
      <c r="Z734">
        <v>2345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913</v>
      </c>
      <c r="AL734">
        <v>762</v>
      </c>
      <c r="AM734">
        <v>0</v>
      </c>
      <c r="AN734">
        <f t="shared" si="99"/>
        <v>6.4</v>
      </c>
      <c r="AO734" t="str">
        <f t="shared" si="100"/>
        <v>Medium</v>
      </c>
      <c r="AP734" t="str">
        <f t="shared" si="101"/>
        <v>Yes</v>
      </c>
      <c r="AQ734" t="str">
        <f t="shared" si="102"/>
        <v>No</v>
      </c>
      <c r="AR734">
        <f t="shared" si="103"/>
        <v>24</v>
      </c>
      <c r="AS734" t="str">
        <f t="shared" si="104"/>
        <v>Warm</v>
      </c>
      <c r="AT734" t="str">
        <f t="shared" si="105"/>
        <v>Widow</v>
      </c>
      <c r="AU734" t="str">
        <f t="shared" si="106"/>
        <v>Graduation</v>
      </c>
      <c r="AV734" s="9" t="str">
        <f t="shared" si="107"/>
        <v>No</v>
      </c>
    </row>
    <row r="735" spans="1:48" x14ac:dyDescent="0.3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</v>
      </c>
      <c r="W735">
        <v>11</v>
      </c>
      <c r="X735">
        <v>1</v>
      </c>
      <c r="Y735">
        <v>51</v>
      </c>
      <c r="Z735">
        <v>2645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1713</v>
      </c>
      <c r="AL735">
        <v>1669</v>
      </c>
      <c r="AM735">
        <v>3</v>
      </c>
      <c r="AN735">
        <f t="shared" si="99"/>
        <v>7.2</v>
      </c>
      <c r="AO735" t="str">
        <f t="shared" si="100"/>
        <v>High</v>
      </c>
      <c r="AP735" t="str">
        <f t="shared" si="101"/>
        <v>No</v>
      </c>
      <c r="AQ735" t="str">
        <f t="shared" si="102"/>
        <v>Yes</v>
      </c>
      <c r="AR735">
        <f t="shared" si="103"/>
        <v>25</v>
      </c>
      <c r="AS735" t="str">
        <f t="shared" si="104"/>
        <v>Active</v>
      </c>
      <c r="AT735" t="str">
        <f t="shared" si="105"/>
        <v>Married</v>
      </c>
      <c r="AU735" t="str">
        <f t="shared" si="106"/>
        <v>Graduation</v>
      </c>
      <c r="AV735" s="9" t="str">
        <f t="shared" si="107"/>
        <v>Yes</v>
      </c>
    </row>
    <row r="736" spans="1:48" x14ac:dyDescent="0.3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11</v>
      </c>
      <c r="X736">
        <v>0</v>
      </c>
      <c r="Y736">
        <v>41</v>
      </c>
      <c r="Z736">
        <v>2217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1360</v>
      </c>
      <c r="AL736">
        <v>1280</v>
      </c>
      <c r="AM736">
        <v>0</v>
      </c>
      <c r="AN736">
        <f t="shared" si="99"/>
        <v>6.1</v>
      </c>
      <c r="AO736" t="str">
        <f t="shared" si="100"/>
        <v>High</v>
      </c>
      <c r="AP736" t="str">
        <f t="shared" si="101"/>
        <v>No</v>
      </c>
      <c r="AQ736" t="str">
        <f t="shared" si="102"/>
        <v>No</v>
      </c>
      <c r="AR736">
        <f t="shared" si="103"/>
        <v>21</v>
      </c>
      <c r="AS736" t="str">
        <f t="shared" si="104"/>
        <v>Warm</v>
      </c>
      <c r="AT736" t="str">
        <f t="shared" si="105"/>
        <v>Together</v>
      </c>
      <c r="AU736" t="str">
        <f t="shared" si="106"/>
        <v>Graduation</v>
      </c>
      <c r="AV736" s="9" t="str">
        <f t="shared" si="107"/>
        <v>No</v>
      </c>
    </row>
    <row r="737" spans="1:48" x14ac:dyDescent="0.3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11</v>
      </c>
      <c r="X737">
        <v>0</v>
      </c>
      <c r="Y737">
        <v>42</v>
      </c>
      <c r="Z737">
        <v>2664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917</v>
      </c>
      <c r="AL737">
        <v>828</v>
      </c>
      <c r="AM737">
        <v>0</v>
      </c>
      <c r="AN737">
        <f t="shared" si="99"/>
        <v>7.3</v>
      </c>
      <c r="AO737" t="str">
        <f t="shared" si="100"/>
        <v>Medium</v>
      </c>
      <c r="AP737" t="str">
        <f t="shared" si="101"/>
        <v>No</v>
      </c>
      <c r="AQ737" t="str">
        <f t="shared" si="102"/>
        <v>No</v>
      </c>
      <c r="AR737">
        <f t="shared" si="103"/>
        <v>24</v>
      </c>
      <c r="AS737" t="str">
        <f t="shared" si="104"/>
        <v>Active</v>
      </c>
      <c r="AT737" t="str">
        <f t="shared" si="105"/>
        <v>Together</v>
      </c>
      <c r="AU737" t="str">
        <f t="shared" si="106"/>
        <v>2nd Cycle</v>
      </c>
      <c r="AV737" s="9" t="str">
        <f t="shared" si="107"/>
        <v>No</v>
      </c>
    </row>
    <row r="738" spans="1:48" x14ac:dyDescent="0.3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</v>
      </c>
      <c r="W738">
        <v>11</v>
      </c>
      <c r="X738">
        <v>1</v>
      </c>
      <c r="Y738">
        <v>48</v>
      </c>
      <c r="Z738">
        <v>2846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1214</v>
      </c>
      <c r="AL738">
        <v>1202</v>
      </c>
      <c r="AM738">
        <v>0</v>
      </c>
      <c r="AN738">
        <f t="shared" si="99"/>
        <v>7.8</v>
      </c>
      <c r="AO738" t="str">
        <f t="shared" si="100"/>
        <v>High</v>
      </c>
      <c r="AP738" t="str">
        <f t="shared" si="101"/>
        <v>Yes</v>
      </c>
      <c r="AQ738" t="str">
        <f t="shared" si="102"/>
        <v>No</v>
      </c>
      <c r="AR738">
        <f t="shared" si="103"/>
        <v>23</v>
      </c>
      <c r="AS738" t="str">
        <f t="shared" si="104"/>
        <v>Warm</v>
      </c>
      <c r="AT738" t="str">
        <f t="shared" si="105"/>
        <v>Together</v>
      </c>
      <c r="AU738" t="str">
        <f t="shared" si="106"/>
        <v>PhD</v>
      </c>
      <c r="AV738" s="9" t="str">
        <f t="shared" si="107"/>
        <v>No</v>
      </c>
    </row>
    <row r="739" spans="1:48" x14ac:dyDescent="0.3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11</v>
      </c>
      <c r="X739">
        <v>0</v>
      </c>
      <c r="Y739">
        <v>56</v>
      </c>
      <c r="Z739">
        <v>2442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1019</v>
      </c>
      <c r="AL739">
        <v>867</v>
      </c>
      <c r="AM739">
        <v>0</v>
      </c>
      <c r="AN739">
        <f t="shared" si="99"/>
        <v>6.7</v>
      </c>
      <c r="AO739" t="str">
        <f t="shared" si="100"/>
        <v>High</v>
      </c>
      <c r="AP739" t="str">
        <f t="shared" si="101"/>
        <v>Yes</v>
      </c>
      <c r="AQ739" t="str">
        <f t="shared" si="102"/>
        <v>No</v>
      </c>
      <c r="AR739">
        <f t="shared" si="103"/>
        <v>20</v>
      </c>
      <c r="AS739" t="str">
        <f t="shared" si="104"/>
        <v>Active</v>
      </c>
      <c r="AT739" t="str">
        <f t="shared" si="105"/>
        <v>Married</v>
      </c>
      <c r="AU739" t="str">
        <f t="shared" si="106"/>
        <v>Graduation</v>
      </c>
      <c r="AV739" s="9" t="str">
        <f t="shared" si="107"/>
        <v>No</v>
      </c>
    </row>
    <row r="740" spans="1:48" x14ac:dyDescent="0.3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11</v>
      </c>
      <c r="X740">
        <v>0</v>
      </c>
      <c r="Y740">
        <v>41</v>
      </c>
      <c r="Z740">
        <v>2630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69</v>
      </c>
      <c r="AL740">
        <v>46</v>
      </c>
      <c r="AM740">
        <v>0</v>
      </c>
      <c r="AN740">
        <f t="shared" si="99"/>
        <v>7.2</v>
      </c>
      <c r="AO740" t="str">
        <f t="shared" si="100"/>
        <v>Low</v>
      </c>
      <c r="AP740" t="str">
        <f t="shared" si="101"/>
        <v>Yes</v>
      </c>
      <c r="AQ740" t="str">
        <f t="shared" si="102"/>
        <v>No</v>
      </c>
      <c r="AR740">
        <f t="shared" si="103"/>
        <v>8</v>
      </c>
      <c r="AS740" t="str">
        <f t="shared" si="104"/>
        <v>Active</v>
      </c>
      <c r="AT740" t="str">
        <f t="shared" si="105"/>
        <v>Married</v>
      </c>
      <c r="AU740" t="str">
        <f t="shared" si="106"/>
        <v>Master</v>
      </c>
      <c r="AV740" s="9" t="str">
        <f t="shared" si="107"/>
        <v>No</v>
      </c>
    </row>
    <row r="741" spans="1:48" x14ac:dyDescent="0.3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11</v>
      </c>
      <c r="X741">
        <v>0</v>
      </c>
      <c r="Y741">
        <v>61</v>
      </c>
      <c r="Z741">
        <v>2243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83</v>
      </c>
      <c r="AL741">
        <v>67</v>
      </c>
      <c r="AM741">
        <v>0</v>
      </c>
      <c r="AN741">
        <f t="shared" si="99"/>
        <v>6.1</v>
      </c>
      <c r="AO741" t="str">
        <f t="shared" si="100"/>
        <v>Low</v>
      </c>
      <c r="AP741" t="str">
        <f t="shared" si="101"/>
        <v>Yes</v>
      </c>
      <c r="AQ741" t="str">
        <f t="shared" si="102"/>
        <v>No</v>
      </c>
      <c r="AR741">
        <f t="shared" si="103"/>
        <v>8</v>
      </c>
      <c r="AS741" t="str">
        <f t="shared" si="104"/>
        <v>Warm</v>
      </c>
      <c r="AT741" t="str">
        <f t="shared" si="105"/>
        <v>Married</v>
      </c>
      <c r="AU741" t="str">
        <f t="shared" si="106"/>
        <v>PhD</v>
      </c>
      <c r="AV741" s="9" t="str">
        <f t="shared" si="107"/>
        <v>No</v>
      </c>
    </row>
    <row r="742" spans="1:48" x14ac:dyDescent="0.3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11</v>
      </c>
      <c r="X742">
        <v>0</v>
      </c>
      <c r="Y742">
        <v>39</v>
      </c>
      <c r="Z742">
        <v>2428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55</v>
      </c>
      <c r="AL742">
        <v>44</v>
      </c>
      <c r="AM742">
        <v>0</v>
      </c>
      <c r="AN742">
        <f t="shared" si="99"/>
        <v>6.7</v>
      </c>
      <c r="AO742" t="str">
        <f t="shared" si="100"/>
        <v>Low</v>
      </c>
      <c r="AP742" t="str">
        <f t="shared" si="101"/>
        <v>Yes</v>
      </c>
      <c r="AQ742" t="str">
        <f t="shared" si="102"/>
        <v>No</v>
      </c>
      <c r="AR742">
        <f t="shared" si="103"/>
        <v>8</v>
      </c>
      <c r="AS742" t="str">
        <f t="shared" si="104"/>
        <v>Active</v>
      </c>
      <c r="AT742" t="str">
        <f t="shared" si="105"/>
        <v>Married</v>
      </c>
      <c r="AU742" t="str">
        <f t="shared" si="106"/>
        <v>2nd Cycle</v>
      </c>
      <c r="AV742" s="9" t="str">
        <f t="shared" si="107"/>
        <v>No</v>
      </c>
    </row>
    <row r="743" spans="1:48" x14ac:dyDescent="0.3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11</v>
      </c>
      <c r="X743">
        <v>0</v>
      </c>
      <c r="Y743">
        <v>53</v>
      </c>
      <c r="Z743">
        <v>2225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548</v>
      </c>
      <c r="AL743">
        <v>532</v>
      </c>
      <c r="AM743">
        <v>0</v>
      </c>
      <c r="AN743">
        <f t="shared" si="99"/>
        <v>6.1</v>
      </c>
      <c r="AO743" t="str">
        <f t="shared" si="100"/>
        <v>Medium</v>
      </c>
      <c r="AP743" t="str">
        <f t="shared" si="101"/>
        <v>Yes</v>
      </c>
      <c r="AQ743" t="str">
        <f t="shared" si="102"/>
        <v>No</v>
      </c>
      <c r="AR743">
        <f t="shared" si="103"/>
        <v>19</v>
      </c>
      <c r="AS743" t="str">
        <f t="shared" si="104"/>
        <v>Warm</v>
      </c>
      <c r="AT743" t="str">
        <f t="shared" si="105"/>
        <v>Single</v>
      </c>
      <c r="AU743" t="str">
        <f t="shared" si="106"/>
        <v>Graduation</v>
      </c>
      <c r="AV743" s="9" t="str">
        <f t="shared" si="107"/>
        <v>No</v>
      </c>
    </row>
    <row r="744" spans="1:48" x14ac:dyDescent="0.3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11</v>
      </c>
      <c r="X744">
        <v>0</v>
      </c>
      <c r="Y744">
        <v>32</v>
      </c>
      <c r="Z744">
        <v>2403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1387</v>
      </c>
      <c r="AL744">
        <v>1347</v>
      </c>
      <c r="AM744">
        <v>0</v>
      </c>
      <c r="AN744">
        <f t="shared" si="99"/>
        <v>6.6</v>
      </c>
      <c r="AO744" t="str">
        <f t="shared" si="100"/>
        <v>High</v>
      </c>
      <c r="AP744" t="str">
        <f t="shared" si="101"/>
        <v>No</v>
      </c>
      <c r="AQ744" t="str">
        <f t="shared" si="102"/>
        <v>No</v>
      </c>
      <c r="AR744">
        <f t="shared" si="103"/>
        <v>21</v>
      </c>
      <c r="AS744" t="str">
        <f t="shared" si="104"/>
        <v>Active</v>
      </c>
      <c r="AT744" t="str">
        <f t="shared" si="105"/>
        <v>Married</v>
      </c>
      <c r="AU744" t="str">
        <f t="shared" si="106"/>
        <v>Master</v>
      </c>
      <c r="AV744" s="9" t="str">
        <f t="shared" si="107"/>
        <v>No</v>
      </c>
    </row>
    <row r="745" spans="1:48" x14ac:dyDescent="0.3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3</v>
      </c>
      <c r="W745">
        <v>11</v>
      </c>
      <c r="X745">
        <v>1</v>
      </c>
      <c r="Y745">
        <v>42</v>
      </c>
      <c r="Z745">
        <v>2574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52</v>
      </c>
      <c r="AL745">
        <v>18</v>
      </c>
      <c r="AM745">
        <v>1</v>
      </c>
      <c r="AN745">
        <f t="shared" si="99"/>
        <v>7.1</v>
      </c>
      <c r="AO745" t="str">
        <f t="shared" si="100"/>
        <v>Low</v>
      </c>
      <c r="AP745" t="str">
        <f t="shared" si="101"/>
        <v>Yes</v>
      </c>
      <c r="AQ745" t="str">
        <f t="shared" si="102"/>
        <v>Yes</v>
      </c>
      <c r="AR745">
        <f t="shared" si="103"/>
        <v>6</v>
      </c>
      <c r="AS745" t="str">
        <f t="shared" si="104"/>
        <v>Active</v>
      </c>
      <c r="AT745" t="str">
        <f t="shared" si="105"/>
        <v>Single</v>
      </c>
      <c r="AU745" t="str">
        <f t="shared" si="106"/>
        <v>PhD</v>
      </c>
      <c r="AV745" s="9" t="str">
        <f t="shared" si="107"/>
        <v>Yes</v>
      </c>
    </row>
    <row r="746" spans="1:48" x14ac:dyDescent="0.3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11</v>
      </c>
      <c r="X746">
        <v>0</v>
      </c>
      <c r="Y746">
        <v>68</v>
      </c>
      <c r="Z746">
        <v>2197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606</v>
      </c>
      <c r="AL746">
        <v>379</v>
      </c>
      <c r="AM746">
        <v>0</v>
      </c>
      <c r="AN746">
        <f t="shared" si="99"/>
        <v>6</v>
      </c>
      <c r="AO746" t="str">
        <f t="shared" si="100"/>
        <v>Medium</v>
      </c>
      <c r="AP746" t="str">
        <f t="shared" si="101"/>
        <v>No</v>
      </c>
      <c r="AQ746" t="str">
        <f t="shared" si="102"/>
        <v>No</v>
      </c>
      <c r="AR746">
        <f t="shared" si="103"/>
        <v>19</v>
      </c>
      <c r="AS746" t="str">
        <f t="shared" si="104"/>
        <v>Inactive</v>
      </c>
      <c r="AT746" t="str">
        <f t="shared" si="105"/>
        <v>Single</v>
      </c>
      <c r="AU746" t="str">
        <f t="shared" si="106"/>
        <v>Graduation</v>
      </c>
      <c r="AV746" s="9" t="str">
        <f t="shared" si="107"/>
        <v>No</v>
      </c>
    </row>
    <row r="747" spans="1:48" x14ac:dyDescent="0.3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11</v>
      </c>
      <c r="X747">
        <v>0</v>
      </c>
      <c r="Y747">
        <v>65</v>
      </c>
      <c r="Z747">
        <v>2587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183</v>
      </c>
      <c r="AL747">
        <v>124</v>
      </c>
      <c r="AM747">
        <v>0</v>
      </c>
      <c r="AN747">
        <f t="shared" si="99"/>
        <v>7.1</v>
      </c>
      <c r="AO747" t="str">
        <f t="shared" si="100"/>
        <v>Low</v>
      </c>
      <c r="AP747" t="str">
        <f t="shared" si="101"/>
        <v>Yes</v>
      </c>
      <c r="AQ747" t="str">
        <f t="shared" si="102"/>
        <v>No</v>
      </c>
      <c r="AR747">
        <f t="shared" si="103"/>
        <v>12</v>
      </c>
      <c r="AS747" t="str">
        <f t="shared" si="104"/>
        <v>Warm</v>
      </c>
      <c r="AT747" t="str">
        <f t="shared" si="105"/>
        <v>Married</v>
      </c>
      <c r="AU747" t="str">
        <f t="shared" si="106"/>
        <v>Graduation</v>
      </c>
      <c r="AV747" s="9" t="str">
        <f t="shared" si="107"/>
        <v>No</v>
      </c>
    </row>
    <row r="748" spans="1:48" x14ac:dyDescent="0.3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11</v>
      </c>
      <c r="X748">
        <v>0</v>
      </c>
      <c r="Y748">
        <v>43</v>
      </c>
      <c r="Z748">
        <v>2815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1783</v>
      </c>
      <c r="AL748">
        <v>1697</v>
      </c>
      <c r="AM748">
        <v>0</v>
      </c>
      <c r="AN748">
        <f t="shared" si="99"/>
        <v>7.7</v>
      </c>
      <c r="AO748" t="str">
        <f t="shared" si="100"/>
        <v>High</v>
      </c>
      <c r="AP748" t="str">
        <f t="shared" si="101"/>
        <v>No</v>
      </c>
      <c r="AQ748" t="str">
        <f t="shared" si="102"/>
        <v>No</v>
      </c>
      <c r="AR748">
        <f t="shared" si="103"/>
        <v>17</v>
      </c>
      <c r="AS748" t="str">
        <f t="shared" si="104"/>
        <v>Active</v>
      </c>
      <c r="AT748" t="str">
        <f t="shared" si="105"/>
        <v>Married</v>
      </c>
      <c r="AU748" t="str">
        <f t="shared" si="106"/>
        <v>Graduation</v>
      </c>
      <c r="AV748" s="9" t="str">
        <f t="shared" si="107"/>
        <v>No</v>
      </c>
    </row>
    <row r="749" spans="1:48" x14ac:dyDescent="0.3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</v>
      </c>
      <c r="W749">
        <v>11</v>
      </c>
      <c r="X749">
        <v>0</v>
      </c>
      <c r="Y749">
        <v>33</v>
      </c>
      <c r="Z749">
        <v>2821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1243</v>
      </c>
      <c r="AL749">
        <v>1122</v>
      </c>
      <c r="AM749">
        <v>0</v>
      </c>
      <c r="AN749">
        <f t="shared" si="99"/>
        <v>7.7</v>
      </c>
      <c r="AO749" t="str">
        <f t="shared" si="100"/>
        <v>High</v>
      </c>
      <c r="AP749" t="str">
        <f t="shared" si="101"/>
        <v>No</v>
      </c>
      <c r="AQ749" t="str">
        <f t="shared" si="102"/>
        <v>No</v>
      </c>
      <c r="AR749">
        <f t="shared" si="103"/>
        <v>29</v>
      </c>
      <c r="AS749" t="str">
        <f t="shared" si="104"/>
        <v>Active</v>
      </c>
      <c r="AT749" t="str">
        <f t="shared" si="105"/>
        <v>Together</v>
      </c>
      <c r="AU749" t="str">
        <f t="shared" si="106"/>
        <v>Graduation</v>
      </c>
      <c r="AV749" s="9" t="str">
        <f t="shared" si="107"/>
        <v>No</v>
      </c>
    </row>
    <row r="750" spans="1:48" x14ac:dyDescent="0.3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11</v>
      </c>
      <c r="X750">
        <v>0</v>
      </c>
      <c r="Y750">
        <v>55</v>
      </c>
      <c r="Z750">
        <v>2460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122</v>
      </c>
      <c r="AL750">
        <v>61</v>
      </c>
      <c r="AM750">
        <v>0</v>
      </c>
      <c r="AN750">
        <f t="shared" si="99"/>
        <v>6.7</v>
      </c>
      <c r="AO750" t="str">
        <f t="shared" si="100"/>
        <v>Low</v>
      </c>
      <c r="AP750" t="str">
        <f t="shared" si="101"/>
        <v>Yes</v>
      </c>
      <c r="AQ750" t="str">
        <f t="shared" si="102"/>
        <v>No</v>
      </c>
      <c r="AR750">
        <f t="shared" si="103"/>
        <v>8</v>
      </c>
      <c r="AS750" t="str">
        <f t="shared" si="104"/>
        <v>Inactive</v>
      </c>
      <c r="AT750" t="str">
        <f t="shared" si="105"/>
        <v>Married</v>
      </c>
      <c r="AU750" t="str">
        <f t="shared" si="106"/>
        <v>2nd Cycle</v>
      </c>
      <c r="AV750" s="9" t="str">
        <f t="shared" si="107"/>
        <v>No</v>
      </c>
    </row>
    <row r="751" spans="1:48" x14ac:dyDescent="0.3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11</v>
      </c>
      <c r="X751">
        <v>0</v>
      </c>
      <c r="Y751">
        <v>64</v>
      </c>
      <c r="Z751">
        <v>2558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392</v>
      </c>
      <c r="AL751">
        <v>334</v>
      </c>
      <c r="AM751">
        <v>0</v>
      </c>
      <c r="AN751">
        <f t="shared" si="99"/>
        <v>7</v>
      </c>
      <c r="AO751" t="str">
        <f t="shared" si="100"/>
        <v>Low</v>
      </c>
      <c r="AP751" t="str">
        <f t="shared" si="101"/>
        <v>Yes</v>
      </c>
      <c r="AQ751" t="str">
        <f t="shared" si="102"/>
        <v>No</v>
      </c>
      <c r="AR751">
        <f t="shared" si="103"/>
        <v>18</v>
      </c>
      <c r="AS751" t="str">
        <f t="shared" si="104"/>
        <v>Warm</v>
      </c>
      <c r="AT751" t="str">
        <f t="shared" si="105"/>
        <v>Married</v>
      </c>
      <c r="AU751" t="str">
        <f t="shared" si="106"/>
        <v>Master</v>
      </c>
      <c r="AV751" s="9" t="str">
        <f t="shared" si="107"/>
        <v>No</v>
      </c>
    </row>
    <row r="752" spans="1:48" x14ac:dyDescent="0.3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11</v>
      </c>
      <c r="X752">
        <v>0</v>
      </c>
      <c r="Y752">
        <v>41</v>
      </c>
      <c r="Z752">
        <v>2520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668</v>
      </c>
      <c r="AL752">
        <v>578</v>
      </c>
      <c r="AM752">
        <v>0</v>
      </c>
      <c r="AN752">
        <f t="shared" si="99"/>
        <v>6.9</v>
      </c>
      <c r="AO752" t="str">
        <f t="shared" si="100"/>
        <v>Medium</v>
      </c>
      <c r="AP752" t="str">
        <f t="shared" si="101"/>
        <v>Yes</v>
      </c>
      <c r="AQ752" t="str">
        <f t="shared" si="102"/>
        <v>No</v>
      </c>
      <c r="AR752">
        <f t="shared" si="103"/>
        <v>21</v>
      </c>
      <c r="AS752" t="str">
        <f t="shared" si="104"/>
        <v>Active</v>
      </c>
      <c r="AT752" t="str">
        <f t="shared" si="105"/>
        <v>Married</v>
      </c>
      <c r="AU752" t="str">
        <f t="shared" si="106"/>
        <v>Graduation</v>
      </c>
      <c r="AV752" s="9" t="str">
        <f t="shared" si="107"/>
        <v>No</v>
      </c>
    </row>
    <row r="753" spans="1:48" x14ac:dyDescent="0.3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11</v>
      </c>
      <c r="X753">
        <v>0</v>
      </c>
      <c r="Y753">
        <v>69</v>
      </c>
      <c r="Z753">
        <v>2358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1302</v>
      </c>
      <c r="AL753">
        <v>1097</v>
      </c>
      <c r="AM753">
        <v>0</v>
      </c>
      <c r="AN753">
        <f t="shared" si="99"/>
        <v>6.5</v>
      </c>
      <c r="AO753" t="str">
        <f t="shared" si="100"/>
        <v>High</v>
      </c>
      <c r="AP753" t="str">
        <f t="shared" si="101"/>
        <v>No</v>
      </c>
      <c r="AQ753" t="str">
        <f t="shared" si="102"/>
        <v>No</v>
      </c>
      <c r="AR753">
        <f t="shared" si="103"/>
        <v>20</v>
      </c>
      <c r="AS753" t="str">
        <f t="shared" si="104"/>
        <v>Warm</v>
      </c>
      <c r="AT753" t="str">
        <f t="shared" si="105"/>
        <v>Married</v>
      </c>
      <c r="AU753" t="str">
        <f t="shared" si="106"/>
        <v>PhD</v>
      </c>
      <c r="AV753" s="9" t="str">
        <f t="shared" si="107"/>
        <v>No</v>
      </c>
    </row>
    <row r="754" spans="1:48" x14ac:dyDescent="0.3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11</v>
      </c>
      <c r="X754">
        <v>1</v>
      </c>
      <c r="Y754">
        <v>55</v>
      </c>
      <c r="Z754">
        <v>2590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542</v>
      </c>
      <c r="AL754">
        <v>430</v>
      </c>
      <c r="AM754">
        <v>0</v>
      </c>
      <c r="AN754">
        <f t="shared" si="99"/>
        <v>7.1</v>
      </c>
      <c r="AO754" t="str">
        <f t="shared" si="100"/>
        <v>Medium</v>
      </c>
      <c r="AP754" t="str">
        <f t="shared" si="101"/>
        <v>Yes</v>
      </c>
      <c r="AQ754" t="str">
        <f t="shared" si="102"/>
        <v>No</v>
      </c>
      <c r="AR754">
        <f t="shared" si="103"/>
        <v>25</v>
      </c>
      <c r="AS754" t="str">
        <f t="shared" si="104"/>
        <v>Active</v>
      </c>
      <c r="AT754" t="str">
        <f t="shared" si="105"/>
        <v>Single</v>
      </c>
      <c r="AU754" t="str">
        <f t="shared" si="106"/>
        <v>Graduation</v>
      </c>
      <c r="AV754" s="9" t="str">
        <f t="shared" si="107"/>
        <v>No</v>
      </c>
    </row>
    <row r="755" spans="1:48" x14ac:dyDescent="0.3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</v>
      </c>
      <c r="W755">
        <v>11</v>
      </c>
      <c r="X755">
        <v>0</v>
      </c>
      <c r="Y755">
        <v>48</v>
      </c>
      <c r="Z755">
        <v>2601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69</v>
      </c>
      <c r="AL755">
        <v>57</v>
      </c>
      <c r="AM755">
        <v>0</v>
      </c>
      <c r="AN755">
        <f t="shared" si="99"/>
        <v>7.1</v>
      </c>
      <c r="AO755" t="str">
        <f t="shared" si="100"/>
        <v>Low</v>
      </c>
      <c r="AP755" t="str">
        <f t="shared" si="101"/>
        <v>Yes</v>
      </c>
      <c r="AQ755" t="str">
        <f t="shared" si="102"/>
        <v>No</v>
      </c>
      <c r="AR755">
        <f t="shared" si="103"/>
        <v>9</v>
      </c>
      <c r="AS755" t="str">
        <f t="shared" si="104"/>
        <v>Active</v>
      </c>
      <c r="AT755" t="str">
        <f t="shared" si="105"/>
        <v>Married</v>
      </c>
      <c r="AU755" t="str">
        <f t="shared" si="106"/>
        <v>Graduation</v>
      </c>
      <c r="AV755" s="9" t="str">
        <f t="shared" si="107"/>
        <v>No</v>
      </c>
    </row>
    <row r="756" spans="1:48" x14ac:dyDescent="0.3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11</v>
      </c>
      <c r="X756">
        <v>0</v>
      </c>
      <c r="Y756">
        <v>63</v>
      </c>
      <c r="Z756">
        <v>2727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125</v>
      </c>
      <c r="AL756">
        <v>113</v>
      </c>
      <c r="AM756">
        <v>0</v>
      </c>
      <c r="AN756">
        <f t="shared" si="99"/>
        <v>7.5</v>
      </c>
      <c r="AO756" t="str">
        <f t="shared" si="100"/>
        <v>Low</v>
      </c>
      <c r="AP756" t="str">
        <f t="shared" si="101"/>
        <v>Yes</v>
      </c>
      <c r="AQ756" t="str">
        <f t="shared" si="102"/>
        <v>No</v>
      </c>
      <c r="AR756">
        <f t="shared" si="103"/>
        <v>1</v>
      </c>
      <c r="AS756" t="str">
        <f t="shared" si="104"/>
        <v>Warm</v>
      </c>
      <c r="AT756" t="str">
        <f t="shared" si="105"/>
        <v>Together</v>
      </c>
      <c r="AU756" t="str">
        <f t="shared" si="106"/>
        <v>PhD</v>
      </c>
      <c r="AV756" s="9" t="str">
        <f t="shared" si="107"/>
        <v>No</v>
      </c>
    </row>
    <row r="757" spans="1:48" x14ac:dyDescent="0.3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11</v>
      </c>
      <c r="X757">
        <v>0</v>
      </c>
      <c r="Y757">
        <v>67</v>
      </c>
      <c r="Z757">
        <v>2639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16</v>
      </c>
      <c r="AL757">
        <v>16</v>
      </c>
      <c r="AM757">
        <v>0</v>
      </c>
      <c r="AN757">
        <f t="shared" si="99"/>
        <v>7.2</v>
      </c>
      <c r="AO757" t="str">
        <f t="shared" si="100"/>
        <v>Low</v>
      </c>
      <c r="AP757" t="str">
        <f t="shared" si="101"/>
        <v>Yes</v>
      </c>
      <c r="AQ757" t="str">
        <f t="shared" si="102"/>
        <v>No</v>
      </c>
      <c r="AR757">
        <f t="shared" si="103"/>
        <v>4</v>
      </c>
      <c r="AS757" t="str">
        <f t="shared" si="104"/>
        <v>Warm</v>
      </c>
      <c r="AT757" t="str">
        <f t="shared" si="105"/>
        <v>Together</v>
      </c>
      <c r="AU757" t="str">
        <f t="shared" si="106"/>
        <v>Graduation</v>
      </c>
      <c r="AV757" s="9" t="str">
        <f t="shared" si="107"/>
        <v>No</v>
      </c>
    </row>
    <row r="758" spans="1:48" x14ac:dyDescent="0.3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11</v>
      </c>
      <c r="X758">
        <v>0</v>
      </c>
      <c r="Y758">
        <v>55</v>
      </c>
      <c r="Z758">
        <v>2462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87</v>
      </c>
      <c r="AL758">
        <v>81</v>
      </c>
      <c r="AM758">
        <v>0</v>
      </c>
      <c r="AN758">
        <f t="shared" si="99"/>
        <v>6.7</v>
      </c>
      <c r="AO758" t="str">
        <f t="shared" si="100"/>
        <v>Low</v>
      </c>
      <c r="AP758" t="str">
        <f t="shared" si="101"/>
        <v>Yes</v>
      </c>
      <c r="AQ758" t="str">
        <f t="shared" si="102"/>
        <v>No</v>
      </c>
      <c r="AR758">
        <f t="shared" si="103"/>
        <v>8</v>
      </c>
      <c r="AS758" t="str">
        <f t="shared" si="104"/>
        <v>Warm</v>
      </c>
      <c r="AT758" t="str">
        <f t="shared" si="105"/>
        <v>Single</v>
      </c>
      <c r="AU758" t="str">
        <f t="shared" si="106"/>
        <v>PhD</v>
      </c>
      <c r="AV758" s="9" t="str">
        <f t="shared" si="107"/>
        <v>No</v>
      </c>
    </row>
    <row r="759" spans="1:48" x14ac:dyDescent="0.3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11</v>
      </c>
      <c r="X759">
        <v>0</v>
      </c>
      <c r="Y759">
        <v>62</v>
      </c>
      <c r="Z759">
        <v>2313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1158</v>
      </c>
      <c r="AL759">
        <v>1158</v>
      </c>
      <c r="AM759">
        <v>0</v>
      </c>
      <c r="AN759">
        <f t="shared" si="99"/>
        <v>6.3</v>
      </c>
      <c r="AO759" t="str">
        <f t="shared" si="100"/>
        <v>High</v>
      </c>
      <c r="AP759" t="str">
        <f t="shared" si="101"/>
        <v>No</v>
      </c>
      <c r="AQ759" t="str">
        <f t="shared" si="102"/>
        <v>No</v>
      </c>
      <c r="AR759">
        <f t="shared" si="103"/>
        <v>18</v>
      </c>
      <c r="AS759" t="str">
        <f t="shared" si="104"/>
        <v>Warm</v>
      </c>
      <c r="AT759" t="str">
        <f t="shared" si="105"/>
        <v>Together</v>
      </c>
      <c r="AU759" t="str">
        <f t="shared" si="106"/>
        <v>PhD</v>
      </c>
      <c r="AV759" s="9" t="str">
        <f t="shared" si="107"/>
        <v>No</v>
      </c>
    </row>
    <row r="760" spans="1:48" x14ac:dyDescent="0.3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11</v>
      </c>
      <c r="X760">
        <v>0</v>
      </c>
      <c r="Y760">
        <v>65</v>
      </c>
      <c r="Z760">
        <v>2352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39</v>
      </c>
      <c r="AL760">
        <v>35</v>
      </c>
      <c r="AM760">
        <v>0</v>
      </c>
      <c r="AN760">
        <f t="shared" si="99"/>
        <v>6.4</v>
      </c>
      <c r="AO760" t="str">
        <f t="shared" si="100"/>
        <v>Low</v>
      </c>
      <c r="AP760" t="str">
        <f t="shared" si="101"/>
        <v>Yes</v>
      </c>
      <c r="AQ760" t="str">
        <f t="shared" si="102"/>
        <v>No</v>
      </c>
      <c r="AR760">
        <f t="shared" si="103"/>
        <v>6</v>
      </c>
      <c r="AS760" t="str">
        <f t="shared" si="104"/>
        <v>Warm</v>
      </c>
      <c r="AT760" t="str">
        <f t="shared" si="105"/>
        <v>Single</v>
      </c>
      <c r="AU760" t="str">
        <f t="shared" si="106"/>
        <v>Master</v>
      </c>
      <c r="AV760" s="9" t="str">
        <f t="shared" si="107"/>
        <v>No</v>
      </c>
    </row>
    <row r="761" spans="1:48" x14ac:dyDescent="0.3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11</v>
      </c>
      <c r="X761">
        <v>0</v>
      </c>
      <c r="Y761">
        <v>49</v>
      </c>
      <c r="Z761">
        <v>2449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1391</v>
      </c>
      <c r="AL761">
        <v>1257</v>
      </c>
      <c r="AM761">
        <v>0</v>
      </c>
      <c r="AN761">
        <f t="shared" si="99"/>
        <v>6.7</v>
      </c>
      <c r="AO761" t="str">
        <f t="shared" si="100"/>
        <v>High</v>
      </c>
      <c r="AP761" t="str">
        <f t="shared" si="101"/>
        <v>Yes</v>
      </c>
      <c r="AQ761" t="str">
        <f t="shared" si="102"/>
        <v>No</v>
      </c>
      <c r="AR761">
        <f t="shared" si="103"/>
        <v>22</v>
      </c>
      <c r="AS761" t="str">
        <f t="shared" si="104"/>
        <v>Active</v>
      </c>
      <c r="AT761" t="str">
        <f t="shared" si="105"/>
        <v>Single</v>
      </c>
      <c r="AU761" t="str">
        <f t="shared" si="106"/>
        <v>Graduation</v>
      </c>
      <c r="AV761" s="9" t="str">
        <f t="shared" si="107"/>
        <v>No</v>
      </c>
    </row>
    <row r="762" spans="1:48" x14ac:dyDescent="0.3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11</v>
      </c>
      <c r="X762">
        <v>0</v>
      </c>
      <c r="Y762">
        <v>46</v>
      </c>
      <c r="Z762">
        <v>2244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1230</v>
      </c>
      <c r="AL762">
        <v>1230</v>
      </c>
      <c r="AM762">
        <v>0</v>
      </c>
      <c r="AN762">
        <f t="shared" si="99"/>
        <v>6.1</v>
      </c>
      <c r="AO762" t="str">
        <f t="shared" si="100"/>
        <v>High</v>
      </c>
      <c r="AP762" t="str">
        <f t="shared" si="101"/>
        <v>No</v>
      </c>
      <c r="AQ762" t="str">
        <f t="shared" si="102"/>
        <v>No</v>
      </c>
      <c r="AR762">
        <f t="shared" si="103"/>
        <v>19</v>
      </c>
      <c r="AS762" t="str">
        <f t="shared" si="104"/>
        <v>Warm</v>
      </c>
      <c r="AT762" t="str">
        <f t="shared" si="105"/>
        <v>Single</v>
      </c>
      <c r="AU762" t="str">
        <f t="shared" si="106"/>
        <v>PhD</v>
      </c>
      <c r="AV762" s="9" t="str">
        <f t="shared" si="107"/>
        <v>No</v>
      </c>
    </row>
    <row r="763" spans="1:48" x14ac:dyDescent="0.3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11</v>
      </c>
      <c r="X763">
        <v>0</v>
      </c>
      <c r="Y763">
        <v>44</v>
      </c>
      <c r="Z763">
        <v>2235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24</v>
      </c>
      <c r="AL763">
        <v>19</v>
      </c>
      <c r="AM763">
        <v>0</v>
      </c>
      <c r="AN763">
        <f t="shared" si="99"/>
        <v>6.1</v>
      </c>
      <c r="AO763" t="str">
        <f t="shared" si="100"/>
        <v>Low</v>
      </c>
      <c r="AP763" t="str">
        <f t="shared" si="101"/>
        <v>Yes</v>
      </c>
      <c r="AQ763" t="str">
        <f t="shared" si="102"/>
        <v>No</v>
      </c>
      <c r="AR763">
        <f t="shared" si="103"/>
        <v>6</v>
      </c>
      <c r="AS763" t="str">
        <f t="shared" si="104"/>
        <v>Warm</v>
      </c>
      <c r="AT763" t="str">
        <f t="shared" si="105"/>
        <v>Together</v>
      </c>
      <c r="AU763" t="str">
        <f t="shared" si="106"/>
        <v>Graduation</v>
      </c>
      <c r="AV763" s="9" t="str">
        <f t="shared" si="107"/>
        <v>No</v>
      </c>
    </row>
    <row r="764" spans="1:48" x14ac:dyDescent="0.3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11</v>
      </c>
      <c r="X764">
        <v>0</v>
      </c>
      <c r="Y764">
        <v>50</v>
      </c>
      <c r="Z764">
        <v>2208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16</v>
      </c>
      <c r="AL764">
        <v>7</v>
      </c>
      <c r="AM764">
        <v>0</v>
      </c>
      <c r="AN764">
        <f t="shared" si="99"/>
        <v>6</v>
      </c>
      <c r="AO764" t="str">
        <f t="shared" si="100"/>
        <v>Low</v>
      </c>
      <c r="AP764" t="str">
        <f t="shared" si="101"/>
        <v>Yes</v>
      </c>
      <c r="AQ764" t="str">
        <f t="shared" si="102"/>
        <v>No</v>
      </c>
      <c r="AR764">
        <f t="shared" si="103"/>
        <v>5</v>
      </c>
      <c r="AS764" t="str">
        <f t="shared" si="104"/>
        <v>Warm</v>
      </c>
      <c r="AT764" t="str">
        <f t="shared" si="105"/>
        <v>Single</v>
      </c>
      <c r="AU764" t="str">
        <f t="shared" si="106"/>
        <v>Graduation</v>
      </c>
      <c r="AV764" s="9" t="str">
        <f t="shared" si="107"/>
        <v>No</v>
      </c>
    </row>
    <row r="765" spans="1:48" x14ac:dyDescent="0.3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11</v>
      </c>
      <c r="X765">
        <v>0</v>
      </c>
      <c r="Y765">
        <v>48</v>
      </c>
      <c r="Z765">
        <v>2261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19</v>
      </c>
      <c r="AL765">
        <v>14</v>
      </c>
      <c r="AM765">
        <v>0</v>
      </c>
      <c r="AN765">
        <f t="shared" si="99"/>
        <v>6.2</v>
      </c>
      <c r="AO765" t="str">
        <f t="shared" si="100"/>
        <v>Low</v>
      </c>
      <c r="AP765" t="str">
        <f t="shared" si="101"/>
        <v>Yes</v>
      </c>
      <c r="AQ765" t="str">
        <f t="shared" si="102"/>
        <v>No</v>
      </c>
      <c r="AR765">
        <f t="shared" si="103"/>
        <v>4</v>
      </c>
      <c r="AS765" t="str">
        <f t="shared" si="104"/>
        <v>Active</v>
      </c>
      <c r="AT765" t="str">
        <f t="shared" si="105"/>
        <v>Married</v>
      </c>
      <c r="AU765" t="str">
        <f t="shared" si="106"/>
        <v>Graduation</v>
      </c>
      <c r="AV765" s="9" t="str">
        <f t="shared" si="107"/>
        <v>No</v>
      </c>
    </row>
    <row r="766" spans="1:48" x14ac:dyDescent="0.3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11</v>
      </c>
      <c r="X766">
        <v>0</v>
      </c>
      <c r="Y766">
        <v>48</v>
      </c>
      <c r="Z766">
        <v>2535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35</v>
      </c>
      <c r="AL766">
        <v>32</v>
      </c>
      <c r="AM766">
        <v>0</v>
      </c>
      <c r="AN766">
        <f t="shared" si="99"/>
        <v>6.9</v>
      </c>
      <c r="AO766" t="str">
        <f t="shared" si="100"/>
        <v>Low</v>
      </c>
      <c r="AP766" t="str">
        <f t="shared" si="101"/>
        <v>Yes</v>
      </c>
      <c r="AQ766" t="str">
        <f t="shared" si="102"/>
        <v>No</v>
      </c>
      <c r="AR766">
        <f t="shared" si="103"/>
        <v>5</v>
      </c>
      <c r="AS766" t="str">
        <f t="shared" si="104"/>
        <v>Warm</v>
      </c>
      <c r="AT766" t="str">
        <f t="shared" si="105"/>
        <v>Together</v>
      </c>
      <c r="AU766" t="str">
        <f t="shared" si="106"/>
        <v>Graduation</v>
      </c>
      <c r="AV766" s="9" t="str">
        <f t="shared" si="107"/>
        <v>No</v>
      </c>
    </row>
    <row r="767" spans="1:48" x14ac:dyDescent="0.3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11</v>
      </c>
      <c r="X767">
        <v>0</v>
      </c>
      <c r="Y767">
        <v>34</v>
      </c>
      <c r="Z767">
        <v>2767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40</v>
      </c>
      <c r="AL767">
        <v>23</v>
      </c>
      <c r="AM767">
        <v>0</v>
      </c>
      <c r="AN767">
        <f t="shared" si="99"/>
        <v>7.6</v>
      </c>
      <c r="AO767" t="str">
        <f t="shared" si="100"/>
        <v>Low</v>
      </c>
      <c r="AP767" t="str">
        <f t="shared" si="101"/>
        <v>Yes</v>
      </c>
      <c r="AQ767" t="str">
        <f t="shared" si="102"/>
        <v>No</v>
      </c>
      <c r="AR767">
        <f t="shared" si="103"/>
        <v>7</v>
      </c>
      <c r="AS767" t="str">
        <f t="shared" si="104"/>
        <v>Active</v>
      </c>
      <c r="AT767" t="str">
        <f t="shared" si="105"/>
        <v>Married</v>
      </c>
      <c r="AU767" t="str">
        <f t="shared" si="106"/>
        <v>Basic</v>
      </c>
      <c r="AV767" s="9" t="str">
        <f t="shared" si="107"/>
        <v>No</v>
      </c>
    </row>
    <row r="768" spans="1:48" x14ac:dyDescent="0.3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11</v>
      </c>
      <c r="X768">
        <v>0</v>
      </c>
      <c r="Y768">
        <v>60</v>
      </c>
      <c r="Z768">
        <v>2293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41</v>
      </c>
      <c r="AL768">
        <v>35</v>
      </c>
      <c r="AM768">
        <v>0</v>
      </c>
      <c r="AN768">
        <f t="shared" si="99"/>
        <v>6.3</v>
      </c>
      <c r="AO768" t="str">
        <f t="shared" si="100"/>
        <v>Low</v>
      </c>
      <c r="AP768" t="str">
        <f t="shared" si="101"/>
        <v>Yes</v>
      </c>
      <c r="AQ768" t="str">
        <f t="shared" si="102"/>
        <v>No</v>
      </c>
      <c r="AR768">
        <f t="shared" si="103"/>
        <v>12</v>
      </c>
      <c r="AS768" t="str">
        <f t="shared" si="104"/>
        <v>Inactive</v>
      </c>
      <c r="AT768" t="str">
        <f t="shared" si="105"/>
        <v>Together</v>
      </c>
      <c r="AU768" t="str">
        <f t="shared" si="106"/>
        <v>Master</v>
      </c>
      <c r="AV768" s="9" t="str">
        <f t="shared" si="107"/>
        <v>No</v>
      </c>
    </row>
    <row r="769" spans="1:48" x14ac:dyDescent="0.3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11</v>
      </c>
      <c r="X769">
        <v>1</v>
      </c>
      <c r="Y769">
        <v>52</v>
      </c>
      <c r="Z769">
        <v>2702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615</v>
      </c>
      <c r="AL769">
        <v>417</v>
      </c>
      <c r="AM769">
        <v>1</v>
      </c>
      <c r="AN769">
        <f t="shared" si="99"/>
        <v>7.4</v>
      </c>
      <c r="AO769" t="str">
        <f t="shared" si="100"/>
        <v>Medium</v>
      </c>
      <c r="AP769" t="str">
        <f t="shared" si="101"/>
        <v>Yes</v>
      </c>
      <c r="AQ769" t="str">
        <f t="shared" si="102"/>
        <v>Yes</v>
      </c>
      <c r="AR769">
        <f t="shared" si="103"/>
        <v>24</v>
      </c>
      <c r="AS769" t="str">
        <f t="shared" si="104"/>
        <v>Active</v>
      </c>
      <c r="AT769" t="str">
        <f t="shared" si="105"/>
        <v>Divorced</v>
      </c>
      <c r="AU769" t="str">
        <f t="shared" si="106"/>
        <v>PhD</v>
      </c>
      <c r="AV769" s="9" t="str">
        <f t="shared" si="107"/>
        <v>Yes</v>
      </c>
    </row>
    <row r="770" spans="1:48" x14ac:dyDescent="0.3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11</v>
      </c>
      <c r="X770">
        <v>0</v>
      </c>
      <c r="Y770">
        <v>42</v>
      </c>
      <c r="Z770">
        <v>2190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490</v>
      </c>
      <c r="AL770">
        <v>351</v>
      </c>
      <c r="AM770">
        <v>1</v>
      </c>
      <c r="AN770">
        <f t="shared" ref="AN770:AN833" si="108">ROUND(Z:Z/365,1)</f>
        <v>6</v>
      </c>
      <c r="AO770" t="str">
        <f t="shared" ref="AO770:AO833" si="109">IF(AK:AK&gt;=1000,"High",IF(AK:AK&gt;=500,"Medium","Low"))</f>
        <v>Low</v>
      </c>
      <c r="AP770" t="str">
        <f t="shared" ref="AP770:AP833" si="110">IF(B:B+C:C&gt;0,"Yes","No")</f>
        <v>Yes</v>
      </c>
      <c r="AQ770" t="str">
        <f t="shared" ref="AQ770:AQ833" si="111">IF(AM:AM&gt;0,"Yes","No")</f>
        <v>Yes</v>
      </c>
      <c r="AR770">
        <f t="shared" ref="AR770:AR833" si="112">K:K+L:L+M:M+N:N</f>
        <v>22</v>
      </c>
      <c r="AS770" t="str">
        <f t="shared" ref="AS770:AS833" si="113">IF(D:D&lt;=30,"Active",IF(D:D&lt;=90,"Warm","Inactive"))</f>
        <v>Active</v>
      </c>
      <c r="AT770" t="str">
        <f t="shared" ref="AT770:AT833" si="114">IF(AA:AA=1,"Divorced",IF(AB:AB=1,"Married",IF(AC:AC=1,"Single",IF(AD:AD=1,"Together",IF(AE:AE=1,"Widow","Unknown")))))</f>
        <v>Married</v>
      </c>
      <c r="AU770" t="str">
        <f t="shared" ref="AU770:AU833" si="115">IF(AF:AF=1,"2nd Cycle",IF(AG:AG=1,"Basic",IF(AH:AH=1,"Graduation",IF(AI:AI=1,"Master",IF(AJ:AJ=1,"PhD","Unknown")))))</f>
        <v>Master</v>
      </c>
      <c r="AV770" s="9" t="str">
        <f t="shared" ref="AV770:AV833" si="116">IF(AM:AM=1,"Yes",IF(AM:AM=2,"Yes",IF(AM:AM=3,"Yes",IF(AM:AM=4,"Yes","No"))))</f>
        <v>Yes</v>
      </c>
    </row>
    <row r="771" spans="1:48" x14ac:dyDescent="0.3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11</v>
      </c>
      <c r="X771">
        <v>0</v>
      </c>
      <c r="Y771">
        <v>44</v>
      </c>
      <c r="Z771">
        <v>2818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343</v>
      </c>
      <c r="AL771">
        <v>309</v>
      </c>
      <c r="AM771">
        <v>0</v>
      </c>
      <c r="AN771">
        <f t="shared" si="108"/>
        <v>7.7</v>
      </c>
      <c r="AO771" t="str">
        <f t="shared" si="109"/>
        <v>Low</v>
      </c>
      <c r="AP771" t="str">
        <f t="shared" si="110"/>
        <v>Yes</v>
      </c>
      <c r="AQ771" t="str">
        <f t="shared" si="111"/>
        <v>No</v>
      </c>
      <c r="AR771">
        <f t="shared" si="112"/>
        <v>17</v>
      </c>
      <c r="AS771" t="str">
        <f t="shared" si="113"/>
        <v>Active</v>
      </c>
      <c r="AT771" t="str">
        <f t="shared" si="114"/>
        <v>Divorced</v>
      </c>
      <c r="AU771" t="str">
        <f t="shared" si="115"/>
        <v>Graduation</v>
      </c>
      <c r="AV771" s="9" t="str">
        <f t="shared" si="116"/>
        <v>No</v>
      </c>
    </row>
    <row r="772" spans="1:48" x14ac:dyDescent="0.3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11</v>
      </c>
      <c r="X772">
        <v>0</v>
      </c>
      <c r="Y772">
        <v>75</v>
      </c>
      <c r="Z772">
        <v>2689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1551</v>
      </c>
      <c r="AL772">
        <v>1490</v>
      </c>
      <c r="AM772">
        <v>0</v>
      </c>
      <c r="AN772">
        <f t="shared" si="108"/>
        <v>7.4</v>
      </c>
      <c r="AO772" t="str">
        <f t="shared" si="109"/>
        <v>High</v>
      </c>
      <c r="AP772" t="str">
        <f t="shared" si="110"/>
        <v>No</v>
      </c>
      <c r="AQ772" t="str">
        <f t="shared" si="111"/>
        <v>No</v>
      </c>
      <c r="AR772">
        <f t="shared" si="112"/>
        <v>14</v>
      </c>
      <c r="AS772" t="str">
        <f t="shared" si="113"/>
        <v>Warm</v>
      </c>
      <c r="AT772" t="str">
        <f t="shared" si="114"/>
        <v>Together</v>
      </c>
      <c r="AU772" t="str">
        <f t="shared" si="115"/>
        <v>Master</v>
      </c>
      <c r="AV772" s="9" t="str">
        <f t="shared" si="116"/>
        <v>No</v>
      </c>
    </row>
    <row r="773" spans="1:48" x14ac:dyDescent="0.3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3</v>
      </c>
      <c r="W773">
        <v>11</v>
      </c>
      <c r="X773">
        <v>1</v>
      </c>
      <c r="Y773">
        <v>63</v>
      </c>
      <c r="Z773">
        <v>2758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706</v>
      </c>
      <c r="AL773">
        <v>683</v>
      </c>
      <c r="AM773">
        <v>3</v>
      </c>
      <c r="AN773">
        <f t="shared" si="108"/>
        <v>7.6</v>
      </c>
      <c r="AO773" t="str">
        <f t="shared" si="109"/>
        <v>Medium</v>
      </c>
      <c r="AP773" t="str">
        <f t="shared" si="110"/>
        <v>No</v>
      </c>
      <c r="AQ773" t="str">
        <f t="shared" si="111"/>
        <v>Yes</v>
      </c>
      <c r="AR773">
        <f t="shared" si="112"/>
        <v>17</v>
      </c>
      <c r="AS773" t="str">
        <f t="shared" si="113"/>
        <v>Warm</v>
      </c>
      <c r="AT773" t="str">
        <f t="shared" si="114"/>
        <v>Married</v>
      </c>
      <c r="AU773" t="str">
        <f t="shared" si="115"/>
        <v>PhD</v>
      </c>
      <c r="AV773" s="9" t="str">
        <f t="shared" si="116"/>
        <v>Yes</v>
      </c>
    </row>
    <row r="774" spans="1:48" x14ac:dyDescent="0.3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11</v>
      </c>
      <c r="X774">
        <v>0</v>
      </c>
      <c r="Y774">
        <v>70</v>
      </c>
      <c r="Z774">
        <v>2504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37</v>
      </c>
      <c r="AL774">
        <v>24</v>
      </c>
      <c r="AM774">
        <v>1</v>
      </c>
      <c r="AN774">
        <f t="shared" si="108"/>
        <v>6.9</v>
      </c>
      <c r="AO774" t="str">
        <f t="shared" si="109"/>
        <v>Low</v>
      </c>
      <c r="AP774" t="str">
        <f t="shared" si="110"/>
        <v>No</v>
      </c>
      <c r="AQ774" t="str">
        <f t="shared" si="111"/>
        <v>Yes</v>
      </c>
      <c r="AR774">
        <f t="shared" si="112"/>
        <v>6</v>
      </c>
      <c r="AS774" t="str">
        <f t="shared" si="113"/>
        <v>Warm</v>
      </c>
      <c r="AT774" t="str">
        <f t="shared" si="114"/>
        <v>Single</v>
      </c>
      <c r="AU774" t="str">
        <f t="shared" si="115"/>
        <v>Graduation</v>
      </c>
      <c r="AV774" s="9" t="str">
        <f t="shared" si="116"/>
        <v>Yes</v>
      </c>
    </row>
    <row r="775" spans="1:48" x14ac:dyDescent="0.3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11</v>
      </c>
      <c r="X775">
        <v>0</v>
      </c>
      <c r="Y775">
        <v>42</v>
      </c>
      <c r="Z775">
        <v>2402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258</v>
      </c>
      <c r="AL775">
        <v>246</v>
      </c>
      <c r="AM775">
        <v>0</v>
      </c>
      <c r="AN775">
        <f t="shared" si="108"/>
        <v>6.6</v>
      </c>
      <c r="AO775" t="str">
        <f t="shared" si="109"/>
        <v>Low</v>
      </c>
      <c r="AP775" t="str">
        <f t="shared" si="110"/>
        <v>Yes</v>
      </c>
      <c r="AQ775" t="str">
        <f t="shared" si="111"/>
        <v>No</v>
      </c>
      <c r="AR775">
        <f t="shared" si="112"/>
        <v>15</v>
      </c>
      <c r="AS775" t="str">
        <f t="shared" si="113"/>
        <v>Warm</v>
      </c>
      <c r="AT775" t="str">
        <f t="shared" si="114"/>
        <v>Married</v>
      </c>
      <c r="AU775" t="str">
        <f t="shared" si="115"/>
        <v>Graduation</v>
      </c>
      <c r="AV775" s="9" t="str">
        <f t="shared" si="116"/>
        <v>No</v>
      </c>
    </row>
    <row r="776" spans="1:48" x14ac:dyDescent="0.3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11</v>
      </c>
      <c r="X776">
        <v>0</v>
      </c>
      <c r="Y776">
        <v>59</v>
      </c>
      <c r="Z776">
        <v>2609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125</v>
      </c>
      <c r="AL776">
        <v>73</v>
      </c>
      <c r="AM776">
        <v>0</v>
      </c>
      <c r="AN776">
        <f t="shared" si="108"/>
        <v>7.1</v>
      </c>
      <c r="AO776" t="str">
        <f t="shared" si="109"/>
        <v>Low</v>
      </c>
      <c r="AP776" t="str">
        <f t="shared" si="110"/>
        <v>Yes</v>
      </c>
      <c r="AQ776" t="str">
        <f t="shared" si="111"/>
        <v>No</v>
      </c>
      <c r="AR776">
        <f t="shared" si="112"/>
        <v>9</v>
      </c>
      <c r="AS776" t="str">
        <f t="shared" si="113"/>
        <v>Warm</v>
      </c>
      <c r="AT776" t="str">
        <f t="shared" si="114"/>
        <v>Single</v>
      </c>
      <c r="AU776" t="str">
        <f t="shared" si="115"/>
        <v>Graduation</v>
      </c>
      <c r="AV776" s="9" t="str">
        <f t="shared" si="116"/>
        <v>No</v>
      </c>
    </row>
    <row r="777" spans="1:48" x14ac:dyDescent="0.3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11</v>
      </c>
      <c r="X777">
        <v>0</v>
      </c>
      <c r="Y777">
        <v>58</v>
      </c>
      <c r="Z777">
        <v>2684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303</v>
      </c>
      <c r="AL777">
        <v>291</v>
      </c>
      <c r="AM777">
        <v>1</v>
      </c>
      <c r="AN777">
        <f t="shared" si="108"/>
        <v>7.4</v>
      </c>
      <c r="AO777" t="str">
        <f t="shared" si="109"/>
        <v>Low</v>
      </c>
      <c r="AP777" t="str">
        <f t="shared" si="110"/>
        <v>No</v>
      </c>
      <c r="AQ777" t="str">
        <f t="shared" si="111"/>
        <v>Yes</v>
      </c>
      <c r="AR777">
        <f t="shared" si="112"/>
        <v>13</v>
      </c>
      <c r="AS777" t="str">
        <f t="shared" si="113"/>
        <v>Warm</v>
      </c>
      <c r="AT777" t="str">
        <f t="shared" si="114"/>
        <v>Single</v>
      </c>
      <c r="AU777" t="str">
        <f t="shared" si="115"/>
        <v>Master</v>
      </c>
      <c r="AV777" s="9" t="str">
        <f t="shared" si="116"/>
        <v>Yes</v>
      </c>
    </row>
    <row r="778" spans="1:48" x14ac:dyDescent="0.3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11</v>
      </c>
      <c r="X778">
        <v>0</v>
      </c>
      <c r="Y778">
        <v>66</v>
      </c>
      <c r="Z778">
        <v>2160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732</v>
      </c>
      <c r="AL778">
        <v>697</v>
      </c>
      <c r="AM778">
        <v>0</v>
      </c>
      <c r="AN778">
        <f t="shared" si="108"/>
        <v>5.9</v>
      </c>
      <c r="AO778" t="str">
        <f t="shared" si="109"/>
        <v>Medium</v>
      </c>
      <c r="AP778" t="str">
        <f t="shared" si="110"/>
        <v>Yes</v>
      </c>
      <c r="AQ778" t="str">
        <f t="shared" si="111"/>
        <v>No</v>
      </c>
      <c r="AR778">
        <f t="shared" si="112"/>
        <v>23</v>
      </c>
      <c r="AS778" t="str">
        <f t="shared" si="113"/>
        <v>Inactive</v>
      </c>
      <c r="AT778" t="str">
        <f t="shared" si="114"/>
        <v>Married</v>
      </c>
      <c r="AU778" t="str">
        <f t="shared" si="115"/>
        <v>PhD</v>
      </c>
      <c r="AV778" s="9" t="str">
        <f t="shared" si="116"/>
        <v>No</v>
      </c>
    </row>
    <row r="779" spans="1:48" x14ac:dyDescent="0.3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</v>
      </c>
      <c r="W779">
        <v>11</v>
      </c>
      <c r="X779">
        <v>0</v>
      </c>
      <c r="Y779">
        <v>55</v>
      </c>
      <c r="Z779">
        <v>2773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894</v>
      </c>
      <c r="AL779">
        <v>717</v>
      </c>
      <c r="AM779">
        <v>0</v>
      </c>
      <c r="AN779">
        <f t="shared" si="108"/>
        <v>7.6</v>
      </c>
      <c r="AO779" t="str">
        <f t="shared" si="109"/>
        <v>Medium</v>
      </c>
      <c r="AP779" t="str">
        <f t="shared" si="110"/>
        <v>Yes</v>
      </c>
      <c r="AQ779" t="str">
        <f t="shared" si="111"/>
        <v>No</v>
      </c>
      <c r="AR779">
        <f t="shared" si="112"/>
        <v>26</v>
      </c>
      <c r="AS779" t="str">
        <f t="shared" si="113"/>
        <v>Active</v>
      </c>
      <c r="AT779" t="str">
        <f t="shared" si="114"/>
        <v>Divorced</v>
      </c>
      <c r="AU779" t="str">
        <f t="shared" si="115"/>
        <v>2nd Cycle</v>
      </c>
      <c r="AV779" s="9" t="str">
        <f t="shared" si="116"/>
        <v>No</v>
      </c>
    </row>
    <row r="780" spans="1:48" x14ac:dyDescent="0.3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11</v>
      </c>
      <c r="X780">
        <v>0</v>
      </c>
      <c r="Y780">
        <v>47</v>
      </c>
      <c r="Z780">
        <v>2643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1565</v>
      </c>
      <c r="AL780">
        <v>1550</v>
      </c>
      <c r="AM780">
        <v>0</v>
      </c>
      <c r="AN780">
        <f t="shared" si="108"/>
        <v>7.2</v>
      </c>
      <c r="AO780" t="str">
        <f t="shared" si="109"/>
        <v>High</v>
      </c>
      <c r="AP780" t="str">
        <f t="shared" si="110"/>
        <v>No</v>
      </c>
      <c r="AQ780" t="str">
        <f t="shared" si="111"/>
        <v>No</v>
      </c>
      <c r="AR780">
        <f t="shared" si="112"/>
        <v>24</v>
      </c>
      <c r="AS780" t="str">
        <f t="shared" si="113"/>
        <v>Warm</v>
      </c>
      <c r="AT780" t="str">
        <f t="shared" si="114"/>
        <v>Together</v>
      </c>
      <c r="AU780" t="str">
        <f t="shared" si="115"/>
        <v>Graduation</v>
      </c>
      <c r="AV780" s="9" t="str">
        <f t="shared" si="116"/>
        <v>No</v>
      </c>
    </row>
    <row r="781" spans="1:48" x14ac:dyDescent="0.3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11</v>
      </c>
      <c r="X781">
        <v>0</v>
      </c>
      <c r="Y781">
        <v>52</v>
      </c>
      <c r="Z781">
        <v>2356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55</v>
      </c>
      <c r="AL781">
        <v>50</v>
      </c>
      <c r="AM781">
        <v>0</v>
      </c>
      <c r="AN781">
        <f t="shared" si="108"/>
        <v>6.5</v>
      </c>
      <c r="AO781" t="str">
        <f t="shared" si="109"/>
        <v>Low</v>
      </c>
      <c r="AP781" t="str">
        <f t="shared" si="110"/>
        <v>Yes</v>
      </c>
      <c r="AQ781" t="str">
        <f t="shared" si="111"/>
        <v>No</v>
      </c>
      <c r="AR781">
        <f t="shared" si="112"/>
        <v>10</v>
      </c>
      <c r="AS781" t="str">
        <f t="shared" si="113"/>
        <v>Warm</v>
      </c>
      <c r="AT781" t="str">
        <f t="shared" si="114"/>
        <v>Married</v>
      </c>
      <c r="AU781" t="str">
        <f t="shared" si="115"/>
        <v>Graduation</v>
      </c>
      <c r="AV781" s="9" t="str">
        <f t="shared" si="116"/>
        <v>No</v>
      </c>
    </row>
    <row r="782" spans="1:48" x14ac:dyDescent="0.3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11</v>
      </c>
      <c r="X782">
        <v>0</v>
      </c>
      <c r="Y782">
        <v>50</v>
      </c>
      <c r="Z782">
        <v>2357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557</v>
      </c>
      <c r="AL782">
        <v>541</v>
      </c>
      <c r="AM782">
        <v>0</v>
      </c>
      <c r="AN782">
        <f t="shared" si="108"/>
        <v>6.5</v>
      </c>
      <c r="AO782" t="str">
        <f t="shared" si="109"/>
        <v>Medium</v>
      </c>
      <c r="AP782" t="str">
        <f t="shared" si="110"/>
        <v>Yes</v>
      </c>
      <c r="AQ782" t="str">
        <f t="shared" si="111"/>
        <v>No</v>
      </c>
      <c r="AR782">
        <f t="shared" si="112"/>
        <v>21</v>
      </c>
      <c r="AS782" t="str">
        <f t="shared" si="113"/>
        <v>Warm</v>
      </c>
      <c r="AT782" t="str">
        <f t="shared" si="114"/>
        <v>Married</v>
      </c>
      <c r="AU782" t="str">
        <f t="shared" si="115"/>
        <v>Master</v>
      </c>
      <c r="AV782" s="9" t="str">
        <f t="shared" si="116"/>
        <v>No</v>
      </c>
    </row>
    <row r="783" spans="1:48" x14ac:dyDescent="0.3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11</v>
      </c>
      <c r="X783">
        <v>0</v>
      </c>
      <c r="Y783">
        <v>64</v>
      </c>
      <c r="Z783">
        <v>2619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33</v>
      </c>
      <c r="AL783">
        <v>25</v>
      </c>
      <c r="AM783">
        <v>0</v>
      </c>
      <c r="AN783">
        <f t="shared" si="108"/>
        <v>7.2</v>
      </c>
      <c r="AO783" t="str">
        <f t="shared" si="109"/>
        <v>Low</v>
      </c>
      <c r="AP783" t="str">
        <f t="shared" si="110"/>
        <v>Yes</v>
      </c>
      <c r="AQ783" t="str">
        <f t="shared" si="111"/>
        <v>No</v>
      </c>
      <c r="AR783">
        <f t="shared" si="112"/>
        <v>5</v>
      </c>
      <c r="AS783" t="str">
        <f t="shared" si="113"/>
        <v>Warm</v>
      </c>
      <c r="AT783" t="str">
        <f t="shared" si="114"/>
        <v>Widow</v>
      </c>
      <c r="AU783" t="str">
        <f t="shared" si="115"/>
        <v>Graduation</v>
      </c>
      <c r="AV783" s="9" t="str">
        <f t="shared" si="116"/>
        <v>No</v>
      </c>
    </row>
    <row r="784" spans="1:48" x14ac:dyDescent="0.3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11</v>
      </c>
      <c r="X784">
        <v>0</v>
      </c>
      <c r="Y784">
        <v>69</v>
      </c>
      <c r="Z784">
        <v>2685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123</v>
      </c>
      <c r="AL784">
        <v>76</v>
      </c>
      <c r="AM784">
        <v>0</v>
      </c>
      <c r="AN784">
        <f t="shared" si="108"/>
        <v>7.4</v>
      </c>
      <c r="AO784" t="str">
        <f t="shared" si="109"/>
        <v>Low</v>
      </c>
      <c r="AP784" t="str">
        <f t="shared" si="110"/>
        <v>Yes</v>
      </c>
      <c r="AQ784" t="str">
        <f t="shared" si="111"/>
        <v>No</v>
      </c>
      <c r="AR784">
        <f t="shared" si="112"/>
        <v>10</v>
      </c>
      <c r="AS784" t="str">
        <f t="shared" si="113"/>
        <v>Warm</v>
      </c>
      <c r="AT784" t="str">
        <f t="shared" si="114"/>
        <v>Married</v>
      </c>
      <c r="AU784" t="str">
        <f t="shared" si="115"/>
        <v>Graduation</v>
      </c>
      <c r="AV784" s="9" t="str">
        <f t="shared" si="116"/>
        <v>No</v>
      </c>
    </row>
    <row r="785" spans="1:48" x14ac:dyDescent="0.3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11</v>
      </c>
      <c r="X785">
        <v>0</v>
      </c>
      <c r="Y785">
        <v>76</v>
      </c>
      <c r="Z785">
        <v>2395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1145</v>
      </c>
      <c r="AL785">
        <v>1123</v>
      </c>
      <c r="AM785">
        <v>0</v>
      </c>
      <c r="AN785">
        <f t="shared" si="108"/>
        <v>6.6</v>
      </c>
      <c r="AO785" t="str">
        <f t="shared" si="109"/>
        <v>High</v>
      </c>
      <c r="AP785" t="str">
        <f t="shared" si="110"/>
        <v>No</v>
      </c>
      <c r="AQ785" t="str">
        <f t="shared" si="111"/>
        <v>No</v>
      </c>
      <c r="AR785">
        <f t="shared" si="112"/>
        <v>28</v>
      </c>
      <c r="AS785" t="str">
        <f t="shared" si="113"/>
        <v>Active</v>
      </c>
      <c r="AT785" t="str">
        <f t="shared" si="114"/>
        <v>Single</v>
      </c>
      <c r="AU785" t="str">
        <f t="shared" si="115"/>
        <v>PhD</v>
      </c>
      <c r="AV785" s="9" t="str">
        <f t="shared" si="116"/>
        <v>No</v>
      </c>
    </row>
    <row r="786" spans="1:48" x14ac:dyDescent="0.3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3</v>
      </c>
      <c r="W786">
        <v>11</v>
      </c>
      <c r="X786">
        <v>1</v>
      </c>
      <c r="Y786">
        <v>62</v>
      </c>
      <c r="Z786">
        <v>2608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1497</v>
      </c>
      <c r="AL786">
        <v>1468</v>
      </c>
      <c r="AM786">
        <v>3</v>
      </c>
      <c r="AN786">
        <f t="shared" si="108"/>
        <v>7.1</v>
      </c>
      <c r="AO786" t="str">
        <f t="shared" si="109"/>
        <v>High</v>
      </c>
      <c r="AP786" t="str">
        <f t="shared" si="110"/>
        <v>No</v>
      </c>
      <c r="AQ786" t="str">
        <f t="shared" si="111"/>
        <v>Yes</v>
      </c>
      <c r="AR786">
        <f t="shared" si="112"/>
        <v>25</v>
      </c>
      <c r="AS786" t="str">
        <f t="shared" si="113"/>
        <v>Warm</v>
      </c>
      <c r="AT786" t="str">
        <f t="shared" si="114"/>
        <v>Married</v>
      </c>
      <c r="AU786" t="str">
        <f t="shared" si="115"/>
        <v>Graduation</v>
      </c>
      <c r="AV786" s="9" t="str">
        <f t="shared" si="116"/>
        <v>Yes</v>
      </c>
    </row>
    <row r="787" spans="1:48" x14ac:dyDescent="0.3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11</v>
      </c>
      <c r="X787">
        <v>0</v>
      </c>
      <c r="Y787">
        <v>44</v>
      </c>
      <c r="Z787">
        <v>2396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437</v>
      </c>
      <c r="AL787">
        <v>416</v>
      </c>
      <c r="AM787">
        <v>0</v>
      </c>
      <c r="AN787">
        <f t="shared" si="108"/>
        <v>6.6</v>
      </c>
      <c r="AO787" t="str">
        <f t="shared" si="109"/>
        <v>Low</v>
      </c>
      <c r="AP787" t="str">
        <f t="shared" si="110"/>
        <v>Yes</v>
      </c>
      <c r="AQ787" t="str">
        <f t="shared" si="111"/>
        <v>No</v>
      </c>
      <c r="AR787">
        <f t="shared" si="112"/>
        <v>21</v>
      </c>
      <c r="AS787" t="str">
        <f t="shared" si="113"/>
        <v>Warm</v>
      </c>
      <c r="AT787" t="str">
        <f t="shared" si="114"/>
        <v>Married</v>
      </c>
      <c r="AU787" t="str">
        <f t="shared" si="115"/>
        <v>Master</v>
      </c>
      <c r="AV787" s="9" t="str">
        <f t="shared" si="116"/>
        <v>No</v>
      </c>
    </row>
    <row r="788" spans="1:48" x14ac:dyDescent="0.3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11</v>
      </c>
      <c r="X788">
        <v>0</v>
      </c>
      <c r="Y788">
        <v>49</v>
      </c>
      <c r="Z788">
        <v>2257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63</v>
      </c>
      <c r="AL788">
        <v>63</v>
      </c>
      <c r="AM788">
        <v>0</v>
      </c>
      <c r="AN788">
        <f t="shared" si="108"/>
        <v>6.2</v>
      </c>
      <c r="AO788" t="str">
        <f t="shared" si="109"/>
        <v>Low</v>
      </c>
      <c r="AP788" t="str">
        <f t="shared" si="110"/>
        <v>Yes</v>
      </c>
      <c r="AQ788" t="str">
        <f t="shared" si="111"/>
        <v>No</v>
      </c>
      <c r="AR788">
        <f t="shared" si="112"/>
        <v>6</v>
      </c>
      <c r="AS788" t="str">
        <f t="shared" si="113"/>
        <v>Warm</v>
      </c>
      <c r="AT788" t="str">
        <f t="shared" si="114"/>
        <v>Married</v>
      </c>
      <c r="AU788" t="str">
        <f t="shared" si="115"/>
        <v>Master</v>
      </c>
      <c r="AV788" s="9" t="str">
        <f t="shared" si="116"/>
        <v>No</v>
      </c>
    </row>
    <row r="789" spans="1:48" x14ac:dyDescent="0.3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11</v>
      </c>
      <c r="X789">
        <v>0</v>
      </c>
      <c r="Y789">
        <v>63</v>
      </c>
      <c r="Z789">
        <v>2410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360</v>
      </c>
      <c r="AL789">
        <v>315</v>
      </c>
      <c r="AM789">
        <v>0</v>
      </c>
      <c r="AN789">
        <f t="shared" si="108"/>
        <v>6.6</v>
      </c>
      <c r="AO789" t="str">
        <f t="shared" si="109"/>
        <v>Low</v>
      </c>
      <c r="AP789" t="str">
        <f t="shared" si="110"/>
        <v>Yes</v>
      </c>
      <c r="AQ789" t="str">
        <f t="shared" si="111"/>
        <v>No</v>
      </c>
      <c r="AR789">
        <f t="shared" si="112"/>
        <v>17</v>
      </c>
      <c r="AS789" t="str">
        <f t="shared" si="113"/>
        <v>Active</v>
      </c>
      <c r="AT789" t="str">
        <f t="shared" si="114"/>
        <v>Married</v>
      </c>
      <c r="AU789" t="str">
        <f t="shared" si="115"/>
        <v>Graduation</v>
      </c>
      <c r="AV789" s="9" t="str">
        <f t="shared" si="116"/>
        <v>No</v>
      </c>
    </row>
    <row r="790" spans="1:48" x14ac:dyDescent="0.3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3</v>
      </c>
      <c r="W790">
        <v>11</v>
      </c>
      <c r="X790">
        <v>0</v>
      </c>
      <c r="Y790">
        <v>48</v>
      </c>
      <c r="Z790">
        <v>2623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894</v>
      </c>
      <c r="AL790">
        <v>761</v>
      </c>
      <c r="AM790">
        <v>1</v>
      </c>
      <c r="AN790">
        <f t="shared" si="108"/>
        <v>7.2</v>
      </c>
      <c r="AO790" t="str">
        <f t="shared" si="109"/>
        <v>Medium</v>
      </c>
      <c r="AP790" t="str">
        <f t="shared" si="110"/>
        <v>Yes</v>
      </c>
      <c r="AQ790" t="str">
        <f t="shared" si="111"/>
        <v>Yes</v>
      </c>
      <c r="AR790">
        <f t="shared" si="112"/>
        <v>20</v>
      </c>
      <c r="AS790" t="str">
        <f t="shared" si="113"/>
        <v>Warm</v>
      </c>
      <c r="AT790" t="str">
        <f t="shared" si="114"/>
        <v>Married</v>
      </c>
      <c r="AU790" t="str">
        <f t="shared" si="115"/>
        <v>Graduation</v>
      </c>
      <c r="AV790" s="9" t="str">
        <f t="shared" si="116"/>
        <v>Yes</v>
      </c>
    </row>
    <row r="791" spans="1:48" x14ac:dyDescent="0.3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11</v>
      </c>
      <c r="X791">
        <v>0</v>
      </c>
      <c r="Y791">
        <v>48</v>
      </c>
      <c r="Z791">
        <v>2608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1384</v>
      </c>
      <c r="AL791">
        <v>1290</v>
      </c>
      <c r="AM791">
        <v>0</v>
      </c>
      <c r="AN791">
        <f t="shared" si="108"/>
        <v>7.1</v>
      </c>
      <c r="AO791" t="str">
        <f t="shared" si="109"/>
        <v>High</v>
      </c>
      <c r="AP791" t="str">
        <f t="shared" si="110"/>
        <v>Yes</v>
      </c>
      <c r="AQ791" t="str">
        <f t="shared" si="111"/>
        <v>No</v>
      </c>
      <c r="AR791">
        <f t="shared" si="112"/>
        <v>22</v>
      </c>
      <c r="AS791" t="str">
        <f t="shared" si="113"/>
        <v>Warm</v>
      </c>
      <c r="AT791" t="str">
        <f t="shared" si="114"/>
        <v>Single</v>
      </c>
      <c r="AU791" t="str">
        <f t="shared" si="115"/>
        <v>Graduation</v>
      </c>
      <c r="AV791" s="9" t="str">
        <f t="shared" si="116"/>
        <v>No</v>
      </c>
    </row>
    <row r="792" spans="1:48" x14ac:dyDescent="0.3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0</v>
      </c>
      <c r="Y792">
        <v>39</v>
      </c>
      <c r="Z792">
        <v>2415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40</v>
      </c>
      <c r="AL792">
        <v>8</v>
      </c>
      <c r="AM792">
        <v>0</v>
      </c>
      <c r="AN792">
        <f t="shared" si="108"/>
        <v>6.6</v>
      </c>
      <c r="AO792" t="str">
        <f t="shared" si="109"/>
        <v>Low</v>
      </c>
      <c r="AP792" t="str">
        <f t="shared" si="110"/>
        <v>No</v>
      </c>
      <c r="AQ792" t="str">
        <f t="shared" si="111"/>
        <v>No</v>
      </c>
      <c r="AR792">
        <f t="shared" si="112"/>
        <v>5</v>
      </c>
      <c r="AS792" t="str">
        <f t="shared" si="113"/>
        <v>Active</v>
      </c>
      <c r="AT792" t="str">
        <f t="shared" si="114"/>
        <v>Married</v>
      </c>
      <c r="AU792" t="str">
        <f t="shared" si="115"/>
        <v>Graduation</v>
      </c>
      <c r="AV792" s="9" t="str">
        <f t="shared" si="116"/>
        <v>No</v>
      </c>
    </row>
    <row r="793" spans="1:48" x14ac:dyDescent="0.3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11</v>
      </c>
      <c r="X793">
        <v>1</v>
      </c>
      <c r="Y793">
        <v>48</v>
      </c>
      <c r="Z793">
        <v>2594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38</v>
      </c>
      <c r="AL793">
        <v>28</v>
      </c>
      <c r="AM793">
        <v>0</v>
      </c>
      <c r="AN793">
        <f t="shared" si="108"/>
        <v>7.1</v>
      </c>
      <c r="AO793" t="str">
        <f t="shared" si="109"/>
        <v>Low</v>
      </c>
      <c r="AP793" t="str">
        <f t="shared" si="110"/>
        <v>Yes</v>
      </c>
      <c r="AQ793" t="str">
        <f t="shared" si="111"/>
        <v>No</v>
      </c>
      <c r="AR793">
        <f t="shared" si="112"/>
        <v>7</v>
      </c>
      <c r="AS793" t="str">
        <f t="shared" si="113"/>
        <v>Active</v>
      </c>
      <c r="AT793" t="str">
        <f t="shared" si="114"/>
        <v>Single</v>
      </c>
      <c r="AU793" t="str">
        <f t="shared" si="115"/>
        <v>Graduation</v>
      </c>
      <c r="AV793" s="9" t="str">
        <f t="shared" si="116"/>
        <v>No</v>
      </c>
    </row>
    <row r="794" spans="1:48" x14ac:dyDescent="0.3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11</v>
      </c>
      <c r="X794">
        <v>0</v>
      </c>
      <c r="Y794">
        <v>45</v>
      </c>
      <c r="Z794">
        <v>2188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694</v>
      </c>
      <c r="AL794">
        <v>662</v>
      </c>
      <c r="AM794">
        <v>0</v>
      </c>
      <c r="AN794">
        <f t="shared" si="108"/>
        <v>6</v>
      </c>
      <c r="AO794" t="str">
        <f t="shared" si="109"/>
        <v>Medium</v>
      </c>
      <c r="AP794" t="str">
        <f t="shared" si="110"/>
        <v>No</v>
      </c>
      <c r="AQ794" t="str">
        <f t="shared" si="111"/>
        <v>No</v>
      </c>
      <c r="AR794">
        <f t="shared" si="112"/>
        <v>16</v>
      </c>
      <c r="AS794" t="str">
        <f t="shared" si="113"/>
        <v>Active</v>
      </c>
      <c r="AT794" t="str">
        <f t="shared" si="114"/>
        <v>Single</v>
      </c>
      <c r="AU794" t="str">
        <f t="shared" si="115"/>
        <v>Graduation</v>
      </c>
      <c r="AV794" s="9" t="str">
        <f t="shared" si="116"/>
        <v>No</v>
      </c>
    </row>
    <row r="795" spans="1:48" x14ac:dyDescent="0.3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11</v>
      </c>
      <c r="X795">
        <v>0</v>
      </c>
      <c r="Y795">
        <v>65</v>
      </c>
      <c r="Z795">
        <v>2669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791</v>
      </c>
      <c r="AL795">
        <v>722</v>
      </c>
      <c r="AM795">
        <v>0</v>
      </c>
      <c r="AN795">
        <f t="shared" si="108"/>
        <v>7.3</v>
      </c>
      <c r="AO795" t="str">
        <f t="shared" si="109"/>
        <v>Medium</v>
      </c>
      <c r="AP795" t="str">
        <f t="shared" si="110"/>
        <v>Yes</v>
      </c>
      <c r="AQ795" t="str">
        <f t="shared" si="111"/>
        <v>No</v>
      </c>
      <c r="AR795">
        <f t="shared" si="112"/>
        <v>27</v>
      </c>
      <c r="AS795" t="str">
        <f t="shared" si="113"/>
        <v>Warm</v>
      </c>
      <c r="AT795" t="str">
        <f t="shared" si="114"/>
        <v>Married</v>
      </c>
      <c r="AU795" t="str">
        <f t="shared" si="115"/>
        <v>Master</v>
      </c>
      <c r="AV795" s="9" t="str">
        <f t="shared" si="116"/>
        <v>No</v>
      </c>
    </row>
    <row r="796" spans="1:48" x14ac:dyDescent="0.3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11</v>
      </c>
      <c r="X796">
        <v>0</v>
      </c>
      <c r="Y796">
        <v>34</v>
      </c>
      <c r="Z796">
        <v>2377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1467</v>
      </c>
      <c r="AL796">
        <v>1437</v>
      </c>
      <c r="AM796">
        <v>0</v>
      </c>
      <c r="AN796">
        <f t="shared" si="108"/>
        <v>6.5</v>
      </c>
      <c r="AO796" t="str">
        <f t="shared" si="109"/>
        <v>High</v>
      </c>
      <c r="AP796" t="str">
        <f t="shared" si="110"/>
        <v>No</v>
      </c>
      <c r="AQ796" t="str">
        <f t="shared" si="111"/>
        <v>No</v>
      </c>
      <c r="AR796">
        <f t="shared" si="112"/>
        <v>22</v>
      </c>
      <c r="AS796" t="str">
        <f t="shared" si="113"/>
        <v>Warm</v>
      </c>
      <c r="AT796" t="str">
        <f t="shared" si="114"/>
        <v>Together</v>
      </c>
      <c r="AU796" t="str">
        <f t="shared" si="115"/>
        <v>PhD</v>
      </c>
      <c r="AV796" s="9" t="str">
        <f t="shared" si="116"/>
        <v>No</v>
      </c>
    </row>
    <row r="797" spans="1:48" x14ac:dyDescent="0.3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0</v>
      </c>
      <c r="Y797">
        <v>50</v>
      </c>
      <c r="Z797">
        <v>2207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491</v>
      </c>
      <c r="AL797">
        <v>487</v>
      </c>
      <c r="AM797">
        <v>0</v>
      </c>
      <c r="AN797">
        <f t="shared" si="108"/>
        <v>6</v>
      </c>
      <c r="AO797" t="str">
        <f t="shared" si="109"/>
        <v>Low</v>
      </c>
      <c r="AP797" t="str">
        <f t="shared" si="110"/>
        <v>Yes</v>
      </c>
      <c r="AQ797" t="str">
        <f t="shared" si="111"/>
        <v>No</v>
      </c>
      <c r="AR797">
        <f t="shared" si="112"/>
        <v>18</v>
      </c>
      <c r="AS797" t="str">
        <f t="shared" si="113"/>
        <v>Active</v>
      </c>
      <c r="AT797" t="str">
        <f t="shared" si="114"/>
        <v>Together</v>
      </c>
      <c r="AU797" t="str">
        <f t="shared" si="115"/>
        <v>PhD</v>
      </c>
      <c r="AV797" s="9" t="str">
        <f t="shared" si="116"/>
        <v>No</v>
      </c>
    </row>
    <row r="798" spans="1:48" x14ac:dyDescent="0.3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</v>
      </c>
      <c r="W798">
        <v>11</v>
      </c>
      <c r="X798">
        <v>0</v>
      </c>
      <c r="Y798">
        <v>44</v>
      </c>
      <c r="Z798">
        <v>2268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16</v>
      </c>
      <c r="AL798">
        <v>12</v>
      </c>
      <c r="AM798">
        <v>0</v>
      </c>
      <c r="AN798">
        <f t="shared" si="108"/>
        <v>6.2</v>
      </c>
      <c r="AO798" t="str">
        <f t="shared" si="109"/>
        <v>Low</v>
      </c>
      <c r="AP798" t="str">
        <f t="shared" si="110"/>
        <v>Yes</v>
      </c>
      <c r="AQ798" t="str">
        <f t="shared" si="111"/>
        <v>No</v>
      </c>
      <c r="AR798">
        <f t="shared" si="112"/>
        <v>4</v>
      </c>
      <c r="AS798" t="str">
        <f t="shared" si="113"/>
        <v>Warm</v>
      </c>
      <c r="AT798" t="str">
        <f t="shared" si="114"/>
        <v>Married</v>
      </c>
      <c r="AU798" t="str">
        <f t="shared" si="115"/>
        <v>Graduation</v>
      </c>
      <c r="AV798" s="9" t="str">
        <f t="shared" si="116"/>
        <v>No</v>
      </c>
    </row>
    <row r="799" spans="1:48" x14ac:dyDescent="0.3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</v>
      </c>
      <c r="W799">
        <v>11</v>
      </c>
      <c r="X799">
        <v>0</v>
      </c>
      <c r="Y799">
        <v>66</v>
      </c>
      <c r="Z799">
        <v>2741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502</v>
      </c>
      <c r="AL799">
        <v>434</v>
      </c>
      <c r="AM799">
        <v>0</v>
      </c>
      <c r="AN799">
        <f t="shared" si="108"/>
        <v>7.5</v>
      </c>
      <c r="AO799" t="str">
        <f t="shared" si="109"/>
        <v>Medium</v>
      </c>
      <c r="AP799" t="str">
        <f t="shared" si="110"/>
        <v>No</v>
      </c>
      <c r="AQ799" t="str">
        <f t="shared" si="111"/>
        <v>No</v>
      </c>
      <c r="AR799">
        <f t="shared" si="112"/>
        <v>19</v>
      </c>
      <c r="AS799" t="str">
        <f t="shared" si="113"/>
        <v>Warm</v>
      </c>
      <c r="AT799" t="str">
        <f t="shared" si="114"/>
        <v>Single</v>
      </c>
      <c r="AU799" t="str">
        <f t="shared" si="115"/>
        <v>Graduation</v>
      </c>
      <c r="AV799" s="9" t="str">
        <f t="shared" si="116"/>
        <v>No</v>
      </c>
    </row>
    <row r="800" spans="1:48" x14ac:dyDescent="0.3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11</v>
      </c>
      <c r="X800">
        <v>0</v>
      </c>
      <c r="Y800">
        <v>48</v>
      </c>
      <c r="Z800">
        <v>2251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712</v>
      </c>
      <c r="AL800">
        <v>655</v>
      </c>
      <c r="AM800">
        <v>0</v>
      </c>
      <c r="AN800">
        <f t="shared" si="108"/>
        <v>6.2</v>
      </c>
      <c r="AO800" t="str">
        <f t="shared" si="109"/>
        <v>Medium</v>
      </c>
      <c r="AP800" t="str">
        <f t="shared" si="110"/>
        <v>Yes</v>
      </c>
      <c r="AQ800" t="str">
        <f t="shared" si="111"/>
        <v>No</v>
      </c>
      <c r="AR800">
        <f t="shared" si="112"/>
        <v>21</v>
      </c>
      <c r="AS800" t="str">
        <f t="shared" si="113"/>
        <v>Warm</v>
      </c>
      <c r="AT800" t="str">
        <f t="shared" si="114"/>
        <v>Married</v>
      </c>
      <c r="AU800" t="str">
        <f t="shared" si="115"/>
        <v>Graduation</v>
      </c>
      <c r="AV800" s="9" t="str">
        <f t="shared" si="116"/>
        <v>No</v>
      </c>
    </row>
    <row r="801" spans="1:48" x14ac:dyDescent="0.3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</v>
      </c>
      <c r="W801">
        <v>11</v>
      </c>
      <c r="X801">
        <v>0</v>
      </c>
      <c r="Y801">
        <v>42</v>
      </c>
      <c r="Z801">
        <v>2460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43</v>
      </c>
      <c r="AL801">
        <v>31</v>
      </c>
      <c r="AM801">
        <v>0</v>
      </c>
      <c r="AN801">
        <f t="shared" si="108"/>
        <v>6.7</v>
      </c>
      <c r="AO801" t="str">
        <f t="shared" si="109"/>
        <v>Low</v>
      </c>
      <c r="AP801" t="str">
        <f t="shared" si="110"/>
        <v>Yes</v>
      </c>
      <c r="AQ801" t="str">
        <f t="shared" si="111"/>
        <v>No</v>
      </c>
      <c r="AR801">
        <f t="shared" si="112"/>
        <v>7</v>
      </c>
      <c r="AS801" t="str">
        <f t="shared" si="113"/>
        <v>Warm</v>
      </c>
      <c r="AT801" t="str">
        <f t="shared" si="114"/>
        <v>Married</v>
      </c>
      <c r="AU801" t="str">
        <f t="shared" si="115"/>
        <v>2nd Cycle</v>
      </c>
      <c r="AV801" s="9" t="str">
        <f t="shared" si="116"/>
        <v>No</v>
      </c>
    </row>
    <row r="802" spans="1:48" x14ac:dyDescent="0.3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3</v>
      </c>
      <c r="W802">
        <v>11</v>
      </c>
      <c r="X802">
        <v>1</v>
      </c>
      <c r="Y802">
        <v>40</v>
      </c>
      <c r="Z802">
        <v>2579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1791</v>
      </c>
      <c r="AL802">
        <v>1774</v>
      </c>
      <c r="AM802">
        <v>2</v>
      </c>
      <c r="AN802">
        <f t="shared" si="108"/>
        <v>7.1</v>
      </c>
      <c r="AO802" t="str">
        <f t="shared" si="109"/>
        <v>High</v>
      </c>
      <c r="AP802" t="str">
        <f t="shared" si="110"/>
        <v>No</v>
      </c>
      <c r="AQ802" t="str">
        <f t="shared" si="111"/>
        <v>Yes</v>
      </c>
      <c r="AR802">
        <f t="shared" si="112"/>
        <v>18</v>
      </c>
      <c r="AS802" t="str">
        <f t="shared" si="113"/>
        <v>Active</v>
      </c>
      <c r="AT802" t="str">
        <f t="shared" si="114"/>
        <v>Single</v>
      </c>
      <c r="AU802" t="str">
        <f t="shared" si="115"/>
        <v>PhD</v>
      </c>
      <c r="AV802" s="9" t="str">
        <f t="shared" si="116"/>
        <v>Yes</v>
      </c>
    </row>
    <row r="803" spans="1:48" x14ac:dyDescent="0.3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</v>
      </c>
      <c r="W803">
        <v>11</v>
      </c>
      <c r="X803">
        <v>0</v>
      </c>
      <c r="Y803">
        <v>48</v>
      </c>
      <c r="Z803">
        <v>2484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44</v>
      </c>
      <c r="AL803">
        <v>33</v>
      </c>
      <c r="AM803">
        <v>0</v>
      </c>
      <c r="AN803">
        <f t="shared" si="108"/>
        <v>6.8</v>
      </c>
      <c r="AO803" t="str">
        <f t="shared" si="109"/>
        <v>Low</v>
      </c>
      <c r="AP803" t="str">
        <f t="shared" si="110"/>
        <v>Yes</v>
      </c>
      <c r="AQ803" t="str">
        <f t="shared" si="111"/>
        <v>No</v>
      </c>
      <c r="AR803">
        <f t="shared" si="112"/>
        <v>7</v>
      </c>
      <c r="AS803" t="str">
        <f t="shared" si="113"/>
        <v>Warm</v>
      </c>
      <c r="AT803" t="str">
        <f t="shared" si="114"/>
        <v>Married</v>
      </c>
      <c r="AU803" t="str">
        <f t="shared" si="115"/>
        <v>Graduation</v>
      </c>
      <c r="AV803" s="9" t="str">
        <f t="shared" si="116"/>
        <v>No</v>
      </c>
    </row>
    <row r="804" spans="1:48" x14ac:dyDescent="0.3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3</v>
      </c>
      <c r="W804">
        <v>11</v>
      </c>
      <c r="X804">
        <v>1</v>
      </c>
      <c r="Y804">
        <v>59</v>
      </c>
      <c r="Z804">
        <v>2173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540</v>
      </c>
      <c r="AL804">
        <v>503</v>
      </c>
      <c r="AM804">
        <v>1</v>
      </c>
      <c r="AN804">
        <f t="shared" si="108"/>
        <v>6</v>
      </c>
      <c r="AO804" t="str">
        <f t="shared" si="109"/>
        <v>Medium</v>
      </c>
      <c r="AP804" t="str">
        <f t="shared" si="110"/>
        <v>No</v>
      </c>
      <c r="AQ804" t="str">
        <f t="shared" si="111"/>
        <v>Yes</v>
      </c>
      <c r="AR804">
        <f t="shared" si="112"/>
        <v>18</v>
      </c>
      <c r="AS804" t="str">
        <f t="shared" si="113"/>
        <v>Active</v>
      </c>
      <c r="AT804" t="str">
        <f t="shared" si="114"/>
        <v>Single</v>
      </c>
      <c r="AU804" t="str">
        <f t="shared" si="115"/>
        <v>Graduation</v>
      </c>
      <c r="AV804" s="9" t="str">
        <f t="shared" si="116"/>
        <v>Yes</v>
      </c>
    </row>
    <row r="805" spans="1:48" x14ac:dyDescent="0.3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11</v>
      </c>
      <c r="X805">
        <v>0</v>
      </c>
      <c r="Y805">
        <v>57</v>
      </c>
      <c r="Z805">
        <v>2596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120</v>
      </c>
      <c r="AL805">
        <v>78</v>
      </c>
      <c r="AM805">
        <v>0</v>
      </c>
      <c r="AN805">
        <f t="shared" si="108"/>
        <v>7.1</v>
      </c>
      <c r="AO805" t="str">
        <f t="shared" si="109"/>
        <v>Low</v>
      </c>
      <c r="AP805" t="str">
        <f t="shared" si="110"/>
        <v>No</v>
      </c>
      <c r="AQ805" t="str">
        <f t="shared" si="111"/>
        <v>No</v>
      </c>
      <c r="AR805">
        <f t="shared" si="112"/>
        <v>8</v>
      </c>
      <c r="AS805" t="str">
        <f t="shared" si="113"/>
        <v>Warm</v>
      </c>
      <c r="AT805" t="str">
        <f t="shared" si="114"/>
        <v>Married</v>
      </c>
      <c r="AU805" t="str">
        <f t="shared" si="115"/>
        <v>Graduation</v>
      </c>
      <c r="AV805" s="9" t="str">
        <f t="shared" si="116"/>
        <v>No</v>
      </c>
    </row>
    <row r="806" spans="1:48" x14ac:dyDescent="0.3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3</v>
      </c>
      <c r="W806">
        <v>11</v>
      </c>
      <c r="X806">
        <v>1</v>
      </c>
      <c r="Y806">
        <v>61</v>
      </c>
      <c r="Z806">
        <v>2562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1924</v>
      </c>
      <c r="AL806">
        <v>1891</v>
      </c>
      <c r="AM806">
        <v>4</v>
      </c>
      <c r="AN806">
        <f t="shared" si="108"/>
        <v>7</v>
      </c>
      <c r="AO806" t="str">
        <f t="shared" si="109"/>
        <v>High</v>
      </c>
      <c r="AP806" t="str">
        <f t="shared" si="110"/>
        <v>Yes</v>
      </c>
      <c r="AQ806" t="str">
        <f t="shared" si="111"/>
        <v>Yes</v>
      </c>
      <c r="AR806">
        <f t="shared" si="112"/>
        <v>20</v>
      </c>
      <c r="AS806" t="str">
        <f t="shared" si="113"/>
        <v>Warm</v>
      </c>
      <c r="AT806" t="str">
        <f t="shared" si="114"/>
        <v>Together</v>
      </c>
      <c r="AU806" t="str">
        <f t="shared" si="115"/>
        <v>Graduation</v>
      </c>
      <c r="AV806" s="9" t="str">
        <f t="shared" si="116"/>
        <v>Yes</v>
      </c>
    </row>
    <row r="807" spans="1:48" x14ac:dyDescent="0.3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11</v>
      </c>
      <c r="X807">
        <v>0</v>
      </c>
      <c r="Y807">
        <v>61</v>
      </c>
      <c r="Z807">
        <v>2598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1542</v>
      </c>
      <c r="AL807">
        <v>1508</v>
      </c>
      <c r="AM807">
        <v>0</v>
      </c>
      <c r="AN807">
        <f t="shared" si="108"/>
        <v>7.1</v>
      </c>
      <c r="AO807" t="str">
        <f t="shared" si="109"/>
        <v>High</v>
      </c>
      <c r="AP807" t="str">
        <f t="shared" si="110"/>
        <v>Yes</v>
      </c>
      <c r="AQ807" t="str">
        <f t="shared" si="111"/>
        <v>No</v>
      </c>
      <c r="AR807">
        <f t="shared" si="112"/>
        <v>24</v>
      </c>
      <c r="AS807" t="str">
        <f t="shared" si="113"/>
        <v>Warm</v>
      </c>
      <c r="AT807" t="str">
        <f t="shared" si="114"/>
        <v>Divorced</v>
      </c>
      <c r="AU807" t="str">
        <f t="shared" si="115"/>
        <v>2nd Cycle</v>
      </c>
      <c r="AV807" s="9" t="str">
        <f t="shared" si="116"/>
        <v>No</v>
      </c>
    </row>
    <row r="808" spans="1:48" x14ac:dyDescent="0.3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3</v>
      </c>
      <c r="W808">
        <v>11</v>
      </c>
      <c r="X808">
        <v>0</v>
      </c>
      <c r="Y808">
        <v>66</v>
      </c>
      <c r="Z808">
        <v>2577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1601</v>
      </c>
      <c r="AL808">
        <v>1586</v>
      </c>
      <c r="AM808">
        <v>2</v>
      </c>
      <c r="AN808">
        <f t="shared" si="108"/>
        <v>7.1</v>
      </c>
      <c r="AO808" t="str">
        <f t="shared" si="109"/>
        <v>High</v>
      </c>
      <c r="AP808" t="str">
        <f t="shared" si="110"/>
        <v>Yes</v>
      </c>
      <c r="AQ808" t="str">
        <f t="shared" si="111"/>
        <v>Yes</v>
      </c>
      <c r="AR808">
        <f t="shared" si="112"/>
        <v>17</v>
      </c>
      <c r="AS808" t="str">
        <f t="shared" si="113"/>
        <v>Inactive</v>
      </c>
      <c r="AT808" t="str">
        <f t="shared" si="114"/>
        <v>Married</v>
      </c>
      <c r="AU808" t="str">
        <f t="shared" si="115"/>
        <v>Graduation</v>
      </c>
      <c r="AV808" s="9" t="str">
        <f t="shared" si="116"/>
        <v>Yes</v>
      </c>
    </row>
    <row r="809" spans="1:48" x14ac:dyDescent="0.3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11</v>
      </c>
      <c r="X809">
        <v>0</v>
      </c>
      <c r="Y809">
        <v>58</v>
      </c>
      <c r="Z809">
        <v>2692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34</v>
      </c>
      <c r="AL809">
        <v>32</v>
      </c>
      <c r="AM809">
        <v>0</v>
      </c>
      <c r="AN809">
        <f t="shared" si="108"/>
        <v>7.4</v>
      </c>
      <c r="AO809" t="str">
        <f t="shared" si="109"/>
        <v>Low</v>
      </c>
      <c r="AP809" t="str">
        <f t="shared" si="110"/>
        <v>Yes</v>
      </c>
      <c r="AQ809" t="str">
        <f t="shared" si="111"/>
        <v>No</v>
      </c>
      <c r="AR809">
        <f t="shared" si="112"/>
        <v>6</v>
      </c>
      <c r="AS809" t="str">
        <f t="shared" si="113"/>
        <v>Warm</v>
      </c>
      <c r="AT809" t="str">
        <f t="shared" si="114"/>
        <v>Divorced</v>
      </c>
      <c r="AU809" t="str">
        <f t="shared" si="115"/>
        <v>Graduation</v>
      </c>
      <c r="AV809" s="9" t="str">
        <f t="shared" si="116"/>
        <v>No</v>
      </c>
    </row>
    <row r="810" spans="1:48" x14ac:dyDescent="0.3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11</v>
      </c>
      <c r="X810">
        <v>0</v>
      </c>
      <c r="Y810">
        <v>62</v>
      </c>
      <c r="Z810">
        <v>2573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1426</v>
      </c>
      <c r="AL810">
        <v>1370</v>
      </c>
      <c r="AM810">
        <v>0</v>
      </c>
      <c r="AN810">
        <f t="shared" si="108"/>
        <v>7</v>
      </c>
      <c r="AO810" t="str">
        <f t="shared" si="109"/>
        <v>High</v>
      </c>
      <c r="AP810" t="str">
        <f t="shared" si="110"/>
        <v>Yes</v>
      </c>
      <c r="AQ810" t="str">
        <f t="shared" si="111"/>
        <v>No</v>
      </c>
      <c r="AR810">
        <f t="shared" si="112"/>
        <v>22</v>
      </c>
      <c r="AS810" t="str">
        <f t="shared" si="113"/>
        <v>Warm</v>
      </c>
      <c r="AT810" t="str">
        <f t="shared" si="114"/>
        <v>Widow</v>
      </c>
      <c r="AU810" t="str">
        <f t="shared" si="115"/>
        <v>PhD</v>
      </c>
      <c r="AV810" s="9" t="str">
        <f t="shared" si="116"/>
        <v>No</v>
      </c>
    </row>
    <row r="811" spans="1:48" x14ac:dyDescent="0.3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11</v>
      </c>
      <c r="X811">
        <v>0</v>
      </c>
      <c r="Y811">
        <v>36</v>
      </c>
      <c r="Z811">
        <v>2279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21</v>
      </c>
      <c r="AL811">
        <v>20</v>
      </c>
      <c r="AM811">
        <v>0</v>
      </c>
      <c r="AN811">
        <f t="shared" si="108"/>
        <v>6.2</v>
      </c>
      <c r="AO811" t="str">
        <f t="shared" si="109"/>
        <v>Low</v>
      </c>
      <c r="AP811" t="str">
        <f t="shared" si="110"/>
        <v>Yes</v>
      </c>
      <c r="AQ811" t="str">
        <f t="shared" si="111"/>
        <v>No</v>
      </c>
      <c r="AR811">
        <f t="shared" si="112"/>
        <v>5</v>
      </c>
      <c r="AS811" t="str">
        <f t="shared" si="113"/>
        <v>Active</v>
      </c>
      <c r="AT811" t="str">
        <f t="shared" si="114"/>
        <v>Together</v>
      </c>
      <c r="AU811" t="str">
        <f t="shared" si="115"/>
        <v>Graduation</v>
      </c>
      <c r="AV811" s="9" t="str">
        <f t="shared" si="116"/>
        <v>No</v>
      </c>
    </row>
    <row r="812" spans="1:48" x14ac:dyDescent="0.3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11</v>
      </c>
      <c r="X812">
        <v>0</v>
      </c>
      <c r="Y812">
        <v>44</v>
      </c>
      <c r="Z812">
        <v>2378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55</v>
      </c>
      <c r="AL812">
        <v>47</v>
      </c>
      <c r="AM812">
        <v>0</v>
      </c>
      <c r="AN812">
        <f t="shared" si="108"/>
        <v>6.5</v>
      </c>
      <c r="AO812" t="str">
        <f t="shared" si="109"/>
        <v>Low</v>
      </c>
      <c r="AP812" t="str">
        <f t="shared" si="110"/>
        <v>Yes</v>
      </c>
      <c r="AQ812" t="str">
        <f t="shared" si="111"/>
        <v>No</v>
      </c>
      <c r="AR812">
        <f t="shared" si="112"/>
        <v>6</v>
      </c>
      <c r="AS812" t="str">
        <f t="shared" si="113"/>
        <v>Warm</v>
      </c>
      <c r="AT812" t="str">
        <f t="shared" si="114"/>
        <v>Divorced</v>
      </c>
      <c r="AU812" t="str">
        <f t="shared" si="115"/>
        <v>PhD</v>
      </c>
      <c r="AV812" s="9" t="str">
        <f t="shared" si="116"/>
        <v>No</v>
      </c>
    </row>
    <row r="813" spans="1:48" x14ac:dyDescent="0.3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11</v>
      </c>
      <c r="X813">
        <v>0</v>
      </c>
      <c r="Y813">
        <v>28</v>
      </c>
      <c r="Z813">
        <v>2816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535</v>
      </c>
      <c r="AL813">
        <v>390</v>
      </c>
      <c r="AM813">
        <v>0</v>
      </c>
      <c r="AN813">
        <f t="shared" si="108"/>
        <v>7.7</v>
      </c>
      <c r="AO813" t="str">
        <f t="shared" si="109"/>
        <v>Medium</v>
      </c>
      <c r="AP813" t="str">
        <f t="shared" si="110"/>
        <v>No</v>
      </c>
      <c r="AQ813" t="str">
        <f t="shared" si="111"/>
        <v>No</v>
      </c>
      <c r="AR813">
        <f t="shared" si="112"/>
        <v>18</v>
      </c>
      <c r="AS813" t="str">
        <f t="shared" si="113"/>
        <v>Inactive</v>
      </c>
      <c r="AT813" t="str">
        <f t="shared" si="114"/>
        <v>Single</v>
      </c>
      <c r="AU813" t="str">
        <f t="shared" si="115"/>
        <v>Graduation</v>
      </c>
      <c r="AV813" s="9" t="str">
        <f t="shared" si="116"/>
        <v>No</v>
      </c>
    </row>
    <row r="814" spans="1:48" x14ac:dyDescent="0.3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</v>
      </c>
      <c r="X814">
        <v>0</v>
      </c>
      <c r="Y814">
        <v>53</v>
      </c>
      <c r="Z814">
        <v>2579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532</v>
      </c>
      <c r="AL814">
        <v>522</v>
      </c>
      <c r="AM814">
        <v>0</v>
      </c>
      <c r="AN814">
        <f t="shared" si="108"/>
        <v>7.1</v>
      </c>
      <c r="AO814" t="str">
        <f t="shared" si="109"/>
        <v>Medium</v>
      </c>
      <c r="AP814" t="str">
        <f t="shared" si="110"/>
        <v>Yes</v>
      </c>
      <c r="AQ814" t="str">
        <f t="shared" si="111"/>
        <v>No</v>
      </c>
      <c r="AR814">
        <f t="shared" si="112"/>
        <v>20</v>
      </c>
      <c r="AS814" t="str">
        <f t="shared" si="113"/>
        <v>Warm</v>
      </c>
      <c r="AT814" t="str">
        <f t="shared" si="114"/>
        <v>Together</v>
      </c>
      <c r="AU814" t="str">
        <f t="shared" si="115"/>
        <v>PhD</v>
      </c>
      <c r="AV814" s="9" t="str">
        <f t="shared" si="116"/>
        <v>No</v>
      </c>
    </row>
    <row r="815" spans="1:48" x14ac:dyDescent="0.3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11</v>
      </c>
      <c r="X815">
        <v>0</v>
      </c>
      <c r="Y815">
        <v>40</v>
      </c>
      <c r="Z815">
        <v>2429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32</v>
      </c>
      <c r="AL815">
        <v>14</v>
      </c>
      <c r="AM815">
        <v>0</v>
      </c>
      <c r="AN815">
        <f t="shared" si="108"/>
        <v>6.7</v>
      </c>
      <c r="AO815" t="str">
        <f t="shared" si="109"/>
        <v>Low</v>
      </c>
      <c r="AP815" t="str">
        <f t="shared" si="110"/>
        <v>Yes</v>
      </c>
      <c r="AQ815" t="str">
        <f t="shared" si="111"/>
        <v>No</v>
      </c>
      <c r="AR815">
        <f t="shared" si="112"/>
        <v>7</v>
      </c>
      <c r="AS815" t="str">
        <f t="shared" si="113"/>
        <v>Active</v>
      </c>
      <c r="AT815" t="str">
        <f t="shared" si="114"/>
        <v>Together</v>
      </c>
      <c r="AU815" t="str">
        <f t="shared" si="115"/>
        <v>2nd Cycle</v>
      </c>
      <c r="AV815" s="9" t="str">
        <f t="shared" si="116"/>
        <v>No</v>
      </c>
    </row>
    <row r="816" spans="1:48" x14ac:dyDescent="0.3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11</v>
      </c>
      <c r="X816">
        <v>0</v>
      </c>
      <c r="Y816">
        <v>53</v>
      </c>
      <c r="Z816">
        <v>2659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38</v>
      </c>
      <c r="AL816">
        <v>37</v>
      </c>
      <c r="AM816">
        <v>0</v>
      </c>
      <c r="AN816">
        <f t="shared" si="108"/>
        <v>7.3</v>
      </c>
      <c r="AO816" t="str">
        <f t="shared" si="109"/>
        <v>Low</v>
      </c>
      <c r="AP816" t="str">
        <f t="shared" si="110"/>
        <v>Yes</v>
      </c>
      <c r="AQ816" t="str">
        <f t="shared" si="111"/>
        <v>No</v>
      </c>
      <c r="AR816">
        <f t="shared" si="112"/>
        <v>6</v>
      </c>
      <c r="AS816" t="str">
        <f t="shared" si="113"/>
        <v>Inactive</v>
      </c>
      <c r="AT816" t="str">
        <f t="shared" si="114"/>
        <v>Married</v>
      </c>
      <c r="AU816" t="str">
        <f t="shared" si="115"/>
        <v>Graduation</v>
      </c>
      <c r="AV816" s="9" t="str">
        <f t="shared" si="116"/>
        <v>No</v>
      </c>
    </row>
    <row r="817" spans="1:48" x14ac:dyDescent="0.3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</v>
      </c>
      <c r="W817">
        <v>11</v>
      </c>
      <c r="X817">
        <v>0</v>
      </c>
      <c r="Y817">
        <v>64</v>
      </c>
      <c r="Z817">
        <v>2616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902</v>
      </c>
      <c r="AL817">
        <v>761</v>
      </c>
      <c r="AM817">
        <v>0</v>
      </c>
      <c r="AN817">
        <f t="shared" si="108"/>
        <v>7.2</v>
      </c>
      <c r="AO817" t="str">
        <f t="shared" si="109"/>
        <v>Medium</v>
      </c>
      <c r="AP817" t="str">
        <f t="shared" si="110"/>
        <v>Yes</v>
      </c>
      <c r="AQ817" t="str">
        <f t="shared" si="111"/>
        <v>No</v>
      </c>
      <c r="AR817">
        <f t="shared" si="112"/>
        <v>28</v>
      </c>
      <c r="AS817" t="str">
        <f t="shared" si="113"/>
        <v>Warm</v>
      </c>
      <c r="AT817" t="str">
        <f t="shared" si="114"/>
        <v>Married</v>
      </c>
      <c r="AU817" t="str">
        <f t="shared" si="115"/>
        <v>Graduation</v>
      </c>
      <c r="AV817" s="9" t="str">
        <f t="shared" si="116"/>
        <v>No</v>
      </c>
    </row>
    <row r="818" spans="1:48" x14ac:dyDescent="0.3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</v>
      </c>
      <c r="W818">
        <v>11</v>
      </c>
      <c r="X818">
        <v>0</v>
      </c>
      <c r="Y818">
        <v>48</v>
      </c>
      <c r="Z818">
        <v>2589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303</v>
      </c>
      <c r="AL818">
        <v>221</v>
      </c>
      <c r="AM818">
        <v>0</v>
      </c>
      <c r="AN818">
        <f t="shared" si="108"/>
        <v>7.1</v>
      </c>
      <c r="AO818" t="str">
        <f t="shared" si="109"/>
        <v>Low</v>
      </c>
      <c r="AP818" t="str">
        <f t="shared" si="110"/>
        <v>Yes</v>
      </c>
      <c r="AQ818" t="str">
        <f t="shared" si="111"/>
        <v>No</v>
      </c>
      <c r="AR818">
        <f t="shared" si="112"/>
        <v>14</v>
      </c>
      <c r="AS818" t="str">
        <f t="shared" si="113"/>
        <v>Warm</v>
      </c>
      <c r="AT818" t="str">
        <f t="shared" si="114"/>
        <v>Single</v>
      </c>
      <c r="AU818" t="str">
        <f t="shared" si="115"/>
        <v>Master</v>
      </c>
      <c r="AV818" s="9" t="str">
        <f t="shared" si="116"/>
        <v>No</v>
      </c>
    </row>
    <row r="819" spans="1:48" x14ac:dyDescent="0.3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</v>
      </c>
      <c r="W819">
        <v>11</v>
      </c>
      <c r="X819">
        <v>0</v>
      </c>
      <c r="Y819">
        <v>40</v>
      </c>
      <c r="Z819">
        <v>2803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1446</v>
      </c>
      <c r="AL819">
        <v>1259</v>
      </c>
      <c r="AM819">
        <v>0</v>
      </c>
      <c r="AN819">
        <f t="shared" si="108"/>
        <v>7.7</v>
      </c>
      <c r="AO819" t="str">
        <f t="shared" si="109"/>
        <v>High</v>
      </c>
      <c r="AP819" t="str">
        <f t="shared" si="110"/>
        <v>No</v>
      </c>
      <c r="AQ819" t="str">
        <f t="shared" si="111"/>
        <v>No</v>
      </c>
      <c r="AR819">
        <f t="shared" si="112"/>
        <v>27</v>
      </c>
      <c r="AS819" t="str">
        <f t="shared" si="113"/>
        <v>Inactive</v>
      </c>
      <c r="AT819" t="str">
        <f t="shared" si="114"/>
        <v>Divorced</v>
      </c>
      <c r="AU819" t="str">
        <f t="shared" si="115"/>
        <v>Graduation</v>
      </c>
      <c r="AV819" s="9" t="str">
        <f t="shared" si="116"/>
        <v>No</v>
      </c>
    </row>
    <row r="820" spans="1:48" x14ac:dyDescent="0.3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</v>
      </c>
      <c r="W820">
        <v>11</v>
      </c>
      <c r="X820">
        <v>0</v>
      </c>
      <c r="Y820">
        <v>40</v>
      </c>
      <c r="Z820">
        <v>2521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38</v>
      </c>
      <c r="AL820">
        <v>30</v>
      </c>
      <c r="AM820">
        <v>0</v>
      </c>
      <c r="AN820">
        <f t="shared" si="108"/>
        <v>6.9</v>
      </c>
      <c r="AO820" t="str">
        <f t="shared" si="109"/>
        <v>Low</v>
      </c>
      <c r="AP820" t="str">
        <f t="shared" si="110"/>
        <v>Yes</v>
      </c>
      <c r="AQ820" t="str">
        <f t="shared" si="111"/>
        <v>No</v>
      </c>
      <c r="AR820">
        <f t="shared" si="112"/>
        <v>5</v>
      </c>
      <c r="AS820" t="str">
        <f t="shared" si="113"/>
        <v>Warm</v>
      </c>
      <c r="AT820" t="str">
        <f t="shared" si="114"/>
        <v>Single</v>
      </c>
      <c r="AU820" t="str">
        <f t="shared" si="115"/>
        <v>2nd Cycle</v>
      </c>
      <c r="AV820" s="9" t="str">
        <f t="shared" si="116"/>
        <v>No</v>
      </c>
    </row>
    <row r="821" spans="1:48" x14ac:dyDescent="0.3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11</v>
      </c>
      <c r="X821">
        <v>0</v>
      </c>
      <c r="Y821">
        <v>43</v>
      </c>
      <c r="Z821">
        <v>2259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590</v>
      </c>
      <c r="AL821">
        <v>419</v>
      </c>
      <c r="AM821">
        <v>1</v>
      </c>
      <c r="AN821">
        <f t="shared" si="108"/>
        <v>6.2</v>
      </c>
      <c r="AO821" t="str">
        <f t="shared" si="109"/>
        <v>Medium</v>
      </c>
      <c r="AP821" t="str">
        <f t="shared" si="110"/>
        <v>Yes</v>
      </c>
      <c r="AQ821" t="str">
        <f t="shared" si="111"/>
        <v>Yes</v>
      </c>
      <c r="AR821">
        <f t="shared" si="112"/>
        <v>20</v>
      </c>
      <c r="AS821" t="str">
        <f t="shared" si="113"/>
        <v>Active</v>
      </c>
      <c r="AT821" t="str">
        <f t="shared" si="114"/>
        <v>Single</v>
      </c>
      <c r="AU821" t="str">
        <f t="shared" si="115"/>
        <v>Graduation</v>
      </c>
      <c r="AV821" s="9" t="str">
        <f t="shared" si="116"/>
        <v>Yes</v>
      </c>
    </row>
    <row r="822" spans="1:48" x14ac:dyDescent="0.3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11</v>
      </c>
      <c r="X822">
        <v>0</v>
      </c>
      <c r="Y822">
        <v>70</v>
      </c>
      <c r="Z822">
        <v>2487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59</v>
      </c>
      <c r="AL822">
        <v>42</v>
      </c>
      <c r="AM822">
        <v>0</v>
      </c>
      <c r="AN822">
        <f t="shared" si="108"/>
        <v>6.8</v>
      </c>
      <c r="AO822" t="str">
        <f t="shared" si="109"/>
        <v>Low</v>
      </c>
      <c r="AP822" t="str">
        <f t="shared" si="110"/>
        <v>Yes</v>
      </c>
      <c r="AQ822" t="str">
        <f t="shared" si="111"/>
        <v>No</v>
      </c>
      <c r="AR822">
        <f t="shared" si="112"/>
        <v>9</v>
      </c>
      <c r="AS822" t="str">
        <f t="shared" si="113"/>
        <v>Active</v>
      </c>
      <c r="AT822" t="str">
        <f t="shared" si="114"/>
        <v>Together</v>
      </c>
      <c r="AU822" t="str">
        <f t="shared" si="115"/>
        <v>Graduation</v>
      </c>
      <c r="AV822" s="9" t="str">
        <f t="shared" si="116"/>
        <v>No</v>
      </c>
    </row>
    <row r="823" spans="1:48" x14ac:dyDescent="0.3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11</v>
      </c>
      <c r="X823">
        <v>0</v>
      </c>
      <c r="Y823">
        <v>46</v>
      </c>
      <c r="Z823">
        <v>2736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262</v>
      </c>
      <c r="AL823">
        <v>234</v>
      </c>
      <c r="AM823">
        <v>0</v>
      </c>
      <c r="AN823">
        <f t="shared" si="108"/>
        <v>7.5</v>
      </c>
      <c r="AO823" t="str">
        <f t="shared" si="109"/>
        <v>Low</v>
      </c>
      <c r="AP823" t="str">
        <f t="shared" si="110"/>
        <v>Yes</v>
      </c>
      <c r="AQ823" t="str">
        <f t="shared" si="111"/>
        <v>No</v>
      </c>
      <c r="AR823">
        <f t="shared" si="112"/>
        <v>14</v>
      </c>
      <c r="AS823" t="str">
        <f t="shared" si="113"/>
        <v>Warm</v>
      </c>
      <c r="AT823" t="str">
        <f t="shared" si="114"/>
        <v>Married</v>
      </c>
      <c r="AU823" t="str">
        <f t="shared" si="115"/>
        <v>Graduation</v>
      </c>
      <c r="AV823" s="9" t="str">
        <f t="shared" si="116"/>
        <v>No</v>
      </c>
    </row>
    <row r="824" spans="1:48" x14ac:dyDescent="0.3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</v>
      </c>
      <c r="X824">
        <v>0</v>
      </c>
      <c r="Y824">
        <v>32</v>
      </c>
      <c r="Z824">
        <v>2207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69</v>
      </c>
      <c r="AL824">
        <v>49</v>
      </c>
      <c r="AM824">
        <v>0</v>
      </c>
      <c r="AN824">
        <f t="shared" si="108"/>
        <v>6</v>
      </c>
      <c r="AO824" t="str">
        <f t="shared" si="109"/>
        <v>Low</v>
      </c>
      <c r="AP824" t="str">
        <f t="shared" si="110"/>
        <v>Yes</v>
      </c>
      <c r="AQ824" t="str">
        <f t="shared" si="111"/>
        <v>No</v>
      </c>
      <c r="AR824">
        <f t="shared" si="112"/>
        <v>11</v>
      </c>
      <c r="AS824" t="str">
        <f t="shared" si="113"/>
        <v>Active</v>
      </c>
      <c r="AT824" t="str">
        <f t="shared" si="114"/>
        <v>Single</v>
      </c>
      <c r="AU824" t="str">
        <f t="shared" si="115"/>
        <v>Graduation</v>
      </c>
      <c r="AV824" s="9" t="str">
        <f t="shared" si="116"/>
        <v>No</v>
      </c>
    </row>
    <row r="825" spans="1:48" x14ac:dyDescent="0.3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</v>
      </c>
      <c r="W825">
        <v>11</v>
      </c>
      <c r="X825">
        <v>0</v>
      </c>
      <c r="Y825">
        <v>39</v>
      </c>
      <c r="Z825">
        <v>2755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63</v>
      </c>
      <c r="AL825">
        <v>56</v>
      </c>
      <c r="AM825">
        <v>0</v>
      </c>
      <c r="AN825">
        <f t="shared" si="108"/>
        <v>7.5</v>
      </c>
      <c r="AO825" t="str">
        <f t="shared" si="109"/>
        <v>Low</v>
      </c>
      <c r="AP825" t="str">
        <f t="shared" si="110"/>
        <v>Yes</v>
      </c>
      <c r="AQ825" t="str">
        <f t="shared" si="111"/>
        <v>No</v>
      </c>
      <c r="AR825">
        <f t="shared" si="112"/>
        <v>11</v>
      </c>
      <c r="AS825" t="str">
        <f t="shared" si="113"/>
        <v>Warm</v>
      </c>
      <c r="AT825" t="str">
        <f t="shared" si="114"/>
        <v>Married</v>
      </c>
      <c r="AU825" t="str">
        <f t="shared" si="115"/>
        <v>Graduation</v>
      </c>
      <c r="AV825" s="9" t="str">
        <f t="shared" si="116"/>
        <v>No</v>
      </c>
    </row>
    <row r="826" spans="1:48" x14ac:dyDescent="0.3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11</v>
      </c>
      <c r="X826">
        <v>0</v>
      </c>
      <c r="Y826">
        <v>60</v>
      </c>
      <c r="Z826">
        <v>2496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1012</v>
      </c>
      <c r="AL826">
        <v>958</v>
      </c>
      <c r="AM826">
        <v>0</v>
      </c>
      <c r="AN826">
        <f t="shared" si="108"/>
        <v>6.8</v>
      </c>
      <c r="AO826" t="str">
        <f t="shared" si="109"/>
        <v>High</v>
      </c>
      <c r="AP826" t="str">
        <f t="shared" si="110"/>
        <v>No</v>
      </c>
      <c r="AQ826" t="str">
        <f t="shared" si="111"/>
        <v>No</v>
      </c>
      <c r="AR826">
        <f t="shared" si="112"/>
        <v>17</v>
      </c>
      <c r="AS826" t="str">
        <f t="shared" si="113"/>
        <v>Active</v>
      </c>
      <c r="AT826" t="str">
        <f t="shared" si="114"/>
        <v>Married</v>
      </c>
      <c r="AU826" t="str">
        <f t="shared" si="115"/>
        <v>2nd Cycle</v>
      </c>
      <c r="AV826" s="9" t="str">
        <f t="shared" si="116"/>
        <v>No</v>
      </c>
    </row>
    <row r="827" spans="1:48" x14ac:dyDescent="0.3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3</v>
      </c>
      <c r="W827">
        <v>11</v>
      </c>
      <c r="X827">
        <v>1</v>
      </c>
      <c r="Y827">
        <v>50</v>
      </c>
      <c r="Z827">
        <v>2326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1879</v>
      </c>
      <c r="AL827">
        <v>1749</v>
      </c>
      <c r="AM827">
        <v>3</v>
      </c>
      <c r="AN827">
        <f t="shared" si="108"/>
        <v>6.4</v>
      </c>
      <c r="AO827" t="str">
        <f t="shared" si="109"/>
        <v>High</v>
      </c>
      <c r="AP827" t="str">
        <f t="shared" si="110"/>
        <v>No</v>
      </c>
      <c r="AQ827" t="str">
        <f t="shared" si="111"/>
        <v>Yes</v>
      </c>
      <c r="AR827">
        <f t="shared" si="112"/>
        <v>19</v>
      </c>
      <c r="AS827" t="str">
        <f t="shared" si="113"/>
        <v>Warm</v>
      </c>
      <c r="AT827" t="str">
        <f t="shared" si="114"/>
        <v>Together</v>
      </c>
      <c r="AU827" t="str">
        <f t="shared" si="115"/>
        <v>Graduation</v>
      </c>
      <c r="AV827" s="9" t="str">
        <f t="shared" si="116"/>
        <v>Yes</v>
      </c>
    </row>
    <row r="828" spans="1:48" x14ac:dyDescent="0.3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11</v>
      </c>
      <c r="X828">
        <v>0</v>
      </c>
      <c r="Y828">
        <v>29</v>
      </c>
      <c r="Z828">
        <v>2797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1140</v>
      </c>
      <c r="AL828">
        <v>935</v>
      </c>
      <c r="AM828">
        <v>0</v>
      </c>
      <c r="AN828">
        <f t="shared" si="108"/>
        <v>7.7</v>
      </c>
      <c r="AO828" t="str">
        <f t="shared" si="109"/>
        <v>High</v>
      </c>
      <c r="AP828" t="str">
        <f t="shared" si="110"/>
        <v>No</v>
      </c>
      <c r="AQ828" t="str">
        <f t="shared" si="111"/>
        <v>No</v>
      </c>
      <c r="AR828">
        <f t="shared" si="112"/>
        <v>19</v>
      </c>
      <c r="AS828" t="str">
        <f t="shared" si="113"/>
        <v>Active</v>
      </c>
      <c r="AT828" t="str">
        <f t="shared" si="114"/>
        <v>Single</v>
      </c>
      <c r="AU828" t="str">
        <f t="shared" si="115"/>
        <v>2nd Cycle</v>
      </c>
      <c r="AV828" s="9" t="str">
        <f t="shared" si="116"/>
        <v>No</v>
      </c>
    </row>
    <row r="829" spans="1:48" x14ac:dyDescent="0.3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11</v>
      </c>
      <c r="X829">
        <v>0</v>
      </c>
      <c r="Y829">
        <v>64</v>
      </c>
      <c r="Z829">
        <v>2711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701</v>
      </c>
      <c r="AL829">
        <v>638</v>
      </c>
      <c r="AM829">
        <v>0</v>
      </c>
      <c r="AN829">
        <f t="shared" si="108"/>
        <v>7.4</v>
      </c>
      <c r="AO829" t="str">
        <f t="shared" si="109"/>
        <v>Medium</v>
      </c>
      <c r="AP829" t="str">
        <f t="shared" si="110"/>
        <v>Yes</v>
      </c>
      <c r="AQ829" t="str">
        <f t="shared" si="111"/>
        <v>No</v>
      </c>
      <c r="AR829">
        <f t="shared" si="112"/>
        <v>23</v>
      </c>
      <c r="AS829" t="str">
        <f t="shared" si="113"/>
        <v>Warm</v>
      </c>
      <c r="AT829" t="str">
        <f t="shared" si="114"/>
        <v>Single</v>
      </c>
      <c r="AU829" t="str">
        <f t="shared" si="115"/>
        <v>Master</v>
      </c>
      <c r="AV829" s="9" t="str">
        <f t="shared" si="116"/>
        <v>No</v>
      </c>
    </row>
    <row r="830" spans="1:48" x14ac:dyDescent="0.3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11</v>
      </c>
      <c r="X830">
        <v>0</v>
      </c>
      <c r="Y830">
        <v>57</v>
      </c>
      <c r="Z830">
        <v>2408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181</v>
      </c>
      <c r="AL830">
        <v>167</v>
      </c>
      <c r="AM830">
        <v>0</v>
      </c>
      <c r="AN830">
        <f t="shared" si="108"/>
        <v>6.6</v>
      </c>
      <c r="AO830" t="str">
        <f t="shared" si="109"/>
        <v>Low</v>
      </c>
      <c r="AP830" t="str">
        <f t="shared" si="110"/>
        <v>Yes</v>
      </c>
      <c r="AQ830" t="str">
        <f t="shared" si="111"/>
        <v>No</v>
      </c>
      <c r="AR830">
        <f t="shared" si="112"/>
        <v>11</v>
      </c>
      <c r="AS830" t="str">
        <f t="shared" si="113"/>
        <v>Warm</v>
      </c>
      <c r="AT830" t="str">
        <f t="shared" si="114"/>
        <v>Single</v>
      </c>
      <c r="AU830" t="str">
        <f t="shared" si="115"/>
        <v>Graduation</v>
      </c>
      <c r="AV830" s="9" t="str">
        <f t="shared" si="116"/>
        <v>No</v>
      </c>
    </row>
    <row r="831" spans="1:48" x14ac:dyDescent="0.3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</v>
      </c>
      <c r="W831">
        <v>11</v>
      </c>
      <c r="X831">
        <v>0</v>
      </c>
      <c r="Y831">
        <v>40</v>
      </c>
      <c r="Z831">
        <v>2574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35</v>
      </c>
      <c r="AL831">
        <v>17</v>
      </c>
      <c r="AM831">
        <v>0</v>
      </c>
      <c r="AN831">
        <f t="shared" si="108"/>
        <v>7.1</v>
      </c>
      <c r="AO831" t="str">
        <f t="shared" si="109"/>
        <v>Low</v>
      </c>
      <c r="AP831" t="str">
        <f t="shared" si="110"/>
        <v>Yes</v>
      </c>
      <c r="AQ831" t="str">
        <f t="shared" si="111"/>
        <v>No</v>
      </c>
      <c r="AR831">
        <f t="shared" si="112"/>
        <v>11</v>
      </c>
      <c r="AS831" t="str">
        <f t="shared" si="113"/>
        <v>Inactive</v>
      </c>
      <c r="AT831" t="str">
        <f t="shared" si="114"/>
        <v>Married</v>
      </c>
      <c r="AU831" t="str">
        <f t="shared" si="115"/>
        <v>Graduation</v>
      </c>
      <c r="AV831" s="9" t="str">
        <f t="shared" si="116"/>
        <v>No</v>
      </c>
    </row>
    <row r="832" spans="1:48" x14ac:dyDescent="0.3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11</v>
      </c>
      <c r="X832">
        <v>0</v>
      </c>
      <c r="Y832">
        <v>46</v>
      </c>
      <c r="Z832">
        <v>2540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258</v>
      </c>
      <c r="AL832">
        <v>148</v>
      </c>
      <c r="AM832">
        <v>0</v>
      </c>
      <c r="AN832">
        <f t="shared" si="108"/>
        <v>7</v>
      </c>
      <c r="AO832" t="str">
        <f t="shared" si="109"/>
        <v>Low</v>
      </c>
      <c r="AP832" t="str">
        <f t="shared" si="110"/>
        <v>Yes</v>
      </c>
      <c r="AQ832" t="str">
        <f t="shared" si="111"/>
        <v>No</v>
      </c>
      <c r="AR832">
        <f t="shared" si="112"/>
        <v>13</v>
      </c>
      <c r="AS832" t="str">
        <f t="shared" si="113"/>
        <v>Active</v>
      </c>
      <c r="AT832" t="str">
        <f t="shared" si="114"/>
        <v>Single</v>
      </c>
      <c r="AU832" t="str">
        <f t="shared" si="115"/>
        <v>Graduation</v>
      </c>
      <c r="AV832" s="9" t="str">
        <f t="shared" si="116"/>
        <v>No</v>
      </c>
    </row>
    <row r="833" spans="1:48" x14ac:dyDescent="0.3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</v>
      </c>
      <c r="W833">
        <v>11</v>
      </c>
      <c r="X833">
        <v>0</v>
      </c>
      <c r="Y833">
        <v>66</v>
      </c>
      <c r="Z833">
        <v>2328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539</v>
      </c>
      <c r="AL833">
        <v>534</v>
      </c>
      <c r="AM833">
        <v>0</v>
      </c>
      <c r="AN833">
        <f t="shared" si="108"/>
        <v>6.4</v>
      </c>
      <c r="AO833" t="str">
        <f t="shared" si="109"/>
        <v>Medium</v>
      </c>
      <c r="AP833" t="str">
        <f t="shared" si="110"/>
        <v>Yes</v>
      </c>
      <c r="AQ833" t="str">
        <f t="shared" si="111"/>
        <v>No</v>
      </c>
      <c r="AR833">
        <f t="shared" si="112"/>
        <v>20</v>
      </c>
      <c r="AS833" t="str">
        <f t="shared" si="113"/>
        <v>Active</v>
      </c>
      <c r="AT833" t="str">
        <f t="shared" si="114"/>
        <v>Married</v>
      </c>
      <c r="AU833" t="str">
        <f t="shared" si="115"/>
        <v>PhD</v>
      </c>
      <c r="AV833" s="9" t="str">
        <f t="shared" si="116"/>
        <v>No</v>
      </c>
    </row>
    <row r="834" spans="1:48" x14ac:dyDescent="0.3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3</v>
      </c>
      <c r="W834">
        <v>11</v>
      </c>
      <c r="X834">
        <v>0</v>
      </c>
      <c r="Y834">
        <v>63</v>
      </c>
      <c r="Z834">
        <v>2759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1790</v>
      </c>
      <c r="AL834">
        <v>1727</v>
      </c>
      <c r="AM834">
        <v>2</v>
      </c>
      <c r="AN834">
        <f t="shared" ref="AN834:AN897" si="117">ROUND(Z:Z/365,1)</f>
        <v>7.6</v>
      </c>
      <c r="AO834" t="str">
        <f t="shared" ref="AO834:AO897" si="118">IF(AK:AK&gt;=1000,"High",IF(AK:AK&gt;=500,"Medium","Low"))</f>
        <v>High</v>
      </c>
      <c r="AP834" t="str">
        <f t="shared" ref="AP834:AP897" si="119">IF(B:B+C:C&gt;0,"Yes","No")</f>
        <v>No</v>
      </c>
      <c r="AQ834" t="str">
        <f t="shared" ref="AQ834:AQ897" si="120">IF(AM:AM&gt;0,"Yes","No")</f>
        <v>Yes</v>
      </c>
      <c r="AR834">
        <f t="shared" ref="AR834:AR897" si="121">K:K+L:L+M:M+N:N</f>
        <v>25</v>
      </c>
      <c r="AS834" t="str">
        <f t="shared" ref="AS834:AS897" si="122">IF(D:D&lt;=30,"Active",IF(D:D&lt;=90,"Warm","Inactive"))</f>
        <v>Warm</v>
      </c>
      <c r="AT834" t="str">
        <f t="shared" ref="AT834:AT897" si="123">IF(AA:AA=1,"Divorced",IF(AB:AB=1,"Married",IF(AC:AC=1,"Single",IF(AD:AD=1,"Together",IF(AE:AE=1,"Widow","Unknown")))))</f>
        <v>Married</v>
      </c>
      <c r="AU834" t="str">
        <f t="shared" ref="AU834:AU897" si="124">IF(AF:AF=1,"2nd Cycle",IF(AG:AG=1,"Basic",IF(AH:AH=1,"Graduation",IF(AI:AI=1,"Master",IF(AJ:AJ=1,"PhD","Unknown")))))</f>
        <v>2nd Cycle</v>
      </c>
      <c r="AV834" s="9" t="str">
        <f t="shared" ref="AV834:AV897" si="125">IF(AM:AM=1,"Yes",IF(AM:AM=2,"Yes",IF(AM:AM=3,"Yes",IF(AM:AM=4,"Yes","No"))))</f>
        <v>Yes</v>
      </c>
    </row>
    <row r="835" spans="1:48" x14ac:dyDescent="0.3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</v>
      </c>
      <c r="W835">
        <v>11</v>
      </c>
      <c r="X835">
        <v>0</v>
      </c>
      <c r="Y835">
        <v>54</v>
      </c>
      <c r="Z835">
        <v>2193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26</v>
      </c>
      <c r="AL835">
        <v>17</v>
      </c>
      <c r="AM835">
        <v>1</v>
      </c>
      <c r="AN835">
        <f t="shared" si="117"/>
        <v>6</v>
      </c>
      <c r="AO835" t="str">
        <f t="shared" si="118"/>
        <v>Low</v>
      </c>
      <c r="AP835" t="str">
        <f t="shared" si="119"/>
        <v>Yes</v>
      </c>
      <c r="AQ835" t="str">
        <f t="shared" si="120"/>
        <v>Yes</v>
      </c>
      <c r="AR835">
        <f t="shared" si="121"/>
        <v>6</v>
      </c>
      <c r="AS835" t="str">
        <f t="shared" si="122"/>
        <v>Warm</v>
      </c>
      <c r="AT835" t="str">
        <f t="shared" si="123"/>
        <v>Together</v>
      </c>
      <c r="AU835" t="str">
        <f t="shared" si="124"/>
        <v>PhD</v>
      </c>
      <c r="AV835" s="9" t="str">
        <f t="shared" si="125"/>
        <v>Yes</v>
      </c>
    </row>
    <row r="836" spans="1:48" x14ac:dyDescent="0.3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3</v>
      </c>
      <c r="W836">
        <v>11</v>
      </c>
      <c r="X836">
        <v>1</v>
      </c>
      <c r="Y836">
        <v>46</v>
      </c>
      <c r="Z836">
        <v>2263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429</v>
      </c>
      <c r="AL836">
        <v>412</v>
      </c>
      <c r="AM836">
        <v>2</v>
      </c>
      <c r="AN836">
        <f t="shared" si="117"/>
        <v>6.2</v>
      </c>
      <c r="AO836" t="str">
        <f t="shared" si="118"/>
        <v>Low</v>
      </c>
      <c r="AP836" t="str">
        <f t="shared" si="119"/>
        <v>Yes</v>
      </c>
      <c r="AQ836" t="str">
        <f t="shared" si="120"/>
        <v>Yes</v>
      </c>
      <c r="AR836">
        <f t="shared" si="121"/>
        <v>18</v>
      </c>
      <c r="AS836" t="str">
        <f t="shared" si="122"/>
        <v>Active</v>
      </c>
      <c r="AT836" t="str">
        <f t="shared" si="123"/>
        <v>Married</v>
      </c>
      <c r="AU836" t="str">
        <f t="shared" si="124"/>
        <v>PhD</v>
      </c>
      <c r="AV836" s="9" t="str">
        <f t="shared" si="125"/>
        <v>Yes</v>
      </c>
    </row>
    <row r="837" spans="1:48" x14ac:dyDescent="0.3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3</v>
      </c>
      <c r="W837">
        <v>11</v>
      </c>
      <c r="X837">
        <v>0</v>
      </c>
      <c r="Y837">
        <v>41</v>
      </c>
      <c r="Z837">
        <v>2613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1010</v>
      </c>
      <c r="AL837">
        <v>840</v>
      </c>
      <c r="AM837">
        <v>0</v>
      </c>
      <c r="AN837">
        <f t="shared" si="117"/>
        <v>7.2</v>
      </c>
      <c r="AO837" t="str">
        <f t="shared" si="118"/>
        <v>High</v>
      </c>
      <c r="AP837" t="str">
        <f t="shared" si="119"/>
        <v>Yes</v>
      </c>
      <c r="AQ837" t="str">
        <f t="shared" si="120"/>
        <v>No</v>
      </c>
      <c r="AR837">
        <f t="shared" si="121"/>
        <v>31</v>
      </c>
      <c r="AS837" t="str">
        <f t="shared" si="122"/>
        <v>Active</v>
      </c>
      <c r="AT837" t="str">
        <f t="shared" si="123"/>
        <v>Single</v>
      </c>
      <c r="AU837" t="str">
        <f t="shared" si="124"/>
        <v>Graduation</v>
      </c>
      <c r="AV837" s="9" t="str">
        <f t="shared" si="125"/>
        <v>No</v>
      </c>
    </row>
    <row r="838" spans="1:48" x14ac:dyDescent="0.3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11</v>
      </c>
      <c r="X838">
        <v>0</v>
      </c>
      <c r="Y838">
        <v>47</v>
      </c>
      <c r="Z838">
        <v>2276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41</v>
      </c>
      <c r="AL838">
        <v>41</v>
      </c>
      <c r="AM838">
        <v>0</v>
      </c>
      <c r="AN838">
        <f t="shared" si="117"/>
        <v>6.2</v>
      </c>
      <c r="AO838" t="str">
        <f t="shared" si="118"/>
        <v>Low</v>
      </c>
      <c r="AP838" t="str">
        <f t="shared" si="119"/>
        <v>Yes</v>
      </c>
      <c r="AQ838" t="str">
        <f t="shared" si="120"/>
        <v>No</v>
      </c>
      <c r="AR838">
        <f t="shared" si="121"/>
        <v>5</v>
      </c>
      <c r="AS838" t="str">
        <f t="shared" si="122"/>
        <v>Active</v>
      </c>
      <c r="AT838" t="str">
        <f t="shared" si="123"/>
        <v>Married</v>
      </c>
      <c r="AU838" t="str">
        <f t="shared" si="124"/>
        <v>Master</v>
      </c>
      <c r="AV838" s="9" t="str">
        <f t="shared" si="125"/>
        <v>No</v>
      </c>
    </row>
    <row r="839" spans="1:48" x14ac:dyDescent="0.3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11</v>
      </c>
      <c r="X839">
        <v>0</v>
      </c>
      <c r="Y839">
        <v>35</v>
      </c>
      <c r="Z839">
        <v>2654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663</v>
      </c>
      <c r="AL839">
        <v>599</v>
      </c>
      <c r="AM839">
        <v>0</v>
      </c>
      <c r="AN839">
        <f t="shared" si="117"/>
        <v>7.3</v>
      </c>
      <c r="AO839" t="str">
        <f t="shared" si="118"/>
        <v>Medium</v>
      </c>
      <c r="AP839" t="str">
        <f t="shared" si="119"/>
        <v>Yes</v>
      </c>
      <c r="AQ839" t="str">
        <f t="shared" si="120"/>
        <v>No</v>
      </c>
      <c r="AR839">
        <f t="shared" si="121"/>
        <v>22</v>
      </c>
      <c r="AS839" t="str">
        <f t="shared" si="122"/>
        <v>Warm</v>
      </c>
      <c r="AT839" t="str">
        <f t="shared" si="123"/>
        <v>Married</v>
      </c>
      <c r="AU839" t="str">
        <f t="shared" si="124"/>
        <v>Graduation</v>
      </c>
      <c r="AV839" s="9" t="str">
        <f t="shared" si="125"/>
        <v>No</v>
      </c>
    </row>
    <row r="840" spans="1:48" x14ac:dyDescent="0.3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11</v>
      </c>
      <c r="X840">
        <v>0</v>
      </c>
      <c r="Y840">
        <v>54</v>
      </c>
      <c r="Z840">
        <v>2792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39</v>
      </c>
      <c r="AL840">
        <v>38</v>
      </c>
      <c r="AM840">
        <v>0</v>
      </c>
      <c r="AN840">
        <f t="shared" si="117"/>
        <v>7.6</v>
      </c>
      <c r="AO840" t="str">
        <f t="shared" si="118"/>
        <v>Low</v>
      </c>
      <c r="AP840" t="str">
        <f t="shared" si="119"/>
        <v>Yes</v>
      </c>
      <c r="AQ840" t="str">
        <f t="shared" si="120"/>
        <v>No</v>
      </c>
      <c r="AR840">
        <f t="shared" si="121"/>
        <v>6</v>
      </c>
      <c r="AS840" t="str">
        <f t="shared" si="122"/>
        <v>Warm</v>
      </c>
      <c r="AT840" t="str">
        <f t="shared" si="123"/>
        <v>Together</v>
      </c>
      <c r="AU840" t="str">
        <f t="shared" si="124"/>
        <v>Graduation</v>
      </c>
      <c r="AV840" s="9" t="str">
        <f t="shared" si="125"/>
        <v>No</v>
      </c>
    </row>
    <row r="841" spans="1:48" x14ac:dyDescent="0.3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3</v>
      </c>
      <c r="W841">
        <v>11</v>
      </c>
      <c r="X841">
        <v>0</v>
      </c>
      <c r="Y841">
        <v>31</v>
      </c>
      <c r="Z841">
        <v>2579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1029</v>
      </c>
      <c r="AL841">
        <v>996</v>
      </c>
      <c r="AM841">
        <v>1</v>
      </c>
      <c r="AN841">
        <f t="shared" si="117"/>
        <v>7.1</v>
      </c>
      <c r="AO841" t="str">
        <f t="shared" si="118"/>
        <v>High</v>
      </c>
      <c r="AP841" t="str">
        <f t="shared" si="119"/>
        <v>No</v>
      </c>
      <c r="AQ841" t="str">
        <f t="shared" si="120"/>
        <v>Yes</v>
      </c>
      <c r="AR841">
        <f t="shared" si="121"/>
        <v>26</v>
      </c>
      <c r="AS841" t="str">
        <f t="shared" si="122"/>
        <v>Active</v>
      </c>
      <c r="AT841" t="str">
        <f t="shared" si="123"/>
        <v>Married</v>
      </c>
      <c r="AU841" t="str">
        <f t="shared" si="124"/>
        <v>2nd Cycle</v>
      </c>
      <c r="AV841" s="9" t="str">
        <f t="shared" si="125"/>
        <v>Yes</v>
      </c>
    </row>
    <row r="842" spans="1:48" x14ac:dyDescent="0.3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11</v>
      </c>
      <c r="X842">
        <v>0</v>
      </c>
      <c r="Y842">
        <v>51</v>
      </c>
      <c r="Z842">
        <v>2313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40</v>
      </c>
      <c r="AL842">
        <v>40</v>
      </c>
      <c r="AM842">
        <v>0</v>
      </c>
      <c r="AN842">
        <f t="shared" si="117"/>
        <v>6.3</v>
      </c>
      <c r="AO842" t="str">
        <f t="shared" si="118"/>
        <v>Low</v>
      </c>
      <c r="AP842" t="str">
        <f t="shared" si="119"/>
        <v>Yes</v>
      </c>
      <c r="AQ842" t="str">
        <f t="shared" si="120"/>
        <v>No</v>
      </c>
      <c r="AR842">
        <f t="shared" si="121"/>
        <v>7</v>
      </c>
      <c r="AS842" t="str">
        <f t="shared" si="122"/>
        <v>Warm</v>
      </c>
      <c r="AT842" t="str">
        <f t="shared" si="123"/>
        <v>Together</v>
      </c>
      <c r="AU842" t="str">
        <f t="shared" si="124"/>
        <v>Graduation</v>
      </c>
      <c r="AV842" s="9" t="str">
        <f t="shared" si="125"/>
        <v>No</v>
      </c>
    </row>
    <row r="843" spans="1:48" x14ac:dyDescent="0.3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11</v>
      </c>
      <c r="X843">
        <v>0</v>
      </c>
      <c r="Y843">
        <v>51</v>
      </c>
      <c r="Z843">
        <v>2293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258</v>
      </c>
      <c r="AL843">
        <v>224</v>
      </c>
      <c r="AM843">
        <v>0</v>
      </c>
      <c r="AN843">
        <f t="shared" si="117"/>
        <v>6.3</v>
      </c>
      <c r="AO843" t="str">
        <f t="shared" si="118"/>
        <v>Low</v>
      </c>
      <c r="AP843" t="str">
        <f t="shared" si="119"/>
        <v>Yes</v>
      </c>
      <c r="AQ843" t="str">
        <f t="shared" si="120"/>
        <v>No</v>
      </c>
      <c r="AR843">
        <f t="shared" si="121"/>
        <v>17</v>
      </c>
      <c r="AS843" t="str">
        <f t="shared" si="122"/>
        <v>Warm</v>
      </c>
      <c r="AT843" t="str">
        <f t="shared" si="123"/>
        <v>Together</v>
      </c>
      <c r="AU843" t="str">
        <f t="shared" si="124"/>
        <v>Master</v>
      </c>
      <c r="AV843" s="9" t="str">
        <f t="shared" si="125"/>
        <v>No</v>
      </c>
    </row>
    <row r="844" spans="1:48" x14ac:dyDescent="0.3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11</v>
      </c>
      <c r="X844">
        <v>0</v>
      </c>
      <c r="Y844">
        <v>33</v>
      </c>
      <c r="Z844">
        <v>2695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10</v>
      </c>
      <c r="AL844">
        <v>5</v>
      </c>
      <c r="AM844">
        <v>0</v>
      </c>
      <c r="AN844">
        <f t="shared" si="117"/>
        <v>7.4</v>
      </c>
      <c r="AO844" t="str">
        <f t="shared" si="118"/>
        <v>Low</v>
      </c>
      <c r="AP844" t="str">
        <f t="shared" si="119"/>
        <v>No</v>
      </c>
      <c r="AQ844" t="str">
        <f t="shared" si="120"/>
        <v>No</v>
      </c>
      <c r="AR844">
        <f t="shared" si="121"/>
        <v>4</v>
      </c>
      <c r="AS844" t="str">
        <f t="shared" si="122"/>
        <v>Inactive</v>
      </c>
      <c r="AT844" t="str">
        <f t="shared" si="123"/>
        <v>Married</v>
      </c>
      <c r="AU844" t="str">
        <f t="shared" si="124"/>
        <v>Graduation</v>
      </c>
      <c r="AV844" s="9" t="str">
        <f t="shared" si="125"/>
        <v>No</v>
      </c>
    </row>
    <row r="845" spans="1:48" x14ac:dyDescent="0.3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11</v>
      </c>
      <c r="X845">
        <v>0</v>
      </c>
      <c r="Y845">
        <v>31</v>
      </c>
      <c r="Z845">
        <v>2792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275</v>
      </c>
      <c r="AL845">
        <v>209</v>
      </c>
      <c r="AM845">
        <v>0</v>
      </c>
      <c r="AN845">
        <f t="shared" si="117"/>
        <v>7.6</v>
      </c>
      <c r="AO845" t="str">
        <f t="shared" si="118"/>
        <v>Low</v>
      </c>
      <c r="AP845" t="str">
        <f t="shared" si="119"/>
        <v>Yes</v>
      </c>
      <c r="AQ845" t="str">
        <f t="shared" si="120"/>
        <v>No</v>
      </c>
      <c r="AR845">
        <f t="shared" si="121"/>
        <v>17</v>
      </c>
      <c r="AS845" t="str">
        <f t="shared" si="122"/>
        <v>Warm</v>
      </c>
      <c r="AT845" t="str">
        <f t="shared" si="123"/>
        <v>Together</v>
      </c>
      <c r="AU845" t="str">
        <f t="shared" si="124"/>
        <v>2nd Cycle</v>
      </c>
      <c r="AV845" s="9" t="str">
        <f t="shared" si="125"/>
        <v>No</v>
      </c>
    </row>
    <row r="846" spans="1:48" x14ac:dyDescent="0.3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11</v>
      </c>
      <c r="X846">
        <v>0</v>
      </c>
      <c r="Y846">
        <v>45</v>
      </c>
      <c r="Z846">
        <v>2353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276</v>
      </c>
      <c r="AL846">
        <v>183</v>
      </c>
      <c r="AM846">
        <v>0</v>
      </c>
      <c r="AN846">
        <f t="shared" si="117"/>
        <v>6.4</v>
      </c>
      <c r="AO846" t="str">
        <f t="shared" si="118"/>
        <v>Low</v>
      </c>
      <c r="AP846" t="str">
        <f t="shared" si="119"/>
        <v>Yes</v>
      </c>
      <c r="AQ846" t="str">
        <f t="shared" si="120"/>
        <v>No</v>
      </c>
      <c r="AR846">
        <f t="shared" si="121"/>
        <v>13</v>
      </c>
      <c r="AS846" t="str">
        <f t="shared" si="122"/>
        <v>Warm</v>
      </c>
      <c r="AT846" t="str">
        <f t="shared" si="123"/>
        <v>Single</v>
      </c>
      <c r="AU846" t="str">
        <f t="shared" si="124"/>
        <v>2nd Cycle</v>
      </c>
      <c r="AV846" s="9" t="str">
        <f t="shared" si="125"/>
        <v>No</v>
      </c>
    </row>
    <row r="847" spans="1:48" x14ac:dyDescent="0.3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11</v>
      </c>
      <c r="X847">
        <v>0</v>
      </c>
      <c r="Y847">
        <v>47</v>
      </c>
      <c r="Z847">
        <v>2542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386</v>
      </c>
      <c r="AL847">
        <v>371</v>
      </c>
      <c r="AM847">
        <v>0</v>
      </c>
      <c r="AN847">
        <f t="shared" si="117"/>
        <v>7</v>
      </c>
      <c r="AO847" t="str">
        <f t="shared" si="118"/>
        <v>Low</v>
      </c>
      <c r="AP847" t="str">
        <f t="shared" si="119"/>
        <v>Yes</v>
      </c>
      <c r="AQ847" t="str">
        <f t="shared" si="120"/>
        <v>No</v>
      </c>
      <c r="AR847">
        <f t="shared" si="121"/>
        <v>17</v>
      </c>
      <c r="AS847" t="str">
        <f t="shared" si="122"/>
        <v>Active</v>
      </c>
      <c r="AT847" t="str">
        <f t="shared" si="123"/>
        <v>Together</v>
      </c>
      <c r="AU847" t="str">
        <f t="shared" si="124"/>
        <v>PhD</v>
      </c>
      <c r="AV847" s="9" t="str">
        <f t="shared" si="125"/>
        <v>No</v>
      </c>
    </row>
    <row r="848" spans="1:48" x14ac:dyDescent="0.3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11</v>
      </c>
      <c r="X848">
        <v>0</v>
      </c>
      <c r="Y848">
        <v>54</v>
      </c>
      <c r="Z848">
        <v>2619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386</v>
      </c>
      <c r="AL848">
        <v>379</v>
      </c>
      <c r="AM848">
        <v>0</v>
      </c>
      <c r="AN848">
        <f t="shared" si="117"/>
        <v>7.2</v>
      </c>
      <c r="AO848" t="str">
        <f t="shared" si="118"/>
        <v>Low</v>
      </c>
      <c r="AP848" t="str">
        <f t="shared" si="119"/>
        <v>Yes</v>
      </c>
      <c r="AQ848" t="str">
        <f t="shared" si="120"/>
        <v>No</v>
      </c>
      <c r="AR848">
        <f t="shared" si="121"/>
        <v>17</v>
      </c>
      <c r="AS848" t="str">
        <f t="shared" si="122"/>
        <v>Active</v>
      </c>
      <c r="AT848" t="str">
        <f t="shared" si="123"/>
        <v>Single</v>
      </c>
      <c r="AU848" t="str">
        <f t="shared" si="124"/>
        <v>Master</v>
      </c>
      <c r="AV848" s="9" t="str">
        <f t="shared" si="125"/>
        <v>No</v>
      </c>
    </row>
    <row r="849" spans="1:48" x14ac:dyDescent="0.3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11</v>
      </c>
      <c r="X849">
        <v>0</v>
      </c>
      <c r="Y849">
        <v>34</v>
      </c>
      <c r="Z849">
        <v>2437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10</v>
      </c>
      <c r="AL849">
        <v>10</v>
      </c>
      <c r="AM849">
        <v>0</v>
      </c>
      <c r="AN849">
        <f t="shared" si="117"/>
        <v>6.7</v>
      </c>
      <c r="AO849" t="str">
        <f t="shared" si="118"/>
        <v>Low</v>
      </c>
      <c r="AP849" t="str">
        <f t="shared" si="119"/>
        <v>Yes</v>
      </c>
      <c r="AQ849" t="str">
        <f t="shared" si="120"/>
        <v>No</v>
      </c>
      <c r="AR849">
        <f t="shared" si="121"/>
        <v>4</v>
      </c>
      <c r="AS849" t="str">
        <f t="shared" si="122"/>
        <v>Warm</v>
      </c>
      <c r="AT849" t="str">
        <f t="shared" si="123"/>
        <v>Single</v>
      </c>
      <c r="AU849" t="str">
        <f t="shared" si="124"/>
        <v>Master</v>
      </c>
      <c r="AV849" s="9" t="str">
        <f t="shared" si="125"/>
        <v>No</v>
      </c>
    </row>
    <row r="850" spans="1:48" x14ac:dyDescent="0.3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</v>
      </c>
      <c r="W850">
        <v>11</v>
      </c>
      <c r="X850">
        <v>0</v>
      </c>
      <c r="Y850">
        <v>42</v>
      </c>
      <c r="Z850">
        <v>2578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361</v>
      </c>
      <c r="AL850">
        <v>236</v>
      </c>
      <c r="AM850">
        <v>0</v>
      </c>
      <c r="AN850">
        <f t="shared" si="117"/>
        <v>7.1</v>
      </c>
      <c r="AO850" t="str">
        <f t="shared" si="118"/>
        <v>Low</v>
      </c>
      <c r="AP850" t="str">
        <f t="shared" si="119"/>
        <v>Yes</v>
      </c>
      <c r="AQ850" t="str">
        <f t="shared" si="120"/>
        <v>No</v>
      </c>
      <c r="AR850">
        <f t="shared" si="121"/>
        <v>16</v>
      </c>
      <c r="AS850" t="str">
        <f t="shared" si="122"/>
        <v>Warm</v>
      </c>
      <c r="AT850" t="str">
        <f t="shared" si="123"/>
        <v>Together</v>
      </c>
      <c r="AU850" t="str">
        <f t="shared" si="124"/>
        <v>Graduation</v>
      </c>
      <c r="AV850" s="9" t="str">
        <f t="shared" si="125"/>
        <v>No</v>
      </c>
    </row>
    <row r="851" spans="1:48" x14ac:dyDescent="0.3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</v>
      </c>
      <c r="W851">
        <v>11</v>
      </c>
      <c r="X851">
        <v>0</v>
      </c>
      <c r="Y851">
        <v>41</v>
      </c>
      <c r="Z851">
        <v>2779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57</v>
      </c>
      <c r="AL851">
        <v>45</v>
      </c>
      <c r="AM851">
        <v>0</v>
      </c>
      <c r="AN851">
        <f t="shared" si="117"/>
        <v>7.6</v>
      </c>
      <c r="AO851" t="str">
        <f t="shared" si="118"/>
        <v>Low</v>
      </c>
      <c r="AP851" t="str">
        <f t="shared" si="119"/>
        <v>Yes</v>
      </c>
      <c r="AQ851" t="str">
        <f t="shared" si="120"/>
        <v>No</v>
      </c>
      <c r="AR851">
        <f t="shared" si="121"/>
        <v>7</v>
      </c>
      <c r="AS851" t="str">
        <f t="shared" si="122"/>
        <v>Warm</v>
      </c>
      <c r="AT851" t="str">
        <f t="shared" si="123"/>
        <v>Together</v>
      </c>
      <c r="AU851" t="str">
        <f t="shared" si="124"/>
        <v>Graduation</v>
      </c>
      <c r="AV851" s="9" t="str">
        <f t="shared" si="125"/>
        <v>No</v>
      </c>
    </row>
    <row r="852" spans="1:48" x14ac:dyDescent="0.3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3</v>
      </c>
      <c r="W852">
        <v>11</v>
      </c>
      <c r="X852">
        <v>0</v>
      </c>
      <c r="Y852">
        <v>37</v>
      </c>
      <c r="Z852">
        <v>2433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1727</v>
      </c>
      <c r="AL852">
        <v>1727</v>
      </c>
      <c r="AM852">
        <v>2</v>
      </c>
      <c r="AN852">
        <f t="shared" si="117"/>
        <v>6.7</v>
      </c>
      <c r="AO852" t="str">
        <f t="shared" si="118"/>
        <v>High</v>
      </c>
      <c r="AP852" t="str">
        <f t="shared" si="119"/>
        <v>No</v>
      </c>
      <c r="AQ852" t="str">
        <f t="shared" si="120"/>
        <v>Yes</v>
      </c>
      <c r="AR852">
        <f t="shared" si="121"/>
        <v>17</v>
      </c>
      <c r="AS852" t="str">
        <f t="shared" si="122"/>
        <v>Active</v>
      </c>
      <c r="AT852" t="str">
        <f t="shared" si="123"/>
        <v>Together</v>
      </c>
      <c r="AU852" t="str">
        <f t="shared" si="124"/>
        <v>PhD</v>
      </c>
      <c r="AV852" s="9" t="str">
        <f t="shared" si="125"/>
        <v>Yes</v>
      </c>
    </row>
    <row r="853" spans="1:48" x14ac:dyDescent="0.3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11</v>
      </c>
      <c r="X853">
        <v>0</v>
      </c>
      <c r="Y853">
        <v>61</v>
      </c>
      <c r="Z853">
        <v>2333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957</v>
      </c>
      <c r="AL853">
        <v>919</v>
      </c>
      <c r="AM853">
        <v>1</v>
      </c>
      <c r="AN853">
        <f t="shared" si="117"/>
        <v>6.4</v>
      </c>
      <c r="AO853" t="str">
        <f t="shared" si="118"/>
        <v>Medium</v>
      </c>
      <c r="AP853" t="str">
        <f t="shared" si="119"/>
        <v>Yes</v>
      </c>
      <c r="AQ853" t="str">
        <f t="shared" si="120"/>
        <v>Yes</v>
      </c>
      <c r="AR853">
        <f t="shared" si="121"/>
        <v>16</v>
      </c>
      <c r="AS853" t="str">
        <f t="shared" si="122"/>
        <v>Warm</v>
      </c>
      <c r="AT853" t="str">
        <f t="shared" si="123"/>
        <v>Single</v>
      </c>
      <c r="AU853" t="str">
        <f t="shared" si="124"/>
        <v>Graduation</v>
      </c>
      <c r="AV853" s="9" t="str">
        <f t="shared" si="125"/>
        <v>Yes</v>
      </c>
    </row>
    <row r="854" spans="1:48" x14ac:dyDescent="0.3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44</v>
      </c>
      <c r="Z854">
        <v>2177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41</v>
      </c>
      <c r="AL854">
        <v>37</v>
      </c>
      <c r="AM854">
        <v>0</v>
      </c>
      <c r="AN854">
        <f t="shared" si="117"/>
        <v>6</v>
      </c>
      <c r="AO854" t="str">
        <f t="shared" si="118"/>
        <v>Low</v>
      </c>
      <c r="AP854" t="str">
        <f t="shared" si="119"/>
        <v>Yes</v>
      </c>
      <c r="AQ854" t="str">
        <f t="shared" si="120"/>
        <v>No</v>
      </c>
      <c r="AR854">
        <f t="shared" si="121"/>
        <v>10</v>
      </c>
      <c r="AS854" t="str">
        <f t="shared" si="122"/>
        <v>Warm</v>
      </c>
      <c r="AT854" t="str">
        <f t="shared" si="123"/>
        <v>Together</v>
      </c>
      <c r="AU854" t="str">
        <f t="shared" si="124"/>
        <v>Graduation</v>
      </c>
      <c r="AV854" s="9" t="str">
        <f t="shared" si="125"/>
        <v>No</v>
      </c>
    </row>
    <row r="855" spans="1:48" x14ac:dyDescent="0.3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</v>
      </c>
      <c r="W855">
        <v>11</v>
      </c>
      <c r="X855">
        <v>0</v>
      </c>
      <c r="Y855">
        <v>39</v>
      </c>
      <c r="Z855">
        <v>2245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157</v>
      </c>
      <c r="AL855">
        <v>132</v>
      </c>
      <c r="AM855">
        <v>0</v>
      </c>
      <c r="AN855">
        <f t="shared" si="117"/>
        <v>6.2</v>
      </c>
      <c r="AO855" t="str">
        <f t="shared" si="118"/>
        <v>Low</v>
      </c>
      <c r="AP855" t="str">
        <f t="shared" si="119"/>
        <v>Yes</v>
      </c>
      <c r="AQ855" t="str">
        <f t="shared" si="120"/>
        <v>No</v>
      </c>
      <c r="AR855">
        <f t="shared" si="121"/>
        <v>12</v>
      </c>
      <c r="AS855" t="str">
        <f t="shared" si="122"/>
        <v>Warm</v>
      </c>
      <c r="AT855" t="str">
        <f t="shared" si="123"/>
        <v>Single</v>
      </c>
      <c r="AU855" t="str">
        <f t="shared" si="124"/>
        <v>2nd Cycle</v>
      </c>
      <c r="AV855" s="9" t="str">
        <f t="shared" si="125"/>
        <v>No</v>
      </c>
    </row>
    <row r="856" spans="1:48" x14ac:dyDescent="0.3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11</v>
      </c>
      <c r="X856">
        <v>0</v>
      </c>
      <c r="Y856">
        <v>42</v>
      </c>
      <c r="Z856">
        <v>2425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847</v>
      </c>
      <c r="AL856">
        <v>705</v>
      </c>
      <c r="AM856">
        <v>0</v>
      </c>
      <c r="AN856">
        <f t="shared" si="117"/>
        <v>6.6</v>
      </c>
      <c r="AO856" t="str">
        <f t="shared" si="118"/>
        <v>Medium</v>
      </c>
      <c r="AP856" t="str">
        <f t="shared" si="119"/>
        <v>Yes</v>
      </c>
      <c r="AQ856" t="str">
        <f t="shared" si="120"/>
        <v>No</v>
      </c>
      <c r="AR856">
        <f t="shared" si="121"/>
        <v>23</v>
      </c>
      <c r="AS856" t="str">
        <f t="shared" si="122"/>
        <v>Warm</v>
      </c>
      <c r="AT856" t="str">
        <f t="shared" si="123"/>
        <v>Together</v>
      </c>
      <c r="AU856" t="str">
        <f t="shared" si="124"/>
        <v>Master</v>
      </c>
      <c r="AV856" s="9" t="str">
        <f t="shared" si="125"/>
        <v>No</v>
      </c>
    </row>
    <row r="857" spans="1:48" x14ac:dyDescent="0.3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3</v>
      </c>
      <c r="W857">
        <v>11</v>
      </c>
      <c r="X857">
        <v>0</v>
      </c>
      <c r="Y857">
        <v>67</v>
      </c>
      <c r="Z857">
        <v>2444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1644</v>
      </c>
      <c r="AL857">
        <v>1611</v>
      </c>
      <c r="AM857">
        <v>3</v>
      </c>
      <c r="AN857">
        <f t="shared" si="117"/>
        <v>6.7</v>
      </c>
      <c r="AO857" t="str">
        <f t="shared" si="118"/>
        <v>High</v>
      </c>
      <c r="AP857" t="str">
        <f t="shared" si="119"/>
        <v>No</v>
      </c>
      <c r="AQ857" t="str">
        <f t="shared" si="120"/>
        <v>Yes</v>
      </c>
      <c r="AR857">
        <f t="shared" si="121"/>
        <v>18</v>
      </c>
      <c r="AS857" t="str">
        <f t="shared" si="122"/>
        <v>Inactive</v>
      </c>
      <c r="AT857" t="str">
        <f t="shared" si="123"/>
        <v>Together</v>
      </c>
      <c r="AU857" t="str">
        <f t="shared" si="124"/>
        <v>Graduation</v>
      </c>
      <c r="AV857" s="9" t="str">
        <f t="shared" si="125"/>
        <v>Yes</v>
      </c>
    </row>
    <row r="858" spans="1:48" x14ac:dyDescent="0.3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</v>
      </c>
      <c r="W858">
        <v>11</v>
      </c>
      <c r="X858">
        <v>0</v>
      </c>
      <c r="Y858">
        <v>49</v>
      </c>
      <c r="Z858">
        <v>2523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497</v>
      </c>
      <c r="AL858">
        <v>399</v>
      </c>
      <c r="AM858">
        <v>0</v>
      </c>
      <c r="AN858">
        <f t="shared" si="117"/>
        <v>6.9</v>
      </c>
      <c r="AO858" t="str">
        <f t="shared" si="118"/>
        <v>Low</v>
      </c>
      <c r="AP858" t="str">
        <f t="shared" si="119"/>
        <v>Yes</v>
      </c>
      <c r="AQ858" t="str">
        <f t="shared" si="120"/>
        <v>No</v>
      </c>
      <c r="AR858">
        <f t="shared" si="121"/>
        <v>23</v>
      </c>
      <c r="AS858" t="str">
        <f t="shared" si="122"/>
        <v>Warm</v>
      </c>
      <c r="AT858" t="str">
        <f t="shared" si="123"/>
        <v>Divorced</v>
      </c>
      <c r="AU858" t="str">
        <f t="shared" si="124"/>
        <v>Master</v>
      </c>
      <c r="AV858" s="9" t="str">
        <f t="shared" si="125"/>
        <v>No</v>
      </c>
    </row>
    <row r="859" spans="1:48" x14ac:dyDescent="0.3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11</v>
      </c>
      <c r="X859">
        <v>0</v>
      </c>
      <c r="Y859">
        <v>37</v>
      </c>
      <c r="Z859">
        <v>2659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120</v>
      </c>
      <c r="AL859">
        <v>84</v>
      </c>
      <c r="AM859">
        <v>0</v>
      </c>
      <c r="AN859">
        <f t="shared" si="117"/>
        <v>7.3</v>
      </c>
      <c r="AO859" t="str">
        <f t="shared" si="118"/>
        <v>Low</v>
      </c>
      <c r="AP859" t="str">
        <f t="shared" si="119"/>
        <v>Yes</v>
      </c>
      <c r="AQ859" t="str">
        <f t="shared" si="120"/>
        <v>No</v>
      </c>
      <c r="AR859">
        <f t="shared" si="121"/>
        <v>9</v>
      </c>
      <c r="AS859" t="str">
        <f t="shared" si="122"/>
        <v>Active</v>
      </c>
      <c r="AT859" t="str">
        <f t="shared" si="123"/>
        <v>Married</v>
      </c>
      <c r="AU859" t="str">
        <f t="shared" si="124"/>
        <v>Graduation</v>
      </c>
      <c r="AV859" s="9" t="str">
        <f t="shared" si="125"/>
        <v>No</v>
      </c>
    </row>
    <row r="860" spans="1:48" x14ac:dyDescent="0.3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11</v>
      </c>
      <c r="X860">
        <v>0</v>
      </c>
      <c r="Y860">
        <v>64</v>
      </c>
      <c r="Z860">
        <v>2244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1158</v>
      </c>
      <c r="AL860">
        <v>1090</v>
      </c>
      <c r="AM860">
        <v>0</v>
      </c>
      <c r="AN860">
        <f t="shared" si="117"/>
        <v>6.1</v>
      </c>
      <c r="AO860" t="str">
        <f t="shared" si="118"/>
        <v>High</v>
      </c>
      <c r="AP860" t="str">
        <f t="shared" si="119"/>
        <v>No</v>
      </c>
      <c r="AQ860" t="str">
        <f t="shared" si="120"/>
        <v>No</v>
      </c>
      <c r="AR860">
        <f t="shared" si="121"/>
        <v>28</v>
      </c>
      <c r="AS860" t="str">
        <f t="shared" si="122"/>
        <v>Active</v>
      </c>
      <c r="AT860" t="str">
        <f t="shared" si="123"/>
        <v>Single</v>
      </c>
      <c r="AU860" t="str">
        <f t="shared" si="124"/>
        <v>Master</v>
      </c>
      <c r="AV860" s="9" t="str">
        <f t="shared" si="125"/>
        <v>No</v>
      </c>
    </row>
    <row r="861" spans="1:48" x14ac:dyDescent="0.3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</v>
      </c>
      <c r="W861">
        <v>11</v>
      </c>
      <c r="X861">
        <v>0</v>
      </c>
      <c r="Y861">
        <v>42</v>
      </c>
      <c r="Z861">
        <v>2687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121</v>
      </c>
      <c r="AL861">
        <v>114</v>
      </c>
      <c r="AM861">
        <v>0</v>
      </c>
      <c r="AN861">
        <f t="shared" si="117"/>
        <v>7.4</v>
      </c>
      <c r="AO861" t="str">
        <f t="shared" si="118"/>
        <v>Low</v>
      </c>
      <c r="AP861" t="str">
        <f t="shared" si="119"/>
        <v>Yes</v>
      </c>
      <c r="AQ861" t="str">
        <f t="shared" si="120"/>
        <v>No</v>
      </c>
      <c r="AR861">
        <f t="shared" si="121"/>
        <v>11</v>
      </c>
      <c r="AS861" t="str">
        <f t="shared" si="122"/>
        <v>Inactive</v>
      </c>
      <c r="AT861" t="str">
        <f t="shared" si="123"/>
        <v>Together</v>
      </c>
      <c r="AU861" t="str">
        <f t="shared" si="124"/>
        <v>2nd Cycle</v>
      </c>
      <c r="AV861" s="9" t="str">
        <f t="shared" si="125"/>
        <v>No</v>
      </c>
    </row>
    <row r="862" spans="1:48" x14ac:dyDescent="0.3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11</v>
      </c>
      <c r="X862">
        <v>1</v>
      </c>
      <c r="Y862">
        <v>48</v>
      </c>
      <c r="Z862">
        <v>2298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46</v>
      </c>
      <c r="AL862">
        <v>6</v>
      </c>
      <c r="AM862">
        <v>1</v>
      </c>
      <c r="AN862">
        <f t="shared" si="117"/>
        <v>6.3</v>
      </c>
      <c r="AO862" t="str">
        <f t="shared" si="118"/>
        <v>Low</v>
      </c>
      <c r="AP862" t="str">
        <f t="shared" si="119"/>
        <v>Yes</v>
      </c>
      <c r="AQ862" t="str">
        <f t="shared" si="120"/>
        <v>Yes</v>
      </c>
      <c r="AR862">
        <f t="shared" si="121"/>
        <v>9</v>
      </c>
      <c r="AS862" t="str">
        <f t="shared" si="122"/>
        <v>Active</v>
      </c>
      <c r="AT862" t="str">
        <f t="shared" si="123"/>
        <v>Single</v>
      </c>
      <c r="AU862" t="str">
        <f t="shared" si="124"/>
        <v>Graduation</v>
      </c>
      <c r="AV862" s="9" t="str">
        <f t="shared" si="125"/>
        <v>Yes</v>
      </c>
    </row>
    <row r="863" spans="1:48" x14ac:dyDescent="0.3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11</v>
      </c>
      <c r="X863">
        <v>0</v>
      </c>
      <c r="Y863">
        <v>45</v>
      </c>
      <c r="Z863">
        <v>2780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47</v>
      </c>
      <c r="AL863">
        <v>26</v>
      </c>
      <c r="AM863">
        <v>0</v>
      </c>
      <c r="AN863">
        <f t="shared" si="117"/>
        <v>7.6</v>
      </c>
      <c r="AO863" t="str">
        <f t="shared" si="118"/>
        <v>Low</v>
      </c>
      <c r="AP863" t="str">
        <f t="shared" si="119"/>
        <v>Yes</v>
      </c>
      <c r="AQ863" t="str">
        <f t="shared" si="120"/>
        <v>No</v>
      </c>
      <c r="AR863">
        <f t="shared" si="121"/>
        <v>7</v>
      </c>
      <c r="AS863" t="str">
        <f t="shared" si="122"/>
        <v>Active</v>
      </c>
      <c r="AT863" t="str">
        <f t="shared" si="123"/>
        <v>Married</v>
      </c>
      <c r="AU863" t="str">
        <f t="shared" si="124"/>
        <v>Graduation</v>
      </c>
      <c r="AV863" s="9" t="str">
        <f t="shared" si="125"/>
        <v>No</v>
      </c>
    </row>
    <row r="864" spans="1:48" x14ac:dyDescent="0.3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11</v>
      </c>
      <c r="X864">
        <v>0</v>
      </c>
      <c r="Y864">
        <v>45</v>
      </c>
      <c r="Z864">
        <v>2500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15</v>
      </c>
      <c r="AL864">
        <v>14</v>
      </c>
      <c r="AM864">
        <v>0</v>
      </c>
      <c r="AN864">
        <f t="shared" si="117"/>
        <v>6.8</v>
      </c>
      <c r="AO864" t="str">
        <f t="shared" si="118"/>
        <v>Low</v>
      </c>
      <c r="AP864" t="str">
        <f t="shared" si="119"/>
        <v>Yes</v>
      </c>
      <c r="AQ864" t="str">
        <f t="shared" si="120"/>
        <v>No</v>
      </c>
      <c r="AR864">
        <f t="shared" si="121"/>
        <v>4</v>
      </c>
      <c r="AS864" t="str">
        <f t="shared" si="122"/>
        <v>Warm</v>
      </c>
      <c r="AT864" t="str">
        <f t="shared" si="123"/>
        <v>Divorced</v>
      </c>
      <c r="AU864" t="str">
        <f t="shared" si="124"/>
        <v>Graduation</v>
      </c>
      <c r="AV864" s="9" t="str">
        <f t="shared" si="125"/>
        <v>No</v>
      </c>
    </row>
    <row r="865" spans="1:48" x14ac:dyDescent="0.3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11</v>
      </c>
      <c r="X865">
        <v>0</v>
      </c>
      <c r="Y865">
        <v>39</v>
      </c>
      <c r="Z865">
        <v>2169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52</v>
      </c>
      <c r="AL865">
        <v>49</v>
      </c>
      <c r="AM865">
        <v>0</v>
      </c>
      <c r="AN865">
        <f t="shared" si="117"/>
        <v>5.9</v>
      </c>
      <c r="AO865" t="str">
        <f t="shared" si="118"/>
        <v>Low</v>
      </c>
      <c r="AP865" t="str">
        <f t="shared" si="119"/>
        <v>Yes</v>
      </c>
      <c r="AQ865" t="str">
        <f t="shared" si="120"/>
        <v>No</v>
      </c>
      <c r="AR865">
        <f t="shared" si="121"/>
        <v>7</v>
      </c>
      <c r="AS865" t="str">
        <f t="shared" si="122"/>
        <v>Warm</v>
      </c>
      <c r="AT865" t="str">
        <f t="shared" si="123"/>
        <v>Married</v>
      </c>
      <c r="AU865" t="str">
        <f t="shared" si="124"/>
        <v>2nd Cycle</v>
      </c>
      <c r="AV865" s="9" t="str">
        <f t="shared" si="125"/>
        <v>No</v>
      </c>
    </row>
    <row r="866" spans="1:48" x14ac:dyDescent="0.3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</v>
      </c>
      <c r="W866">
        <v>11</v>
      </c>
      <c r="X866">
        <v>1</v>
      </c>
      <c r="Y866">
        <v>48</v>
      </c>
      <c r="Z866">
        <v>2814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2074</v>
      </c>
      <c r="AL866">
        <v>2034</v>
      </c>
      <c r="AM866">
        <v>0</v>
      </c>
      <c r="AN866">
        <f t="shared" si="117"/>
        <v>7.7</v>
      </c>
      <c r="AO866" t="str">
        <f t="shared" si="118"/>
        <v>High</v>
      </c>
      <c r="AP866" t="str">
        <f t="shared" si="119"/>
        <v>No</v>
      </c>
      <c r="AQ866" t="str">
        <f t="shared" si="120"/>
        <v>No</v>
      </c>
      <c r="AR866">
        <f t="shared" si="121"/>
        <v>22</v>
      </c>
      <c r="AS866" t="str">
        <f t="shared" si="122"/>
        <v>Inactive</v>
      </c>
      <c r="AT866" t="str">
        <f t="shared" si="123"/>
        <v>Single</v>
      </c>
      <c r="AU866" t="str">
        <f t="shared" si="124"/>
        <v>PhD</v>
      </c>
      <c r="AV866" s="9" t="str">
        <f t="shared" si="125"/>
        <v>No</v>
      </c>
    </row>
    <row r="867" spans="1:48" x14ac:dyDescent="0.3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11</v>
      </c>
      <c r="X867">
        <v>0</v>
      </c>
      <c r="Y867">
        <v>50</v>
      </c>
      <c r="Z867">
        <v>2521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1889</v>
      </c>
      <c r="AL867">
        <v>1760</v>
      </c>
      <c r="AM867">
        <v>0</v>
      </c>
      <c r="AN867">
        <f t="shared" si="117"/>
        <v>6.9</v>
      </c>
      <c r="AO867" t="str">
        <f t="shared" si="118"/>
        <v>High</v>
      </c>
      <c r="AP867" t="str">
        <f t="shared" si="119"/>
        <v>No</v>
      </c>
      <c r="AQ867" t="str">
        <f t="shared" si="120"/>
        <v>No</v>
      </c>
      <c r="AR867">
        <f t="shared" si="121"/>
        <v>19</v>
      </c>
      <c r="AS867" t="str">
        <f t="shared" si="122"/>
        <v>Warm</v>
      </c>
      <c r="AT867" t="str">
        <f t="shared" si="123"/>
        <v>Together</v>
      </c>
      <c r="AU867" t="str">
        <f t="shared" si="124"/>
        <v>PhD</v>
      </c>
      <c r="AV867" s="9" t="str">
        <f t="shared" si="125"/>
        <v>No</v>
      </c>
    </row>
    <row r="868" spans="1:48" x14ac:dyDescent="0.3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11</v>
      </c>
      <c r="X868">
        <v>0</v>
      </c>
      <c r="Y868">
        <v>67</v>
      </c>
      <c r="Z868">
        <v>2739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251</v>
      </c>
      <c r="AL868">
        <v>239</v>
      </c>
      <c r="AM868">
        <v>0</v>
      </c>
      <c r="AN868">
        <f t="shared" si="117"/>
        <v>7.5</v>
      </c>
      <c r="AO868" t="str">
        <f t="shared" si="118"/>
        <v>Low</v>
      </c>
      <c r="AP868" t="str">
        <f t="shared" si="119"/>
        <v>Yes</v>
      </c>
      <c r="AQ868" t="str">
        <f t="shared" si="120"/>
        <v>No</v>
      </c>
      <c r="AR868">
        <f t="shared" si="121"/>
        <v>15</v>
      </c>
      <c r="AS868" t="str">
        <f t="shared" si="122"/>
        <v>Warm</v>
      </c>
      <c r="AT868" t="str">
        <f t="shared" si="123"/>
        <v>Single</v>
      </c>
      <c r="AU868" t="str">
        <f t="shared" si="124"/>
        <v>PhD</v>
      </c>
      <c r="AV868" s="9" t="str">
        <f t="shared" si="125"/>
        <v>No</v>
      </c>
    </row>
    <row r="869" spans="1:48" x14ac:dyDescent="0.3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11</v>
      </c>
      <c r="X869">
        <v>0</v>
      </c>
      <c r="Y869">
        <v>61</v>
      </c>
      <c r="Z869">
        <v>2359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50</v>
      </c>
      <c r="AL869">
        <v>45</v>
      </c>
      <c r="AM869">
        <v>0</v>
      </c>
      <c r="AN869">
        <f t="shared" si="117"/>
        <v>6.5</v>
      </c>
      <c r="AO869" t="str">
        <f t="shared" si="118"/>
        <v>Low</v>
      </c>
      <c r="AP869" t="str">
        <f t="shared" si="119"/>
        <v>Yes</v>
      </c>
      <c r="AQ869" t="str">
        <f t="shared" si="120"/>
        <v>No</v>
      </c>
      <c r="AR869">
        <f t="shared" si="121"/>
        <v>7</v>
      </c>
      <c r="AS869" t="str">
        <f t="shared" si="122"/>
        <v>Warm</v>
      </c>
      <c r="AT869" t="str">
        <f t="shared" si="123"/>
        <v>Married</v>
      </c>
      <c r="AU869" t="str">
        <f t="shared" si="124"/>
        <v>Graduation</v>
      </c>
      <c r="AV869" s="9" t="str">
        <f t="shared" si="125"/>
        <v>No</v>
      </c>
    </row>
    <row r="870" spans="1:48" x14ac:dyDescent="0.3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11</v>
      </c>
      <c r="X870">
        <v>0</v>
      </c>
      <c r="Y870">
        <v>58</v>
      </c>
      <c r="Z870">
        <v>2613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506</v>
      </c>
      <c r="AL870">
        <v>448</v>
      </c>
      <c r="AM870">
        <v>0</v>
      </c>
      <c r="AN870">
        <f t="shared" si="117"/>
        <v>7.2</v>
      </c>
      <c r="AO870" t="str">
        <f t="shared" si="118"/>
        <v>Medium</v>
      </c>
      <c r="AP870" t="str">
        <f t="shared" si="119"/>
        <v>Yes</v>
      </c>
      <c r="AQ870" t="str">
        <f t="shared" si="120"/>
        <v>No</v>
      </c>
      <c r="AR870">
        <f t="shared" si="121"/>
        <v>24</v>
      </c>
      <c r="AS870" t="str">
        <f t="shared" si="122"/>
        <v>Warm</v>
      </c>
      <c r="AT870" t="str">
        <f t="shared" si="123"/>
        <v>Together</v>
      </c>
      <c r="AU870" t="str">
        <f t="shared" si="124"/>
        <v>Graduation</v>
      </c>
      <c r="AV870" s="9" t="str">
        <f t="shared" si="125"/>
        <v>No</v>
      </c>
    </row>
    <row r="871" spans="1:48" x14ac:dyDescent="0.3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11</v>
      </c>
      <c r="X871">
        <v>0</v>
      </c>
      <c r="Y871">
        <v>42</v>
      </c>
      <c r="Z871">
        <v>2354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1233</v>
      </c>
      <c r="AL871">
        <v>1185</v>
      </c>
      <c r="AM871">
        <v>0</v>
      </c>
      <c r="AN871">
        <f t="shared" si="117"/>
        <v>6.4</v>
      </c>
      <c r="AO871" t="str">
        <f t="shared" si="118"/>
        <v>High</v>
      </c>
      <c r="AP871" t="str">
        <f t="shared" si="119"/>
        <v>No</v>
      </c>
      <c r="AQ871" t="str">
        <f t="shared" si="120"/>
        <v>No</v>
      </c>
      <c r="AR871">
        <f t="shared" si="121"/>
        <v>20</v>
      </c>
      <c r="AS871" t="str">
        <f t="shared" si="122"/>
        <v>Active</v>
      </c>
      <c r="AT871" t="str">
        <f t="shared" si="123"/>
        <v>Single</v>
      </c>
      <c r="AU871" t="str">
        <f t="shared" si="124"/>
        <v>Master</v>
      </c>
      <c r="AV871" s="9" t="str">
        <f t="shared" si="125"/>
        <v>No</v>
      </c>
    </row>
    <row r="872" spans="1:48" x14ac:dyDescent="0.3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</v>
      </c>
      <c r="W872">
        <v>11</v>
      </c>
      <c r="X872">
        <v>0</v>
      </c>
      <c r="Y872">
        <v>47</v>
      </c>
      <c r="Z872">
        <v>2664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63</v>
      </c>
      <c r="AL872">
        <v>43</v>
      </c>
      <c r="AM872">
        <v>1</v>
      </c>
      <c r="AN872">
        <f t="shared" si="117"/>
        <v>7.3</v>
      </c>
      <c r="AO872" t="str">
        <f t="shared" si="118"/>
        <v>Low</v>
      </c>
      <c r="AP872" t="str">
        <f t="shared" si="119"/>
        <v>Yes</v>
      </c>
      <c r="AQ872" t="str">
        <f t="shared" si="120"/>
        <v>Yes</v>
      </c>
      <c r="AR872">
        <f t="shared" si="121"/>
        <v>7</v>
      </c>
      <c r="AS872" t="str">
        <f t="shared" si="122"/>
        <v>Warm</v>
      </c>
      <c r="AT872" t="str">
        <f t="shared" si="123"/>
        <v>Married</v>
      </c>
      <c r="AU872" t="str">
        <f t="shared" si="124"/>
        <v>Graduation</v>
      </c>
      <c r="AV872" s="9" t="str">
        <f t="shared" si="125"/>
        <v>Yes</v>
      </c>
    </row>
    <row r="873" spans="1:48" x14ac:dyDescent="0.3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  <c r="W873">
        <v>11</v>
      </c>
      <c r="X873">
        <v>0</v>
      </c>
      <c r="Y873">
        <v>55</v>
      </c>
      <c r="Z873">
        <v>2818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297</v>
      </c>
      <c r="AL873">
        <v>241</v>
      </c>
      <c r="AM873">
        <v>0</v>
      </c>
      <c r="AN873">
        <f t="shared" si="117"/>
        <v>7.7</v>
      </c>
      <c r="AO873" t="str">
        <f t="shared" si="118"/>
        <v>Low</v>
      </c>
      <c r="AP873" t="str">
        <f t="shared" si="119"/>
        <v>Yes</v>
      </c>
      <c r="AQ873" t="str">
        <f t="shared" si="120"/>
        <v>No</v>
      </c>
      <c r="AR873">
        <f t="shared" si="121"/>
        <v>18</v>
      </c>
      <c r="AS873" t="str">
        <f t="shared" si="122"/>
        <v>Warm</v>
      </c>
      <c r="AT873" t="str">
        <f t="shared" si="123"/>
        <v>Widow</v>
      </c>
      <c r="AU873" t="str">
        <f t="shared" si="124"/>
        <v>Master</v>
      </c>
      <c r="AV873" s="9" t="str">
        <f t="shared" si="125"/>
        <v>No</v>
      </c>
    </row>
    <row r="874" spans="1:48" x14ac:dyDescent="0.3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11</v>
      </c>
      <c r="X874">
        <v>0</v>
      </c>
      <c r="Y874">
        <v>37</v>
      </c>
      <c r="Z874">
        <v>2325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828</v>
      </c>
      <c r="AL874">
        <v>653</v>
      </c>
      <c r="AM874">
        <v>0</v>
      </c>
      <c r="AN874">
        <f t="shared" si="117"/>
        <v>6.4</v>
      </c>
      <c r="AO874" t="str">
        <f t="shared" si="118"/>
        <v>Medium</v>
      </c>
      <c r="AP874" t="str">
        <f t="shared" si="119"/>
        <v>No</v>
      </c>
      <c r="AQ874" t="str">
        <f t="shared" si="120"/>
        <v>No</v>
      </c>
      <c r="AR874">
        <f t="shared" si="121"/>
        <v>25</v>
      </c>
      <c r="AS874" t="str">
        <f t="shared" si="122"/>
        <v>Inactive</v>
      </c>
      <c r="AT874" t="str">
        <f t="shared" si="123"/>
        <v>Married</v>
      </c>
      <c r="AU874" t="str">
        <f t="shared" si="124"/>
        <v>Graduation</v>
      </c>
      <c r="AV874" s="9" t="str">
        <f t="shared" si="125"/>
        <v>No</v>
      </c>
    </row>
    <row r="875" spans="1:48" x14ac:dyDescent="0.3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11</v>
      </c>
      <c r="X875">
        <v>0</v>
      </c>
      <c r="Y875">
        <v>29</v>
      </c>
      <c r="Z875">
        <v>2219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12</v>
      </c>
      <c r="AL875">
        <v>10</v>
      </c>
      <c r="AM875">
        <v>0</v>
      </c>
      <c r="AN875">
        <f t="shared" si="117"/>
        <v>6.1</v>
      </c>
      <c r="AO875" t="str">
        <f t="shared" si="118"/>
        <v>Low</v>
      </c>
      <c r="AP875" t="str">
        <f t="shared" si="119"/>
        <v>Yes</v>
      </c>
      <c r="AQ875" t="str">
        <f t="shared" si="120"/>
        <v>No</v>
      </c>
      <c r="AR875">
        <f t="shared" si="121"/>
        <v>4</v>
      </c>
      <c r="AS875" t="str">
        <f t="shared" si="122"/>
        <v>Warm</v>
      </c>
      <c r="AT875" t="str">
        <f t="shared" si="123"/>
        <v>Single</v>
      </c>
      <c r="AU875" t="str">
        <f t="shared" si="124"/>
        <v>Basic</v>
      </c>
      <c r="AV875" s="9" t="str">
        <f t="shared" si="125"/>
        <v>No</v>
      </c>
    </row>
    <row r="876" spans="1:48" x14ac:dyDescent="0.3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</v>
      </c>
      <c r="W876">
        <v>11</v>
      </c>
      <c r="X876">
        <v>1</v>
      </c>
      <c r="Y876">
        <v>77</v>
      </c>
      <c r="Z876">
        <v>2672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860</v>
      </c>
      <c r="AL876">
        <v>818</v>
      </c>
      <c r="AM876">
        <v>1</v>
      </c>
      <c r="AN876">
        <f t="shared" si="117"/>
        <v>7.3</v>
      </c>
      <c r="AO876" t="str">
        <f t="shared" si="118"/>
        <v>Medium</v>
      </c>
      <c r="AP876" t="str">
        <f t="shared" si="119"/>
        <v>No</v>
      </c>
      <c r="AQ876" t="str">
        <f t="shared" si="120"/>
        <v>Yes</v>
      </c>
      <c r="AR876">
        <f t="shared" si="121"/>
        <v>24</v>
      </c>
      <c r="AS876" t="str">
        <f t="shared" si="122"/>
        <v>Warm</v>
      </c>
      <c r="AT876" t="str">
        <f t="shared" si="123"/>
        <v>Divorced</v>
      </c>
      <c r="AU876" t="str">
        <f t="shared" si="124"/>
        <v>PhD</v>
      </c>
      <c r="AV876" s="9" t="str">
        <f t="shared" si="125"/>
        <v>Yes</v>
      </c>
    </row>
    <row r="877" spans="1:48" x14ac:dyDescent="0.3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11</v>
      </c>
      <c r="X877">
        <v>0</v>
      </c>
      <c r="Y877">
        <v>48</v>
      </c>
      <c r="Z877">
        <v>2723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897</v>
      </c>
      <c r="AL877">
        <v>655</v>
      </c>
      <c r="AM877">
        <v>0</v>
      </c>
      <c r="AN877">
        <f t="shared" si="117"/>
        <v>7.5</v>
      </c>
      <c r="AO877" t="str">
        <f t="shared" si="118"/>
        <v>Medium</v>
      </c>
      <c r="AP877" t="str">
        <f t="shared" si="119"/>
        <v>Yes</v>
      </c>
      <c r="AQ877" t="str">
        <f t="shared" si="120"/>
        <v>No</v>
      </c>
      <c r="AR877">
        <f t="shared" si="121"/>
        <v>25</v>
      </c>
      <c r="AS877" t="str">
        <f t="shared" si="122"/>
        <v>Warm</v>
      </c>
      <c r="AT877" t="str">
        <f t="shared" si="123"/>
        <v>Single</v>
      </c>
      <c r="AU877" t="str">
        <f t="shared" si="124"/>
        <v>PhD</v>
      </c>
      <c r="AV877" s="9" t="str">
        <f t="shared" si="125"/>
        <v>No</v>
      </c>
    </row>
    <row r="878" spans="1:48" x14ac:dyDescent="0.3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11</v>
      </c>
      <c r="X878">
        <v>1</v>
      </c>
      <c r="Y878">
        <v>64</v>
      </c>
      <c r="Z878">
        <v>2485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662</v>
      </c>
      <c r="AL878">
        <v>527</v>
      </c>
      <c r="AM878">
        <v>0</v>
      </c>
      <c r="AN878">
        <f t="shared" si="117"/>
        <v>6.8</v>
      </c>
      <c r="AO878" t="str">
        <f t="shared" si="118"/>
        <v>Medium</v>
      </c>
      <c r="AP878" t="str">
        <f t="shared" si="119"/>
        <v>Yes</v>
      </c>
      <c r="AQ878" t="str">
        <f t="shared" si="120"/>
        <v>No</v>
      </c>
      <c r="AR878">
        <f t="shared" si="121"/>
        <v>20</v>
      </c>
      <c r="AS878" t="str">
        <f t="shared" si="122"/>
        <v>Active</v>
      </c>
      <c r="AT878" t="str">
        <f t="shared" si="123"/>
        <v>Together</v>
      </c>
      <c r="AU878" t="str">
        <f t="shared" si="124"/>
        <v>Graduation</v>
      </c>
      <c r="AV878" s="9" t="str">
        <f t="shared" si="125"/>
        <v>No</v>
      </c>
    </row>
    <row r="879" spans="1:48" x14ac:dyDescent="0.3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11</v>
      </c>
      <c r="X879">
        <v>0</v>
      </c>
      <c r="Y879">
        <v>62</v>
      </c>
      <c r="Z879">
        <v>2316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1577</v>
      </c>
      <c r="AL879">
        <v>1516</v>
      </c>
      <c r="AM879">
        <v>0</v>
      </c>
      <c r="AN879">
        <f t="shared" si="117"/>
        <v>6.3</v>
      </c>
      <c r="AO879" t="str">
        <f t="shared" si="118"/>
        <v>High</v>
      </c>
      <c r="AP879" t="str">
        <f t="shared" si="119"/>
        <v>Yes</v>
      </c>
      <c r="AQ879" t="str">
        <f t="shared" si="120"/>
        <v>No</v>
      </c>
      <c r="AR879">
        <f t="shared" si="121"/>
        <v>25</v>
      </c>
      <c r="AS879" t="str">
        <f t="shared" si="122"/>
        <v>Inactive</v>
      </c>
      <c r="AT879" t="str">
        <f t="shared" si="123"/>
        <v>Divorced</v>
      </c>
      <c r="AU879" t="str">
        <f t="shared" si="124"/>
        <v>Graduation</v>
      </c>
      <c r="AV879" s="9" t="str">
        <f t="shared" si="125"/>
        <v>No</v>
      </c>
    </row>
    <row r="880" spans="1:48" x14ac:dyDescent="0.3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</v>
      </c>
      <c r="W880">
        <v>11</v>
      </c>
      <c r="X880">
        <v>0</v>
      </c>
      <c r="Y880">
        <v>46</v>
      </c>
      <c r="Z880">
        <v>2481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398</v>
      </c>
      <c r="AL880">
        <v>395</v>
      </c>
      <c r="AM880">
        <v>0</v>
      </c>
      <c r="AN880">
        <f t="shared" si="117"/>
        <v>6.8</v>
      </c>
      <c r="AO880" t="str">
        <f t="shared" si="118"/>
        <v>Low</v>
      </c>
      <c r="AP880" t="str">
        <f t="shared" si="119"/>
        <v>Yes</v>
      </c>
      <c r="AQ880" t="str">
        <f t="shared" si="120"/>
        <v>No</v>
      </c>
      <c r="AR880">
        <f t="shared" si="121"/>
        <v>17</v>
      </c>
      <c r="AS880" t="str">
        <f t="shared" si="122"/>
        <v>Warm</v>
      </c>
      <c r="AT880" t="str">
        <f t="shared" si="123"/>
        <v>Married</v>
      </c>
      <c r="AU880" t="str">
        <f t="shared" si="124"/>
        <v>PhD</v>
      </c>
      <c r="AV880" s="9" t="str">
        <f t="shared" si="125"/>
        <v>No</v>
      </c>
    </row>
    <row r="881" spans="1:48" x14ac:dyDescent="0.3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11</v>
      </c>
      <c r="X881">
        <v>0</v>
      </c>
      <c r="Y881">
        <v>34</v>
      </c>
      <c r="Z881">
        <v>2409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58</v>
      </c>
      <c r="AL881">
        <v>32</v>
      </c>
      <c r="AM881">
        <v>0</v>
      </c>
      <c r="AN881">
        <f t="shared" si="117"/>
        <v>6.6</v>
      </c>
      <c r="AO881" t="str">
        <f t="shared" si="118"/>
        <v>Low</v>
      </c>
      <c r="AP881" t="str">
        <f t="shared" si="119"/>
        <v>Yes</v>
      </c>
      <c r="AQ881" t="str">
        <f t="shared" si="120"/>
        <v>No</v>
      </c>
      <c r="AR881">
        <f t="shared" si="121"/>
        <v>11</v>
      </c>
      <c r="AS881" t="str">
        <f t="shared" si="122"/>
        <v>Warm</v>
      </c>
      <c r="AT881" t="str">
        <f t="shared" si="123"/>
        <v>Divorced</v>
      </c>
      <c r="AU881" t="str">
        <f t="shared" si="124"/>
        <v>Graduation</v>
      </c>
      <c r="AV881" s="9" t="str">
        <f t="shared" si="125"/>
        <v>No</v>
      </c>
    </row>
    <row r="882" spans="1:48" x14ac:dyDescent="0.3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11</v>
      </c>
      <c r="X882">
        <v>0</v>
      </c>
      <c r="Y882">
        <v>62</v>
      </c>
      <c r="Z882">
        <v>2667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871</v>
      </c>
      <c r="AL882">
        <v>814</v>
      </c>
      <c r="AM882">
        <v>0</v>
      </c>
      <c r="AN882">
        <f t="shared" si="117"/>
        <v>7.3</v>
      </c>
      <c r="AO882" t="str">
        <f t="shared" si="118"/>
        <v>Medium</v>
      </c>
      <c r="AP882" t="str">
        <f t="shared" si="119"/>
        <v>No</v>
      </c>
      <c r="AQ882" t="str">
        <f t="shared" si="120"/>
        <v>No</v>
      </c>
      <c r="AR882">
        <f t="shared" si="121"/>
        <v>18</v>
      </c>
      <c r="AS882" t="str">
        <f t="shared" si="122"/>
        <v>Warm</v>
      </c>
      <c r="AT882" t="str">
        <f t="shared" si="123"/>
        <v>Married</v>
      </c>
      <c r="AU882" t="str">
        <f t="shared" si="124"/>
        <v>Graduation</v>
      </c>
      <c r="AV882" s="9" t="str">
        <f t="shared" si="125"/>
        <v>No</v>
      </c>
    </row>
    <row r="883" spans="1:48" x14ac:dyDescent="0.3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</v>
      </c>
      <c r="W883">
        <v>11</v>
      </c>
      <c r="X883">
        <v>0</v>
      </c>
      <c r="Y883">
        <v>50</v>
      </c>
      <c r="Z883">
        <v>2476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183</v>
      </c>
      <c r="AL883">
        <v>163</v>
      </c>
      <c r="AM883">
        <v>0</v>
      </c>
      <c r="AN883">
        <f t="shared" si="117"/>
        <v>6.8</v>
      </c>
      <c r="AO883" t="str">
        <f t="shared" si="118"/>
        <v>Low</v>
      </c>
      <c r="AP883" t="str">
        <f t="shared" si="119"/>
        <v>Yes</v>
      </c>
      <c r="AQ883" t="str">
        <f t="shared" si="120"/>
        <v>No</v>
      </c>
      <c r="AR883">
        <f t="shared" si="121"/>
        <v>11</v>
      </c>
      <c r="AS883" t="str">
        <f t="shared" si="122"/>
        <v>Warm</v>
      </c>
      <c r="AT883" t="str">
        <f t="shared" si="123"/>
        <v>Divorced</v>
      </c>
      <c r="AU883" t="str">
        <f t="shared" si="124"/>
        <v>Graduation</v>
      </c>
      <c r="AV883" s="9" t="str">
        <f t="shared" si="125"/>
        <v>No</v>
      </c>
    </row>
    <row r="884" spans="1:48" x14ac:dyDescent="0.3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11</v>
      </c>
      <c r="X884">
        <v>0</v>
      </c>
      <c r="Y884">
        <v>53</v>
      </c>
      <c r="Z884">
        <v>2509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818</v>
      </c>
      <c r="AL884">
        <v>778</v>
      </c>
      <c r="AM884">
        <v>0</v>
      </c>
      <c r="AN884">
        <f t="shared" si="117"/>
        <v>6.9</v>
      </c>
      <c r="AO884" t="str">
        <f t="shared" si="118"/>
        <v>Medium</v>
      </c>
      <c r="AP884" t="str">
        <f t="shared" si="119"/>
        <v>No</v>
      </c>
      <c r="AQ884" t="str">
        <f t="shared" si="120"/>
        <v>No</v>
      </c>
      <c r="AR884">
        <f t="shared" si="121"/>
        <v>16</v>
      </c>
      <c r="AS884" t="str">
        <f t="shared" si="122"/>
        <v>Warm</v>
      </c>
      <c r="AT884" t="str">
        <f t="shared" si="123"/>
        <v>Together</v>
      </c>
      <c r="AU884" t="str">
        <f t="shared" si="124"/>
        <v>Graduation</v>
      </c>
      <c r="AV884" s="9" t="str">
        <f t="shared" si="125"/>
        <v>No</v>
      </c>
    </row>
    <row r="885" spans="1:48" x14ac:dyDescent="0.3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11</v>
      </c>
      <c r="X885">
        <v>0</v>
      </c>
      <c r="Y885">
        <v>47</v>
      </c>
      <c r="Z885">
        <v>2366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313</v>
      </c>
      <c r="AL885">
        <v>217</v>
      </c>
      <c r="AM885">
        <v>0</v>
      </c>
      <c r="AN885">
        <f t="shared" si="117"/>
        <v>6.5</v>
      </c>
      <c r="AO885" t="str">
        <f t="shared" si="118"/>
        <v>Low</v>
      </c>
      <c r="AP885" t="str">
        <f t="shared" si="119"/>
        <v>No</v>
      </c>
      <c r="AQ885" t="str">
        <f t="shared" si="120"/>
        <v>No</v>
      </c>
      <c r="AR885">
        <f t="shared" si="121"/>
        <v>13</v>
      </c>
      <c r="AS885" t="str">
        <f t="shared" si="122"/>
        <v>Active</v>
      </c>
      <c r="AT885" t="str">
        <f t="shared" si="123"/>
        <v>Together</v>
      </c>
      <c r="AU885" t="str">
        <f t="shared" si="124"/>
        <v>Graduation</v>
      </c>
      <c r="AV885" s="9" t="str">
        <f t="shared" si="125"/>
        <v>No</v>
      </c>
    </row>
    <row r="886" spans="1:48" x14ac:dyDescent="0.3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11</v>
      </c>
      <c r="X886">
        <v>0</v>
      </c>
      <c r="Y886">
        <v>51</v>
      </c>
      <c r="Z886">
        <v>2621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254</v>
      </c>
      <c r="AL886">
        <v>226</v>
      </c>
      <c r="AM886">
        <v>0</v>
      </c>
      <c r="AN886">
        <f t="shared" si="117"/>
        <v>7.2</v>
      </c>
      <c r="AO886" t="str">
        <f t="shared" si="118"/>
        <v>Low</v>
      </c>
      <c r="AP886" t="str">
        <f t="shared" si="119"/>
        <v>Yes</v>
      </c>
      <c r="AQ886" t="str">
        <f t="shared" si="120"/>
        <v>No</v>
      </c>
      <c r="AR886">
        <f t="shared" si="121"/>
        <v>16</v>
      </c>
      <c r="AS886" t="str">
        <f t="shared" si="122"/>
        <v>Active</v>
      </c>
      <c r="AT886" t="str">
        <f t="shared" si="123"/>
        <v>Together</v>
      </c>
      <c r="AU886" t="str">
        <f t="shared" si="124"/>
        <v>Graduation</v>
      </c>
      <c r="AV886" s="9" t="str">
        <f t="shared" si="125"/>
        <v>No</v>
      </c>
    </row>
    <row r="887" spans="1:48" x14ac:dyDescent="0.3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</v>
      </c>
      <c r="W887">
        <v>11</v>
      </c>
      <c r="X887">
        <v>0</v>
      </c>
      <c r="Y887">
        <v>43</v>
      </c>
      <c r="Z887">
        <v>2240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1182</v>
      </c>
      <c r="AL887">
        <v>941</v>
      </c>
      <c r="AM887">
        <v>0</v>
      </c>
      <c r="AN887">
        <f t="shared" si="117"/>
        <v>6.1</v>
      </c>
      <c r="AO887" t="str">
        <f t="shared" si="118"/>
        <v>High</v>
      </c>
      <c r="AP887" t="str">
        <f t="shared" si="119"/>
        <v>No</v>
      </c>
      <c r="AQ887" t="str">
        <f t="shared" si="120"/>
        <v>No</v>
      </c>
      <c r="AR887">
        <f t="shared" si="121"/>
        <v>18</v>
      </c>
      <c r="AS887" t="str">
        <f t="shared" si="122"/>
        <v>Inactive</v>
      </c>
      <c r="AT887" t="str">
        <f t="shared" si="123"/>
        <v>Single</v>
      </c>
      <c r="AU887" t="str">
        <f t="shared" si="124"/>
        <v>Graduation</v>
      </c>
      <c r="AV887" s="9" t="str">
        <f t="shared" si="125"/>
        <v>No</v>
      </c>
    </row>
    <row r="888" spans="1:48" x14ac:dyDescent="0.3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3</v>
      </c>
      <c r="W888">
        <v>11</v>
      </c>
      <c r="X888">
        <v>1</v>
      </c>
      <c r="Y888">
        <v>59</v>
      </c>
      <c r="Z888">
        <v>2379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1412</v>
      </c>
      <c r="AL888">
        <v>1375</v>
      </c>
      <c r="AM888">
        <v>1</v>
      </c>
      <c r="AN888">
        <f t="shared" si="117"/>
        <v>6.5</v>
      </c>
      <c r="AO888" t="str">
        <f t="shared" si="118"/>
        <v>High</v>
      </c>
      <c r="AP888" t="str">
        <f t="shared" si="119"/>
        <v>No</v>
      </c>
      <c r="AQ888" t="str">
        <f t="shared" si="120"/>
        <v>Yes</v>
      </c>
      <c r="AR888">
        <f t="shared" si="121"/>
        <v>18</v>
      </c>
      <c r="AS888" t="str">
        <f t="shared" si="122"/>
        <v>Active</v>
      </c>
      <c r="AT888" t="str">
        <f t="shared" si="123"/>
        <v>Single</v>
      </c>
      <c r="AU888" t="str">
        <f t="shared" si="124"/>
        <v>Graduation</v>
      </c>
      <c r="AV888" s="9" t="str">
        <f t="shared" si="125"/>
        <v>Yes</v>
      </c>
    </row>
    <row r="889" spans="1:48" x14ac:dyDescent="0.3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11</v>
      </c>
      <c r="X889">
        <v>0</v>
      </c>
      <c r="Y889">
        <v>49</v>
      </c>
      <c r="Z889">
        <v>2368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21</v>
      </c>
      <c r="AL889">
        <v>14</v>
      </c>
      <c r="AM889">
        <v>0</v>
      </c>
      <c r="AN889">
        <f t="shared" si="117"/>
        <v>6.5</v>
      </c>
      <c r="AO889" t="str">
        <f t="shared" si="118"/>
        <v>Low</v>
      </c>
      <c r="AP889" t="str">
        <f t="shared" si="119"/>
        <v>Yes</v>
      </c>
      <c r="AQ889" t="str">
        <f t="shared" si="120"/>
        <v>No</v>
      </c>
      <c r="AR889">
        <f t="shared" si="121"/>
        <v>4</v>
      </c>
      <c r="AS889" t="str">
        <f t="shared" si="122"/>
        <v>Warm</v>
      </c>
      <c r="AT889" t="str">
        <f t="shared" si="123"/>
        <v>Widow</v>
      </c>
      <c r="AU889" t="str">
        <f t="shared" si="124"/>
        <v>Graduation</v>
      </c>
      <c r="AV889" s="9" t="str">
        <f t="shared" si="125"/>
        <v>No</v>
      </c>
    </row>
    <row r="890" spans="1:48" x14ac:dyDescent="0.3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11</v>
      </c>
      <c r="X890">
        <v>0</v>
      </c>
      <c r="Y890">
        <v>46</v>
      </c>
      <c r="Z890">
        <v>2335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63</v>
      </c>
      <c r="AL890">
        <v>59</v>
      </c>
      <c r="AM890">
        <v>0</v>
      </c>
      <c r="AN890">
        <f t="shared" si="117"/>
        <v>6.4</v>
      </c>
      <c r="AO890" t="str">
        <f t="shared" si="118"/>
        <v>Low</v>
      </c>
      <c r="AP890" t="str">
        <f t="shared" si="119"/>
        <v>Yes</v>
      </c>
      <c r="AQ890" t="str">
        <f t="shared" si="120"/>
        <v>No</v>
      </c>
      <c r="AR890">
        <f t="shared" si="121"/>
        <v>6</v>
      </c>
      <c r="AS890" t="str">
        <f t="shared" si="122"/>
        <v>Inactive</v>
      </c>
      <c r="AT890" t="str">
        <f t="shared" si="123"/>
        <v>Together</v>
      </c>
      <c r="AU890" t="str">
        <f t="shared" si="124"/>
        <v>Graduation</v>
      </c>
      <c r="AV890" s="9" t="str">
        <f t="shared" si="125"/>
        <v>No</v>
      </c>
    </row>
    <row r="891" spans="1:48" x14ac:dyDescent="0.3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11</v>
      </c>
      <c r="X891">
        <v>0</v>
      </c>
      <c r="Y891">
        <v>34</v>
      </c>
      <c r="Z891">
        <v>2270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187</v>
      </c>
      <c r="AL891">
        <v>175</v>
      </c>
      <c r="AM891">
        <v>0</v>
      </c>
      <c r="AN891">
        <f t="shared" si="117"/>
        <v>6.2</v>
      </c>
      <c r="AO891" t="str">
        <f t="shared" si="118"/>
        <v>Low</v>
      </c>
      <c r="AP891" t="str">
        <f t="shared" si="119"/>
        <v>No</v>
      </c>
      <c r="AQ891" t="str">
        <f t="shared" si="120"/>
        <v>No</v>
      </c>
      <c r="AR891">
        <f t="shared" si="121"/>
        <v>10</v>
      </c>
      <c r="AS891" t="str">
        <f t="shared" si="122"/>
        <v>Active</v>
      </c>
      <c r="AT891" t="str">
        <f t="shared" si="123"/>
        <v>Married</v>
      </c>
      <c r="AU891" t="str">
        <f t="shared" si="124"/>
        <v>PhD</v>
      </c>
      <c r="AV891" s="9" t="str">
        <f t="shared" si="125"/>
        <v>No</v>
      </c>
    </row>
    <row r="892" spans="1:48" x14ac:dyDescent="0.3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11</v>
      </c>
      <c r="X892">
        <v>0</v>
      </c>
      <c r="Y892">
        <v>54</v>
      </c>
      <c r="Z892">
        <v>2524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1425</v>
      </c>
      <c r="AL892">
        <v>1397</v>
      </c>
      <c r="AM892">
        <v>0</v>
      </c>
      <c r="AN892">
        <f t="shared" si="117"/>
        <v>6.9</v>
      </c>
      <c r="AO892" t="str">
        <f t="shared" si="118"/>
        <v>High</v>
      </c>
      <c r="AP892" t="str">
        <f t="shared" si="119"/>
        <v>No</v>
      </c>
      <c r="AQ892" t="str">
        <f t="shared" si="120"/>
        <v>No</v>
      </c>
      <c r="AR892">
        <f t="shared" si="121"/>
        <v>22</v>
      </c>
      <c r="AS892" t="str">
        <f t="shared" si="122"/>
        <v>Warm</v>
      </c>
      <c r="AT892" t="str">
        <f t="shared" si="123"/>
        <v>Single</v>
      </c>
      <c r="AU892" t="str">
        <f t="shared" si="124"/>
        <v>PhD</v>
      </c>
      <c r="AV892" s="9" t="str">
        <f t="shared" si="125"/>
        <v>No</v>
      </c>
    </row>
    <row r="893" spans="1:48" x14ac:dyDescent="0.3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11</v>
      </c>
      <c r="X893">
        <v>0</v>
      </c>
      <c r="Y893">
        <v>28</v>
      </c>
      <c r="Z893">
        <v>2393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1229</v>
      </c>
      <c r="AL893">
        <v>1205</v>
      </c>
      <c r="AM893">
        <v>0</v>
      </c>
      <c r="AN893">
        <f t="shared" si="117"/>
        <v>6.6</v>
      </c>
      <c r="AO893" t="str">
        <f t="shared" si="118"/>
        <v>High</v>
      </c>
      <c r="AP893" t="str">
        <f t="shared" si="119"/>
        <v>No</v>
      </c>
      <c r="AQ893" t="str">
        <f t="shared" si="120"/>
        <v>No</v>
      </c>
      <c r="AR893">
        <f t="shared" si="121"/>
        <v>19</v>
      </c>
      <c r="AS893" t="str">
        <f t="shared" si="122"/>
        <v>Warm</v>
      </c>
      <c r="AT893" t="str">
        <f t="shared" si="123"/>
        <v>Together</v>
      </c>
      <c r="AU893" t="str">
        <f t="shared" si="124"/>
        <v>Graduation</v>
      </c>
      <c r="AV893" s="9" t="str">
        <f t="shared" si="125"/>
        <v>No</v>
      </c>
    </row>
    <row r="894" spans="1:48" x14ac:dyDescent="0.3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11</v>
      </c>
      <c r="X894">
        <v>1</v>
      </c>
      <c r="Y894">
        <v>57</v>
      </c>
      <c r="Z894">
        <v>2679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1024</v>
      </c>
      <c r="AL894">
        <v>850</v>
      </c>
      <c r="AM894">
        <v>0</v>
      </c>
      <c r="AN894">
        <f t="shared" si="117"/>
        <v>7.3</v>
      </c>
      <c r="AO894" t="str">
        <f t="shared" si="118"/>
        <v>High</v>
      </c>
      <c r="AP894" t="str">
        <f t="shared" si="119"/>
        <v>Yes</v>
      </c>
      <c r="AQ894" t="str">
        <f t="shared" si="120"/>
        <v>No</v>
      </c>
      <c r="AR894">
        <f t="shared" si="121"/>
        <v>31</v>
      </c>
      <c r="AS894" t="str">
        <f t="shared" si="122"/>
        <v>Active</v>
      </c>
      <c r="AT894" t="str">
        <f t="shared" si="123"/>
        <v>Widow</v>
      </c>
      <c r="AU894" t="str">
        <f t="shared" si="124"/>
        <v>PhD</v>
      </c>
      <c r="AV894" s="9" t="str">
        <f t="shared" si="125"/>
        <v>No</v>
      </c>
    </row>
    <row r="895" spans="1:48" x14ac:dyDescent="0.3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11</v>
      </c>
      <c r="X895">
        <v>1</v>
      </c>
      <c r="Y895">
        <v>48</v>
      </c>
      <c r="Z895">
        <v>2509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150</v>
      </c>
      <c r="AL895">
        <v>122</v>
      </c>
      <c r="AM895">
        <v>0</v>
      </c>
      <c r="AN895">
        <f t="shared" si="117"/>
        <v>6.9</v>
      </c>
      <c r="AO895" t="str">
        <f t="shared" si="118"/>
        <v>Low</v>
      </c>
      <c r="AP895" t="str">
        <f t="shared" si="119"/>
        <v>Yes</v>
      </c>
      <c r="AQ895" t="str">
        <f t="shared" si="120"/>
        <v>No</v>
      </c>
      <c r="AR895">
        <f t="shared" si="121"/>
        <v>10</v>
      </c>
      <c r="AS895" t="str">
        <f t="shared" si="122"/>
        <v>Active</v>
      </c>
      <c r="AT895" t="str">
        <f t="shared" si="123"/>
        <v>Married</v>
      </c>
      <c r="AU895" t="str">
        <f t="shared" si="124"/>
        <v>Master</v>
      </c>
      <c r="AV895" s="9" t="str">
        <f t="shared" si="125"/>
        <v>No</v>
      </c>
    </row>
    <row r="896" spans="1:48" x14ac:dyDescent="0.3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3</v>
      </c>
      <c r="W896">
        <v>11</v>
      </c>
      <c r="X896">
        <v>1</v>
      </c>
      <c r="Y896">
        <v>26</v>
      </c>
      <c r="Z896">
        <v>2732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1966</v>
      </c>
      <c r="AL896">
        <v>1942</v>
      </c>
      <c r="AM896">
        <v>1</v>
      </c>
      <c r="AN896">
        <f t="shared" si="117"/>
        <v>7.5</v>
      </c>
      <c r="AO896" t="str">
        <f t="shared" si="118"/>
        <v>High</v>
      </c>
      <c r="AP896" t="str">
        <f t="shared" si="119"/>
        <v>No</v>
      </c>
      <c r="AQ896" t="str">
        <f t="shared" si="120"/>
        <v>Yes</v>
      </c>
      <c r="AR896">
        <f t="shared" si="121"/>
        <v>18</v>
      </c>
      <c r="AS896" t="str">
        <f t="shared" si="122"/>
        <v>Active</v>
      </c>
      <c r="AT896" t="str">
        <f t="shared" si="123"/>
        <v>Single</v>
      </c>
      <c r="AU896" t="str">
        <f t="shared" si="124"/>
        <v>Graduation</v>
      </c>
      <c r="AV896" s="9" t="str">
        <f t="shared" si="125"/>
        <v>Yes</v>
      </c>
    </row>
    <row r="897" spans="1:48" x14ac:dyDescent="0.3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11</v>
      </c>
      <c r="X897">
        <v>0</v>
      </c>
      <c r="Y897">
        <v>66</v>
      </c>
      <c r="Z897">
        <v>2573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923</v>
      </c>
      <c r="AL897">
        <v>870</v>
      </c>
      <c r="AM897">
        <v>0</v>
      </c>
      <c r="AN897">
        <f t="shared" si="117"/>
        <v>7</v>
      </c>
      <c r="AO897" t="str">
        <f t="shared" si="118"/>
        <v>Medium</v>
      </c>
      <c r="AP897" t="str">
        <f t="shared" si="119"/>
        <v>No</v>
      </c>
      <c r="AQ897" t="str">
        <f t="shared" si="120"/>
        <v>No</v>
      </c>
      <c r="AR897">
        <f t="shared" si="121"/>
        <v>14</v>
      </c>
      <c r="AS897" t="str">
        <f t="shared" si="122"/>
        <v>Warm</v>
      </c>
      <c r="AT897" t="str">
        <f t="shared" si="123"/>
        <v>Married</v>
      </c>
      <c r="AU897" t="str">
        <f t="shared" si="124"/>
        <v>Graduation</v>
      </c>
      <c r="AV897" s="9" t="str">
        <f t="shared" si="125"/>
        <v>No</v>
      </c>
    </row>
    <row r="898" spans="1:48" x14ac:dyDescent="0.3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11</v>
      </c>
      <c r="X898">
        <v>0</v>
      </c>
      <c r="Y898">
        <v>60</v>
      </c>
      <c r="Z898">
        <v>2344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973</v>
      </c>
      <c r="AL898">
        <v>945</v>
      </c>
      <c r="AM898">
        <v>0</v>
      </c>
      <c r="AN898">
        <f t="shared" ref="AN898:AN961" si="126">ROUND(Z:Z/365,1)</f>
        <v>6.4</v>
      </c>
      <c r="AO898" t="str">
        <f t="shared" ref="AO898:AO961" si="127">IF(AK:AK&gt;=1000,"High",IF(AK:AK&gt;=500,"Medium","Low"))</f>
        <v>Medium</v>
      </c>
      <c r="AP898" t="str">
        <f t="shared" ref="AP898:AP961" si="128">IF(B:B+C:C&gt;0,"Yes","No")</f>
        <v>No</v>
      </c>
      <c r="AQ898" t="str">
        <f t="shared" ref="AQ898:AQ961" si="129">IF(AM:AM&gt;0,"Yes","No")</f>
        <v>No</v>
      </c>
      <c r="AR898">
        <f t="shared" ref="AR898:AR961" si="130">K:K+L:L+M:M+N:N</f>
        <v>15</v>
      </c>
      <c r="AS898" t="str">
        <f t="shared" ref="AS898:AS961" si="131">IF(D:D&lt;=30,"Active",IF(D:D&lt;=90,"Warm","Inactive"))</f>
        <v>Warm</v>
      </c>
      <c r="AT898" t="str">
        <f t="shared" ref="AT898:AT961" si="132">IF(AA:AA=1,"Divorced",IF(AB:AB=1,"Married",IF(AC:AC=1,"Single",IF(AD:AD=1,"Together",IF(AE:AE=1,"Widow","Unknown")))))</f>
        <v>Together</v>
      </c>
      <c r="AU898" t="str">
        <f t="shared" ref="AU898:AU961" si="133">IF(AF:AF=1,"2nd Cycle",IF(AG:AG=1,"Basic",IF(AH:AH=1,"Graduation",IF(AI:AI=1,"Master",IF(AJ:AJ=1,"PhD","Unknown")))))</f>
        <v>Master</v>
      </c>
      <c r="AV898" s="9" t="str">
        <f t="shared" ref="AV898:AV961" si="134">IF(AM:AM=1,"Yes",IF(AM:AM=2,"Yes",IF(AM:AM=3,"Yes",IF(AM:AM=4,"Yes","No"))))</f>
        <v>No</v>
      </c>
    </row>
    <row r="899" spans="1:48" x14ac:dyDescent="0.3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3</v>
      </c>
      <c r="W899">
        <v>11</v>
      </c>
      <c r="X899">
        <v>1</v>
      </c>
      <c r="Y899">
        <v>38</v>
      </c>
      <c r="Z899">
        <v>2485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1919</v>
      </c>
      <c r="AL899">
        <v>1919</v>
      </c>
      <c r="AM899">
        <v>2</v>
      </c>
      <c r="AN899">
        <f t="shared" si="126"/>
        <v>6.8</v>
      </c>
      <c r="AO899" t="str">
        <f t="shared" si="127"/>
        <v>High</v>
      </c>
      <c r="AP899" t="str">
        <f t="shared" si="128"/>
        <v>No</v>
      </c>
      <c r="AQ899" t="str">
        <f t="shared" si="129"/>
        <v>Yes</v>
      </c>
      <c r="AR899">
        <f t="shared" si="130"/>
        <v>20</v>
      </c>
      <c r="AS899" t="str">
        <f t="shared" si="131"/>
        <v>Active</v>
      </c>
      <c r="AT899" t="str">
        <f t="shared" si="132"/>
        <v>Married</v>
      </c>
      <c r="AU899" t="str">
        <f t="shared" si="133"/>
        <v>PhD</v>
      </c>
      <c r="AV899" s="9" t="str">
        <f t="shared" si="134"/>
        <v>Yes</v>
      </c>
    </row>
    <row r="900" spans="1:48" x14ac:dyDescent="0.3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</v>
      </c>
      <c r="W900">
        <v>11</v>
      </c>
      <c r="X900">
        <v>0</v>
      </c>
      <c r="Y900">
        <v>66</v>
      </c>
      <c r="Z900">
        <v>2383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303</v>
      </c>
      <c r="AL900">
        <v>256</v>
      </c>
      <c r="AM900">
        <v>0</v>
      </c>
      <c r="AN900">
        <f t="shared" si="126"/>
        <v>6.5</v>
      </c>
      <c r="AO900" t="str">
        <f t="shared" si="127"/>
        <v>Low</v>
      </c>
      <c r="AP900" t="str">
        <f t="shared" si="128"/>
        <v>Yes</v>
      </c>
      <c r="AQ900" t="str">
        <f t="shared" si="129"/>
        <v>No</v>
      </c>
      <c r="AR900">
        <f t="shared" si="130"/>
        <v>14</v>
      </c>
      <c r="AS900" t="str">
        <f t="shared" si="131"/>
        <v>Active</v>
      </c>
      <c r="AT900" t="str">
        <f t="shared" si="132"/>
        <v>Single</v>
      </c>
      <c r="AU900" t="str">
        <f t="shared" si="133"/>
        <v>2nd Cycle</v>
      </c>
      <c r="AV900" s="9" t="str">
        <f t="shared" si="134"/>
        <v>No</v>
      </c>
    </row>
    <row r="901" spans="1:48" x14ac:dyDescent="0.3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3</v>
      </c>
      <c r="W901">
        <v>11</v>
      </c>
      <c r="X901">
        <v>0</v>
      </c>
      <c r="Y901">
        <v>66</v>
      </c>
      <c r="Z901">
        <v>2566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1634</v>
      </c>
      <c r="AL901">
        <v>1618</v>
      </c>
      <c r="AM901">
        <v>1</v>
      </c>
      <c r="AN901">
        <f t="shared" si="126"/>
        <v>7</v>
      </c>
      <c r="AO901" t="str">
        <f t="shared" si="127"/>
        <v>High</v>
      </c>
      <c r="AP901" t="str">
        <f t="shared" si="128"/>
        <v>No</v>
      </c>
      <c r="AQ901" t="str">
        <f t="shared" si="129"/>
        <v>Yes</v>
      </c>
      <c r="AR901">
        <f t="shared" si="130"/>
        <v>25</v>
      </c>
      <c r="AS901" t="str">
        <f t="shared" si="131"/>
        <v>Warm</v>
      </c>
      <c r="AT901" t="str">
        <f t="shared" si="132"/>
        <v>Single</v>
      </c>
      <c r="AU901" t="str">
        <f t="shared" si="133"/>
        <v>PhD</v>
      </c>
      <c r="AV901" s="9" t="str">
        <f t="shared" si="134"/>
        <v>Yes</v>
      </c>
    </row>
    <row r="902" spans="1:48" x14ac:dyDescent="0.3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3</v>
      </c>
      <c r="W902">
        <v>11</v>
      </c>
      <c r="X902">
        <v>0</v>
      </c>
      <c r="Y902">
        <v>65</v>
      </c>
      <c r="Z902">
        <v>2236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40</v>
      </c>
      <c r="AL902">
        <v>34</v>
      </c>
      <c r="AM902">
        <v>2</v>
      </c>
      <c r="AN902">
        <f t="shared" si="126"/>
        <v>6.1</v>
      </c>
      <c r="AO902" t="str">
        <f t="shared" si="127"/>
        <v>Low</v>
      </c>
      <c r="AP902" t="str">
        <f t="shared" si="128"/>
        <v>Yes</v>
      </c>
      <c r="AQ902" t="str">
        <f t="shared" si="129"/>
        <v>Yes</v>
      </c>
      <c r="AR902">
        <f t="shared" si="130"/>
        <v>5</v>
      </c>
      <c r="AS902" t="str">
        <f t="shared" si="131"/>
        <v>Active</v>
      </c>
      <c r="AT902" t="str">
        <f t="shared" si="132"/>
        <v>Together</v>
      </c>
      <c r="AU902" t="str">
        <f t="shared" si="133"/>
        <v>PhD</v>
      </c>
      <c r="AV902" s="9" t="str">
        <f t="shared" si="134"/>
        <v>Yes</v>
      </c>
    </row>
    <row r="903" spans="1:48" x14ac:dyDescent="0.3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11</v>
      </c>
      <c r="X903">
        <v>0</v>
      </c>
      <c r="Y903">
        <v>27</v>
      </c>
      <c r="Z903">
        <v>2597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1046</v>
      </c>
      <c r="AL903">
        <v>864</v>
      </c>
      <c r="AM903">
        <v>0</v>
      </c>
      <c r="AN903">
        <f t="shared" si="126"/>
        <v>7.1</v>
      </c>
      <c r="AO903" t="str">
        <f t="shared" si="127"/>
        <v>High</v>
      </c>
      <c r="AP903" t="str">
        <f t="shared" si="128"/>
        <v>No</v>
      </c>
      <c r="AQ903" t="str">
        <f t="shared" si="129"/>
        <v>No</v>
      </c>
      <c r="AR903">
        <f t="shared" si="130"/>
        <v>19</v>
      </c>
      <c r="AS903" t="str">
        <f t="shared" si="131"/>
        <v>Warm</v>
      </c>
      <c r="AT903" t="str">
        <f t="shared" si="132"/>
        <v>Single</v>
      </c>
      <c r="AU903" t="str">
        <f t="shared" si="133"/>
        <v>Graduation</v>
      </c>
      <c r="AV903" s="9" t="str">
        <f t="shared" si="134"/>
        <v>No</v>
      </c>
    </row>
    <row r="904" spans="1:48" x14ac:dyDescent="0.3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11</v>
      </c>
      <c r="X904">
        <v>1</v>
      </c>
      <c r="Y904">
        <v>51</v>
      </c>
      <c r="Z904">
        <v>2680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69</v>
      </c>
      <c r="AL904">
        <v>43</v>
      </c>
      <c r="AM904">
        <v>0</v>
      </c>
      <c r="AN904">
        <f t="shared" si="126"/>
        <v>7.3</v>
      </c>
      <c r="AO904" t="str">
        <f t="shared" si="127"/>
        <v>Low</v>
      </c>
      <c r="AP904" t="str">
        <f t="shared" si="128"/>
        <v>Yes</v>
      </c>
      <c r="AQ904" t="str">
        <f t="shared" si="129"/>
        <v>No</v>
      </c>
      <c r="AR904">
        <f t="shared" si="130"/>
        <v>7</v>
      </c>
      <c r="AS904" t="str">
        <f t="shared" si="131"/>
        <v>Warm</v>
      </c>
      <c r="AT904" t="str">
        <f t="shared" si="132"/>
        <v>Single</v>
      </c>
      <c r="AU904" t="str">
        <f t="shared" si="133"/>
        <v>Master</v>
      </c>
      <c r="AV904" s="9" t="str">
        <f t="shared" si="134"/>
        <v>No</v>
      </c>
    </row>
    <row r="905" spans="1:48" x14ac:dyDescent="0.3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11</v>
      </c>
      <c r="X905">
        <v>0</v>
      </c>
      <c r="Y905">
        <v>72</v>
      </c>
      <c r="Z905">
        <v>2215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50</v>
      </c>
      <c r="AL905">
        <v>38</v>
      </c>
      <c r="AM905">
        <v>0</v>
      </c>
      <c r="AN905">
        <f t="shared" si="126"/>
        <v>6.1</v>
      </c>
      <c r="AO905" t="str">
        <f t="shared" si="127"/>
        <v>Low</v>
      </c>
      <c r="AP905" t="str">
        <f t="shared" si="128"/>
        <v>Yes</v>
      </c>
      <c r="AQ905" t="str">
        <f t="shared" si="129"/>
        <v>No</v>
      </c>
      <c r="AR905">
        <f t="shared" si="130"/>
        <v>9</v>
      </c>
      <c r="AS905" t="str">
        <f t="shared" si="131"/>
        <v>Warm</v>
      </c>
      <c r="AT905" t="str">
        <f t="shared" si="132"/>
        <v>Married</v>
      </c>
      <c r="AU905" t="str">
        <f t="shared" si="133"/>
        <v>PhD</v>
      </c>
      <c r="AV905" s="9" t="str">
        <f t="shared" si="134"/>
        <v>No</v>
      </c>
    </row>
    <row r="906" spans="1:48" x14ac:dyDescent="0.3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3</v>
      </c>
      <c r="W906">
        <v>11</v>
      </c>
      <c r="X906">
        <v>0</v>
      </c>
      <c r="Y906">
        <v>34</v>
      </c>
      <c r="Z906">
        <v>2201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1728</v>
      </c>
      <c r="AL906">
        <v>1695</v>
      </c>
      <c r="AM906">
        <v>1</v>
      </c>
      <c r="AN906">
        <f t="shared" si="126"/>
        <v>6</v>
      </c>
      <c r="AO906" t="str">
        <f t="shared" si="127"/>
        <v>High</v>
      </c>
      <c r="AP906" t="str">
        <f t="shared" si="128"/>
        <v>Yes</v>
      </c>
      <c r="AQ906" t="str">
        <f t="shared" si="129"/>
        <v>Yes</v>
      </c>
      <c r="AR906">
        <f t="shared" si="130"/>
        <v>26</v>
      </c>
      <c r="AS906" t="str">
        <f t="shared" si="131"/>
        <v>Warm</v>
      </c>
      <c r="AT906" t="str">
        <f t="shared" si="132"/>
        <v>Together</v>
      </c>
      <c r="AU906" t="str">
        <f t="shared" si="133"/>
        <v>Graduation</v>
      </c>
      <c r="AV906" s="9" t="str">
        <f t="shared" si="134"/>
        <v>Yes</v>
      </c>
    </row>
    <row r="907" spans="1:48" x14ac:dyDescent="0.3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</v>
      </c>
      <c r="W907">
        <v>11</v>
      </c>
      <c r="X907">
        <v>0</v>
      </c>
      <c r="Y907">
        <v>41</v>
      </c>
      <c r="Z907">
        <v>2826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352</v>
      </c>
      <c r="AL907">
        <v>237</v>
      </c>
      <c r="AM907">
        <v>0</v>
      </c>
      <c r="AN907">
        <f t="shared" si="126"/>
        <v>7.7</v>
      </c>
      <c r="AO907" t="str">
        <f t="shared" si="127"/>
        <v>Low</v>
      </c>
      <c r="AP907" t="str">
        <f t="shared" si="128"/>
        <v>No</v>
      </c>
      <c r="AQ907" t="str">
        <f t="shared" si="129"/>
        <v>No</v>
      </c>
      <c r="AR907">
        <f t="shared" si="130"/>
        <v>16</v>
      </c>
      <c r="AS907" t="str">
        <f t="shared" si="131"/>
        <v>Inactive</v>
      </c>
      <c r="AT907" t="str">
        <f t="shared" si="132"/>
        <v>Together</v>
      </c>
      <c r="AU907" t="str">
        <f t="shared" si="133"/>
        <v>Master</v>
      </c>
      <c r="AV907" s="9" t="str">
        <f t="shared" si="134"/>
        <v>No</v>
      </c>
    </row>
    <row r="908" spans="1:48" x14ac:dyDescent="0.3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3</v>
      </c>
      <c r="W908">
        <v>11</v>
      </c>
      <c r="X908">
        <v>0</v>
      </c>
      <c r="Y908">
        <v>42</v>
      </c>
      <c r="Z908">
        <v>2298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1041</v>
      </c>
      <c r="AL908">
        <v>933</v>
      </c>
      <c r="AM908">
        <v>1</v>
      </c>
      <c r="AN908">
        <f t="shared" si="126"/>
        <v>6.3</v>
      </c>
      <c r="AO908" t="str">
        <f t="shared" si="127"/>
        <v>High</v>
      </c>
      <c r="AP908" t="str">
        <f t="shared" si="128"/>
        <v>No</v>
      </c>
      <c r="AQ908" t="str">
        <f t="shared" si="129"/>
        <v>Yes</v>
      </c>
      <c r="AR908">
        <f t="shared" si="130"/>
        <v>19</v>
      </c>
      <c r="AS908" t="str">
        <f t="shared" si="131"/>
        <v>Inactive</v>
      </c>
      <c r="AT908" t="str">
        <f t="shared" si="132"/>
        <v>Married</v>
      </c>
      <c r="AU908" t="str">
        <f t="shared" si="133"/>
        <v>Graduation</v>
      </c>
      <c r="AV908" s="9" t="str">
        <f t="shared" si="134"/>
        <v>Yes</v>
      </c>
    </row>
    <row r="909" spans="1:48" x14ac:dyDescent="0.3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3</v>
      </c>
      <c r="W909">
        <v>11</v>
      </c>
      <c r="X909">
        <v>0</v>
      </c>
      <c r="Y909">
        <v>38</v>
      </c>
      <c r="Z909">
        <v>2340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1886</v>
      </c>
      <c r="AL909">
        <v>1720</v>
      </c>
      <c r="AM909">
        <v>1</v>
      </c>
      <c r="AN909">
        <f t="shared" si="126"/>
        <v>6.4</v>
      </c>
      <c r="AO909" t="str">
        <f t="shared" si="127"/>
        <v>High</v>
      </c>
      <c r="AP909" t="str">
        <f t="shared" si="128"/>
        <v>No</v>
      </c>
      <c r="AQ909" t="str">
        <f t="shared" si="129"/>
        <v>Yes</v>
      </c>
      <c r="AR909">
        <f t="shared" si="130"/>
        <v>19</v>
      </c>
      <c r="AS909" t="str">
        <f t="shared" si="131"/>
        <v>Warm</v>
      </c>
      <c r="AT909" t="str">
        <f t="shared" si="132"/>
        <v>Single</v>
      </c>
      <c r="AU909" t="str">
        <f t="shared" si="133"/>
        <v>2nd Cycle</v>
      </c>
      <c r="AV909" s="9" t="str">
        <f t="shared" si="134"/>
        <v>Yes</v>
      </c>
    </row>
    <row r="910" spans="1:48" x14ac:dyDescent="0.3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</v>
      </c>
      <c r="W910">
        <v>11</v>
      </c>
      <c r="X910">
        <v>0</v>
      </c>
      <c r="Y910">
        <v>27</v>
      </c>
      <c r="Z910">
        <v>2215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1046</v>
      </c>
      <c r="AL910">
        <v>965</v>
      </c>
      <c r="AM910">
        <v>0</v>
      </c>
      <c r="AN910">
        <f t="shared" si="126"/>
        <v>6.1</v>
      </c>
      <c r="AO910" t="str">
        <f t="shared" si="127"/>
        <v>High</v>
      </c>
      <c r="AP910" t="str">
        <f t="shared" si="128"/>
        <v>No</v>
      </c>
      <c r="AQ910" t="str">
        <f t="shared" si="129"/>
        <v>No</v>
      </c>
      <c r="AR910">
        <f t="shared" si="130"/>
        <v>16</v>
      </c>
      <c r="AS910" t="str">
        <f t="shared" si="131"/>
        <v>Warm</v>
      </c>
      <c r="AT910" t="str">
        <f t="shared" si="132"/>
        <v>Single</v>
      </c>
      <c r="AU910" t="str">
        <f t="shared" si="133"/>
        <v>Graduation</v>
      </c>
      <c r="AV910" s="9" t="str">
        <f t="shared" si="134"/>
        <v>No</v>
      </c>
    </row>
    <row r="911" spans="1:48" x14ac:dyDescent="0.3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11</v>
      </c>
      <c r="X911">
        <v>0</v>
      </c>
      <c r="Y911">
        <v>44</v>
      </c>
      <c r="Z911">
        <v>2383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1336</v>
      </c>
      <c r="AL911">
        <v>1256</v>
      </c>
      <c r="AM911">
        <v>0</v>
      </c>
      <c r="AN911">
        <f t="shared" si="126"/>
        <v>6.5</v>
      </c>
      <c r="AO911" t="str">
        <f t="shared" si="127"/>
        <v>High</v>
      </c>
      <c r="AP911" t="str">
        <f t="shared" si="128"/>
        <v>Yes</v>
      </c>
      <c r="AQ911" t="str">
        <f t="shared" si="129"/>
        <v>No</v>
      </c>
      <c r="AR911">
        <f t="shared" si="130"/>
        <v>21</v>
      </c>
      <c r="AS911" t="str">
        <f t="shared" si="131"/>
        <v>Active</v>
      </c>
      <c r="AT911" t="str">
        <f t="shared" si="132"/>
        <v>Married</v>
      </c>
      <c r="AU911" t="str">
        <f t="shared" si="133"/>
        <v>PhD</v>
      </c>
      <c r="AV911" s="9" t="str">
        <f t="shared" si="134"/>
        <v>No</v>
      </c>
    </row>
    <row r="912" spans="1:48" x14ac:dyDescent="0.3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11</v>
      </c>
      <c r="X912">
        <v>0</v>
      </c>
      <c r="Y912">
        <v>46</v>
      </c>
      <c r="Z912">
        <v>2241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1101</v>
      </c>
      <c r="AL912">
        <v>1089</v>
      </c>
      <c r="AM912">
        <v>0</v>
      </c>
      <c r="AN912">
        <f t="shared" si="126"/>
        <v>6.1</v>
      </c>
      <c r="AO912" t="str">
        <f t="shared" si="127"/>
        <v>High</v>
      </c>
      <c r="AP912" t="str">
        <f t="shared" si="128"/>
        <v>No</v>
      </c>
      <c r="AQ912" t="str">
        <f t="shared" si="129"/>
        <v>No</v>
      </c>
      <c r="AR912">
        <f t="shared" si="130"/>
        <v>20</v>
      </c>
      <c r="AS912" t="str">
        <f t="shared" si="131"/>
        <v>Warm</v>
      </c>
      <c r="AT912" t="str">
        <f t="shared" si="132"/>
        <v>Together</v>
      </c>
      <c r="AU912" t="str">
        <f t="shared" si="133"/>
        <v>PhD</v>
      </c>
      <c r="AV912" s="9" t="str">
        <f t="shared" si="134"/>
        <v>No</v>
      </c>
    </row>
    <row r="913" spans="1:48" x14ac:dyDescent="0.3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11</v>
      </c>
      <c r="X913">
        <v>0</v>
      </c>
      <c r="Y913">
        <v>31</v>
      </c>
      <c r="Z913">
        <v>2298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92</v>
      </c>
      <c r="AL913">
        <v>59</v>
      </c>
      <c r="AM913">
        <v>0</v>
      </c>
      <c r="AN913">
        <f t="shared" si="126"/>
        <v>6.3</v>
      </c>
      <c r="AO913" t="str">
        <f t="shared" si="127"/>
        <v>Low</v>
      </c>
      <c r="AP913" t="str">
        <f t="shared" si="128"/>
        <v>Yes</v>
      </c>
      <c r="AQ913" t="str">
        <f t="shared" si="129"/>
        <v>No</v>
      </c>
      <c r="AR913">
        <f t="shared" si="130"/>
        <v>7</v>
      </c>
      <c r="AS913" t="str">
        <f t="shared" si="131"/>
        <v>Warm</v>
      </c>
      <c r="AT913" t="str">
        <f t="shared" si="132"/>
        <v>Single</v>
      </c>
      <c r="AU913" t="str">
        <f t="shared" si="133"/>
        <v>Graduation</v>
      </c>
      <c r="AV913" s="9" t="str">
        <f t="shared" si="134"/>
        <v>No</v>
      </c>
    </row>
    <row r="914" spans="1:48" x14ac:dyDescent="0.3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11</v>
      </c>
      <c r="X914">
        <v>0</v>
      </c>
      <c r="Y914">
        <v>69</v>
      </c>
      <c r="Z914">
        <v>2845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903</v>
      </c>
      <c r="AL914">
        <v>840</v>
      </c>
      <c r="AM914">
        <v>1</v>
      </c>
      <c r="AN914">
        <f t="shared" si="126"/>
        <v>7.8</v>
      </c>
      <c r="AO914" t="str">
        <f t="shared" si="127"/>
        <v>Medium</v>
      </c>
      <c r="AP914" t="str">
        <f t="shared" si="128"/>
        <v>Yes</v>
      </c>
      <c r="AQ914" t="str">
        <f t="shared" si="129"/>
        <v>Yes</v>
      </c>
      <c r="AR914">
        <f t="shared" si="130"/>
        <v>25</v>
      </c>
      <c r="AS914" t="str">
        <f t="shared" si="131"/>
        <v>Active</v>
      </c>
      <c r="AT914" t="str">
        <f t="shared" si="132"/>
        <v>Single</v>
      </c>
      <c r="AU914" t="str">
        <f t="shared" si="133"/>
        <v>PhD</v>
      </c>
      <c r="AV914" s="9" t="str">
        <f t="shared" si="134"/>
        <v>Yes</v>
      </c>
    </row>
    <row r="915" spans="1:48" x14ac:dyDescent="0.3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11</v>
      </c>
      <c r="X915">
        <v>0</v>
      </c>
      <c r="Y915">
        <v>31</v>
      </c>
      <c r="Z915">
        <v>2713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25</v>
      </c>
      <c r="AL915">
        <v>18</v>
      </c>
      <c r="AM915">
        <v>0</v>
      </c>
      <c r="AN915">
        <f t="shared" si="126"/>
        <v>7.4</v>
      </c>
      <c r="AO915" t="str">
        <f t="shared" si="127"/>
        <v>Low</v>
      </c>
      <c r="AP915" t="str">
        <f t="shared" si="128"/>
        <v>Yes</v>
      </c>
      <c r="AQ915" t="str">
        <f t="shared" si="129"/>
        <v>No</v>
      </c>
      <c r="AR915">
        <f t="shared" si="130"/>
        <v>5</v>
      </c>
      <c r="AS915" t="str">
        <f t="shared" si="131"/>
        <v>Warm</v>
      </c>
      <c r="AT915" t="str">
        <f t="shared" si="132"/>
        <v>Married</v>
      </c>
      <c r="AU915" t="str">
        <f t="shared" si="133"/>
        <v>Basic</v>
      </c>
      <c r="AV915" s="9" t="str">
        <f t="shared" si="134"/>
        <v>No</v>
      </c>
    </row>
    <row r="916" spans="1:48" x14ac:dyDescent="0.3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11</v>
      </c>
      <c r="X916">
        <v>0</v>
      </c>
      <c r="Y916">
        <v>68</v>
      </c>
      <c r="Z916">
        <v>2197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606</v>
      </c>
      <c r="AL916">
        <v>379</v>
      </c>
      <c r="AM916">
        <v>0</v>
      </c>
      <c r="AN916">
        <f t="shared" si="126"/>
        <v>6</v>
      </c>
      <c r="AO916" t="str">
        <f t="shared" si="127"/>
        <v>Medium</v>
      </c>
      <c r="AP916" t="str">
        <f t="shared" si="128"/>
        <v>No</v>
      </c>
      <c r="AQ916" t="str">
        <f t="shared" si="129"/>
        <v>No</v>
      </c>
      <c r="AR916">
        <f t="shared" si="130"/>
        <v>19</v>
      </c>
      <c r="AS916" t="str">
        <f t="shared" si="131"/>
        <v>Inactive</v>
      </c>
      <c r="AT916" t="str">
        <f t="shared" si="132"/>
        <v>Single</v>
      </c>
      <c r="AU916" t="str">
        <f t="shared" si="133"/>
        <v>Graduation</v>
      </c>
      <c r="AV916" s="9" t="str">
        <f t="shared" si="134"/>
        <v>No</v>
      </c>
    </row>
    <row r="917" spans="1:48" x14ac:dyDescent="0.3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11</v>
      </c>
      <c r="X917">
        <v>0</v>
      </c>
      <c r="Y917">
        <v>49</v>
      </c>
      <c r="Z917">
        <v>2194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44</v>
      </c>
      <c r="AL917">
        <v>42</v>
      </c>
      <c r="AM917">
        <v>0</v>
      </c>
      <c r="AN917">
        <f t="shared" si="126"/>
        <v>6</v>
      </c>
      <c r="AO917" t="str">
        <f t="shared" si="127"/>
        <v>Low</v>
      </c>
      <c r="AP917" t="str">
        <f t="shared" si="128"/>
        <v>Yes</v>
      </c>
      <c r="AQ917" t="str">
        <f t="shared" si="129"/>
        <v>No</v>
      </c>
      <c r="AR917">
        <f t="shared" si="130"/>
        <v>8</v>
      </c>
      <c r="AS917" t="str">
        <f t="shared" si="131"/>
        <v>Warm</v>
      </c>
      <c r="AT917" t="str">
        <f t="shared" si="132"/>
        <v>Together</v>
      </c>
      <c r="AU917" t="str">
        <f t="shared" si="133"/>
        <v>PhD</v>
      </c>
      <c r="AV917" s="9" t="str">
        <f t="shared" si="134"/>
        <v>No</v>
      </c>
    </row>
    <row r="918" spans="1:48" x14ac:dyDescent="0.3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11</v>
      </c>
      <c r="X918">
        <v>0</v>
      </c>
      <c r="Y918">
        <v>49</v>
      </c>
      <c r="Z918">
        <v>2407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928</v>
      </c>
      <c r="AL918">
        <v>896</v>
      </c>
      <c r="AM918">
        <v>0</v>
      </c>
      <c r="AN918">
        <f t="shared" si="126"/>
        <v>6.6</v>
      </c>
      <c r="AO918" t="str">
        <f t="shared" si="127"/>
        <v>Medium</v>
      </c>
      <c r="AP918" t="str">
        <f t="shared" si="128"/>
        <v>No</v>
      </c>
      <c r="AQ918" t="str">
        <f t="shared" si="129"/>
        <v>No</v>
      </c>
      <c r="AR918">
        <f t="shared" si="130"/>
        <v>17</v>
      </c>
      <c r="AS918" t="str">
        <f t="shared" si="131"/>
        <v>Warm</v>
      </c>
      <c r="AT918" t="str">
        <f t="shared" si="132"/>
        <v>Together</v>
      </c>
      <c r="AU918" t="str">
        <f t="shared" si="133"/>
        <v>Graduation</v>
      </c>
      <c r="AV918" s="9" t="str">
        <f t="shared" si="134"/>
        <v>No</v>
      </c>
    </row>
    <row r="919" spans="1:48" x14ac:dyDescent="0.3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3</v>
      </c>
      <c r="W919">
        <v>11</v>
      </c>
      <c r="X919">
        <v>0</v>
      </c>
      <c r="Y919">
        <v>50</v>
      </c>
      <c r="Z919">
        <v>2562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1794</v>
      </c>
      <c r="AL919">
        <v>1759</v>
      </c>
      <c r="AM919">
        <v>1</v>
      </c>
      <c r="AN919">
        <f t="shared" si="126"/>
        <v>7</v>
      </c>
      <c r="AO919" t="str">
        <f t="shared" si="127"/>
        <v>High</v>
      </c>
      <c r="AP919" t="str">
        <f t="shared" si="128"/>
        <v>Yes</v>
      </c>
      <c r="AQ919" t="str">
        <f t="shared" si="129"/>
        <v>Yes</v>
      </c>
      <c r="AR919">
        <f t="shared" si="130"/>
        <v>30</v>
      </c>
      <c r="AS919" t="str">
        <f t="shared" si="131"/>
        <v>Warm</v>
      </c>
      <c r="AT919" t="str">
        <f t="shared" si="132"/>
        <v>Married</v>
      </c>
      <c r="AU919" t="str">
        <f t="shared" si="133"/>
        <v>PhD</v>
      </c>
      <c r="AV919" s="9" t="str">
        <f t="shared" si="134"/>
        <v>Yes</v>
      </c>
    </row>
    <row r="920" spans="1:48" x14ac:dyDescent="0.3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11</v>
      </c>
      <c r="X920">
        <v>0</v>
      </c>
      <c r="Y920">
        <v>49</v>
      </c>
      <c r="Z920">
        <v>2509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673</v>
      </c>
      <c r="AL920">
        <v>567</v>
      </c>
      <c r="AM920">
        <v>0</v>
      </c>
      <c r="AN920">
        <f t="shared" si="126"/>
        <v>6.9</v>
      </c>
      <c r="AO920" t="str">
        <f t="shared" si="127"/>
        <v>Medium</v>
      </c>
      <c r="AP920" t="str">
        <f t="shared" si="128"/>
        <v>Yes</v>
      </c>
      <c r="AQ920" t="str">
        <f t="shared" si="129"/>
        <v>No</v>
      </c>
      <c r="AR920">
        <f t="shared" si="130"/>
        <v>26</v>
      </c>
      <c r="AS920" t="str">
        <f t="shared" si="131"/>
        <v>Warm</v>
      </c>
      <c r="AT920" t="str">
        <f t="shared" si="132"/>
        <v>Single</v>
      </c>
      <c r="AU920" t="str">
        <f t="shared" si="133"/>
        <v>Graduation</v>
      </c>
      <c r="AV920" s="9" t="str">
        <f t="shared" si="134"/>
        <v>No</v>
      </c>
    </row>
    <row r="921" spans="1:48" x14ac:dyDescent="0.3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11</v>
      </c>
      <c r="X921">
        <v>0</v>
      </c>
      <c r="Y921">
        <v>45</v>
      </c>
      <c r="Z921">
        <v>2483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796</v>
      </c>
      <c r="AL921">
        <v>781</v>
      </c>
      <c r="AM921">
        <v>0</v>
      </c>
      <c r="AN921">
        <f t="shared" si="126"/>
        <v>6.8</v>
      </c>
      <c r="AO921" t="str">
        <f t="shared" si="127"/>
        <v>Medium</v>
      </c>
      <c r="AP921" t="str">
        <f t="shared" si="128"/>
        <v>Yes</v>
      </c>
      <c r="AQ921" t="str">
        <f t="shared" si="129"/>
        <v>No</v>
      </c>
      <c r="AR921">
        <f t="shared" si="130"/>
        <v>23</v>
      </c>
      <c r="AS921" t="str">
        <f t="shared" si="131"/>
        <v>Active</v>
      </c>
      <c r="AT921" t="str">
        <f t="shared" si="132"/>
        <v>Divorced</v>
      </c>
      <c r="AU921" t="str">
        <f t="shared" si="133"/>
        <v>PhD</v>
      </c>
      <c r="AV921" s="9" t="str">
        <f t="shared" si="134"/>
        <v>No</v>
      </c>
    </row>
    <row r="922" spans="1:48" x14ac:dyDescent="0.3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11</v>
      </c>
      <c r="X922">
        <v>0</v>
      </c>
      <c r="Y922">
        <v>68</v>
      </c>
      <c r="Z922">
        <v>2543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976</v>
      </c>
      <c r="AL922">
        <v>832</v>
      </c>
      <c r="AM922">
        <v>0</v>
      </c>
      <c r="AN922">
        <f t="shared" si="126"/>
        <v>7</v>
      </c>
      <c r="AO922" t="str">
        <f t="shared" si="127"/>
        <v>Medium</v>
      </c>
      <c r="AP922" t="str">
        <f t="shared" si="128"/>
        <v>Yes</v>
      </c>
      <c r="AQ922" t="str">
        <f t="shared" si="129"/>
        <v>No</v>
      </c>
      <c r="AR922">
        <f t="shared" si="130"/>
        <v>22</v>
      </c>
      <c r="AS922" t="str">
        <f t="shared" si="131"/>
        <v>Warm</v>
      </c>
      <c r="AT922" t="str">
        <f t="shared" si="132"/>
        <v>Single</v>
      </c>
      <c r="AU922" t="str">
        <f t="shared" si="133"/>
        <v>2nd Cycle</v>
      </c>
      <c r="AV922" s="9" t="str">
        <f t="shared" si="134"/>
        <v>No</v>
      </c>
    </row>
    <row r="923" spans="1:48" x14ac:dyDescent="0.3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11</v>
      </c>
      <c r="X923">
        <v>0</v>
      </c>
      <c r="Y923">
        <v>58</v>
      </c>
      <c r="Z923">
        <v>2503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605</v>
      </c>
      <c r="AL923">
        <v>485</v>
      </c>
      <c r="AM923">
        <v>0</v>
      </c>
      <c r="AN923">
        <f t="shared" si="126"/>
        <v>6.9</v>
      </c>
      <c r="AO923" t="str">
        <f t="shared" si="127"/>
        <v>Medium</v>
      </c>
      <c r="AP923" t="str">
        <f t="shared" si="128"/>
        <v>Yes</v>
      </c>
      <c r="AQ923" t="str">
        <f t="shared" si="129"/>
        <v>No</v>
      </c>
      <c r="AR923">
        <f t="shared" si="130"/>
        <v>20</v>
      </c>
      <c r="AS923" t="str">
        <f t="shared" si="131"/>
        <v>Warm</v>
      </c>
      <c r="AT923" t="str">
        <f t="shared" si="132"/>
        <v>Together</v>
      </c>
      <c r="AU923" t="str">
        <f t="shared" si="133"/>
        <v>PhD</v>
      </c>
      <c r="AV923" s="9" t="str">
        <f t="shared" si="134"/>
        <v>No</v>
      </c>
    </row>
    <row r="924" spans="1:48" x14ac:dyDescent="0.3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3</v>
      </c>
      <c r="W924">
        <v>11</v>
      </c>
      <c r="X924">
        <v>1</v>
      </c>
      <c r="Y924">
        <v>37</v>
      </c>
      <c r="Z924">
        <v>2556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1089</v>
      </c>
      <c r="AL924">
        <v>991</v>
      </c>
      <c r="AM924">
        <v>1</v>
      </c>
      <c r="AN924">
        <f t="shared" si="126"/>
        <v>7</v>
      </c>
      <c r="AO924" t="str">
        <f t="shared" si="127"/>
        <v>High</v>
      </c>
      <c r="AP924" t="str">
        <f t="shared" si="128"/>
        <v>No</v>
      </c>
      <c r="AQ924" t="str">
        <f t="shared" si="129"/>
        <v>Yes</v>
      </c>
      <c r="AR924">
        <f t="shared" si="130"/>
        <v>12</v>
      </c>
      <c r="AS924" t="str">
        <f t="shared" si="131"/>
        <v>Warm</v>
      </c>
      <c r="AT924" t="str">
        <f t="shared" si="132"/>
        <v>Divorced</v>
      </c>
      <c r="AU924" t="str">
        <f t="shared" si="133"/>
        <v>Graduation</v>
      </c>
      <c r="AV924" s="9" t="str">
        <f t="shared" si="134"/>
        <v>Yes</v>
      </c>
    </row>
    <row r="925" spans="1:48" x14ac:dyDescent="0.3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3</v>
      </c>
      <c r="W925">
        <v>11</v>
      </c>
      <c r="X925">
        <v>1</v>
      </c>
      <c r="Y925">
        <v>67</v>
      </c>
      <c r="Z925">
        <v>2641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2130</v>
      </c>
      <c r="AL925">
        <v>1958</v>
      </c>
      <c r="AM925">
        <v>3</v>
      </c>
      <c r="AN925">
        <f t="shared" si="126"/>
        <v>7.2</v>
      </c>
      <c r="AO925" t="str">
        <f t="shared" si="127"/>
        <v>High</v>
      </c>
      <c r="AP925" t="str">
        <f t="shared" si="128"/>
        <v>No</v>
      </c>
      <c r="AQ925" t="str">
        <f t="shared" si="129"/>
        <v>Yes</v>
      </c>
      <c r="AR925">
        <f t="shared" si="130"/>
        <v>18</v>
      </c>
      <c r="AS925" t="str">
        <f t="shared" si="131"/>
        <v>Warm</v>
      </c>
      <c r="AT925" t="str">
        <f t="shared" si="132"/>
        <v>Together</v>
      </c>
      <c r="AU925" t="str">
        <f t="shared" si="133"/>
        <v>Graduation</v>
      </c>
      <c r="AV925" s="9" t="str">
        <f t="shared" si="134"/>
        <v>Yes</v>
      </c>
    </row>
    <row r="926" spans="1:48" x14ac:dyDescent="0.3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11</v>
      </c>
      <c r="X926">
        <v>0</v>
      </c>
      <c r="Y926">
        <v>34</v>
      </c>
      <c r="Z926">
        <v>2713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51</v>
      </c>
      <c r="AL926">
        <v>36</v>
      </c>
      <c r="AM926">
        <v>0</v>
      </c>
      <c r="AN926">
        <f t="shared" si="126"/>
        <v>7.4</v>
      </c>
      <c r="AO926" t="str">
        <f t="shared" si="127"/>
        <v>Low</v>
      </c>
      <c r="AP926" t="str">
        <f t="shared" si="128"/>
        <v>No</v>
      </c>
      <c r="AQ926" t="str">
        <f t="shared" si="129"/>
        <v>No</v>
      </c>
      <c r="AR926">
        <f t="shared" si="130"/>
        <v>9</v>
      </c>
      <c r="AS926" t="str">
        <f t="shared" si="131"/>
        <v>Warm</v>
      </c>
      <c r="AT926" t="str">
        <f t="shared" si="132"/>
        <v>Single</v>
      </c>
      <c r="AU926" t="str">
        <f t="shared" si="133"/>
        <v>Basic</v>
      </c>
      <c r="AV926" s="9" t="str">
        <f t="shared" si="134"/>
        <v>No</v>
      </c>
    </row>
    <row r="927" spans="1:48" x14ac:dyDescent="0.3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3</v>
      </c>
      <c r="W927">
        <v>11</v>
      </c>
      <c r="X927">
        <v>0</v>
      </c>
      <c r="Y927">
        <v>33</v>
      </c>
      <c r="Z927">
        <v>2795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1214</v>
      </c>
      <c r="AL927">
        <v>1178</v>
      </c>
      <c r="AM927">
        <v>2</v>
      </c>
      <c r="AN927">
        <f t="shared" si="126"/>
        <v>7.7</v>
      </c>
      <c r="AO927" t="str">
        <f t="shared" si="127"/>
        <v>High</v>
      </c>
      <c r="AP927" t="str">
        <f t="shared" si="128"/>
        <v>No</v>
      </c>
      <c r="AQ927" t="str">
        <f t="shared" si="129"/>
        <v>Yes</v>
      </c>
      <c r="AR927">
        <f t="shared" si="130"/>
        <v>19</v>
      </c>
      <c r="AS927" t="str">
        <f t="shared" si="131"/>
        <v>Warm</v>
      </c>
      <c r="AT927" t="str">
        <f t="shared" si="132"/>
        <v>Married</v>
      </c>
      <c r="AU927" t="str">
        <f t="shared" si="133"/>
        <v>PhD</v>
      </c>
      <c r="AV927" s="9" t="str">
        <f t="shared" si="134"/>
        <v>Yes</v>
      </c>
    </row>
    <row r="928" spans="1:48" x14ac:dyDescent="0.3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11</v>
      </c>
      <c r="X928">
        <v>0</v>
      </c>
      <c r="Y928">
        <v>38</v>
      </c>
      <c r="Z928">
        <v>2292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550</v>
      </c>
      <c r="AL928">
        <v>417</v>
      </c>
      <c r="AM928">
        <v>0</v>
      </c>
      <c r="AN928">
        <f t="shared" si="126"/>
        <v>6.3</v>
      </c>
      <c r="AO928" t="str">
        <f t="shared" si="127"/>
        <v>Medium</v>
      </c>
      <c r="AP928" t="str">
        <f t="shared" si="128"/>
        <v>Yes</v>
      </c>
      <c r="AQ928" t="str">
        <f t="shared" si="129"/>
        <v>No</v>
      </c>
      <c r="AR928">
        <f t="shared" si="130"/>
        <v>20</v>
      </c>
      <c r="AS928" t="str">
        <f t="shared" si="131"/>
        <v>Warm</v>
      </c>
      <c r="AT928" t="str">
        <f t="shared" si="132"/>
        <v>Married</v>
      </c>
      <c r="AU928" t="str">
        <f t="shared" si="133"/>
        <v>2nd Cycle</v>
      </c>
      <c r="AV928" s="9" t="str">
        <f t="shared" si="134"/>
        <v>No</v>
      </c>
    </row>
    <row r="929" spans="1:48" x14ac:dyDescent="0.3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11</v>
      </c>
      <c r="X929">
        <v>0</v>
      </c>
      <c r="Y929">
        <v>41</v>
      </c>
      <c r="Z929">
        <v>2431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259</v>
      </c>
      <c r="AL929">
        <v>213</v>
      </c>
      <c r="AM929">
        <v>0</v>
      </c>
      <c r="AN929">
        <f t="shared" si="126"/>
        <v>6.7</v>
      </c>
      <c r="AO929" t="str">
        <f t="shared" si="127"/>
        <v>Low</v>
      </c>
      <c r="AP929" t="str">
        <f t="shared" si="128"/>
        <v>Yes</v>
      </c>
      <c r="AQ929" t="str">
        <f t="shared" si="129"/>
        <v>No</v>
      </c>
      <c r="AR929">
        <f t="shared" si="130"/>
        <v>13</v>
      </c>
      <c r="AS929" t="str">
        <f t="shared" si="131"/>
        <v>Warm</v>
      </c>
      <c r="AT929" t="str">
        <f t="shared" si="132"/>
        <v>Divorced</v>
      </c>
      <c r="AU929" t="str">
        <f t="shared" si="133"/>
        <v>Graduation</v>
      </c>
      <c r="AV929" s="9" t="str">
        <f t="shared" si="134"/>
        <v>No</v>
      </c>
    </row>
    <row r="930" spans="1:48" x14ac:dyDescent="0.3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11</v>
      </c>
      <c r="X930">
        <v>0</v>
      </c>
      <c r="Y930">
        <v>43</v>
      </c>
      <c r="Z930">
        <v>2364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36</v>
      </c>
      <c r="AL930">
        <v>22</v>
      </c>
      <c r="AM930">
        <v>0</v>
      </c>
      <c r="AN930">
        <f t="shared" si="126"/>
        <v>6.5</v>
      </c>
      <c r="AO930" t="str">
        <f t="shared" si="127"/>
        <v>Low</v>
      </c>
      <c r="AP930" t="str">
        <f t="shared" si="128"/>
        <v>Yes</v>
      </c>
      <c r="AQ930" t="str">
        <f t="shared" si="129"/>
        <v>No</v>
      </c>
      <c r="AR930">
        <f t="shared" si="130"/>
        <v>6</v>
      </c>
      <c r="AS930" t="str">
        <f t="shared" si="131"/>
        <v>Inactive</v>
      </c>
      <c r="AT930" t="str">
        <f t="shared" si="132"/>
        <v>Together</v>
      </c>
      <c r="AU930" t="str">
        <f t="shared" si="133"/>
        <v>Graduation</v>
      </c>
      <c r="AV930" s="9" t="str">
        <f t="shared" si="134"/>
        <v>No</v>
      </c>
    </row>
    <row r="931" spans="1:48" x14ac:dyDescent="0.3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11</v>
      </c>
      <c r="X931">
        <v>0</v>
      </c>
      <c r="Y931">
        <v>45</v>
      </c>
      <c r="Z931">
        <v>2795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948</v>
      </c>
      <c r="AL931">
        <v>901</v>
      </c>
      <c r="AM931">
        <v>0</v>
      </c>
      <c r="AN931">
        <f t="shared" si="126"/>
        <v>7.7</v>
      </c>
      <c r="AO931" t="str">
        <f t="shared" si="127"/>
        <v>Medium</v>
      </c>
      <c r="AP931" t="str">
        <f t="shared" si="128"/>
        <v>Yes</v>
      </c>
      <c r="AQ931" t="str">
        <f t="shared" si="129"/>
        <v>No</v>
      </c>
      <c r="AR931">
        <f t="shared" si="130"/>
        <v>16</v>
      </c>
      <c r="AS931" t="str">
        <f t="shared" si="131"/>
        <v>Warm</v>
      </c>
      <c r="AT931" t="str">
        <f t="shared" si="132"/>
        <v>Divorced</v>
      </c>
      <c r="AU931" t="str">
        <f t="shared" si="133"/>
        <v>2nd Cycle</v>
      </c>
      <c r="AV931" s="9" t="str">
        <f t="shared" si="134"/>
        <v>No</v>
      </c>
    </row>
    <row r="932" spans="1:48" x14ac:dyDescent="0.3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11</v>
      </c>
      <c r="X932">
        <v>0</v>
      </c>
      <c r="Y932">
        <v>41</v>
      </c>
      <c r="Z932">
        <v>2209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30</v>
      </c>
      <c r="AL932">
        <v>19</v>
      </c>
      <c r="AM932">
        <v>0</v>
      </c>
      <c r="AN932">
        <f t="shared" si="126"/>
        <v>6.1</v>
      </c>
      <c r="AO932" t="str">
        <f t="shared" si="127"/>
        <v>Low</v>
      </c>
      <c r="AP932" t="str">
        <f t="shared" si="128"/>
        <v>Yes</v>
      </c>
      <c r="AQ932" t="str">
        <f t="shared" si="129"/>
        <v>No</v>
      </c>
      <c r="AR932">
        <f t="shared" si="130"/>
        <v>6</v>
      </c>
      <c r="AS932" t="str">
        <f t="shared" si="131"/>
        <v>Warm</v>
      </c>
      <c r="AT932" t="str">
        <f t="shared" si="132"/>
        <v>Together</v>
      </c>
      <c r="AU932" t="str">
        <f t="shared" si="133"/>
        <v>PhD</v>
      </c>
      <c r="AV932" s="9" t="str">
        <f t="shared" si="134"/>
        <v>No</v>
      </c>
    </row>
    <row r="933" spans="1:48" x14ac:dyDescent="0.3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11</v>
      </c>
      <c r="X933">
        <v>0</v>
      </c>
      <c r="Y933">
        <v>44</v>
      </c>
      <c r="Z933">
        <v>2211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59</v>
      </c>
      <c r="AL933">
        <v>41</v>
      </c>
      <c r="AM933">
        <v>1</v>
      </c>
      <c r="AN933">
        <f t="shared" si="126"/>
        <v>6.1</v>
      </c>
      <c r="AO933" t="str">
        <f t="shared" si="127"/>
        <v>Low</v>
      </c>
      <c r="AP933" t="str">
        <f t="shared" si="128"/>
        <v>Yes</v>
      </c>
      <c r="AQ933" t="str">
        <f t="shared" si="129"/>
        <v>Yes</v>
      </c>
      <c r="AR933">
        <f t="shared" si="130"/>
        <v>9</v>
      </c>
      <c r="AS933" t="str">
        <f t="shared" si="131"/>
        <v>Warm</v>
      </c>
      <c r="AT933" t="str">
        <f t="shared" si="132"/>
        <v>Together</v>
      </c>
      <c r="AU933" t="str">
        <f t="shared" si="133"/>
        <v>PhD</v>
      </c>
      <c r="AV933" s="9" t="str">
        <f t="shared" si="134"/>
        <v>Yes</v>
      </c>
    </row>
    <row r="934" spans="1:48" x14ac:dyDescent="0.3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11</v>
      </c>
      <c r="X934">
        <v>1</v>
      </c>
      <c r="Y934">
        <v>47</v>
      </c>
      <c r="Z934">
        <v>2675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153</v>
      </c>
      <c r="AL934">
        <v>135</v>
      </c>
      <c r="AM934">
        <v>0</v>
      </c>
      <c r="AN934">
        <f t="shared" si="126"/>
        <v>7.3</v>
      </c>
      <c r="AO934" t="str">
        <f t="shared" si="127"/>
        <v>Low</v>
      </c>
      <c r="AP934" t="str">
        <f t="shared" si="128"/>
        <v>Yes</v>
      </c>
      <c r="AQ934" t="str">
        <f t="shared" si="129"/>
        <v>No</v>
      </c>
      <c r="AR934">
        <f t="shared" si="130"/>
        <v>12</v>
      </c>
      <c r="AS934" t="str">
        <f t="shared" si="131"/>
        <v>Active</v>
      </c>
      <c r="AT934" t="str">
        <f t="shared" si="132"/>
        <v>Divorced</v>
      </c>
      <c r="AU934" t="str">
        <f t="shared" si="133"/>
        <v>Master</v>
      </c>
      <c r="AV934" s="9" t="str">
        <f t="shared" si="134"/>
        <v>No</v>
      </c>
    </row>
    <row r="935" spans="1:48" x14ac:dyDescent="0.3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11</v>
      </c>
      <c r="X935">
        <v>0</v>
      </c>
      <c r="Y935">
        <v>49</v>
      </c>
      <c r="Z935">
        <v>2573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93</v>
      </c>
      <c r="AL935">
        <v>55</v>
      </c>
      <c r="AM935">
        <v>0</v>
      </c>
      <c r="AN935">
        <f t="shared" si="126"/>
        <v>7</v>
      </c>
      <c r="AO935" t="str">
        <f t="shared" si="127"/>
        <v>Low</v>
      </c>
      <c r="AP935" t="str">
        <f t="shared" si="128"/>
        <v>Yes</v>
      </c>
      <c r="AQ935" t="str">
        <f t="shared" si="129"/>
        <v>No</v>
      </c>
      <c r="AR935">
        <f t="shared" si="130"/>
        <v>7</v>
      </c>
      <c r="AS935" t="str">
        <f t="shared" si="131"/>
        <v>Warm</v>
      </c>
      <c r="AT935" t="str">
        <f t="shared" si="132"/>
        <v>Single</v>
      </c>
      <c r="AU935" t="str">
        <f t="shared" si="133"/>
        <v>PhD</v>
      </c>
      <c r="AV935" s="9" t="str">
        <f t="shared" si="134"/>
        <v>No</v>
      </c>
    </row>
    <row r="936" spans="1:48" x14ac:dyDescent="0.3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</v>
      </c>
      <c r="W936">
        <v>11</v>
      </c>
      <c r="X936">
        <v>0</v>
      </c>
      <c r="Y936">
        <v>44</v>
      </c>
      <c r="Z936">
        <v>2208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40</v>
      </c>
      <c r="AL936">
        <v>26</v>
      </c>
      <c r="AM936">
        <v>0</v>
      </c>
      <c r="AN936">
        <f t="shared" si="126"/>
        <v>6</v>
      </c>
      <c r="AO936" t="str">
        <f t="shared" si="127"/>
        <v>Low</v>
      </c>
      <c r="AP936" t="str">
        <f t="shared" si="128"/>
        <v>Yes</v>
      </c>
      <c r="AQ936" t="str">
        <f t="shared" si="129"/>
        <v>No</v>
      </c>
      <c r="AR936">
        <f t="shared" si="130"/>
        <v>5</v>
      </c>
      <c r="AS936" t="str">
        <f t="shared" si="131"/>
        <v>Warm</v>
      </c>
      <c r="AT936" t="str">
        <f t="shared" si="132"/>
        <v>Together</v>
      </c>
      <c r="AU936" t="str">
        <f t="shared" si="133"/>
        <v>Master</v>
      </c>
      <c r="AV936" s="9" t="str">
        <f t="shared" si="134"/>
        <v>No</v>
      </c>
    </row>
    <row r="937" spans="1:48" x14ac:dyDescent="0.3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11</v>
      </c>
      <c r="X937">
        <v>0</v>
      </c>
      <c r="Y937">
        <v>44</v>
      </c>
      <c r="Z937">
        <v>2663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49</v>
      </c>
      <c r="AL937">
        <v>45</v>
      </c>
      <c r="AM937">
        <v>0</v>
      </c>
      <c r="AN937">
        <f t="shared" si="126"/>
        <v>7.3</v>
      </c>
      <c r="AO937" t="str">
        <f t="shared" si="127"/>
        <v>Low</v>
      </c>
      <c r="AP937" t="str">
        <f t="shared" si="128"/>
        <v>Yes</v>
      </c>
      <c r="AQ937" t="str">
        <f t="shared" si="129"/>
        <v>No</v>
      </c>
      <c r="AR937">
        <f t="shared" si="130"/>
        <v>12</v>
      </c>
      <c r="AS937" t="str">
        <f t="shared" si="131"/>
        <v>Warm</v>
      </c>
      <c r="AT937" t="str">
        <f t="shared" si="132"/>
        <v>Married</v>
      </c>
      <c r="AU937" t="str">
        <f t="shared" si="133"/>
        <v>PhD</v>
      </c>
      <c r="AV937" s="9" t="str">
        <f t="shared" si="134"/>
        <v>No</v>
      </c>
    </row>
    <row r="938" spans="1:48" x14ac:dyDescent="0.3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11</v>
      </c>
      <c r="X938">
        <v>1</v>
      </c>
      <c r="Y938">
        <v>55</v>
      </c>
      <c r="Z938">
        <v>2734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336</v>
      </c>
      <c r="AL938">
        <v>197</v>
      </c>
      <c r="AM938">
        <v>0</v>
      </c>
      <c r="AN938">
        <f t="shared" si="126"/>
        <v>7.5</v>
      </c>
      <c r="AO938" t="str">
        <f t="shared" si="127"/>
        <v>Low</v>
      </c>
      <c r="AP938" t="str">
        <f t="shared" si="128"/>
        <v>Yes</v>
      </c>
      <c r="AQ938" t="str">
        <f t="shared" si="129"/>
        <v>No</v>
      </c>
      <c r="AR938">
        <f t="shared" si="130"/>
        <v>16</v>
      </c>
      <c r="AS938" t="str">
        <f t="shared" si="131"/>
        <v>Inactive</v>
      </c>
      <c r="AT938" t="str">
        <f t="shared" si="132"/>
        <v>Married</v>
      </c>
      <c r="AU938" t="str">
        <f t="shared" si="133"/>
        <v>Graduation</v>
      </c>
      <c r="AV938" s="9" t="str">
        <f t="shared" si="134"/>
        <v>No</v>
      </c>
    </row>
    <row r="939" spans="1:48" x14ac:dyDescent="0.3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</v>
      </c>
      <c r="W939">
        <v>11</v>
      </c>
      <c r="X939">
        <v>0</v>
      </c>
      <c r="Y939">
        <v>68</v>
      </c>
      <c r="Z939">
        <v>2840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611</v>
      </c>
      <c r="AL939">
        <v>528</v>
      </c>
      <c r="AM939">
        <v>0</v>
      </c>
      <c r="AN939">
        <f t="shared" si="126"/>
        <v>7.8</v>
      </c>
      <c r="AO939" t="str">
        <f t="shared" si="127"/>
        <v>Medium</v>
      </c>
      <c r="AP939" t="str">
        <f t="shared" si="128"/>
        <v>Yes</v>
      </c>
      <c r="AQ939" t="str">
        <f t="shared" si="129"/>
        <v>No</v>
      </c>
      <c r="AR939">
        <f t="shared" si="130"/>
        <v>22</v>
      </c>
      <c r="AS939" t="str">
        <f t="shared" si="131"/>
        <v>Inactive</v>
      </c>
      <c r="AT939" t="str">
        <f t="shared" si="132"/>
        <v>Single</v>
      </c>
      <c r="AU939" t="str">
        <f t="shared" si="133"/>
        <v>Graduation</v>
      </c>
      <c r="AV939" s="9" t="str">
        <f t="shared" si="134"/>
        <v>No</v>
      </c>
    </row>
    <row r="940" spans="1:48" x14ac:dyDescent="0.3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11</v>
      </c>
      <c r="X940">
        <v>0</v>
      </c>
      <c r="Y940">
        <v>47</v>
      </c>
      <c r="Z940">
        <v>2212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90</v>
      </c>
      <c r="AL940">
        <v>84</v>
      </c>
      <c r="AM940">
        <v>0</v>
      </c>
      <c r="AN940">
        <f t="shared" si="126"/>
        <v>6.1</v>
      </c>
      <c r="AO940" t="str">
        <f t="shared" si="127"/>
        <v>Low</v>
      </c>
      <c r="AP940" t="str">
        <f t="shared" si="128"/>
        <v>Yes</v>
      </c>
      <c r="AQ940" t="str">
        <f t="shared" si="129"/>
        <v>No</v>
      </c>
      <c r="AR940">
        <f t="shared" si="130"/>
        <v>8</v>
      </c>
      <c r="AS940" t="str">
        <f t="shared" si="131"/>
        <v>Active</v>
      </c>
      <c r="AT940" t="str">
        <f t="shared" si="132"/>
        <v>Married</v>
      </c>
      <c r="AU940" t="str">
        <f t="shared" si="133"/>
        <v>Graduation</v>
      </c>
      <c r="AV940" s="9" t="str">
        <f t="shared" si="134"/>
        <v>No</v>
      </c>
    </row>
    <row r="941" spans="1:48" x14ac:dyDescent="0.3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</v>
      </c>
      <c r="W941">
        <v>11</v>
      </c>
      <c r="X941">
        <v>0</v>
      </c>
      <c r="Y941">
        <v>63</v>
      </c>
      <c r="Z941">
        <v>2587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304</v>
      </c>
      <c r="AL941">
        <v>247</v>
      </c>
      <c r="AM941">
        <v>0</v>
      </c>
      <c r="AN941">
        <f t="shared" si="126"/>
        <v>7.1</v>
      </c>
      <c r="AO941" t="str">
        <f t="shared" si="127"/>
        <v>Low</v>
      </c>
      <c r="AP941" t="str">
        <f t="shared" si="128"/>
        <v>Yes</v>
      </c>
      <c r="AQ941" t="str">
        <f t="shared" si="129"/>
        <v>No</v>
      </c>
      <c r="AR941">
        <f t="shared" si="130"/>
        <v>16</v>
      </c>
      <c r="AS941" t="str">
        <f t="shared" si="131"/>
        <v>Warm</v>
      </c>
      <c r="AT941" t="str">
        <f t="shared" si="132"/>
        <v>Divorced</v>
      </c>
      <c r="AU941" t="str">
        <f t="shared" si="133"/>
        <v>PhD</v>
      </c>
      <c r="AV941" s="9" t="str">
        <f t="shared" si="134"/>
        <v>No</v>
      </c>
    </row>
    <row r="942" spans="1:48" x14ac:dyDescent="0.3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11</v>
      </c>
      <c r="X942">
        <v>0</v>
      </c>
      <c r="Y942">
        <v>53</v>
      </c>
      <c r="Z942">
        <v>2805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965</v>
      </c>
      <c r="AL942">
        <v>851</v>
      </c>
      <c r="AM942">
        <v>0</v>
      </c>
      <c r="AN942">
        <f t="shared" si="126"/>
        <v>7.7</v>
      </c>
      <c r="AO942" t="str">
        <f t="shared" si="127"/>
        <v>Medium</v>
      </c>
      <c r="AP942" t="str">
        <f t="shared" si="128"/>
        <v>Yes</v>
      </c>
      <c r="AQ942" t="str">
        <f t="shared" si="129"/>
        <v>No</v>
      </c>
      <c r="AR942">
        <f t="shared" si="130"/>
        <v>26</v>
      </c>
      <c r="AS942" t="str">
        <f t="shared" si="131"/>
        <v>Warm</v>
      </c>
      <c r="AT942" t="str">
        <f t="shared" si="132"/>
        <v>Divorced</v>
      </c>
      <c r="AU942" t="str">
        <f t="shared" si="133"/>
        <v>Graduation</v>
      </c>
      <c r="AV942" s="9" t="str">
        <f t="shared" si="134"/>
        <v>No</v>
      </c>
    </row>
    <row r="943" spans="1:48" x14ac:dyDescent="0.3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11</v>
      </c>
      <c r="X943">
        <v>0</v>
      </c>
      <c r="Y943">
        <v>58</v>
      </c>
      <c r="Z943">
        <v>2212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536</v>
      </c>
      <c r="AL943">
        <v>494</v>
      </c>
      <c r="AM943">
        <v>0</v>
      </c>
      <c r="AN943">
        <f t="shared" si="126"/>
        <v>6.1</v>
      </c>
      <c r="AO943" t="str">
        <f t="shared" si="127"/>
        <v>Medium</v>
      </c>
      <c r="AP943" t="str">
        <f t="shared" si="128"/>
        <v>Yes</v>
      </c>
      <c r="AQ943" t="str">
        <f t="shared" si="129"/>
        <v>No</v>
      </c>
      <c r="AR943">
        <f t="shared" si="130"/>
        <v>20</v>
      </c>
      <c r="AS943" t="str">
        <f t="shared" si="131"/>
        <v>Warm</v>
      </c>
      <c r="AT943" t="str">
        <f t="shared" si="132"/>
        <v>Single</v>
      </c>
      <c r="AU943" t="str">
        <f t="shared" si="133"/>
        <v>PhD</v>
      </c>
      <c r="AV943" s="9" t="str">
        <f t="shared" si="134"/>
        <v>No</v>
      </c>
    </row>
    <row r="944" spans="1:48" x14ac:dyDescent="0.3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11</v>
      </c>
      <c r="X944">
        <v>1</v>
      </c>
      <c r="Y944">
        <v>51</v>
      </c>
      <c r="Z944">
        <v>2705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52</v>
      </c>
      <c r="AL944">
        <v>40</v>
      </c>
      <c r="AM944">
        <v>0</v>
      </c>
      <c r="AN944">
        <f t="shared" si="126"/>
        <v>7.4</v>
      </c>
      <c r="AO944" t="str">
        <f t="shared" si="127"/>
        <v>Low</v>
      </c>
      <c r="AP944" t="str">
        <f t="shared" si="128"/>
        <v>Yes</v>
      </c>
      <c r="AQ944" t="str">
        <f t="shared" si="129"/>
        <v>No</v>
      </c>
      <c r="AR944">
        <f t="shared" si="130"/>
        <v>7</v>
      </c>
      <c r="AS944" t="str">
        <f t="shared" si="131"/>
        <v>Active</v>
      </c>
      <c r="AT944" t="str">
        <f t="shared" si="132"/>
        <v>Together</v>
      </c>
      <c r="AU944" t="str">
        <f t="shared" si="133"/>
        <v>Master</v>
      </c>
      <c r="AV944" s="9" t="str">
        <f t="shared" si="134"/>
        <v>No</v>
      </c>
    </row>
    <row r="945" spans="1:48" x14ac:dyDescent="0.3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11</v>
      </c>
      <c r="X945">
        <v>0</v>
      </c>
      <c r="Y945">
        <v>45</v>
      </c>
      <c r="Z945">
        <v>2417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147</v>
      </c>
      <c r="AL945">
        <v>145</v>
      </c>
      <c r="AM945">
        <v>0</v>
      </c>
      <c r="AN945">
        <f t="shared" si="126"/>
        <v>6.6</v>
      </c>
      <c r="AO945" t="str">
        <f t="shared" si="127"/>
        <v>Low</v>
      </c>
      <c r="AP945" t="str">
        <f t="shared" si="128"/>
        <v>Yes</v>
      </c>
      <c r="AQ945" t="str">
        <f t="shared" si="129"/>
        <v>No</v>
      </c>
      <c r="AR945">
        <f t="shared" si="130"/>
        <v>13</v>
      </c>
      <c r="AS945" t="str">
        <f t="shared" si="131"/>
        <v>Warm</v>
      </c>
      <c r="AT945" t="str">
        <f t="shared" si="132"/>
        <v>Married</v>
      </c>
      <c r="AU945" t="str">
        <f t="shared" si="133"/>
        <v>PhD</v>
      </c>
      <c r="AV945" s="9" t="str">
        <f t="shared" si="134"/>
        <v>No</v>
      </c>
    </row>
    <row r="946" spans="1:48" x14ac:dyDescent="0.3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</v>
      </c>
      <c r="W946">
        <v>11</v>
      </c>
      <c r="X946">
        <v>0</v>
      </c>
      <c r="Y946">
        <v>40</v>
      </c>
      <c r="Z946">
        <v>2163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216</v>
      </c>
      <c r="AL946">
        <v>201</v>
      </c>
      <c r="AM946">
        <v>0</v>
      </c>
      <c r="AN946">
        <f t="shared" si="126"/>
        <v>5.9</v>
      </c>
      <c r="AO946" t="str">
        <f t="shared" si="127"/>
        <v>Low</v>
      </c>
      <c r="AP946" t="str">
        <f t="shared" si="128"/>
        <v>Yes</v>
      </c>
      <c r="AQ946" t="str">
        <f t="shared" si="129"/>
        <v>No</v>
      </c>
      <c r="AR946">
        <f t="shared" si="130"/>
        <v>17</v>
      </c>
      <c r="AS946" t="str">
        <f t="shared" si="131"/>
        <v>Warm</v>
      </c>
      <c r="AT946" t="str">
        <f t="shared" si="132"/>
        <v>Married</v>
      </c>
      <c r="AU946" t="str">
        <f t="shared" si="133"/>
        <v>Graduation</v>
      </c>
      <c r="AV946" s="9" t="str">
        <f t="shared" si="134"/>
        <v>No</v>
      </c>
    </row>
    <row r="947" spans="1:48" x14ac:dyDescent="0.3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11</v>
      </c>
      <c r="X947">
        <v>0</v>
      </c>
      <c r="Y947">
        <v>61</v>
      </c>
      <c r="Z947">
        <v>2449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597</v>
      </c>
      <c r="AL947">
        <v>466</v>
      </c>
      <c r="AM947">
        <v>0</v>
      </c>
      <c r="AN947">
        <f t="shared" si="126"/>
        <v>6.7</v>
      </c>
      <c r="AO947" t="str">
        <f t="shared" si="127"/>
        <v>Medium</v>
      </c>
      <c r="AP947" t="str">
        <f t="shared" si="128"/>
        <v>Yes</v>
      </c>
      <c r="AQ947" t="str">
        <f t="shared" si="129"/>
        <v>No</v>
      </c>
      <c r="AR947">
        <f t="shared" si="130"/>
        <v>21</v>
      </c>
      <c r="AS947" t="str">
        <f t="shared" si="131"/>
        <v>Warm</v>
      </c>
      <c r="AT947" t="str">
        <f t="shared" si="132"/>
        <v>Together</v>
      </c>
      <c r="AU947" t="str">
        <f t="shared" si="133"/>
        <v>Graduation</v>
      </c>
      <c r="AV947" s="9" t="str">
        <f t="shared" si="134"/>
        <v>No</v>
      </c>
    </row>
    <row r="948" spans="1:48" x14ac:dyDescent="0.3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3</v>
      </c>
      <c r="W948">
        <v>11</v>
      </c>
      <c r="X948">
        <v>1</v>
      </c>
      <c r="Y948">
        <v>47</v>
      </c>
      <c r="Z948">
        <v>2473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1694</v>
      </c>
      <c r="AL948">
        <v>1610</v>
      </c>
      <c r="AM948">
        <v>2</v>
      </c>
      <c r="AN948">
        <f t="shared" si="126"/>
        <v>6.8</v>
      </c>
      <c r="AO948" t="str">
        <f t="shared" si="127"/>
        <v>High</v>
      </c>
      <c r="AP948" t="str">
        <f t="shared" si="128"/>
        <v>No</v>
      </c>
      <c r="AQ948" t="str">
        <f t="shared" si="129"/>
        <v>Yes</v>
      </c>
      <c r="AR948">
        <f t="shared" si="130"/>
        <v>23</v>
      </c>
      <c r="AS948" t="str">
        <f t="shared" si="131"/>
        <v>Warm</v>
      </c>
      <c r="AT948" t="str">
        <f t="shared" si="132"/>
        <v>Married</v>
      </c>
      <c r="AU948" t="str">
        <f t="shared" si="133"/>
        <v>Graduation</v>
      </c>
      <c r="AV948" s="9" t="str">
        <f t="shared" si="134"/>
        <v>Yes</v>
      </c>
    </row>
    <row r="949" spans="1:48" x14ac:dyDescent="0.3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</v>
      </c>
      <c r="W949">
        <v>11</v>
      </c>
      <c r="X949">
        <v>0</v>
      </c>
      <c r="Y949">
        <v>47</v>
      </c>
      <c r="Z949">
        <v>2784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81</v>
      </c>
      <c r="AL949">
        <v>69</v>
      </c>
      <c r="AM949">
        <v>0</v>
      </c>
      <c r="AN949">
        <f t="shared" si="126"/>
        <v>7.6</v>
      </c>
      <c r="AO949" t="str">
        <f t="shared" si="127"/>
        <v>Low</v>
      </c>
      <c r="AP949" t="str">
        <f t="shared" si="128"/>
        <v>Yes</v>
      </c>
      <c r="AQ949" t="str">
        <f t="shared" si="129"/>
        <v>No</v>
      </c>
      <c r="AR949">
        <f t="shared" si="130"/>
        <v>10</v>
      </c>
      <c r="AS949" t="str">
        <f t="shared" si="131"/>
        <v>Warm</v>
      </c>
      <c r="AT949" t="str">
        <f t="shared" si="132"/>
        <v>Married</v>
      </c>
      <c r="AU949" t="str">
        <f t="shared" si="133"/>
        <v>Graduation</v>
      </c>
      <c r="AV949" s="9" t="str">
        <f t="shared" si="134"/>
        <v>No</v>
      </c>
    </row>
    <row r="950" spans="1:48" x14ac:dyDescent="0.3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11</v>
      </c>
      <c r="X950">
        <v>1</v>
      </c>
      <c r="Y950">
        <v>46</v>
      </c>
      <c r="Z950">
        <v>2601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16</v>
      </c>
      <c r="AL950">
        <v>9</v>
      </c>
      <c r="AM950">
        <v>0</v>
      </c>
      <c r="AN950">
        <f t="shared" si="126"/>
        <v>7.1</v>
      </c>
      <c r="AO950" t="str">
        <f t="shared" si="127"/>
        <v>Low</v>
      </c>
      <c r="AP950" t="str">
        <f t="shared" si="128"/>
        <v>Yes</v>
      </c>
      <c r="AQ950" t="str">
        <f t="shared" si="129"/>
        <v>No</v>
      </c>
      <c r="AR950">
        <f t="shared" si="130"/>
        <v>4</v>
      </c>
      <c r="AS950" t="str">
        <f t="shared" si="131"/>
        <v>Warm</v>
      </c>
      <c r="AT950" t="str">
        <f t="shared" si="132"/>
        <v>Married</v>
      </c>
      <c r="AU950" t="str">
        <f t="shared" si="133"/>
        <v>PhD</v>
      </c>
      <c r="AV950" s="9" t="str">
        <f t="shared" si="134"/>
        <v>No</v>
      </c>
    </row>
    <row r="951" spans="1:48" x14ac:dyDescent="0.3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  <c r="W951">
        <v>11</v>
      </c>
      <c r="X951">
        <v>0</v>
      </c>
      <c r="Y951">
        <v>40</v>
      </c>
      <c r="Z951">
        <v>2783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614</v>
      </c>
      <c r="AL951">
        <v>566</v>
      </c>
      <c r="AM951">
        <v>0</v>
      </c>
      <c r="AN951">
        <f t="shared" si="126"/>
        <v>7.6</v>
      </c>
      <c r="AO951" t="str">
        <f t="shared" si="127"/>
        <v>Medium</v>
      </c>
      <c r="AP951" t="str">
        <f t="shared" si="128"/>
        <v>Yes</v>
      </c>
      <c r="AQ951" t="str">
        <f t="shared" si="129"/>
        <v>No</v>
      </c>
      <c r="AR951">
        <f t="shared" si="130"/>
        <v>24</v>
      </c>
      <c r="AS951" t="str">
        <f t="shared" si="131"/>
        <v>Warm</v>
      </c>
      <c r="AT951" t="str">
        <f t="shared" si="132"/>
        <v>Together</v>
      </c>
      <c r="AU951" t="str">
        <f t="shared" si="133"/>
        <v>Graduation</v>
      </c>
      <c r="AV951" s="9" t="str">
        <f t="shared" si="134"/>
        <v>No</v>
      </c>
    </row>
    <row r="952" spans="1:48" x14ac:dyDescent="0.3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11</v>
      </c>
      <c r="X952">
        <v>0</v>
      </c>
      <c r="Y952">
        <v>32</v>
      </c>
      <c r="Z952">
        <v>2306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1153</v>
      </c>
      <c r="AL952">
        <v>1108</v>
      </c>
      <c r="AM952">
        <v>0</v>
      </c>
      <c r="AN952">
        <f t="shared" si="126"/>
        <v>6.3</v>
      </c>
      <c r="AO952" t="str">
        <f t="shared" si="127"/>
        <v>High</v>
      </c>
      <c r="AP952" t="str">
        <f t="shared" si="128"/>
        <v>No</v>
      </c>
      <c r="AQ952" t="str">
        <f t="shared" si="129"/>
        <v>No</v>
      </c>
      <c r="AR952">
        <f t="shared" si="130"/>
        <v>18</v>
      </c>
      <c r="AS952" t="str">
        <f t="shared" si="131"/>
        <v>Active</v>
      </c>
      <c r="AT952" t="str">
        <f t="shared" si="132"/>
        <v>Married</v>
      </c>
      <c r="AU952" t="str">
        <f t="shared" si="133"/>
        <v>Graduation</v>
      </c>
      <c r="AV952" s="9" t="str">
        <f t="shared" si="134"/>
        <v>No</v>
      </c>
    </row>
    <row r="953" spans="1:48" x14ac:dyDescent="0.3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11</v>
      </c>
      <c r="X953">
        <v>0</v>
      </c>
      <c r="Y953">
        <v>52</v>
      </c>
      <c r="Z953">
        <v>2687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76</v>
      </c>
      <c r="AL953">
        <v>71</v>
      </c>
      <c r="AM953">
        <v>0</v>
      </c>
      <c r="AN953">
        <f t="shared" si="126"/>
        <v>7.4</v>
      </c>
      <c r="AO953" t="str">
        <f t="shared" si="127"/>
        <v>Low</v>
      </c>
      <c r="AP953" t="str">
        <f t="shared" si="128"/>
        <v>Yes</v>
      </c>
      <c r="AQ953" t="str">
        <f t="shared" si="129"/>
        <v>No</v>
      </c>
      <c r="AR953">
        <f t="shared" si="130"/>
        <v>11</v>
      </c>
      <c r="AS953" t="str">
        <f t="shared" si="131"/>
        <v>Warm</v>
      </c>
      <c r="AT953" t="str">
        <f t="shared" si="132"/>
        <v>Together</v>
      </c>
      <c r="AU953" t="str">
        <f t="shared" si="133"/>
        <v>PhD</v>
      </c>
      <c r="AV953" s="9" t="str">
        <f t="shared" si="134"/>
        <v>No</v>
      </c>
    </row>
    <row r="954" spans="1:48" x14ac:dyDescent="0.3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3</v>
      </c>
      <c r="W954">
        <v>11</v>
      </c>
      <c r="X954">
        <v>0</v>
      </c>
      <c r="Y954">
        <v>32</v>
      </c>
      <c r="Z954">
        <v>2753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66</v>
      </c>
      <c r="AL954">
        <v>40</v>
      </c>
      <c r="AM954">
        <v>0</v>
      </c>
      <c r="AN954">
        <f t="shared" si="126"/>
        <v>7.5</v>
      </c>
      <c r="AO954" t="str">
        <f t="shared" si="127"/>
        <v>Low</v>
      </c>
      <c r="AP954" t="str">
        <f t="shared" si="128"/>
        <v>Yes</v>
      </c>
      <c r="AQ954" t="str">
        <f t="shared" si="129"/>
        <v>No</v>
      </c>
      <c r="AR954">
        <f t="shared" si="130"/>
        <v>10</v>
      </c>
      <c r="AS954" t="str">
        <f t="shared" si="131"/>
        <v>Active</v>
      </c>
      <c r="AT954" t="str">
        <f t="shared" si="132"/>
        <v>Married</v>
      </c>
      <c r="AU954" t="str">
        <f t="shared" si="133"/>
        <v>2nd Cycle</v>
      </c>
      <c r="AV954" s="9" t="str">
        <f t="shared" si="134"/>
        <v>No</v>
      </c>
    </row>
    <row r="955" spans="1:48" x14ac:dyDescent="0.3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11</v>
      </c>
      <c r="X955">
        <v>0</v>
      </c>
      <c r="Y955">
        <v>61</v>
      </c>
      <c r="Z955">
        <v>2383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460</v>
      </c>
      <c r="AL955">
        <v>429</v>
      </c>
      <c r="AM955">
        <v>0</v>
      </c>
      <c r="AN955">
        <f t="shared" si="126"/>
        <v>6.5</v>
      </c>
      <c r="AO955" t="str">
        <f t="shared" si="127"/>
        <v>Low</v>
      </c>
      <c r="AP955" t="str">
        <f t="shared" si="128"/>
        <v>Yes</v>
      </c>
      <c r="AQ955" t="str">
        <f t="shared" si="129"/>
        <v>No</v>
      </c>
      <c r="AR955">
        <f t="shared" si="130"/>
        <v>18</v>
      </c>
      <c r="AS955" t="str">
        <f t="shared" si="131"/>
        <v>Active</v>
      </c>
      <c r="AT955" t="str">
        <f t="shared" si="132"/>
        <v>Divorced</v>
      </c>
      <c r="AU955" t="str">
        <f t="shared" si="133"/>
        <v>2nd Cycle</v>
      </c>
      <c r="AV955" s="9" t="str">
        <f t="shared" si="134"/>
        <v>No</v>
      </c>
    </row>
    <row r="956" spans="1:48" x14ac:dyDescent="0.3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11</v>
      </c>
      <c r="X956">
        <v>0</v>
      </c>
      <c r="Y956">
        <v>49</v>
      </c>
      <c r="Z956">
        <v>2782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1549</v>
      </c>
      <c r="AL956">
        <v>1534</v>
      </c>
      <c r="AM956">
        <v>0</v>
      </c>
      <c r="AN956">
        <f t="shared" si="126"/>
        <v>7.6</v>
      </c>
      <c r="AO956" t="str">
        <f t="shared" si="127"/>
        <v>High</v>
      </c>
      <c r="AP956" t="str">
        <f t="shared" si="128"/>
        <v>No</v>
      </c>
      <c r="AQ956" t="str">
        <f t="shared" si="129"/>
        <v>No</v>
      </c>
      <c r="AR956">
        <f t="shared" si="130"/>
        <v>24</v>
      </c>
      <c r="AS956" t="str">
        <f t="shared" si="131"/>
        <v>Warm</v>
      </c>
      <c r="AT956" t="str">
        <f t="shared" si="132"/>
        <v>Together</v>
      </c>
      <c r="AU956" t="str">
        <f t="shared" si="133"/>
        <v>Master</v>
      </c>
      <c r="AV956" s="9" t="str">
        <f t="shared" si="134"/>
        <v>No</v>
      </c>
    </row>
    <row r="957" spans="1:48" x14ac:dyDescent="0.3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11</v>
      </c>
      <c r="X957">
        <v>0</v>
      </c>
      <c r="Y957">
        <v>58</v>
      </c>
      <c r="Z957">
        <v>2305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918</v>
      </c>
      <c r="AL957">
        <v>910</v>
      </c>
      <c r="AM957">
        <v>0</v>
      </c>
      <c r="AN957">
        <f t="shared" si="126"/>
        <v>6.3</v>
      </c>
      <c r="AO957" t="str">
        <f t="shared" si="127"/>
        <v>Medium</v>
      </c>
      <c r="AP957" t="str">
        <f t="shared" si="128"/>
        <v>No</v>
      </c>
      <c r="AQ957" t="str">
        <f t="shared" si="129"/>
        <v>No</v>
      </c>
      <c r="AR957">
        <f t="shared" si="130"/>
        <v>24</v>
      </c>
      <c r="AS957" t="str">
        <f t="shared" si="131"/>
        <v>Active</v>
      </c>
      <c r="AT957" t="str">
        <f t="shared" si="132"/>
        <v>Married</v>
      </c>
      <c r="AU957" t="str">
        <f t="shared" si="133"/>
        <v>Graduation</v>
      </c>
      <c r="AV957" s="9" t="str">
        <f t="shared" si="134"/>
        <v>No</v>
      </c>
    </row>
    <row r="958" spans="1:48" x14ac:dyDescent="0.3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3</v>
      </c>
      <c r="W958">
        <v>11</v>
      </c>
      <c r="X958">
        <v>0</v>
      </c>
      <c r="Y958">
        <v>61</v>
      </c>
      <c r="Z958">
        <v>2856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1892</v>
      </c>
      <c r="AL958">
        <v>1874</v>
      </c>
      <c r="AM958">
        <v>1</v>
      </c>
      <c r="AN958">
        <f t="shared" si="126"/>
        <v>7.8</v>
      </c>
      <c r="AO958" t="str">
        <f t="shared" si="127"/>
        <v>High</v>
      </c>
      <c r="AP958" t="str">
        <f t="shared" si="128"/>
        <v>No</v>
      </c>
      <c r="AQ958" t="str">
        <f t="shared" si="129"/>
        <v>Yes</v>
      </c>
      <c r="AR958">
        <f t="shared" si="130"/>
        <v>19</v>
      </c>
      <c r="AS958" t="str">
        <f t="shared" si="131"/>
        <v>Warm</v>
      </c>
      <c r="AT958" t="str">
        <f t="shared" si="132"/>
        <v>Together</v>
      </c>
      <c r="AU958" t="str">
        <f t="shared" si="133"/>
        <v>Master</v>
      </c>
      <c r="AV958" s="9" t="str">
        <f t="shared" si="134"/>
        <v>Yes</v>
      </c>
    </row>
    <row r="959" spans="1:48" x14ac:dyDescent="0.3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11</v>
      </c>
      <c r="X959">
        <v>0</v>
      </c>
      <c r="Y959">
        <v>55</v>
      </c>
      <c r="Z959">
        <v>2420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385</v>
      </c>
      <c r="AL959">
        <v>359</v>
      </c>
      <c r="AM959">
        <v>0</v>
      </c>
      <c r="AN959">
        <f t="shared" si="126"/>
        <v>6.6</v>
      </c>
      <c r="AO959" t="str">
        <f t="shared" si="127"/>
        <v>Low</v>
      </c>
      <c r="AP959" t="str">
        <f t="shared" si="128"/>
        <v>Yes</v>
      </c>
      <c r="AQ959" t="str">
        <f t="shared" si="129"/>
        <v>No</v>
      </c>
      <c r="AR959">
        <f t="shared" si="130"/>
        <v>21</v>
      </c>
      <c r="AS959" t="str">
        <f t="shared" si="131"/>
        <v>Warm</v>
      </c>
      <c r="AT959" t="str">
        <f t="shared" si="132"/>
        <v>Married</v>
      </c>
      <c r="AU959" t="str">
        <f t="shared" si="133"/>
        <v>Master</v>
      </c>
      <c r="AV959" s="9" t="str">
        <f t="shared" si="134"/>
        <v>No</v>
      </c>
    </row>
    <row r="960" spans="1:48" x14ac:dyDescent="0.3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11</v>
      </c>
      <c r="X960">
        <v>0</v>
      </c>
      <c r="Y960">
        <v>68</v>
      </c>
      <c r="Z960">
        <v>2336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64</v>
      </c>
      <c r="AL960">
        <v>34</v>
      </c>
      <c r="AM960">
        <v>0</v>
      </c>
      <c r="AN960">
        <f t="shared" si="126"/>
        <v>6.4</v>
      </c>
      <c r="AO960" t="str">
        <f t="shared" si="127"/>
        <v>Low</v>
      </c>
      <c r="AP960" t="str">
        <f t="shared" si="128"/>
        <v>Yes</v>
      </c>
      <c r="AQ960" t="str">
        <f t="shared" si="129"/>
        <v>No</v>
      </c>
      <c r="AR960">
        <f t="shared" si="130"/>
        <v>9</v>
      </c>
      <c r="AS960" t="str">
        <f t="shared" si="131"/>
        <v>Warm</v>
      </c>
      <c r="AT960" t="str">
        <f t="shared" si="132"/>
        <v>Married</v>
      </c>
      <c r="AU960" t="str">
        <f t="shared" si="133"/>
        <v>Graduation</v>
      </c>
      <c r="AV960" s="9" t="str">
        <f t="shared" si="134"/>
        <v>No</v>
      </c>
    </row>
    <row r="961" spans="1:48" x14ac:dyDescent="0.3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</v>
      </c>
      <c r="W961">
        <v>11</v>
      </c>
      <c r="X961">
        <v>0</v>
      </c>
      <c r="Y961">
        <v>66</v>
      </c>
      <c r="Z961">
        <v>2449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890</v>
      </c>
      <c r="AL961">
        <v>695</v>
      </c>
      <c r="AM961">
        <v>1</v>
      </c>
      <c r="AN961">
        <f t="shared" si="126"/>
        <v>6.7</v>
      </c>
      <c r="AO961" t="str">
        <f t="shared" si="127"/>
        <v>Medium</v>
      </c>
      <c r="AP961" t="str">
        <f t="shared" si="128"/>
        <v>Yes</v>
      </c>
      <c r="AQ961" t="str">
        <f t="shared" si="129"/>
        <v>Yes</v>
      </c>
      <c r="AR961">
        <f t="shared" si="130"/>
        <v>28</v>
      </c>
      <c r="AS961" t="str">
        <f t="shared" si="131"/>
        <v>Warm</v>
      </c>
      <c r="AT961" t="str">
        <f t="shared" si="132"/>
        <v>Together</v>
      </c>
      <c r="AU961" t="str">
        <f t="shared" si="133"/>
        <v>Graduation</v>
      </c>
      <c r="AV961" s="9" t="str">
        <f t="shared" si="134"/>
        <v>Yes</v>
      </c>
    </row>
    <row r="962" spans="1:48" x14ac:dyDescent="0.3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</v>
      </c>
      <c r="W962">
        <v>11</v>
      </c>
      <c r="X962">
        <v>0</v>
      </c>
      <c r="Y962">
        <v>60</v>
      </c>
      <c r="Z962">
        <v>2511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16</v>
      </c>
      <c r="AL962">
        <v>9</v>
      </c>
      <c r="AM962">
        <v>0</v>
      </c>
      <c r="AN962">
        <f t="shared" ref="AN962:AN1025" si="135">ROUND(Z:Z/365,1)</f>
        <v>6.9</v>
      </c>
      <c r="AO962" t="str">
        <f t="shared" ref="AO962:AO1025" si="136">IF(AK:AK&gt;=1000,"High",IF(AK:AK&gt;=500,"Medium","Low"))</f>
        <v>Low</v>
      </c>
      <c r="AP962" t="str">
        <f t="shared" ref="AP962:AP1025" si="137">IF(B:B+C:C&gt;0,"Yes","No")</f>
        <v>Yes</v>
      </c>
      <c r="AQ962" t="str">
        <f t="shared" ref="AQ962:AQ1025" si="138">IF(AM:AM&gt;0,"Yes","No")</f>
        <v>No</v>
      </c>
      <c r="AR962">
        <f t="shared" ref="AR962:AR1025" si="139">K:K+L:L+M:M+N:N</f>
        <v>4</v>
      </c>
      <c r="AS962" t="str">
        <f t="shared" ref="AS962:AS1025" si="140">IF(D:D&lt;=30,"Active",IF(D:D&lt;=90,"Warm","Inactive"))</f>
        <v>Warm</v>
      </c>
      <c r="AT962" t="str">
        <f t="shared" ref="AT962:AT1025" si="141">IF(AA:AA=1,"Divorced",IF(AB:AB=1,"Married",IF(AC:AC=1,"Single",IF(AD:AD=1,"Together",IF(AE:AE=1,"Widow","Unknown")))))</f>
        <v>Widow</v>
      </c>
      <c r="AU962" t="str">
        <f t="shared" ref="AU962:AU1025" si="142">IF(AF:AF=1,"2nd Cycle",IF(AG:AG=1,"Basic",IF(AH:AH=1,"Graduation",IF(AI:AI=1,"Master",IF(AJ:AJ=1,"PhD","Unknown")))))</f>
        <v>2nd Cycle</v>
      </c>
      <c r="AV962" s="9" t="str">
        <f t="shared" ref="AV962:AV1025" si="143">IF(AM:AM=1,"Yes",IF(AM:AM=2,"Yes",IF(AM:AM=3,"Yes",IF(AM:AM=4,"Yes","No"))))</f>
        <v>No</v>
      </c>
    </row>
    <row r="963" spans="1:48" x14ac:dyDescent="0.3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11</v>
      </c>
      <c r="X963">
        <v>0</v>
      </c>
      <c r="Y963">
        <v>55</v>
      </c>
      <c r="Z963">
        <v>2166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5</v>
      </c>
      <c r="AL963">
        <v>4</v>
      </c>
      <c r="AM963">
        <v>0</v>
      </c>
      <c r="AN963">
        <f t="shared" si="135"/>
        <v>5.9</v>
      </c>
      <c r="AO963" t="str">
        <f t="shared" si="136"/>
        <v>Low</v>
      </c>
      <c r="AP963" t="str">
        <f t="shared" si="137"/>
        <v>No</v>
      </c>
      <c r="AQ963" t="str">
        <f t="shared" si="138"/>
        <v>No</v>
      </c>
      <c r="AR963">
        <f t="shared" si="139"/>
        <v>0</v>
      </c>
      <c r="AS963" t="str">
        <f t="shared" si="140"/>
        <v>Active</v>
      </c>
      <c r="AT963" t="str">
        <f t="shared" si="141"/>
        <v>Divorced</v>
      </c>
      <c r="AU963" t="str">
        <f t="shared" si="142"/>
        <v>Graduation</v>
      </c>
      <c r="AV963" s="9" t="str">
        <f t="shared" si="143"/>
        <v>No</v>
      </c>
    </row>
    <row r="964" spans="1:48" x14ac:dyDescent="0.3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</v>
      </c>
      <c r="W964">
        <v>11</v>
      </c>
      <c r="X964">
        <v>0</v>
      </c>
      <c r="Y964">
        <v>41</v>
      </c>
      <c r="Z964">
        <v>2485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43</v>
      </c>
      <c r="AL964">
        <v>32</v>
      </c>
      <c r="AM964">
        <v>0</v>
      </c>
      <c r="AN964">
        <f t="shared" si="135"/>
        <v>6.8</v>
      </c>
      <c r="AO964" t="str">
        <f t="shared" si="136"/>
        <v>Low</v>
      </c>
      <c r="AP964" t="str">
        <f t="shared" si="137"/>
        <v>Yes</v>
      </c>
      <c r="AQ964" t="str">
        <f t="shared" si="138"/>
        <v>No</v>
      </c>
      <c r="AR964">
        <f t="shared" si="139"/>
        <v>6</v>
      </c>
      <c r="AS964" t="str">
        <f t="shared" si="140"/>
        <v>Warm</v>
      </c>
      <c r="AT964" t="str">
        <f t="shared" si="141"/>
        <v>Divorced</v>
      </c>
      <c r="AU964" t="str">
        <f t="shared" si="142"/>
        <v>Master</v>
      </c>
      <c r="AV964" s="9" t="str">
        <f t="shared" si="143"/>
        <v>No</v>
      </c>
    </row>
    <row r="965" spans="1:48" x14ac:dyDescent="0.3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11</v>
      </c>
      <c r="X965">
        <v>0</v>
      </c>
      <c r="Y965">
        <v>42</v>
      </c>
      <c r="Z965">
        <v>2417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1096</v>
      </c>
      <c r="AL965">
        <v>1042</v>
      </c>
      <c r="AM965">
        <v>0</v>
      </c>
      <c r="AN965">
        <f t="shared" si="135"/>
        <v>6.6</v>
      </c>
      <c r="AO965" t="str">
        <f t="shared" si="136"/>
        <v>High</v>
      </c>
      <c r="AP965" t="str">
        <f t="shared" si="137"/>
        <v>Yes</v>
      </c>
      <c r="AQ965" t="str">
        <f t="shared" si="138"/>
        <v>No</v>
      </c>
      <c r="AR965">
        <f t="shared" si="139"/>
        <v>29</v>
      </c>
      <c r="AS965" t="str">
        <f t="shared" si="140"/>
        <v>Warm</v>
      </c>
      <c r="AT965" t="str">
        <f t="shared" si="141"/>
        <v>Divorced</v>
      </c>
      <c r="AU965" t="str">
        <f t="shared" si="142"/>
        <v>Graduation</v>
      </c>
      <c r="AV965" s="9" t="str">
        <f t="shared" si="143"/>
        <v>No</v>
      </c>
    </row>
    <row r="966" spans="1:48" x14ac:dyDescent="0.3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3</v>
      </c>
      <c r="W966">
        <v>11</v>
      </c>
      <c r="X966">
        <v>1</v>
      </c>
      <c r="Y966">
        <v>70</v>
      </c>
      <c r="Z966">
        <v>2477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1184</v>
      </c>
      <c r="AL966">
        <v>953</v>
      </c>
      <c r="AM966">
        <v>2</v>
      </c>
      <c r="AN966">
        <f t="shared" si="135"/>
        <v>6.8</v>
      </c>
      <c r="AO966" t="str">
        <f t="shared" si="136"/>
        <v>High</v>
      </c>
      <c r="AP966" t="str">
        <f t="shared" si="137"/>
        <v>No</v>
      </c>
      <c r="AQ966" t="str">
        <f t="shared" si="138"/>
        <v>Yes</v>
      </c>
      <c r="AR966">
        <f t="shared" si="139"/>
        <v>23</v>
      </c>
      <c r="AS966" t="str">
        <f t="shared" si="140"/>
        <v>Active</v>
      </c>
      <c r="AT966" t="str">
        <f t="shared" si="141"/>
        <v>Married</v>
      </c>
      <c r="AU966" t="str">
        <f t="shared" si="142"/>
        <v>Graduation</v>
      </c>
      <c r="AV966" s="9" t="str">
        <f t="shared" si="143"/>
        <v>Yes</v>
      </c>
    </row>
    <row r="967" spans="1:48" x14ac:dyDescent="0.3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11</v>
      </c>
      <c r="X967">
        <v>0</v>
      </c>
      <c r="Y967">
        <v>46</v>
      </c>
      <c r="Z967">
        <v>2471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382</v>
      </c>
      <c r="AL967">
        <v>359</v>
      </c>
      <c r="AM967">
        <v>0</v>
      </c>
      <c r="AN967">
        <f t="shared" si="135"/>
        <v>6.8</v>
      </c>
      <c r="AO967" t="str">
        <f t="shared" si="136"/>
        <v>Low</v>
      </c>
      <c r="AP967" t="str">
        <f t="shared" si="137"/>
        <v>Yes</v>
      </c>
      <c r="AQ967" t="str">
        <f t="shared" si="138"/>
        <v>No</v>
      </c>
      <c r="AR967">
        <f t="shared" si="139"/>
        <v>16</v>
      </c>
      <c r="AS967" t="str">
        <f t="shared" si="140"/>
        <v>Warm</v>
      </c>
      <c r="AT967" t="str">
        <f t="shared" si="141"/>
        <v>Married</v>
      </c>
      <c r="AU967" t="str">
        <f t="shared" si="142"/>
        <v>PhD</v>
      </c>
      <c r="AV967" s="9" t="str">
        <f t="shared" si="143"/>
        <v>No</v>
      </c>
    </row>
    <row r="968" spans="1:48" x14ac:dyDescent="0.3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11</v>
      </c>
      <c r="X968">
        <v>0</v>
      </c>
      <c r="Y968">
        <v>42</v>
      </c>
      <c r="Z968">
        <v>2375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1871</v>
      </c>
      <c r="AL968">
        <v>1834</v>
      </c>
      <c r="AM968">
        <v>0</v>
      </c>
      <c r="AN968">
        <f t="shared" si="135"/>
        <v>6.5</v>
      </c>
      <c r="AO968" t="str">
        <f t="shared" si="136"/>
        <v>High</v>
      </c>
      <c r="AP968" t="str">
        <f t="shared" si="137"/>
        <v>No</v>
      </c>
      <c r="AQ968" t="str">
        <f t="shared" si="138"/>
        <v>No</v>
      </c>
      <c r="AR968">
        <f t="shared" si="139"/>
        <v>19</v>
      </c>
      <c r="AS968" t="str">
        <f t="shared" si="140"/>
        <v>Active</v>
      </c>
      <c r="AT968" t="str">
        <f t="shared" si="141"/>
        <v>Married</v>
      </c>
      <c r="AU968" t="str">
        <f t="shared" si="142"/>
        <v>PhD</v>
      </c>
      <c r="AV968" s="9" t="str">
        <f t="shared" si="143"/>
        <v>No</v>
      </c>
    </row>
    <row r="969" spans="1:48" x14ac:dyDescent="0.3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3</v>
      </c>
      <c r="W969">
        <v>11</v>
      </c>
      <c r="X969">
        <v>1</v>
      </c>
      <c r="Y969">
        <v>51</v>
      </c>
      <c r="Z969">
        <v>2406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2304</v>
      </c>
      <c r="AL969">
        <v>2122</v>
      </c>
      <c r="AM969">
        <v>3</v>
      </c>
      <c r="AN969">
        <f t="shared" si="135"/>
        <v>6.6</v>
      </c>
      <c r="AO969" t="str">
        <f t="shared" si="136"/>
        <v>High</v>
      </c>
      <c r="AP969" t="str">
        <f t="shared" si="137"/>
        <v>No</v>
      </c>
      <c r="AQ969" t="str">
        <f t="shared" si="138"/>
        <v>Yes</v>
      </c>
      <c r="AR969">
        <f t="shared" si="139"/>
        <v>26</v>
      </c>
      <c r="AS969" t="str">
        <f t="shared" si="140"/>
        <v>Warm</v>
      </c>
      <c r="AT969" t="str">
        <f t="shared" si="141"/>
        <v>Married</v>
      </c>
      <c r="AU969" t="str">
        <f t="shared" si="142"/>
        <v>Graduation</v>
      </c>
      <c r="AV969" s="9" t="str">
        <f t="shared" si="143"/>
        <v>Yes</v>
      </c>
    </row>
    <row r="970" spans="1:48" x14ac:dyDescent="0.3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</v>
      </c>
      <c r="W970">
        <v>11</v>
      </c>
      <c r="X970">
        <v>0</v>
      </c>
      <c r="Y970">
        <v>44</v>
      </c>
      <c r="Z970">
        <v>2572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1194</v>
      </c>
      <c r="AL970">
        <v>1073</v>
      </c>
      <c r="AM970">
        <v>0</v>
      </c>
      <c r="AN970">
        <f t="shared" si="135"/>
        <v>7</v>
      </c>
      <c r="AO970" t="str">
        <f t="shared" si="136"/>
        <v>High</v>
      </c>
      <c r="AP970" t="str">
        <f t="shared" si="137"/>
        <v>No</v>
      </c>
      <c r="AQ970" t="str">
        <f t="shared" si="138"/>
        <v>No</v>
      </c>
      <c r="AR970">
        <f t="shared" si="139"/>
        <v>27</v>
      </c>
      <c r="AS970" t="str">
        <f t="shared" si="140"/>
        <v>Warm</v>
      </c>
      <c r="AT970" t="str">
        <f t="shared" si="141"/>
        <v>Single</v>
      </c>
      <c r="AU970" t="str">
        <f t="shared" si="142"/>
        <v>2nd Cycle</v>
      </c>
      <c r="AV970" s="9" t="str">
        <f t="shared" si="143"/>
        <v>No</v>
      </c>
    </row>
    <row r="971" spans="1:48" x14ac:dyDescent="0.3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11</v>
      </c>
      <c r="X971">
        <v>0</v>
      </c>
      <c r="Y971">
        <v>64</v>
      </c>
      <c r="Z971">
        <v>2159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40</v>
      </c>
      <c r="AL971">
        <v>35</v>
      </c>
      <c r="AM971">
        <v>0</v>
      </c>
      <c r="AN971">
        <f t="shared" si="135"/>
        <v>5.9</v>
      </c>
      <c r="AO971" t="str">
        <f t="shared" si="136"/>
        <v>Low</v>
      </c>
      <c r="AP971" t="str">
        <f t="shared" si="137"/>
        <v>Yes</v>
      </c>
      <c r="AQ971" t="str">
        <f t="shared" si="138"/>
        <v>No</v>
      </c>
      <c r="AR971">
        <f t="shared" si="139"/>
        <v>7</v>
      </c>
      <c r="AS971" t="str">
        <f t="shared" si="140"/>
        <v>Active</v>
      </c>
      <c r="AT971" t="str">
        <f t="shared" si="141"/>
        <v>Widow</v>
      </c>
      <c r="AU971" t="str">
        <f t="shared" si="142"/>
        <v>PhD</v>
      </c>
      <c r="AV971" s="9" t="str">
        <f t="shared" si="143"/>
        <v>No</v>
      </c>
    </row>
    <row r="972" spans="1:48" x14ac:dyDescent="0.3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3</v>
      </c>
      <c r="W972">
        <v>11</v>
      </c>
      <c r="X972">
        <v>1</v>
      </c>
      <c r="Y972">
        <v>66</v>
      </c>
      <c r="Z972">
        <v>2259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1738</v>
      </c>
      <c r="AL972">
        <v>1687</v>
      </c>
      <c r="AM972">
        <v>4</v>
      </c>
      <c r="AN972">
        <f t="shared" si="135"/>
        <v>6.2</v>
      </c>
      <c r="AO972" t="str">
        <f t="shared" si="136"/>
        <v>High</v>
      </c>
      <c r="AP972" t="str">
        <f t="shared" si="137"/>
        <v>No</v>
      </c>
      <c r="AQ972" t="str">
        <f t="shared" si="138"/>
        <v>Yes</v>
      </c>
      <c r="AR972">
        <f t="shared" si="139"/>
        <v>17</v>
      </c>
      <c r="AS972" t="str">
        <f t="shared" si="140"/>
        <v>Active</v>
      </c>
      <c r="AT972" t="str">
        <f t="shared" si="141"/>
        <v>Divorced</v>
      </c>
      <c r="AU972" t="str">
        <f t="shared" si="142"/>
        <v>Graduation</v>
      </c>
      <c r="AV972" s="9" t="str">
        <f t="shared" si="143"/>
        <v>Yes</v>
      </c>
    </row>
    <row r="973" spans="1:48" x14ac:dyDescent="0.3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</v>
      </c>
      <c r="W973">
        <v>11</v>
      </c>
      <c r="X973">
        <v>0</v>
      </c>
      <c r="Y973">
        <v>48</v>
      </c>
      <c r="Z973">
        <v>2736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16</v>
      </c>
      <c r="AL973">
        <v>13</v>
      </c>
      <c r="AM973">
        <v>0</v>
      </c>
      <c r="AN973">
        <f t="shared" si="135"/>
        <v>7.5</v>
      </c>
      <c r="AO973" t="str">
        <f t="shared" si="136"/>
        <v>Low</v>
      </c>
      <c r="AP973" t="str">
        <f t="shared" si="137"/>
        <v>Yes</v>
      </c>
      <c r="AQ973" t="str">
        <f t="shared" si="138"/>
        <v>No</v>
      </c>
      <c r="AR973">
        <f t="shared" si="139"/>
        <v>4</v>
      </c>
      <c r="AS973" t="str">
        <f t="shared" si="140"/>
        <v>Warm</v>
      </c>
      <c r="AT973" t="str">
        <f t="shared" si="141"/>
        <v>Married</v>
      </c>
      <c r="AU973" t="str">
        <f t="shared" si="142"/>
        <v>2nd Cycle</v>
      </c>
      <c r="AV973" s="9" t="str">
        <f t="shared" si="143"/>
        <v>No</v>
      </c>
    </row>
    <row r="974" spans="1:48" x14ac:dyDescent="0.3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11</v>
      </c>
      <c r="X974">
        <v>0</v>
      </c>
      <c r="Y974">
        <v>39</v>
      </c>
      <c r="Z974">
        <v>2826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546</v>
      </c>
      <c r="AL974">
        <v>519</v>
      </c>
      <c r="AM974">
        <v>1</v>
      </c>
      <c r="AN974">
        <f t="shared" si="135"/>
        <v>7.7</v>
      </c>
      <c r="AO974" t="str">
        <f t="shared" si="136"/>
        <v>Medium</v>
      </c>
      <c r="AP974" t="str">
        <f t="shared" si="137"/>
        <v>Yes</v>
      </c>
      <c r="AQ974" t="str">
        <f t="shared" si="138"/>
        <v>Yes</v>
      </c>
      <c r="AR974">
        <f t="shared" si="139"/>
        <v>22</v>
      </c>
      <c r="AS974" t="str">
        <f t="shared" si="140"/>
        <v>Warm</v>
      </c>
      <c r="AT974" t="str">
        <f t="shared" si="141"/>
        <v>Together</v>
      </c>
      <c r="AU974" t="str">
        <f t="shared" si="142"/>
        <v>Master</v>
      </c>
      <c r="AV974" s="9" t="str">
        <f t="shared" si="143"/>
        <v>Yes</v>
      </c>
    </row>
    <row r="975" spans="1:48" x14ac:dyDescent="0.3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11</v>
      </c>
      <c r="X975">
        <v>0</v>
      </c>
      <c r="Y975">
        <v>31</v>
      </c>
      <c r="Z975">
        <v>2290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735</v>
      </c>
      <c r="AL975">
        <v>665</v>
      </c>
      <c r="AM975">
        <v>0</v>
      </c>
      <c r="AN975">
        <f t="shared" si="135"/>
        <v>6.3</v>
      </c>
      <c r="AO975" t="str">
        <f t="shared" si="136"/>
        <v>Medium</v>
      </c>
      <c r="AP975" t="str">
        <f t="shared" si="137"/>
        <v>Yes</v>
      </c>
      <c r="AQ975" t="str">
        <f t="shared" si="138"/>
        <v>No</v>
      </c>
      <c r="AR975">
        <f t="shared" si="139"/>
        <v>24</v>
      </c>
      <c r="AS975" t="str">
        <f t="shared" si="140"/>
        <v>Warm</v>
      </c>
      <c r="AT975" t="str">
        <f t="shared" si="141"/>
        <v>Single</v>
      </c>
      <c r="AU975" t="str">
        <f t="shared" si="142"/>
        <v>Graduation</v>
      </c>
      <c r="AV975" s="9" t="str">
        <f t="shared" si="143"/>
        <v>No</v>
      </c>
    </row>
    <row r="976" spans="1:48" x14ac:dyDescent="0.3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</v>
      </c>
      <c r="W976">
        <v>11</v>
      </c>
      <c r="X976">
        <v>0</v>
      </c>
      <c r="Y976">
        <v>66</v>
      </c>
      <c r="Z976">
        <v>2166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88</v>
      </c>
      <c r="AL976">
        <v>68</v>
      </c>
      <c r="AM976">
        <v>0</v>
      </c>
      <c r="AN976">
        <f t="shared" si="135"/>
        <v>5.9</v>
      </c>
      <c r="AO976" t="str">
        <f t="shared" si="136"/>
        <v>Low</v>
      </c>
      <c r="AP976" t="str">
        <f t="shared" si="137"/>
        <v>Yes</v>
      </c>
      <c r="AQ976" t="str">
        <f t="shared" si="138"/>
        <v>No</v>
      </c>
      <c r="AR976">
        <f t="shared" si="139"/>
        <v>8</v>
      </c>
      <c r="AS976" t="str">
        <f t="shared" si="140"/>
        <v>Warm</v>
      </c>
      <c r="AT976" t="str">
        <f t="shared" si="141"/>
        <v>Divorced</v>
      </c>
      <c r="AU976" t="str">
        <f t="shared" si="142"/>
        <v>Graduation</v>
      </c>
      <c r="AV976" s="9" t="str">
        <f t="shared" si="143"/>
        <v>No</v>
      </c>
    </row>
    <row r="977" spans="1:48" x14ac:dyDescent="0.3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</v>
      </c>
      <c r="W977">
        <v>11</v>
      </c>
      <c r="X977">
        <v>0</v>
      </c>
      <c r="Y977">
        <v>25</v>
      </c>
      <c r="Z977">
        <v>2254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19</v>
      </c>
      <c r="AL977">
        <v>15</v>
      </c>
      <c r="AM977">
        <v>0</v>
      </c>
      <c r="AN977">
        <f t="shared" si="135"/>
        <v>6.2</v>
      </c>
      <c r="AO977" t="str">
        <f t="shared" si="136"/>
        <v>Low</v>
      </c>
      <c r="AP977" t="str">
        <f t="shared" si="137"/>
        <v>No</v>
      </c>
      <c r="AQ977" t="str">
        <f t="shared" si="138"/>
        <v>No</v>
      </c>
      <c r="AR977">
        <f t="shared" si="139"/>
        <v>4</v>
      </c>
      <c r="AS977" t="str">
        <f t="shared" si="140"/>
        <v>Warm</v>
      </c>
      <c r="AT977" t="str">
        <f t="shared" si="141"/>
        <v>Single</v>
      </c>
      <c r="AU977" t="str">
        <f t="shared" si="142"/>
        <v>Graduation</v>
      </c>
      <c r="AV977" s="9" t="str">
        <f t="shared" si="143"/>
        <v>No</v>
      </c>
    </row>
    <row r="978" spans="1:48" x14ac:dyDescent="0.3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3</v>
      </c>
      <c r="W978">
        <v>11</v>
      </c>
      <c r="X978">
        <v>0</v>
      </c>
      <c r="Y978">
        <v>42</v>
      </c>
      <c r="Z978">
        <v>2391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1493</v>
      </c>
      <c r="AL978">
        <v>1493</v>
      </c>
      <c r="AM978">
        <v>1</v>
      </c>
      <c r="AN978">
        <f t="shared" si="135"/>
        <v>6.6</v>
      </c>
      <c r="AO978" t="str">
        <f t="shared" si="136"/>
        <v>High</v>
      </c>
      <c r="AP978" t="str">
        <f t="shared" si="137"/>
        <v>No</v>
      </c>
      <c r="AQ978" t="str">
        <f t="shared" si="138"/>
        <v>Yes</v>
      </c>
      <c r="AR978">
        <f t="shared" si="139"/>
        <v>23</v>
      </c>
      <c r="AS978" t="str">
        <f t="shared" si="140"/>
        <v>Active</v>
      </c>
      <c r="AT978" t="str">
        <f t="shared" si="141"/>
        <v>Together</v>
      </c>
      <c r="AU978" t="str">
        <f t="shared" si="142"/>
        <v>Graduation</v>
      </c>
      <c r="AV978" s="9" t="str">
        <f t="shared" si="143"/>
        <v>Yes</v>
      </c>
    </row>
    <row r="979" spans="1:48" x14ac:dyDescent="0.3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11</v>
      </c>
      <c r="X979">
        <v>0</v>
      </c>
      <c r="Y979">
        <v>63</v>
      </c>
      <c r="Z979">
        <v>2283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69</v>
      </c>
      <c r="AL979">
        <v>49</v>
      </c>
      <c r="AM979">
        <v>0</v>
      </c>
      <c r="AN979">
        <f t="shared" si="135"/>
        <v>6.3</v>
      </c>
      <c r="AO979" t="str">
        <f t="shared" si="136"/>
        <v>Low</v>
      </c>
      <c r="AP979" t="str">
        <f t="shared" si="137"/>
        <v>Yes</v>
      </c>
      <c r="AQ979" t="str">
        <f t="shared" si="138"/>
        <v>No</v>
      </c>
      <c r="AR979">
        <f t="shared" si="139"/>
        <v>9</v>
      </c>
      <c r="AS979" t="str">
        <f t="shared" si="140"/>
        <v>Warm</v>
      </c>
      <c r="AT979" t="str">
        <f t="shared" si="141"/>
        <v>Together</v>
      </c>
      <c r="AU979" t="str">
        <f t="shared" si="142"/>
        <v>Graduation</v>
      </c>
      <c r="AV979" s="9" t="str">
        <f t="shared" si="143"/>
        <v>No</v>
      </c>
    </row>
    <row r="980" spans="1:48" x14ac:dyDescent="0.3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11</v>
      </c>
      <c r="X980">
        <v>0</v>
      </c>
      <c r="Y980">
        <v>47</v>
      </c>
      <c r="Z980">
        <v>2479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872</v>
      </c>
      <c r="AL980">
        <v>808</v>
      </c>
      <c r="AM980">
        <v>1</v>
      </c>
      <c r="AN980">
        <f t="shared" si="135"/>
        <v>6.8</v>
      </c>
      <c r="AO980" t="str">
        <f t="shared" si="136"/>
        <v>Medium</v>
      </c>
      <c r="AP980" t="str">
        <f t="shared" si="137"/>
        <v>Yes</v>
      </c>
      <c r="AQ980" t="str">
        <f t="shared" si="138"/>
        <v>Yes</v>
      </c>
      <c r="AR980">
        <f t="shared" si="139"/>
        <v>25</v>
      </c>
      <c r="AS980" t="str">
        <f t="shared" si="140"/>
        <v>Active</v>
      </c>
      <c r="AT980" t="str">
        <f t="shared" si="141"/>
        <v>Married</v>
      </c>
      <c r="AU980" t="str">
        <f t="shared" si="142"/>
        <v>Graduation</v>
      </c>
      <c r="AV980" s="9" t="str">
        <f t="shared" si="143"/>
        <v>Yes</v>
      </c>
    </row>
    <row r="981" spans="1:48" x14ac:dyDescent="0.3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</v>
      </c>
      <c r="W981">
        <v>11</v>
      </c>
      <c r="X981">
        <v>0</v>
      </c>
      <c r="Y981">
        <v>64</v>
      </c>
      <c r="Z981">
        <v>2397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293</v>
      </c>
      <c r="AL981">
        <v>243</v>
      </c>
      <c r="AM981">
        <v>0</v>
      </c>
      <c r="AN981">
        <f t="shared" si="135"/>
        <v>6.6</v>
      </c>
      <c r="AO981" t="str">
        <f t="shared" si="136"/>
        <v>Low</v>
      </c>
      <c r="AP981" t="str">
        <f t="shared" si="137"/>
        <v>Yes</v>
      </c>
      <c r="AQ981" t="str">
        <f t="shared" si="138"/>
        <v>No</v>
      </c>
      <c r="AR981">
        <f t="shared" si="139"/>
        <v>16</v>
      </c>
      <c r="AS981" t="str">
        <f t="shared" si="140"/>
        <v>Warm</v>
      </c>
      <c r="AT981" t="str">
        <f t="shared" si="141"/>
        <v>Divorced</v>
      </c>
      <c r="AU981" t="str">
        <f t="shared" si="142"/>
        <v>Graduation</v>
      </c>
      <c r="AV981" s="9" t="str">
        <f t="shared" si="143"/>
        <v>No</v>
      </c>
    </row>
    <row r="982" spans="1:48" x14ac:dyDescent="0.3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3</v>
      </c>
      <c r="W982">
        <v>11</v>
      </c>
      <c r="X982">
        <v>1</v>
      </c>
      <c r="Y982">
        <v>64</v>
      </c>
      <c r="Z982">
        <v>2816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490</v>
      </c>
      <c r="AL982">
        <v>452</v>
      </c>
      <c r="AM982">
        <v>2</v>
      </c>
      <c r="AN982">
        <f t="shared" si="135"/>
        <v>7.7</v>
      </c>
      <c r="AO982" t="str">
        <f t="shared" si="136"/>
        <v>Low</v>
      </c>
      <c r="AP982" t="str">
        <f t="shared" si="137"/>
        <v>Yes</v>
      </c>
      <c r="AQ982" t="str">
        <f t="shared" si="138"/>
        <v>Yes</v>
      </c>
      <c r="AR982">
        <f t="shared" si="139"/>
        <v>20</v>
      </c>
      <c r="AS982" t="str">
        <f t="shared" si="140"/>
        <v>Warm</v>
      </c>
      <c r="AT982" t="str">
        <f t="shared" si="141"/>
        <v>Widow</v>
      </c>
      <c r="AU982" t="str">
        <f t="shared" si="142"/>
        <v>PhD</v>
      </c>
      <c r="AV982" s="9" t="str">
        <f t="shared" si="143"/>
        <v>Yes</v>
      </c>
    </row>
    <row r="983" spans="1:48" x14ac:dyDescent="0.3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3</v>
      </c>
      <c r="W983">
        <v>11</v>
      </c>
      <c r="X983">
        <v>1</v>
      </c>
      <c r="Y983">
        <v>33</v>
      </c>
      <c r="Z983">
        <v>2422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1881</v>
      </c>
      <c r="AL983">
        <v>1861</v>
      </c>
      <c r="AM983">
        <v>2</v>
      </c>
      <c r="AN983">
        <f t="shared" si="135"/>
        <v>6.6</v>
      </c>
      <c r="AO983" t="str">
        <f t="shared" si="136"/>
        <v>High</v>
      </c>
      <c r="AP983" t="str">
        <f t="shared" si="137"/>
        <v>No</v>
      </c>
      <c r="AQ983" t="str">
        <f t="shared" si="138"/>
        <v>Yes</v>
      </c>
      <c r="AR983">
        <f t="shared" si="139"/>
        <v>12</v>
      </c>
      <c r="AS983" t="str">
        <f t="shared" si="140"/>
        <v>Active</v>
      </c>
      <c r="AT983" t="str">
        <f t="shared" si="141"/>
        <v>Single</v>
      </c>
      <c r="AU983" t="str">
        <f t="shared" si="142"/>
        <v>PhD</v>
      </c>
      <c r="AV983" s="9" t="str">
        <f t="shared" si="143"/>
        <v>Yes</v>
      </c>
    </row>
    <row r="984" spans="1:48" x14ac:dyDescent="0.3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3</v>
      </c>
      <c r="W984">
        <v>11</v>
      </c>
      <c r="X984">
        <v>1</v>
      </c>
      <c r="Y984">
        <v>39</v>
      </c>
      <c r="Z984">
        <v>2618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542</v>
      </c>
      <c r="AL984">
        <v>360</v>
      </c>
      <c r="AM984">
        <v>2</v>
      </c>
      <c r="AN984">
        <f t="shared" si="135"/>
        <v>7.2</v>
      </c>
      <c r="AO984" t="str">
        <f t="shared" si="136"/>
        <v>Medium</v>
      </c>
      <c r="AP984" t="str">
        <f t="shared" si="137"/>
        <v>Yes</v>
      </c>
      <c r="AQ984" t="str">
        <f t="shared" si="138"/>
        <v>Yes</v>
      </c>
      <c r="AR984">
        <f t="shared" si="139"/>
        <v>22</v>
      </c>
      <c r="AS984" t="str">
        <f t="shared" si="140"/>
        <v>Active</v>
      </c>
      <c r="AT984" t="str">
        <f t="shared" si="141"/>
        <v>Married</v>
      </c>
      <c r="AU984" t="str">
        <f t="shared" si="142"/>
        <v>2nd Cycle</v>
      </c>
      <c r="AV984" s="9" t="str">
        <f t="shared" si="143"/>
        <v>Yes</v>
      </c>
    </row>
    <row r="985" spans="1:48" x14ac:dyDescent="0.3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</v>
      </c>
      <c r="W985">
        <v>11</v>
      </c>
      <c r="X985">
        <v>0</v>
      </c>
      <c r="Y985">
        <v>33</v>
      </c>
      <c r="Z985">
        <v>2660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43</v>
      </c>
      <c r="AL985">
        <v>28</v>
      </c>
      <c r="AM985">
        <v>0</v>
      </c>
      <c r="AN985">
        <f t="shared" si="135"/>
        <v>7.3</v>
      </c>
      <c r="AO985" t="str">
        <f t="shared" si="136"/>
        <v>Low</v>
      </c>
      <c r="AP985" t="str">
        <f t="shared" si="137"/>
        <v>Yes</v>
      </c>
      <c r="AQ985" t="str">
        <f t="shared" si="138"/>
        <v>No</v>
      </c>
      <c r="AR985">
        <f t="shared" si="139"/>
        <v>7</v>
      </c>
      <c r="AS985" t="str">
        <f t="shared" si="140"/>
        <v>Active</v>
      </c>
      <c r="AT985" t="str">
        <f t="shared" si="141"/>
        <v>Together</v>
      </c>
      <c r="AU985" t="str">
        <f t="shared" si="142"/>
        <v>Graduation</v>
      </c>
      <c r="AV985" s="9" t="str">
        <f t="shared" si="143"/>
        <v>No</v>
      </c>
    </row>
    <row r="986" spans="1:48" x14ac:dyDescent="0.3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11</v>
      </c>
      <c r="X986">
        <v>0</v>
      </c>
      <c r="Y986">
        <v>66</v>
      </c>
      <c r="Z986">
        <v>2567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258</v>
      </c>
      <c r="AL986">
        <v>219</v>
      </c>
      <c r="AM986">
        <v>0</v>
      </c>
      <c r="AN986">
        <f t="shared" si="135"/>
        <v>7</v>
      </c>
      <c r="AO986" t="str">
        <f t="shared" si="136"/>
        <v>Low</v>
      </c>
      <c r="AP986" t="str">
        <f t="shared" si="137"/>
        <v>Yes</v>
      </c>
      <c r="AQ986" t="str">
        <f t="shared" si="138"/>
        <v>No</v>
      </c>
      <c r="AR986">
        <f t="shared" si="139"/>
        <v>16</v>
      </c>
      <c r="AS986" t="str">
        <f t="shared" si="140"/>
        <v>Warm</v>
      </c>
      <c r="AT986" t="str">
        <f t="shared" si="141"/>
        <v>Married</v>
      </c>
      <c r="AU986" t="str">
        <f t="shared" si="142"/>
        <v>PhD</v>
      </c>
      <c r="AV986" s="9" t="str">
        <f t="shared" si="143"/>
        <v>No</v>
      </c>
    </row>
    <row r="987" spans="1:48" x14ac:dyDescent="0.3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11</v>
      </c>
      <c r="X987">
        <v>1</v>
      </c>
      <c r="Y987">
        <v>66</v>
      </c>
      <c r="Z987">
        <v>2671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451</v>
      </c>
      <c r="AL987">
        <v>414</v>
      </c>
      <c r="AM987">
        <v>1</v>
      </c>
      <c r="AN987">
        <f t="shared" si="135"/>
        <v>7.3</v>
      </c>
      <c r="AO987" t="str">
        <f t="shared" si="136"/>
        <v>Low</v>
      </c>
      <c r="AP987" t="str">
        <f t="shared" si="137"/>
        <v>Yes</v>
      </c>
      <c r="AQ987" t="str">
        <f t="shared" si="138"/>
        <v>Yes</v>
      </c>
      <c r="AR987">
        <f t="shared" si="139"/>
        <v>21</v>
      </c>
      <c r="AS987" t="str">
        <f t="shared" si="140"/>
        <v>Warm</v>
      </c>
      <c r="AT987" t="str">
        <f t="shared" si="141"/>
        <v>Single</v>
      </c>
      <c r="AU987" t="str">
        <f t="shared" si="142"/>
        <v>Graduation</v>
      </c>
      <c r="AV987" s="9" t="str">
        <f t="shared" si="143"/>
        <v>Yes</v>
      </c>
    </row>
    <row r="988" spans="1:48" x14ac:dyDescent="0.3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</v>
      </c>
      <c r="W988">
        <v>11</v>
      </c>
      <c r="X988">
        <v>0</v>
      </c>
      <c r="Y988">
        <v>67</v>
      </c>
      <c r="Z988">
        <v>2760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789</v>
      </c>
      <c r="AL988">
        <v>719</v>
      </c>
      <c r="AM988">
        <v>0</v>
      </c>
      <c r="AN988">
        <f t="shared" si="135"/>
        <v>7.6</v>
      </c>
      <c r="AO988" t="str">
        <f t="shared" si="136"/>
        <v>Medium</v>
      </c>
      <c r="AP988" t="str">
        <f t="shared" si="137"/>
        <v>Yes</v>
      </c>
      <c r="AQ988" t="str">
        <f t="shared" si="138"/>
        <v>No</v>
      </c>
      <c r="AR988">
        <f t="shared" si="139"/>
        <v>23</v>
      </c>
      <c r="AS988" t="str">
        <f t="shared" si="140"/>
        <v>Inactive</v>
      </c>
      <c r="AT988" t="str">
        <f t="shared" si="141"/>
        <v>Married</v>
      </c>
      <c r="AU988" t="str">
        <f t="shared" si="142"/>
        <v>Master</v>
      </c>
      <c r="AV988" s="9" t="str">
        <f t="shared" si="143"/>
        <v>No</v>
      </c>
    </row>
    <row r="989" spans="1:48" x14ac:dyDescent="0.3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3</v>
      </c>
      <c r="W989">
        <v>11</v>
      </c>
      <c r="X989">
        <v>0</v>
      </c>
      <c r="Y989">
        <v>68</v>
      </c>
      <c r="Z989">
        <v>2572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1383</v>
      </c>
      <c r="AL989">
        <v>1192</v>
      </c>
      <c r="AM989">
        <v>1</v>
      </c>
      <c r="AN989">
        <f t="shared" si="135"/>
        <v>7</v>
      </c>
      <c r="AO989" t="str">
        <f t="shared" si="136"/>
        <v>High</v>
      </c>
      <c r="AP989" t="str">
        <f t="shared" si="137"/>
        <v>No</v>
      </c>
      <c r="AQ989" t="str">
        <f t="shared" si="138"/>
        <v>Yes</v>
      </c>
      <c r="AR989">
        <f t="shared" si="139"/>
        <v>20</v>
      </c>
      <c r="AS989" t="str">
        <f t="shared" si="140"/>
        <v>Warm</v>
      </c>
      <c r="AT989" t="str">
        <f t="shared" si="141"/>
        <v>Together</v>
      </c>
      <c r="AU989" t="str">
        <f t="shared" si="142"/>
        <v>Graduation</v>
      </c>
      <c r="AV989" s="9" t="str">
        <f t="shared" si="143"/>
        <v>Yes</v>
      </c>
    </row>
    <row r="990" spans="1:48" x14ac:dyDescent="0.3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11</v>
      </c>
      <c r="X990">
        <v>0</v>
      </c>
      <c r="Y990">
        <v>52</v>
      </c>
      <c r="Z990">
        <v>2313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41</v>
      </c>
      <c r="AL990">
        <v>13</v>
      </c>
      <c r="AM990">
        <v>1</v>
      </c>
      <c r="AN990">
        <f t="shared" si="135"/>
        <v>6.3</v>
      </c>
      <c r="AO990" t="str">
        <f t="shared" si="136"/>
        <v>Low</v>
      </c>
      <c r="AP990" t="str">
        <f t="shared" si="137"/>
        <v>Yes</v>
      </c>
      <c r="AQ990" t="str">
        <f t="shared" si="138"/>
        <v>Yes</v>
      </c>
      <c r="AR990">
        <f t="shared" si="139"/>
        <v>10</v>
      </c>
      <c r="AS990" t="str">
        <f t="shared" si="140"/>
        <v>Warm</v>
      </c>
      <c r="AT990" t="str">
        <f t="shared" si="141"/>
        <v>Married</v>
      </c>
      <c r="AU990" t="str">
        <f t="shared" si="142"/>
        <v>Graduation</v>
      </c>
      <c r="AV990" s="9" t="str">
        <f t="shared" si="143"/>
        <v>Yes</v>
      </c>
    </row>
    <row r="991" spans="1:48" x14ac:dyDescent="0.3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11</v>
      </c>
      <c r="X991">
        <v>0</v>
      </c>
      <c r="Y991">
        <v>57</v>
      </c>
      <c r="Z991">
        <v>2574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13</v>
      </c>
      <c r="AL991">
        <v>9</v>
      </c>
      <c r="AM991">
        <v>0</v>
      </c>
      <c r="AN991">
        <f t="shared" si="135"/>
        <v>7.1</v>
      </c>
      <c r="AO991" t="str">
        <f t="shared" si="136"/>
        <v>Low</v>
      </c>
      <c r="AP991" t="str">
        <f t="shared" si="137"/>
        <v>Yes</v>
      </c>
      <c r="AQ991" t="str">
        <f t="shared" si="138"/>
        <v>No</v>
      </c>
      <c r="AR991">
        <f t="shared" si="139"/>
        <v>4</v>
      </c>
      <c r="AS991" t="str">
        <f t="shared" si="140"/>
        <v>Warm</v>
      </c>
      <c r="AT991" t="str">
        <f t="shared" si="141"/>
        <v>Single</v>
      </c>
      <c r="AU991" t="str">
        <f t="shared" si="142"/>
        <v>PhD</v>
      </c>
      <c r="AV991" s="9" t="str">
        <f t="shared" si="143"/>
        <v>No</v>
      </c>
    </row>
    <row r="992" spans="1:48" x14ac:dyDescent="0.3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3</v>
      </c>
      <c r="W992">
        <v>11</v>
      </c>
      <c r="X992">
        <v>0</v>
      </c>
      <c r="Y992">
        <v>41</v>
      </c>
      <c r="Z992">
        <v>2832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2036</v>
      </c>
      <c r="AL992">
        <v>1878</v>
      </c>
      <c r="AM992">
        <v>3</v>
      </c>
      <c r="AN992">
        <f t="shared" si="135"/>
        <v>7.8</v>
      </c>
      <c r="AO992" t="str">
        <f t="shared" si="136"/>
        <v>High</v>
      </c>
      <c r="AP992" t="str">
        <f t="shared" si="137"/>
        <v>Yes</v>
      </c>
      <c r="AQ992" t="str">
        <f t="shared" si="138"/>
        <v>Yes</v>
      </c>
      <c r="AR992">
        <f t="shared" si="139"/>
        <v>21</v>
      </c>
      <c r="AS992" t="str">
        <f t="shared" si="140"/>
        <v>Active</v>
      </c>
      <c r="AT992" t="str">
        <f t="shared" si="141"/>
        <v>Together</v>
      </c>
      <c r="AU992" t="str">
        <f t="shared" si="142"/>
        <v>Graduation</v>
      </c>
      <c r="AV992" s="9" t="str">
        <f t="shared" si="143"/>
        <v>Yes</v>
      </c>
    </row>
    <row r="993" spans="1:48" x14ac:dyDescent="0.3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11</v>
      </c>
      <c r="X993">
        <v>0</v>
      </c>
      <c r="Y993">
        <v>44</v>
      </c>
      <c r="Z993">
        <v>2328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116</v>
      </c>
      <c r="AL993">
        <v>116</v>
      </c>
      <c r="AM993">
        <v>0</v>
      </c>
      <c r="AN993">
        <f t="shared" si="135"/>
        <v>6.4</v>
      </c>
      <c r="AO993" t="str">
        <f t="shared" si="136"/>
        <v>Low</v>
      </c>
      <c r="AP993" t="str">
        <f t="shared" si="137"/>
        <v>Yes</v>
      </c>
      <c r="AQ993" t="str">
        <f t="shared" si="138"/>
        <v>No</v>
      </c>
      <c r="AR993">
        <f t="shared" si="139"/>
        <v>8</v>
      </c>
      <c r="AS993" t="str">
        <f t="shared" si="140"/>
        <v>Warm</v>
      </c>
      <c r="AT993" t="str">
        <f t="shared" si="141"/>
        <v>Together</v>
      </c>
      <c r="AU993" t="str">
        <f t="shared" si="142"/>
        <v>PhD</v>
      </c>
      <c r="AV993" s="9" t="str">
        <f t="shared" si="143"/>
        <v>No</v>
      </c>
    </row>
    <row r="994" spans="1:48" x14ac:dyDescent="0.3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11</v>
      </c>
      <c r="X994">
        <v>0</v>
      </c>
      <c r="Y994">
        <v>42</v>
      </c>
      <c r="Z994">
        <v>2638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252</v>
      </c>
      <c r="AL994">
        <v>225</v>
      </c>
      <c r="AM994">
        <v>0</v>
      </c>
      <c r="AN994">
        <f t="shared" si="135"/>
        <v>7.2</v>
      </c>
      <c r="AO994" t="str">
        <f t="shared" si="136"/>
        <v>Low</v>
      </c>
      <c r="AP994" t="str">
        <f t="shared" si="137"/>
        <v>Yes</v>
      </c>
      <c r="AQ994" t="str">
        <f t="shared" si="138"/>
        <v>No</v>
      </c>
      <c r="AR994">
        <f t="shared" si="139"/>
        <v>18</v>
      </c>
      <c r="AS994" t="str">
        <f t="shared" si="140"/>
        <v>Warm</v>
      </c>
      <c r="AT994" t="str">
        <f t="shared" si="141"/>
        <v>Single</v>
      </c>
      <c r="AU994" t="str">
        <f t="shared" si="142"/>
        <v>Graduation</v>
      </c>
      <c r="AV994" s="9" t="str">
        <f t="shared" si="143"/>
        <v>No</v>
      </c>
    </row>
    <row r="995" spans="1:48" x14ac:dyDescent="0.3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11</v>
      </c>
      <c r="X995">
        <v>0</v>
      </c>
      <c r="Y995">
        <v>52</v>
      </c>
      <c r="Z995">
        <v>2816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91</v>
      </c>
      <c r="AL995">
        <v>79</v>
      </c>
      <c r="AM995">
        <v>0</v>
      </c>
      <c r="AN995">
        <f t="shared" si="135"/>
        <v>7.7</v>
      </c>
      <c r="AO995" t="str">
        <f t="shared" si="136"/>
        <v>Low</v>
      </c>
      <c r="AP995" t="str">
        <f t="shared" si="137"/>
        <v>Yes</v>
      </c>
      <c r="AQ995" t="str">
        <f t="shared" si="138"/>
        <v>No</v>
      </c>
      <c r="AR995">
        <f t="shared" si="139"/>
        <v>7</v>
      </c>
      <c r="AS995" t="str">
        <f t="shared" si="140"/>
        <v>Active</v>
      </c>
      <c r="AT995" t="str">
        <f t="shared" si="141"/>
        <v>Together</v>
      </c>
      <c r="AU995" t="str">
        <f t="shared" si="142"/>
        <v>Master</v>
      </c>
      <c r="AV995" s="9" t="str">
        <f t="shared" si="143"/>
        <v>No</v>
      </c>
    </row>
    <row r="996" spans="1:48" x14ac:dyDescent="0.3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</v>
      </c>
      <c r="W996">
        <v>11</v>
      </c>
      <c r="X996">
        <v>0</v>
      </c>
      <c r="Y996">
        <v>49</v>
      </c>
      <c r="Z996">
        <v>2231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41</v>
      </c>
      <c r="AL996">
        <v>38</v>
      </c>
      <c r="AM996">
        <v>0</v>
      </c>
      <c r="AN996">
        <f t="shared" si="135"/>
        <v>6.1</v>
      </c>
      <c r="AO996" t="str">
        <f t="shared" si="136"/>
        <v>Low</v>
      </c>
      <c r="AP996" t="str">
        <f t="shared" si="137"/>
        <v>Yes</v>
      </c>
      <c r="AQ996" t="str">
        <f t="shared" si="138"/>
        <v>No</v>
      </c>
      <c r="AR996">
        <f t="shared" si="139"/>
        <v>9</v>
      </c>
      <c r="AS996" t="str">
        <f t="shared" si="140"/>
        <v>Active</v>
      </c>
      <c r="AT996" t="str">
        <f t="shared" si="141"/>
        <v>Married</v>
      </c>
      <c r="AU996" t="str">
        <f t="shared" si="142"/>
        <v>Master</v>
      </c>
      <c r="AV996" s="9" t="str">
        <f t="shared" si="143"/>
        <v>No</v>
      </c>
    </row>
    <row r="997" spans="1:48" x14ac:dyDescent="0.3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</v>
      </c>
      <c r="W997">
        <v>11</v>
      </c>
      <c r="X997">
        <v>0</v>
      </c>
      <c r="Y997">
        <v>69</v>
      </c>
      <c r="Z997">
        <v>2230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395</v>
      </c>
      <c r="AL997">
        <v>384</v>
      </c>
      <c r="AM997">
        <v>0</v>
      </c>
      <c r="AN997">
        <f t="shared" si="135"/>
        <v>6.1</v>
      </c>
      <c r="AO997" t="str">
        <f t="shared" si="136"/>
        <v>Low</v>
      </c>
      <c r="AP997" t="str">
        <f t="shared" si="137"/>
        <v>No</v>
      </c>
      <c r="AQ997" t="str">
        <f t="shared" si="138"/>
        <v>No</v>
      </c>
      <c r="AR997">
        <f t="shared" si="139"/>
        <v>15</v>
      </c>
      <c r="AS997" t="str">
        <f t="shared" si="140"/>
        <v>Warm</v>
      </c>
      <c r="AT997" t="str">
        <f t="shared" si="141"/>
        <v>Married</v>
      </c>
      <c r="AU997" t="str">
        <f t="shared" si="142"/>
        <v>Master</v>
      </c>
      <c r="AV997" s="9" t="str">
        <f t="shared" si="143"/>
        <v>No</v>
      </c>
    </row>
    <row r="998" spans="1:48" x14ac:dyDescent="0.3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3</v>
      </c>
      <c r="W998">
        <v>11</v>
      </c>
      <c r="X998">
        <v>0</v>
      </c>
      <c r="Y998">
        <v>55</v>
      </c>
      <c r="Z998">
        <v>2242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1287</v>
      </c>
      <c r="AL998">
        <v>1211</v>
      </c>
      <c r="AM998">
        <v>1</v>
      </c>
      <c r="AN998">
        <f t="shared" si="135"/>
        <v>6.1</v>
      </c>
      <c r="AO998" t="str">
        <f t="shared" si="136"/>
        <v>High</v>
      </c>
      <c r="AP998" t="str">
        <f t="shared" si="137"/>
        <v>No</v>
      </c>
      <c r="AQ998" t="str">
        <f t="shared" si="138"/>
        <v>Yes</v>
      </c>
      <c r="AR998">
        <f t="shared" si="139"/>
        <v>20</v>
      </c>
      <c r="AS998" t="str">
        <f t="shared" si="140"/>
        <v>Warm</v>
      </c>
      <c r="AT998" t="str">
        <f t="shared" si="141"/>
        <v>Married</v>
      </c>
      <c r="AU998" t="str">
        <f t="shared" si="142"/>
        <v>2nd Cycle</v>
      </c>
      <c r="AV998" s="9" t="str">
        <f t="shared" si="143"/>
        <v>Yes</v>
      </c>
    </row>
    <row r="999" spans="1:48" x14ac:dyDescent="0.3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11</v>
      </c>
      <c r="X999">
        <v>0</v>
      </c>
      <c r="Y999">
        <v>51</v>
      </c>
      <c r="Z999">
        <v>2556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225</v>
      </c>
      <c r="AL999">
        <v>214</v>
      </c>
      <c r="AM999">
        <v>0</v>
      </c>
      <c r="AN999">
        <f t="shared" si="135"/>
        <v>7</v>
      </c>
      <c r="AO999" t="str">
        <f t="shared" si="136"/>
        <v>Low</v>
      </c>
      <c r="AP999" t="str">
        <f t="shared" si="137"/>
        <v>No</v>
      </c>
      <c r="AQ999" t="str">
        <f t="shared" si="138"/>
        <v>No</v>
      </c>
      <c r="AR999">
        <f t="shared" si="139"/>
        <v>11</v>
      </c>
      <c r="AS999" t="str">
        <f t="shared" si="140"/>
        <v>Warm</v>
      </c>
      <c r="AT999" t="str">
        <f t="shared" si="141"/>
        <v>Together</v>
      </c>
      <c r="AU999" t="str">
        <f t="shared" si="142"/>
        <v>Graduation</v>
      </c>
      <c r="AV999" s="9" t="str">
        <f t="shared" si="143"/>
        <v>No</v>
      </c>
    </row>
    <row r="1000" spans="1:48" x14ac:dyDescent="0.3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11</v>
      </c>
      <c r="X1000">
        <v>0</v>
      </c>
      <c r="Y1000">
        <v>47</v>
      </c>
      <c r="Z1000">
        <v>2701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33</v>
      </c>
      <c r="AL1000">
        <v>27</v>
      </c>
      <c r="AM1000">
        <v>0</v>
      </c>
      <c r="AN1000">
        <f t="shared" si="135"/>
        <v>7.4</v>
      </c>
      <c r="AO1000" t="str">
        <f t="shared" si="136"/>
        <v>Low</v>
      </c>
      <c r="AP1000" t="str">
        <f t="shared" si="137"/>
        <v>Yes</v>
      </c>
      <c r="AQ1000" t="str">
        <f t="shared" si="138"/>
        <v>No</v>
      </c>
      <c r="AR1000">
        <f t="shared" si="139"/>
        <v>5</v>
      </c>
      <c r="AS1000" t="str">
        <f t="shared" si="140"/>
        <v>Active</v>
      </c>
      <c r="AT1000" t="str">
        <f t="shared" si="141"/>
        <v>Married</v>
      </c>
      <c r="AU1000" t="str">
        <f t="shared" si="142"/>
        <v>Graduation</v>
      </c>
      <c r="AV1000" s="9" t="str">
        <f t="shared" si="143"/>
        <v>No</v>
      </c>
    </row>
    <row r="1001" spans="1:48" x14ac:dyDescent="0.3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11</v>
      </c>
      <c r="X1001">
        <v>0</v>
      </c>
      <c r="Y1001">
        <v>44</v>
      </c>
      <c r="Z1001">
        <v>2653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119</v>
      </c>
      <c r="AL1001">
        <v>101</v>
      </c>
      <c r="AM1001">
        <v>0</v>
      </c>
      <c r="AN1001">
        <f t="shared" si="135"/>
        <v>7.3</v>
      </c>
      <c r="AO1001" t="str">
        <f t="shared" si="136"/>
        <v>Low</v>
      </c>
      <c r="AP1001" t="str">
        <f t="shared" si="137"/>
        <v>No</v>
      </c>
      <c r="AQ1001" t="str">
        <f t="shared" si="138"/>
        <v>No</v>
      </c>
      <c r="AR1001">
        <f t="shared" si="139"/>
        <v>8</v>
      </c>
      <c r="AS1001" t="str">
        <f t="shared" si="140"/>
        <v>Active</v>
      </c>
      <c r="AT1001" t="str">
        <f t="shared" si="141"/>
        <v>Single</v>
      </c>
      <c r="AU1001" t="str">
        <f t="shared" si="142"/>
        <v>Graduation</v>
      </c>
      <c r="AV1001" s="9" t="str">
        <f t="shared" si="143"/>
        <v>No</v>
      </c>
    </row>
    <row r="1002" spans="1:48" x14ac:dyDescent="0.3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11</v>
      </c>
      <c r="X1002">
        <v>0</v>
      </c>
      <c r="Y1002">
        <v>47</v>
      </c>
      <c r="Z1002">
        <v>2169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78</v>
      </c>
      <c r="AL1002">
        <v>77</v>
      </c>
      <c r="AM1002">
        <v>0</v>
      </c>
      <c r="AN1002">
        <f t="shared" si="135"/>
        <v>5.9</v>
      </c>
      <c r="AO1002" t="str">
        <f t="shared" si="136"/>
        <v>Low</v>
      </c>
      <c r="AP1002" t="str">
        <f t="shared" si="137"/>
        <v>Yes</v>
      </c>
      <c r="AQ1002" t="str">
        <f t="shared" si="138"/>
        <v>No</v>
      </c>
      <c r="AR1002">
        <f t="shared" si="139"/>
        <v>10</v>
      </c>
      <c r="AS1002" t="str">
        <f t="shared" si="140"/>
        <v>Warm</v>
      </c>
      <c r="AT1002" t="str">
        <f t="shared" si="141"/>
        <v>Married</v>
      </c>
      <c r="AU1002" t="str">
        <f t="shared" si="142"/>
        <v>Graduation</v>
      </c>
      <c r="AV1002" s="9" t="str">
        <f t="shared" si="143"/>
        <v>No</v>
      </c>
    </row>
    <row r="1003" spans="1:48" x14ac:dyDescent="0.3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11</v>
      </c>
      <c r="X1003">
        <v>0</v>
      </c>
      <c r="Y1003">
        <v>46</v>
      </c>
      <c r="Z1003">
        <v>2516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63</v>
      </c>
      <c r="AL1003">
        <v>63</v>
      </c>
      <c r="AM1003">
        <v>0</v>
      </c>
      <c r="AN1003">
        <f t="shared" si="135"/>
        <v>6.9</v>
      </c>
      <c r="AO1003" t="str">
        <f t="shared" si="136"/>
        <v>Low</v>
      </c>
      <c r="AP1003" t="str">
        <f t="shared" si="137"/>
        <v>Yes</v>
      </c>
      <c r="AQ1003" t="str">
        <f t="shared" si="138"/>
        <v>No</v>
      </c>
      <c r="AR1003">
        <f t="shared" si="139"/>
        <v>6</v>
      </c>
      <c r="AS1003" t="str">
        <f t="shared" si="140"/>
        <v>Warm</v>
      </c>
      <c r="AT1003" t="str">
        <f t="shared" si="141"/>
        <v>Together</v>
      </c>
      <c r="AU1003" t="str">
        <f t="shared" si="142"/>
        <v>PhD</v>
      </c>
      <c r="AV1003" s="9" t="str">
        <f t="shared" si="143"/>
        <v>No</v>
      </c>
    </row>
    <row r="1004" spans="1:48" x14ac:dyDescent="0.3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</v>
      </c>
      <c r="W1004">
        <v>11</v>
      </c>
      <c r="X1004">
        <v>1</v>
      </c>
      <c r="Y1004">
        <v>67</v>
      </c>
      <c r="Z1004">
        <v>2641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1206</v>
      </c>
      <c r="AL1004">
        <v>1098</v>
      </c>
      <c r="AM1004">
        <v>0</v>
      </c>
      <c r="AN1004">
        <f t="shared" si="135"/>
        <v>7.2</v>
      </c>
      <c r="AO1004" t="str">
        <f t="shared" si="136"/>
        <v>High</v>
      </c>
      <c r="AP1004" t="str">
        <f t="shared" si="137"/>
        <v>Yes</v>
      </c>
      <c r="AQ1004" t="str">
        <f t="shared" si="138"/>
        <v>No</v>
      </c>
      <c r="AR1004">
        <f t="shared" si="139"/>
        <v>25</v>
      </c>
      <c r="AS1004" t="str">
        <f t="shared" si="140"/>
        <v>Warm</v>
      </c>
      <c r="AT1004" t="str">
        <f t="shared" si="141"/>
        <v>Together</v>
      </c>
      <c r="AU1004" t="str">
        <f t="shared" si="142"/>
        <v>PhD</v>
      </c>
      <c r="AV1004" s="9" t="str">
        <f t="shared" si="143"/>
        <v>No</v>
      </c>
    </row>
    <row r="1005" spans="1:48" x14ac:dyDescent="0.3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11</v>
      </c>
      <c r="X1005">
        <v>0</v>
      </c>
      <c r="Y1005">
        <v>54</v>
      </c>
      <c r="Z1005">
        <v>2164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64</v>
      </c>
      <c r="AL1005">
        <v>57</v>
      </c>
      <c r="AM1005">
        <v>0</v>
      </c>
      <c r="AN1005">
        <f t="shared" si="135"/>
        <v>5.9</v>
      </c>
      <c r="AO1005" t="str">
        <f t="shared" si="136"/>
        <v>Low</v>
      </c>
      <c r="AP1005" t="str">
        <f t="shared" si="137"/>
        <v>Yes</v>
      </c>
      <c r="AQ1005" t="str">
        <f t="shared" si="138"/>
        <v>No</v>
      </c>
      <c r="AR1005">
        <f t="shared" si="139"/>
        <v>6</v>
      </c>
      <c r="AS1005" t="str">
        <f t="shared" si="140"/>
        <v>Warm</v>
      </c>
      <c r="AT1005" t="str">
        <f t="shared" si="141"/>
        <v>Together</v>
      </c>
      <c r="AU1005" t="str">
        <f t="shared" si="142"/>
        <v>Master</v>
      </c>
      <c r="AV1005" s="9" t="str">
        <f t="shared" si="143"/>
        <v>No</v>
      </c>
    </row>
    <row r="1006" spans="1:48" x14ac:dyDescent="0.3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11</v>
      </c>
      <c r="X1006">
        <v>0</v>
      </c>
      <c r="Y1006">
        <v>42</v>
      </c>
      <c r="Z1006">
        <v>2762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46</v>
      </c>
      <c r="AL1006">
        <v>34</v>
      </c>
      <c r="AM1006">
        <v>0</v>
      </c>
      <c r="AN1006">
        <f t="shared" si="135"/>
        <v>7.6</v>
      </c>
      <c r="AO1006" t="str">
        <f t="shared" si="136"/>
        <v>Low</v>
      </c>
      <c r="AP1006" t="str">
        <f t="shared" si="137"/>
        <v>Yes</v>
      </c>
      <c r="AQ1006" t="str">
        <f t="shared" si="138"/>
        <v>No</v>
      </c>
      <c r="AR1006">
        <f t="shared" si="139"/>
        <v>7</v>
      </c>
      <c r="AS1006" t="str">
        <f t="shared" si="140"/>
        <v>Warm</v>
      </c>
      <c r="AT1006" t="str">
        <f t="shared" si="141"/>
        <v>Married</v>
      </c>
      <c r="AU1006" t="str">
        <f t="shared" si="142"/>
        <v>Graduation</v>
      </c>
      <c r="AV1006" s="9" t="str">
        <f t="shared" si="143"/>
        <v>No</v>
      </c>
    </row>
    <row r="1007" spans="1:48" x14ac:dyDescent="0.3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</v>
      </c>
      <c r="W1007">
        <v>11</v>
      </c>
      <c r="X1007">
        <v>0</v>
      </c>
      <c r="Y1007">
        <v>53</v>
      </c>
      <c r="Z1007">
        <v>2606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619</v>
      </c>
      <c r="AL1007">
        <v>536</v>
      </c>
      <c r="AM1007">
        <v>0</v>
      </c>
      <c r="AN1007">
        <f t="shared" si="135"/>
        <v>7.1</v>
      </c>
      <c r="AO1007" t="str">
        <f t="shared" si="136"/>
        <v>Medium</v>
      </c>
      <c r="AP1007" t="str">
        <f t="shared" si="137"/>
        <v>Yes</v>
      </c>
      <c r="AQ1007" t="str">
        <f t="shared" si="138"/>
        <v>No</v>
      </c>
      <c r="AR1007">
        <f t="shared" si="139"/>
        <v>21</v>
      </c>
      <c r="AS1007" t="str">
        <f t="shared" si="140"/>
        <v>Active</v>
      </c>
      <c r="AT1007" t="str">
        <f t="shared" si="141"/>
        <v>Married</v>
      </c>
      <c r="AU1007" t="str">
        <f t="shared" si="142"/>
        <v>PhD</v>
      </c>
      <c r="AV1007" s="9" t="str">
        <f t="shared" si="143"/>
        <v>No</v>
      </c>
    </row>
    <row r="1008" spans="1:48" x14ac:dyDescent="0.3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</v>
      </c>
      <c r="W1008">
        <v>11</v>
      </c>
      <c r="X1008">
        <v>1</v>
      </c>
      <c r="Y1008">
        <v>42</v>
      </c>
      <c r="Z1008">
        <v>2471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68</v>
      </c>
      <c r="AL1008">
        <v>42</v>
      </c>
      <c r="AM1008">
        <v>1</v>
      </c>
      <c r="AN1008">
        <f t="shared" si="135"/>
        <v>6.8</v>
      </c>
      <c r="AO1008" t="str">
        <f t="shared" si="136"/>
        <v>Low</v>
      </c>
      <c r="AP1008" t="str">
        <f t="shared" si="137"/>
        <v>Yes</v>
      </c>
      <c r="AQ1008" t="str">
        <f t="shared" si="138"/>
        <v>Yes</v>
      </c>
      <c r="AR1008">
        <f t="shared" si="139"/>
        <v>7</v>
      </c>
      <c r="AS1008" t="str">
        <f t="shared" si="140"/>
        <v>Warm</v>
      </c>
      <c r="AT1008" t="str">
        <f t="shared" si="141"/>
        <v>Single</v>
      </c>
      <c r="AU1008" t="str">
        <f t="shared" si="142"/>
        <v>Graduation</v>
      </c>
      <c r="AV1008" s="9" t="str">
        <f t="shared" si="143"/>
        <v>Yes</v>
      </c>
    </row>
    <row r="1009" spans="1:48" x14ac:dyDescent="0.3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11</v>
      </c>
      <c r="X1009">
        <v>0</v>
      </c>
      <c r="Y1009">
        <v>33</v>
      </c>
      <c r="Z1009">
        <v>2675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54</v>
      </c>
      <c r="AL1009">
        <v>28</v>
      </c>
      <c r="AM1009">
        <v>0</v>
      </c>
      <c r="AN1009">
        <f t="shared" si="135"/>
        <v>7.3</v>
      </c>
      <c r="AO1009" t="str">
        <f t="shared" si="136"/>
        <v>Low</v>
      </c>
      <c r="AP1009" t="str">
        <f t="shared" si="137"/>
        <v>Yes</v>
      </c>
      <c r="AQ1009" t="str">
        <f t="shared" si="138"/>
        <v>No</v>
      </c>
      <c r="AR1009">
        <f t="shared" si="139"/>
        <v>7</v>
      </c>
      <c r="AS1009" t="str">
        <f t="shared" si="140"/>
        <v>Inactive</v>
      </c>
      <c r="AT1009" t="str">
        <f t="shared" si="141"/>
        <v>Single</v>
      </c>
      <c r="AU1009" t="str">
        <f t="shared" si="142"/>
        <v>Basic</v>
      </c>
      <c r="AV1009" s="9" t="str">
        <f t="shared" si="143"/>
        <v>No</v>
      </c>
    </row>
    <row r="1010" spans="1:48" x14ac:dyDescent="0.3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</v>
      </c>
      <c r="W1010">
        <v>11</v>
      </c>
      <c r="X1010">
        <v>0</v>
      </c>
      <c r="Y1010">
        <v>62</v>
      </c>
      <c r="Z1010">
        <v>2491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20</v>
      </c>
      <c r="AL1010">
        <v>18</v>
      </c>
      <c r="AM1010">
        <v>0</v>
      </c>
      <c r="AN1010">
        <f t="shared" si="135"/>
        <v>6.8</v>
      </c>
      <c r="AO1010" t="str">
        <f t="shared" si="136"/>
        <v>Low</v>
      </c>
      <c r="AP1010" t="str">
        <f t="shared" si="137"/>
        <v>Yes</v>
      </c>
      <c r="AQ1010" t="str">
        <f t="shared" si="138"/>
        <v>No</v>
      </c>
      <c r="AR1010">
        <f t="shared" si="139"/>
        <v>5</v>
      </c>
      <c r="AS1010" t="str">
        <f t="shared" si="140"/>
        <v>Active</v>
      </c>
      <c r="AT1010" t="str">
        <f t="shared" si="141"/>
        <v>Divorced</v>
      </c>
      <c r="AU1010" t="str">
        <f t="shared" si="142"/>
        <v>PhD</v>
      </c>
      <c r="AV1010" s="9" t="str">
        <f t="shared" si="143"/>
        <v>No</v>
      </c>
    </row>
    <row r="1011" spans="1:48" x14ac:dyDescent="0.3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11</v>
      </c>
      <c r="X1011">
        <v>0</v>
      </c>
      <c r="Y1011">
        <v>56</v>
      </c>
      <c r="Z1011">
        <v>2761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1178</v>
      </c>
      <c r="AL1011">
        <v>1145</v>
      </c>
      <c r="AM1011">
        <v>0</v>
      </c>
      <c r="AN1011">
        <f t="shared" si="135"/>
        <v>7.6</v>
      </c>
      <c r="AO1011" t="str">
        <f t="shared" si="136"/>
        <v>High</v>
      </c>
      <c r="AP1011" t="str">
        <f t="shared" si="137"/>
        <v>Yes</v>
      </c>
      <c r="AQ1011" t="str">
        <f t="shared" si="138"/>
        <v>No</v>
      </c>
      <c r="AR1011">
        <f t="shared" si="139"/>
        <v>32</v>
      </c>
      <c r="AS1011" t="str">
        <f t="shared" si="140"/>
        <v>Warm</v>
      </c>
      <c r="AT1011" t="str">
        <f t="shared" si="141"/>
        <v>Together</v>
      </c>
      <c r="AU1011" t="str">
        <f t="shared" si="142"/>
        <v>2nd Cycle</v>
      </c>
      <c r="AV1011" s="9" t="str">
        <f t="shared" si="143"/>
        <v>No</v>
      </c>
    </row>
    <row r="1012" spans="1:48" x14ac:dyDescent="0.3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3</v>
      </c>
      <c r="W1012">
        <v>11</v>
      </c>
      <c r="X1012">
        <v>1</v>
      </c>
      <c r="Y1012">
        <v>49</v>
      </c>
      <c r="Z1012">
        <v>2524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1433</v>
      </c>
      <c r="AL1012">
        <v>1405</v>
      </c>
      <c r="AM1012">
        <v>1</v>
      </c>
      <c r="AN1012">
        <f t="shared" si="135"/>
        <v>6.9</v>
      </c>
      <c r="AO1012" t="str">
        <f t="shared" si="136"/>
        <v>High</v>
      </c>
      <c r="AP1012" t="str">
        <f t="shared" si="137"/>
        <v>No</v>
      </c>
      <c r="AQ1012" t="str">
        <f t="shared" si="138"/>
        <v>Yes</v>
      </c>
      <c r="AR1012">
        <f t="shared" si="139"/>
        <v>22</v>
      </c>
      <c r="AS1012" t="str">
        <f t="shared" si="140"/>
        <v>Active</v>
      </c>
      <c r="AT1012" t="str">
        <f t="shared" si="141"/>
        <v>Together</v>
      </c>
      <c r="AU1012" t="str">
        <f t="shared" si="142"/>
        <v>Graduation</v>
      </c>
      <c r="AV1012" s="9" t="str">
        <f t="shared" si="143"/>
        <v>Yes</v>
      </c>
    </row>
    <row r="1013" spans="1:48" x14ac:dyDescent="0.3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11</v>
      </c>
      <c r="X1013">
        <v>1</v>
      </c>
      <c r="Y1013">
        <v>49</v>
      </c>
      <c r="Z1013">
        <v>2687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1949</v>
      </c>
      <c r="AL1013">
        <v>1930</v>
      </c>
      <c r="AM1013">
        <v>0</v>
      </c>
      <c r="AN1013">
        <f t="shared" si="135"/>
        <v>7.4</v>
      </c>
      <c r="AO1013" t="str">
        <f t="shared" si="136"/>
        <v>High</v>
      </c>
      <c r="AP1013" t="str">
        <f t="shared" si="137"/>
        <v>No</v>
      </c>
      <c r="AQ1013" t="str">
        <f t="shared" si="138"/>
        <v>No</v>
      </c>
      <c r="AR1013">
        <f t="shared" si="139"/>
        <v>20</v>
      </c>
      <c r="AS1013" t="str">
        <f t="shared" si="140"/>
        <v>Warm</v>
      </c>
      <c r="AT1013" t="str">
        <f t="shared" si="141"/>
        <v>Single</v>
      </c>
      <c r="AU1013" t="str">
        <f t="shared" si="142"/>
        <v>Graduation</v>
      </c>
      <c r="AV1013" s="9" t="str">
        <f t="shared" si="143"/>
        <v>No</v>
      </c>
    </row>
    <row r="1014" spans="1:48" x14ac:dyDescent="0.3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11</v>
      </c>
      <c r="X1014">
        <v>0</v>
      </c>
      <c r="Y1014">
        <v>51</v>
      </c>
      <c r="Z1014">
        <v>2163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1051</v>
      </c>
      <c r="AL1014">
        <v>1011</v>
      </c>
      <c r="AM1014">
        <v>0</v>
      </c>
      <c r="AN1014">
        <f t="shared" si="135"/>
        <v>5.9</v>
      </c>
      <c r="AO1014" t="str">
        <f t="shared" si="136"/>
        <v>High</v>
      </c>
      <c r="AP1014" t="str">
        <f t="shared" si="137"/>
        <v>No</v>
      </c>
      <c r="AQ1014" t="str">
        <f t="shared" si="138"/>
        <v>No</v>
      </c>
      <c r="AR1014">
        <f t="shared" si="139"/>
        <v>16</v>
      </c>
      <c r="AS1014" t="str">
        <f t="shared" si="140"/>
        <v>Active</v>
      </c>
      <c r="AT1014" t="str">
        <f t="shared" si="141"/>
        <v>Together</v>
      </c>
      <c r="AU1014" t="str">
        <f t="shared" si="142"/>
        <v>Graduation</v>
      </c>
      <c r="AV1014" s="9" t="str">
        <f t="shared" si="143"/>
        <v>No</v>
      </c>
    </row>
    <row r="1015" spans="1:48" x14ac:dyDescent="0.3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11</v>
      </c>
      <c r="X1015">
        <v>0</v>
      </c>
      <c r="Y1015">
        <v>43</v>
      </c>
      <c r="Z1015">
        <v>2682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39</v>
      </c>
      <c r="AL1015">
        <v>23</v>
      </c>
      <c r="AM1015">
        <v>0</v>
      </c>
      <c r="AN1015">
        <f t="shared" si="135"/>
        <v>7.3</v>
      </c>
      <c r="AO1015" t="str">
        <f t="shared" si="136"/>
        <v>Low</v>
      </c>
      <c r="AP1015" t="str">
        <f t="shared" si="137"/>
        <v>Yes</v>
      </c>
      <c r="AQ1015" t="str">
        <f t="shared" si="138"/>
        <v>No</v>
      </c>
      <c r="AR1015">
        <f t="shared" si="139"/>
        <v>5</v>
      </c>
      <c r="AS1015" t="str">
        <f t="shared" si="140"/>
        <v>Inactive</v>
      </c>
      <c r="AT1015" t="str">
        <f t="shared" si="141"/>
        <v>Married</v>
      </c>
      <c r="AU1015" t="str">
        <f t="shared" si="142"/>
        <v>2nd Cycle</v>
      </c>
      <c r="AV1015" s="9" t="str">
        <f t="shared" si="143"/>
        <v>No</v>
      </c>
    </row>
    <row r="1016" spans="1:48" x14ac:dyDescent="0.3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3</v>
      </c>
      <c r="W1016">
        <v>11</v>
      </c>
      <c r="X1016">
        <v>0</v>
      </c>
      <c r="Y1016">
        <v>47</v>
      </c>
      <c r="Z1016">
        <v>2207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1221</v>
      </c>
      <c r="AL1016">
        <v>1076</v>
      </c>
      <c r="AM1016">
        <v>1</v>
      </c>
      <c r="AN1016">
        <f t="shared" si="135"/>
        <v>6</v>
      </c>
      <c r="AO1016" t="str">
        <f t="shared" si="136"/>
        <v>High</v>
      </c>
      <c r="AP1016" t="str">
        <f t="shared" si="137"/>
        <v>No</v>
      </c>
      <c r="AQ1016" t="str">
        <f t="shared" si="138"/>
        <v>Yes</v>
      </c>
      <c r="AR1016">
        <f t="shared" si="139"/>
        <v>19</v>
      </c>
      <c r="AS1016" t="str">
        <f t="shared" si="140"/>
        <v>Warm</v>
      </c>
      <c r="AT1016" t="str">
        <f t="shared" si="141"/>
        <v>Married</v>
      </c>
      <c r="AU1016" t="str">
        <f t="shared" si="142"/>
        <v>Graduation</v>
      </c>
      <c r="AV1016" s="9" t="str">
        <f t="shared" si="143"/>
        <v>Yes</v>
      </c>
    </row>
    <row r="1017" spans="1:48" x14ac:dyDescent="0.3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11</v>
      </c>
      <c r="X1017">
        <v>0</v>
      </c>
      <c r="Y1017">
        <v>40</v>
      </c>
      <c r="Z1017">
        <v>2828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269</v>
      </c>
      <c r="AL1017">
        <v>225</v>
      </c>
      <c r="AM1017">
        <v>0</v>
      </c>
      <c r="AN1017">
        <f t="shared" si="135"/>
        <v>7.7</v>
      </c>
      <c r="AO1017" t="str">
        <f t="shared" si="136"/>
        <v>Low</v>
      </c>
      <c r="AP1017" t="str">
        <f t="shared" si="137"/>
        <v>No</v>
      </c>
      <c r="AQ1017" t="str">
        <f t="shared" si="138"/>
        <v>No</v>
      </c>
      <c r="AR1017">
        <f t="shared" si="139"/>
        <v>13</v>
      </c>
      <c r="AS1017" t="str">
        <f t="shared" si="140"/>
        <v>Warm</v>
      </c>
      <c r="AT1017" t="str">
        <f t="shared" si="141"/>
        <v>Single</v>
      </c>
      <c r="AU1017" t="str">
        <f t="shared" si="142"/>
        <v>Graduation</v>
      </c>
      <c r="AV1017" s="9" t="str">
        <f t="shared" si="143"/>
        <v>No</v>
      </c>
    </row>
    <row r="1018" spans="1:48" x14ac:dyDescent="0.3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11</v>
      </c>
      <c r="X1018">
        <v>0</v>
      </c>
      <c r="Y1018">
        <v>62</v>
      </c>
      <c r="Z1018">
        <v>2282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47</v>
      </c>
      <c r="AL1018">
        <v>32</v>
      </c>
      <c r="AM1018">
        <v>0</v>
      </c>
      <c r="AN1018">
        <f t="shared" si="135"/>
        <v>6.3</v>
      </c>
      <c r="AO1018" t="str">
        <f t="shared" si="136"/>
        <v>Low</v>
      </c>
      <c r="AP1018" t="str">
        <f t="shared" si="137"/>
        <v>Yes</v>
      </c>
      <c r="AQ1018" t="str">
        <f t="shared" si="138"/>
        <v>No</v>
      </c>
      <c r="AR1018">
        <f t="shared" si="139"/>
        <v>11</v>
      </c>
      <c r="AS1018" t="str">
        <f t="shared" si="140"/>
        <v>Warm</v>
      </c>
      <c r="AT1018" t="str">
        <f t="shared" si="141"/>
        <v>Together</v>
      </c>
      <c r="AU1018" t="str">
        <f t="shared" si="142"/>
        <v>PhD</v>
      </c>
      <c r="AV1018" s="9" t="str">
        <f t="shared" si="143"/>
        <v>No</v>
      </c>
    </row>
    <row r="1019" spans="1:48" x14ac:dyDescent="0.3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11</v>
      </c>
      <c r="X1019">
        <v>0</v>
      </c>
      <c r="Y1019">
        <v>48</v>
      </c>
      <c r="Z1019">
        <v>2443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84</v>
      </c>
      <c r="AL1019">
        <v>76</v>
      </c>
      <c r="AM1019">
        <v>0</v>
      </c>
      <c r="AN1019">
        <f t="shared" si="135"/>
        <v>6.7</v>
      </c>
      <c r="AO1019" t="str">
        <f t="shared" si="136"/>
        <v>Low</v>
      </c>
      <c r="AP1019" t="str">
        <f t="shared" si="137"/>
        <v>Yes</v>
      </c>
      <c r="AQ1019" t="str">
        <f t="shared" si="138"/>
        <v>No</v>
      </c>
      <c r="AR1019">
        <f t="shared" si="139"/>
        <v>9</v>
      </c>
      <c r="AS1019" t="str">
        <f t="shared" si="140"/>
        <v>Active</v>
      </c>
      <c r="AT1019" t="str">
        <f t="shared" si="141"/>
        <v>Single</v>
      </c>
      <c r="AU1019" t="str">
        <f t="shared" si="142"/>
        <v>Master</v>
      </c>
      <c r="AV1019" s="9" t="str">
        <f t="shared" si="143"/>
        <v>No</v>
      </c>
    </row>
    <row r="1020" spans="1:48" x14ac:dyDescent="0.3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</v>
      </c>
      <c r="W1020">
        <v>11</v>
      </c>
      <c r="X1020">
        <v>1</v>
      </c>
      <c r="Y1020">
        <v>49</v>
      </c>
      <c r="Z1020">
        <v>2250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65</v>
      </c>
      <c r="AL1020">
        <v>58</v>
      </c>
      <c r="AM1020">
        <v>1</v>
      </c>
      <c r="AN1020">
        <f t="shared" si="135"/>
        <v>6.2</v>
      </c>
      <c r="AO1020" t="str">
        <f t="shared" si="136"/>
        <v>Low</v>
      </c>
      <c r="AP1020" t="str">
        <f t="shared" si="137"/>
        <v>Yes</v>
      </c>
      <c r="AQ1020" t="str">
        <f t="shared" si="138"/>
        <v>Yes</v>
      </c>
      <c r="AR1020">
        <f t="shared" si="139"/>
        <v>6</v>
      </c>
      <c r="AS1020" t="str">
        <f t="shared" si="140"/>
        <v>Active</v>
      </c>
      <c r="AT1020" t="str">
        <f t="shared" si="141"/>
        <v>Married</v>
      </c>
      <c r="AU1020" t="str">
        <f t="shared" si="142"/>
        <v>PhD</v>
      </c>
      <c r="AV1020" s="9" t="str">
        <f t="shared" si="143"/>
        <v>Yes</v>
      </c>
    </row>
    <row r="1021" spans="1:48" x14ac:dyDescent="0.3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11</v>
      </c>
      <c r="X1021">
        <v>0</v>
      </c>
      <c r="Y1021">
        <v>67</v>
      </c>
      <c r="Z1021">
        <v>2555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532</v>
      </c>
      <c r="AL1021">
        <v>409</v>
      </c>
      <c r="AM1021">
        <v>0</v>
      </c>
      <c r="AN1021">
        <f t="shared" si="135"/>
        <v>7</v>
      </c>
      <c r="AO1021" t="str">
        <f t="shared" si="136"/>
        <v>Medium</v>
      </c>
      <c r="AP1021" t="str">
        <f t="shared" si="137"/>
        <v>Yes</v>
      </c>
      <c r="AQ1021" t="str">
        <f t="shared" si="138"/>
        <v>No</v>
      </c>
      <c r="AR1021">
        <f t="shared" si="139"/>
        <v>21</v>
      </c>
      <c r="AS1021" t="str">
        <f t="shared" si="140"/>
        <v>Inactive</v>
      </c>
      <c r="AT1021" t="str">
        <f t="shared" si="141"/>
        <v>Married</v>
      </c>
      <c r="AU1021" t="str">
        <f t="shared" si="142"/>
        <v>Graduation</v>
      </c>
      <c r="AV1021" s="9" t="str">
        <f t="shared" si="143"/>
        <v>No</v>
      </c>
    </row>
    <row r="1022" spans="1:48" x14ac:dyDescent="0.3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</v>
      </c>
      <c r="W1022">
        <v>11</v>
      </c>
      <c r="X1022">
        <v>0</v>
      </c>
      <c r="Y1022">
        <v>61</v>
      </c>
      <c r="Z1022">
        <v>2226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486</v>
      </c>
      <c r="AL1022">
        <v>268</v>
      </c>
      <c r="AM1022">
        <v>1</v>
      </c>
      <c r="AN1022">
        <f t="shared" si="135"/>
        <v>6.1</v>
      </c>
      <c r="AO1022" t="str">
        <f t="shared" si="136"/>
        <v>Low</v>
      </c>
      <c r="AP1022" t="str">
        <f t="shared" si="137"/>
        <v>Yes</v>
      </c>
      <c r="AQ1022" t="str">
        <f t="shared" si="138"/>
        <v>Yes</v>
      </c>
      <c r="AR1022">
        <f t="shared" si="139"/>
        <v>18</v>
      </c>
      <c r="AS1022" t="str">
        <f t="shared" si="140"/>
        <v>Warm</v>
      </c>
      <c r="AT1022" t="str">
        <f t="shared" si="141"/>
        <v>Married</v>
      </c>
      <c r="AU1022" t="str">
        <f t="shared" si="142"/>
        <v>Graduation</v>
      </c>
      <c r="AV1022" s="9" t="str">
        <f t="shared" si="143"/>
        <v>Yes</v>
      </c>
    </row>
    <row r="1023" spans="1:48" x14ac:dyDescent="0.3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3</v>
      </c>
      <c r="W1023">
        <v>11</v>
      </c>
      <c r="X1023">
        <v>0</v>
      </c>
      <c r="Y1023">
        <v>66</v>
      </c>
      <c r="Z1023">
        <v>2762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49</v>
      </c>
      <c r="AL1023">
        <v>44</v>
      </c>
      <c r="AM1023">
        <v>0</v>
      </c>
      <c r="AN1023">
        <f t="shared" si="135"/>
        <v>7.6</v>
      </c>
      <c r="AO1023" t="str">
        <f t="shared" si="136"/>
        <v>Low</v>
      </c>
      <c r="AP1023" t="str">
        <f t="shared" si="137"/>
        <v>Yes</v>
      </c>
      <c r="AQ1023" t="str">
        <f t="shared" si="138"/>
        <v>No</v>
      </c>
      <c r="AR1023">
        <f t="shared" si="139"/>
        <v>8</v>
      </c>
      <c r="AS1023" t="str">
        <f t="shared" si="140"/>
        <v>Inactive</v>
      </c>
      <c r="AT1023" t="str">
        <f t="shared" si="141"/>
        <v>Married</v>
      </c>
      <c r="AU1023" t="str">
        <f t="shared" si="142"/>
        <v>Graduation</v>
      </c>
      <c r="AV1023" s="9" t="str">
        <f t="shared" si="143"/>
        <v>No</v>
      </c>
    </row>
    <row r="1024" spans="1:48" x14ac:dyDescent="0.3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11</v>
      </c>
      <c r="X1024">
        <v>0</v>
      </c>
      <c r="Y1024">
        <v>29</v>
      </c>
      <c r="Z1024">
        <v>2808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176</v>
      </c>
      <c r="AL1024">
        <v>174</v>
      </c>
      <c r="AM1024">
        <v>0</v>
      </c>
      <c r="AN1024">
        <f t="shared" si="135"/>
        <v>7.7</v>
      </c>
      <c r="AO1024" t="str">
        <f t="shared" si="136"/>
        <v>Low</v>
      </c>
      <c r="AP1024" t="str">
        <f t="shared" si="137"/>
        <v>No</v>
      </c>
      <c r="AQ1024" t="str">
        <f t="shared" si="138"/>
        <v>No</v>
      </c>
      <c r="AR1024">
        <f t="shared" si="139"/>
        <v>16</v>
      </c>
      <c r="AS1024" t="str">
        <f t="shared" si="140"/>
        <v>Warm</v>
      </c>
      <c r="AT1024" t="str">
        <f t="shared" si="141"/>
        <v>Single</v>
      </c>
      <c r="AU1024" t="str">
        <f t="shared" si="142"/>
        <v>Graduation</v>
      </c>
      <c r="AV1024" s="9" t="str">
        <f t="shared" si="143"/>
        <v>No</v>
      </c>
    </row>
    <row r="1025" spans="1:48" x14ac:dyDescent="0.3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3</v>
      </c>
      <c r="W1025">
        <v>11</v>
      </c>
      <c r="X1025">
        <v>0</v>
      </c>
      <c r="Y1025">
        <v>58</v>
      </c>
      <c r="Z1025">
        <v>2196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833</v>
      </c>
      <c r="AL1025">
        <v>633</v>
      </c>
      <c r="AM1025">
        <v>1</v>
      </c>
      <c r="AN1025">
        <f t="shared" si="135"/>
        <v>6</v>
      </c>
      <c r="AO1025" t="str">
        <f t="shared" si="136"/>
        <v>Medium</v>
      </c>
      <c r="AP1025" t="str">
        <f t="shared" si="137"/>
        <v>No</v>
      </c>
      <c r="AQ1025" t="str">
        <f t="shared" si="138"/>
        <v>Yes</v>
      </c>
      <c r="AR1025">
        <f t="shared" si="139"/>
        <v>14</v>
      </c>
      <c r="AS1025" t="str">
        <f t="shared" si="140"/>
        <v>Warm</v>
      </c>
      <c r="AT1025" t="str">
        <f t="shared" si="141"/>
        <v>Together</v>
      </c>
      <c r="AU1025" t="str">
        <f t="shared" si="142"/>
        <v>Graduation</v>
      </c>
      <c r="AV1025" s="9" t="str">
        <f t="shared" si="143"/>
        <v>Yes</v>
      </c>
    </row>
    <row r="1026" spans="1:48" x14ac:dyDescent="0.3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</v>
      </c>
      <c r="W1026">
        <v>11</v>
      </c>
      <c r="X1026">
        <v>1</v>
      </c>
      <c r="Y1026">
        <v>34</v>
      </c>
      <c r="Z1026">
        <v>2493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30</v>
      </c>
      <c r="AL1026">
        <v>24</v>
      </c>
      <c r="AM1026">
        <v>0</v>
      </c>
      <c r="AN1026">
        <f t="shared" ref="AN1026:AN1089" si="144">ROUND(Z:Z/365,1)</f>
        <v>6.8</v>
      </c>
      <c r="AO1026" t="str">
        <f t="shared" ref="AO1026:AO1089" si="145">IF(AK:AK&gt;=1000,"High",IF(AK:AK&gt;=500,"Medium","Low"))</f>
        <v>Low</v>
      </c>
      <c r="AP1026" t="str">
        <f t="shared" ref="AP1026:AP1089" si="146">IF(B:B+C:C&gt;0,"Yes","No")</f>
        <v>Yes</v>
      </c>
      <c r="AQ1026" t="str">
        <f t="shared" ref="AQ1026:AQ1089" si="147">IF(AM:AM&gt;0,"Yes","No")</f>
        <v>No</v>
      </c>
      <c r="AR1026">
        <f t="shared" ref="AR1026:AR1089" si="148">K:K+L:L+M:M+N:N</f>
        <v>5</v>
      </c>
      <c r="AS1026" t="str">
        <f t="shared" ref="AS1026:AS1089" si="149">IF(D:D&lt;=30,"Active",IF(D:D&lt;=90,"Warm","Inactive"))</f>
        <v>Active</v>
      </c>
      <c r="AT1026" t="str">
        <f t="shared" ref="AT1026:AT1089" si="150">IF(AA:AA=1,"Divorced",IF(AB:AB=1,"Married",IF(AC:AC=1,"Single",IF(AD:AD=1,"Together",IF(AE:AE=1,"Widow","Unknown")))))</f>
        <v>Together</v>
      </c>
      <c r="AU1026" t="str">
        <f t="shared" ref="AU1026:AU1089" si="151">IF(AF:AF=1,"2nd Cycle",IF(AG:AG=1,"Basic",IF(AH:AH=1,"Graduation",IF(AI:AI=1,"Master",IF(AJ:AJ=1,"PhD","Unknown")))))</f>
        <v>Graduation</v>
      </c>
      <c r="AV1026" s="9" t="str">
        <f t="shared" ref="AV1026:AV1089" si="152">IF(AM:AM=1,"Yes",IF(AM:AM=2,"Yes",IF(AM:AM=3,"Yes",IF(AM:AM=4,"Yes","No"))))</f>
        <v>No</v>
      </c>
    </row>
    <row r="1027" spans="1:48" x14ac:dyDescent="0.3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11</v>
      </c>
      <c r="X1027">
        <v>0</v>
      </c>
      <c r="Y1027">
        <v>55</v>
      </c>
      <c r="Z1027">
        <v>2783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119</v>
      </c>
      <c r="AL1027">
        <v>116</v>
      </c>
      <c r="AM1027">
        <v>0</v>
      </c>
      <c r="AN1027">
        <f t="shared" si="144"/>
        <v>7.6</v>
      </c>
      <c r="AO1027" t="str">
        <f t="shared" si="145"/>
        <v>Low</v>
      </c>
      <c r="AP1027" t="str">
        <f t="shared" si="146"/>
        <v>Yes</v>
      </c>
      <c r="AQ1027" t="str">
        <f t="shared" si="147"/>
        <v>No</v>
      </c>
      <c r="AR1027">
        <f t="shared" si="148"/>
        <v>10</v>
      </c>
      <c r="AS1027" t="str">
        <f t="shared" si="149"/>
        <v>Active</v>
      </c>
      <c r="AT1027" t="str">
        <f t="shared" si="150"/>
        <v>Single</v>
      </c>
      <c r="AU1027" t="str">
        <f t="shared" si="151"/>
        <v>Master</v>
      </c>
      <c r="AV1027" s="9" t="str">
        <f t="shared" si="152"/>
        <v>No</v>
      </c>
    </row>
    <row r="1028" spans="1:48" x14ac:dyDescent="0.3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11</v>
      </c>
      <c r="X1028">
        <v>0</v>
      </c>
      <c r="Y1028">
        <v>54</v>
      </c>
      <c r="Z1028">
        <v>2436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93</v>
      </c>
      <c r="AL1028">
        <v>64</v>
      </c>
      <c r="AM1028">
        <v>0</v>
      </c>
      <c r="AN1028">
        <f t="shared" si="144"/>
        <v>6.7</v>
      </c>
      <c r="AO1028" t="str">
        <f t="shared" si="145"/>
        <v>Low</v>
      </c>
      <c r="AP1028" t="str">
        <f t="shared" si="146"/>
        <v>Yes</v>
      </c>
      <c r="AQ1028" t="str">
        <f t="shared" si="147"/>
        <v>No</v>
      </c>
      <c r="AR1028">
        <f t="shared" si="148"/>
        <v>7</v>
      </c>
      <c r="AS1028" t="str">
        <f t="shared" si="149"/>
        <v>Inactive</v>
      </c>
      <c r="AT1028" t="str">
        <f t="shared" si="150"/>
        <v>Married</v>
      </c>
      <c r="AU1028" t="str">
        <f t="shared" si="151"/>
        <v>Master</v>
      </c>
      <c r="AV1028" s="9" t="str">
        <f t="shared" si="152"/>
        <v>No</v>
      </c>
    </row>
    <row r="1029" spans="1:48" x14ac:dyDescent="0.3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11</v>
      </c>
      <c r="X1029">
        <v>0</v>
      </c>
      <c r="Y1029">
        <v>60</v>
      </c>
      <c r="Z1029">
        <v>2418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1113</v>
      </c>
      <c r="AL1029">
        <v>1103</v>
      </c>
      <c r="AM1029">
        <v>0</v>
      </c>
      <c r="AN1029">
        <f t="shared" si="144"/>
        <v>6.6</v>
      </c>
      <c r="AO1029" t="str">
        <f t="shared" si="145"/>
        <v>High</v>
      </c>
      <c r="AP1029" t="str">
        <f t="shared" si="146"/>
        <v>Yes</v>
      </c>
      <c r="AQ1029" t="str">
        <f t="shared" si="147"/>
        <v>No</v>
      </c>
      <c r="AR1029">
        <f t="shared" si="148"/>
        <v>27</v>
      </c>
      <c r="AS1029" t="str">
        <f t="shared" si="149"/>
        <v>Active</v>
      </c>
      <c r="AT1029" t="str">
        <f t="shared" si="150"/>
        <v>Married</v>
      </c>
      <c r="AU1029" t="str">
        <f t="shared" si="151"/>
        <v>PhD</v>
      </c>
      <c r="AV1029" s="9" t="str">
        <f t="shared" si="152"/>
        <v>No</v>
      </c>
    </row>
    <row r="1030" spans="1:48" x14ac:dyDescent="0.3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</v>
      </c>
      <c r="W1030">
        <v>11</v>
      </c>
      <c r="X1030">
        <v>1</v>
      </c>
      <c r="Y1030">
        <v>36</v>
      </c>
      <c r="Z1030">
        <v>2752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310</v>
      </c>
      <c r="AL1030">
        <v>123</v>
      </c>
      <c r="AM1030">
        <v>0</v>
      </c>
      <c r="AN1030">
        <f t="shared" si="144"/>
        <v>7.5</v>
      </c>
      <c r="AO1030" t="str">
        <f t="shared" si="145"/>
        <v>Low</v>
      </c>
      <c r="AP1030" t="str">
        <f t="shared" si="146"/>
        <v>Yes</v>
      </c>
      <c r="AQ1030" t="str">
        <f t="shared" si="147"/>
        <v>No</v>
      </c>
      <c r="AR1030">
        <f t="shared" si="148"/>
        <v>18</v>
      </c>
      <c r="AS1030" t="str">
        <f t="shared" si="149"/>
        <v>Warm</v>
      </c>
      <c r="AT1030" t="str">
        <f t="shared" si="150"/>
        <v>Together</v>
      </c>
      <c r="AU1030" t="str">
        <f t="shared" si="151"/>
        <v>Graduation</v>
      </c>
      <c r="AV1030" s="9" t="str">
        <f t="shared" si="152"/>
        <v>No</v>
      </c>
    </row>
    <row r="1031" spans="1:48" x14ac:dyDescent="0.3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11</v>
      </c>
      <c r="X1031">
        <v>0</v>
      </c>
      <c r="Y1031">
        <v>54</v>
      </c>
      <c r="Z1031">
        <v>2518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665</v>
      </c>
      <c r="AL1031">
        <v>639</v>
      </c>
      <c r="AM1031">
        <v>1</v>
      </c>
      <c r="AN1031">
        <f t="shared" si="144"/>
        <v>6.9</v>
      </c>
      <c r="AO1031" t="str">
        <f t="shared" si="145"/>
        <v>Medium</v>
      </c>
      <c r="AP1031" t="str">
        <f t="shared" si="146"/>
        <v>Yes</v>
      </c>
      <c r="AQ1031" t="str">
        <f t="shared" si="147"/>
        <v>Yes</v>
      </c>
      <c r="AR1031">
        <f t="shared" si="148"/>
        <v>25</v>
      </c>
      <c r="AS1031" t="str">
        <f t="shared" si="149"/>
        <v>Inactive</v>
      </c>
      <c r="AT1031" t="str">
        <f t="shared" si="150"/>
        <v>Married</v>
      </c>
      <c r="AU1031" t="str">
        <f t="shared" si="151"/>
        <v>Graduation</v>
      </c>
      <c r="AV1031" s="9" t="str">
        <f t="shared" si="152"/>
        <v>Yes</v>
      </c>
    </row>
    <row r="1032" spans="1:48" x14ac:dyDescent="0.3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3</v>
      </c>
      <c r="W1032">
        <v>11</v>
      </c>
      <c r="X1032">
        <v>0</v>
      </c>
      <c r="Y1032">
        <v>55</v>
      </c>
      <c r="Z1032">
        <v>2242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1287</v>
      </c>
      <c r="AL1032">
        <v>1211</v>
      </c>
      <c r="AM1032">
        <v>1</v>
      </c>
      <c r="AN1032">
        <f t="shared" si="144"/>
        <v>6.1</v>
      </c>
      <c r="AO1032" t="str">
        <f t="shared" si="145"/>
        <v>High</v>
      </c>
      <c r="AP1032" t="str">
        <f t="shared" si="146"/>
        <v>No</v>
      </c>
      <c r="AQ1032" t="str">
        <f t="shared" si="147"/>
        <v>Yes</v>
      </c>
      <c r="AR1032">
        <f t="shared" si="148"/>
        <v>20</v>
      </c>
      <c r="AS1032" t="str">
        <f t="shared" si="149"/>
        <v>Warm</v>
      </c>
      <c r="AT1032" t="str">
        <f t="shared" si="150"/>
        <v>Married</v>
      </c>
      <c r="AU1032" t="str">
        <f t="shared" si="151"/>
        <v>2nd Cycle</v>
      </c>
      <c r="AV1032" s="9" t="str">
        <f t="shared" si="152"/>
        <v>Yes</v>
      </c>
    </row>
    <row r="1033" spans="1:48" x14ac:dyDescent="0.3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3</v>
      </c>
      <c r="W1033">
        <v>11</v>
      </c>
      <c r="X1033">
        <v>0</v>
      </c>
      <c r="Y1033">
        <v>54</v>
      </c>
      <c r="Z1033">
        <v>2183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11</v>
      </c>
      <c r="AL1033">
        <v>10</v>
      </c>
      <c r="AM1033">
        <v>1</v>
      </c>
      <c r="AN1033">
        <f t="shared" si="144"/>
        <v>6</v>
      </c>
      <c r="AO1033" t="str">
        <f t="shared" si="145"/>
        <v>Low</v>
      </c>
      <c r="AP1033" t="str">
        <f t="shared" si="146"/>
        <v>Yes</v>
      </c>
      <c r="AQ1033" t="str">
        <f t="shared" si="147"/>
        <v>Yes</v>
      </c>
      <c r="AR1033">
        <f t="shared" si="148"/>
        <v>4</v>
      </c>
      <c r="AS1033" t="str">
        <f t="shared" si="149"/>
        <v>Active</v>
      </c>
      <c r="AT1033" t="str">
        <f t="shared" si="150"/>
        <v>Together</v>
      </c>
      <c r="AU1033" t="str">
        <f t="shared" si="151"/>
        <v>PhD</v>
      </c>
      <c r="AV1033" s="9" t="str">
        <f t="shared" si="152"/>
        <v>Yes</v>
      </c>
    </row>
    <row r="1034" spans="1:48" x14ac:dyDescent="0.3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</v>
      </c>
      <c r="W1034">
        <v>11</v>
      </c>
      <c r="X1034">
        <v>0</v>
      </c>
      <c r="Y1034">
        <v>71</v>
      </c>
      <c r="Z1034">
        <v>2657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2262</v>
      </c>
      <c r="AL1034">
        <v>2084</v>
      </c>
      <c r="AM1034">
        <v>0</v>
      </c>
      <c r="AN1034">
        <f t="shared" si="144"/>
        <v>7.3</v>
      </c>
      <c r="AO1034" t="str">
        <f t="shared" si="145"/>
        <v>High</v>
      </c>
      <c r="AP1034" t="str">
        <f t="shared" si="146"/>
        <v>No</v>
      </c>
      <c r="AQ1034" t="str">
        <f t="shared" si="147"/>
        <v>No</v>
      </c>
      <c r="AR1034">
        <f t="shared" si="148"/>
        <v>25</v>
      </c>
      <c r="AS1034" t="str">
        <f t="shared" si="149"/>
        <v>Warm</v>
      </c>
      <c r="AT1034" t="str">
        <f t="shared" si="150"/>
        <v>Married</v>
      </c>
      <c r="AU1034" t="str">
        <f t="shared" si="151"/>
        <v>PhD</v>
      </c>
      <c r="AV1034" s="9" t="str">
        <f t="shared" si="152"/>
        <v>No</v>
      </c>
    </row>
    <row r="1035" spans="1:48" x14ac:dyDescent="0.3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11</v>
      </c>
      <c r="X1035">
        <v>1</v>
      </c>
      <c r="Y1035">
        <v>50</v>
      </c>
      <c r="Z1035">
        <v>2659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4</v>
      </c>
      <c r="AM1035">
        <v>0</v>
      </c>
      <c r="AN1035">
        <f t="shared" si="144"/>
        <v>7.3</v>
      </c>
      <c r="AO1035" t="str">
        <f t="shared" si="145"/>
        <v>Low</v>
      </c>
      <c r="AP1035" t="str">
        <f t="shared" si="146"/>
        <v>Yes</v>
      </c>
      <c r="AQ1035" t="str">
        <f t="shared" si="147"/>
        <v>No</v>
      </c>
      <c r="AR1035">
        <f t="shared" si="148"/>
        <v>7</v>
      </c>
      <c r="AS1035" t="str">
        <f t="shared" si="149"/>
        <v>Active</v>
      </c>
      <c r="AT1035" t="str">
        <f t="shared" si="150"/>
        <v>Divorced</v>
      </c>
      <c r="AU1035" t="str">
        <f t="shared" si="151"/>
        <v>2nd Cycle</v>
      </c>
      <c r="AV1035" s="9" t="str">
        <f t="shared" si="152"/>
        <v>No</v>
      </c>
    </row>
    <row r="1036" spans="1:48" x14ac:dyDescent="0.3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</v>
      </c>
      <c r="W1036">
        <v>11</v>
      </c>
      <c r="X1036">
        <v>0</v>
      </c>
      <c r="Y1036">
        <v>37</v>
      </c>
      <c r="Z1036">
        <v>2609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27</v>
      </c>
      <c r="AL1036">
        <v>17</v>
      </c>
      <c r="AM1036">
        <v>0</v>
      </c>
      <c r="AN1036">
        <f t="shared" si="144"/>
        <v>7.1</v>
      </c>
      <c r="AO1036" t="str">
        <f t="shared" si="145"/>
        <v>Low</v>
      </c>
      <c r="AP1036" t="str">
        <f t="shared" si="146"/>
        <v>Yes</v>
      </c>
      <c r="AQ1036" t="str">
        <f t="shared" si="147"/>
        <v>No</v>
      </c>
      <c r="AR1036">
        <f t="shared" si="148"/>
        <v>5</v>
      </c>
      <c r="AS1036" t="str">
        <f t="shared" si="149"/>
        <v>Warm</v>
      </c>
      <c r="AT1036" t="str">
        <f t="shared" si="150"/>
        <v>Married</v>
      </c>
      <c r="AU1036" t="str">
        <f t="shared" si="151"/>
        <v>Master</v>
      </c>
      <c r="AV1036" s="9" t="str">
        <f t="shared" si="152"/>
        <v>No</v>
      </c>
    </row>
    <row r="1037" spans="1:48" x14ac:dyDescent="0.3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11</v>
      </c>
      <c r="X1037">
        <v>0</v>
      </c>
      <c r="Y1037">
        <v>35</v>
      </c>
      <c r="Z1037">
        <v>2791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942</v>
      </c>
      <c r="AL1037">
        <v>916</v>
      </c>
      <c r="AM1037">
        <v>0</v>
      </c>
      <c r="AN1037">
        <f t="shared" si="144"/>
        <v>7.6</v>
      </c>
      <c r="AO1037" t="str">
        <f t="shared" si="145"/>
        <v>Medium</v>
      </c>
      <c r="AP1037" t="str">
        <f t="shared" si="146"/>
        <v>No</v>
      </c>
      <c r="AQ1037" t="str">
        <f t="shared" si="147"/>
        <v>No</v>
      </c>
      <c r="AR1037">
        <f t="shared" si="148"/>
        <v>21</v>
      </c>
      <c r="AS1037" t="str">
        <f t="shared" si="149"/>
        <v>Warm</v>
      </c>
      <c r="AT1037" t="str">
        <f t="shared" si="150"/>
        <v>Single</v>
      </c>
      <c r="AU1037" t="str">
        <f t="shared" si="151"/>
        <v>Graduation</v>
      </c>
      <c r="AV1037" s="9" t="str">
        <f t="shared" si="152"/>
        <v>No</v>
      </c>
    </row>
    <row r="1038" spans="1:48" x14ac:dyDescent="0.3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11</v>
      </c>
      <c r="X1038">
        <v>0</v>
      </c>
      <c r="Y1038">
        <v>46</v>
      </c>
      <c r="Z1038">
        <v>2828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255</v>
      </c>
      <c r="AL1038">
        <v>240</v>
      </c>
      <c r="AM1038">
        <v>0</v>
      </c>
      <c r="AN1038">
        <f t="shared" si="144"/>
        <v>7.7</v>
      </c>
      <c r="AO1038" t="str">
        <f t="shared" si="145"/>
        <v>Low</v>
      </c>
      <c r="AP1038" t="str">
        <f t="shared" si="146"/>
        <v>Yes</v>
      </c>
      <c r="AQ1038" t="str">
        <f t="shared" si="147"/>
        <v>No</v>
      </c>
      <c r="AR1038">
        <f t="shared" si="148"/>
        <v>15</v>
      </c>
      <c r="AS1038" t="str">
        <f t="shared" si="149"/>
        <v>Inactive</v>
      </c>
      <c r="AT1038" t="str">
        <f t="shared" si="150"/>
        <v>Married</v>
      </c>
      <c r="AU1038" t="str">
        <f t="shared" si="151"/>
        <v>Graduation</v>
      </c>
      <c r="AV1038" s="9" t="str">
        <f t="shared" si="152"/>
        <v>No</v>
      </c>
    </row>
    <row r="1039" spans="1:48" x14ac:dyDescent="0.3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11</v>
      </c>
      <c r="X1039">
        <v>0</v>
      </c>
      <c r="Y1039">
        <v>69</v>
      </c>
      <c r="Z1039">
        <v>2483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253</v>
      </c>
      <c r="AL1039">
        <v>228</v>
      </c>
      <c r="AM1039">
        <v>0</v>
      </c>
      <c r="AN1039">
        <f t="shared" si="144"/>
        <v>6.8</v>
      </c>
      <c r="AO1039" t="str">
        <f t="shared" si="145"/>
        <v>Low</v>
      </c>
      <c r="AP1039" t="str">
        <f t="shared" si="146"/>
        <v>No</v>
      </c>
      <c r="AQ1039" t="str">
        <f t="shared" si="147"/>
        <v>No</v>
      </c>
      <c r="AR1039">
        <f t="shared" si="148"/>
        <v>12</v>
      </c>
      <c r="AS1039" t="str">
        <f t="shared" si="149"/>
        <v>Warm</v>
      </c>
      <c r="AT1039" t="str">
        <f t="shared" si="150"/>
        <v>Married</v>
      </c>
      <c r="AU1039" t="str">
        <f t="shared" si="151"/>
        <v>PhD</v>
      </c>
      <c r="AV1039" s="9" t="str">
        <f t="shared" si="152"/>
        <v>No</v>
      </c>
    </row>
    <row r="1040" spans="1:48" x14ac:dyDescent="0.3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11</v>
      </c>
      <c r="X1040">
        <v>0</v>
      </c>
      <c r="Y1040">
        <v>68</v>
      </c>
      <c r="Z1040">
        <v>2738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1194</v>
      </c>
      <c r="AL1040">
        <v>1138</v>
      </c>
      <c r="AM1040">
        <v>0</v>
      </c>
      <c r="AN1040">
        <f t="shared" si="144"/>
        <v>7.5</v>
      </c>
      <c r="AO1040" t="str">
        <f t="shared" si="145"/>
        <v>High</v>
      </c>
      <c r="AP1040" t="str">
        <f t="shared" si="146"/>
        <v>No</v>
      </c>
      <c r="AQ1040" t="str">
        <f t="shared" si="147"/>
        <v>No</v>
      </c>
      <c r="AR1040">
        <f t="shared" si="148"/>
        <v>22</v>
      </c>
      <c r="AS1040" t="str">
        <f t="shared" si="149"/>
        <v>Warm</v>
      </c>
      <c r="AT1040" t="str">
        <f t="shared" si="150"/>
        <v>Single</v>
      </c>
      <c r="AU1040" t="str">
        <f t="shared" si="151"/>
        <v>Graduation</v>
      </c>
      <c r="AV1040" s="9" t="str">
        <f t="shared" si="152"/>
        <v>No</v>
      </c>
    </row>
    <row r="1041" spans="1:48" x14ac:dyDescent="0.3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</v>
      </c>
      <c r="W1041">
        <v>11</v>
      </c>
      <c r="X1041">
        <v>0</v>
      </c>
      <c r="Y1041">
        <v>33</v>
      </c>
      <c r="Z1041">
        <v>2614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884</v>
      </c>
      <c r="AL1041">
        <v>830</v>
      </c>
      <c r="AM1041">
        <v>0</v>
      </c>
      <c r="AN1041">
        <f t="shared" si="144"/>
        <v>7.2</v>
      </c>
      <c r="AO1041" t="str">
        <f t="shared" si="145"/>
        <v>Medium</v>
      </c>
      <c r="AP1041" t="str">
        <f t="shared" si="146"/>
        <v>No</v>
      </c>
      <c r="AQ1041" t="str">
        <f t="shared" si="147"/>
        <v>No</v>
      </c>
      <c r="AR1041">
        <f t="shared" si="148"/>
        <v>17</v>
      </c>
      <c r="AS1041" t="str">
        <f t="shared" si="149"/>
        <v>Warm</v>
      </c>
      <c r="AT1041" t="str">
        <f t="shared" si="150"/>
        <v>Together</v>
      </c>
      <c r="AU1041" t="str">
        <f t="shared" si="151"/>
        <v>Graduation</v>
      </c>
      <c r="AV1041" s="9" t="str">
        <f t="shared" si="152"/>
        <v>No</v>
      </c>
    </row>
    <row r="1042" spans="1:48" x14ac:dyDescent="0.3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11</v>
      </c>
      <c r="X1042">
        <v>0</v>
      </c>
      <c r="Y1042">
        <v>71</v>
      </c>
      <c r="Z1042">
        <v>2795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1144</v>
      </c>
      <c r="AL1042">
        <v>1110</v>
      </c>
      <c r="AM1042">
        <v>1</v>
      </c>
      <c r="AN1042">
        <f t="shared" si="144"/>
        <v>7.7</v>
      </c>
      <c r="AO1042" t="str">
        <f t="shared" si="145"/>
        <v>High</v>
      </c>
      <c r="AP1042" t="str">
        <f t="shared" si="146"/>
        <v>Yes</v>
      </c>
      <c r="AQ1042" t="str">
        <f t="shared" si="147"/>
        <v>Yes</v>
      </c>
      <c r="AR1042">
        <f t="shared" si="148"/>
        <v>28</v>
      </c>
      <c r="AS1042" t="str">
        <f t="shared" si="149"/>
        <v>Active</v>
      </c>
      <c r="AT1042" t="str">
        <f t="shared" si="150"/>
        <v>Married</v>
      </c>
      <c r="AU1042" t="str">
        <f t="shared" si="151"/>
        <v>Master</v>
      </c>
      <c r="AV1042" s="9" t="str">
        <f t="shared" si="152"/>
        <v>Yes</v>
      </c>
    </row>
    <row r="1043" spans="1:48" x14ac:dyDescent="0.3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</v>
      </c>
      <c r="W1043">
        <v>11</v>
      </c>
      <c r="X1043">
        <v>0</v>
      </c>
      <c r="Y1043">
        <v>62</v>
      </c>
      <c r="Z1043">
        <v>2498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955</v>
      </c>
      <c r="AL1043">
        <v>755</v>
      </c>
      <c r="AM1043">
        <v>1</v>
      </c>
      <c r="AN1043">
        <f t="shared" si="144"/>
        <v>6.8</v>
      </c>
      <c r="AO1043" t="str">
        <f t="shared" si="145"/>
        <v>Medium</v>
      </c>
      <c r="AP1043" t="str">
        <f t="shared" si="146"/>
        <v>Yes</v>
      </c>
      <c r="AQ1043" t="str">
        <f t="shared" si="147"/>
        <v>Yes</v>
      </c>
      <c r="AR1043">
        <f t="shared" si="148"/>
        <v>26</v>
      </c>
      <c r="AS1043" t="str">
        <f t="shared" si="149"/>
        <v>Warm</v>
      </c>
      <c r="AT1043" t="str">
        <f t="shared" si="150"/>
        <v>Together</v>
      </c>
      <c r="AU1043" t="str">
        <f t="shared" si="151"/>
        <v>Graduation</v>
      </c>
      <c r="AV1043" s="9" t="str">
        <f t="shared" si="152"/>
        <v>Yes</v>
      </c>
    </row>
    <row r="1044" spans="1:48" x14ac:dyDescent="0.3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</v>
      </c>
      <c r="W1044">
        <v>11</v>
      </c>
      <c r="X1044">
        <v>1</v>
      </c>
      <c r="Y1044">
        <v>33</v>
      </c>
      <c r="Z1044">
        <v>2694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618</v>
      </c>
      <c r="AL1044">
        <v>583</v>
      </c>
      <c r="AM1044">
        <v>0</v>
      </c>
      <c r="AN1044">
        <f t="shared" si="144"/>
        <v>7.4</v>
      </c>
      <c r="AO1044" t="str">
        <f t="shared" si="145"/>
        <v>Medium</v>
      </c>
      <c r="AP1044" t="str">
        <f t="shared" si="146"/>
        <v>No</v>
      </c>
      <c r="AQ1044" t="str">
        <f t="shared" si="147"/>
        <v>No</v>
      </c>
      <c r="AR1044">
        <f t="shared" si="148"/>
        <v>20</v>
      </c>
      <c r="AS1044" t="str">
        <f t="shared" si="149"/>
        <v>Active</v>
      </c>
      <c r="AT1044" t="str">
        <f t="shared" si="150"/>
        <v>Single</v>
      </c>
      <c r="AU1044" t="str">
        <f t="shared" si="151"/>
        <v>PhD</v>
      </c>
      <c r="AV1044" s="9" t="str">
        <f t="shared" si="152"/>
        <v>No</v>
      </c>
    </row>
    <row r="1045" spans="1:48" x14ac:dyDescent="0.3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</v>
      </c>
      <c r="W1045">
        <v>11</v>
      </c>
      <c r="X1045">
        <v>0</v>
      </c>
      <c r="Y1045">
        <v>47</v>
      </c>
      <c r="Z1045">
        <v>2200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29</v>
      </c>
      <c r="AL1045">
        <v>9</v>
      </c>
      <c r="AM1045">
        <v>1</v>
      </c>
      <c r="AN1045">
        <f t="shared" si="144"/>
        <v>6</v>
      </c>
      <c r="AO1045" t="str">
        <f t="shared" si="145"/>
        <v>Low</v>
      </c>
      <c r="AP1045" t="str">
        <f t="shared" si="146"/>
        <v>Yes</v>
      </c>
      <c r="AQ1045" t="str">
        <f t="shared" si="147"/>
        <v>Yes</v>
      </c>
      <c r="AR1045">
        <f t="shared" si="148"/>
        <v>6</v>
      </c>
      <c r="AS1045" t="str">
        <f t="shared" si="149"/>
        <v>Warm</v>
      </c>
      <c r="AT1045" t="str">
        <f t="shared" si="150"/>
        <v>Divorced</v>
      </c>
      <c r="AU1045" t="str">
        <f t="shared" si="151"/>
        <v>PhD</v>
      </c>
      <c r="AV1045" s="9" t="str">
        <f t="shared" si="152"/>
        <v>Yes</v>
      </c>
    </row>
    <row r="1046" spans="1:48" x14ac:dyDescent="0.3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11</v>
      </c>
      <c r="X1046">
        <v>0</v>
      </c>
      <c r="Y1046">
        <v>56</v>
      </c>
      <c r="Z1046">
        <v>2238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497</v>
      </c>
      <c r="AL1046">
        <v>488</v>
      </c>
      <c r="AM1046">
        <v>0</v>
      </c>
      <c r="AN1046">
        <f t="shared" si="144"/>
        <v>6.1</v>
      </c>
      <c r="AO1046" t="str">
        <f t="shared" si="145"/>
        <v>Low</v>
      </c>
      <c r="AP1046" t="str">
        <f t="shared" si="146"/>
        <v>Yes</v>
      </c>
      <c r="AQ1046" t="str">
        <f t="shared" si="147"/>
        <v>No</v>
      </c>
      <c r="AR1046">
        <f t="shared" si="148"/>
        <v>17</v>
      </c>
      <c r="AS1046" t="str">
        <f t="shared" si="149"/>
        <v>Active</v>
      </c>
      <c r="AT1046" t="str">
        <f t="shared" si="150"/>
        <v>Married</v>
      </c>
      <c r="AU1046" t="str">
        <f t="shared" si="151"/>
        <v>PhD</v>
      </c>
      <c r="AV1046" s="9" t="str">
        <f t="shared" si="152"/>
        <v>No</v>
      </c>
    </row>
    <row r="1047" spans="1:48" x14ac:dyDescent="0.3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</v>
      </c>
      <c r="W1047">
        <v>11</v>
      </c>
      <c r="X1047">
        <v>0</v>
      </c>
      <c r="Y1047">
        <v>59</v>
      </c>
      <c r="Z1047">
        <v>2814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24</v>
      </c>
      <c r="AL1047">
        <v>10</v>
      </c>
      <c r="AM1047">
        <v>0</v>
      </c>
      <c r="AN1047">
        <f t="shared" si="144"/>
        <v>7.7</v>
      </c>
      <c r="AO1047" t="str">
        <f t="shared" si="145"/>
        <v>Low</v>
      </c>
      <c r="AP1047" t="str">
        <f t="shared" si="146"/>
        <v>Yes</v>
      </c>
      <c r="AQ1047" t="str">
        <f t="shared" si="147"/>
        <v>No</v>
      </c>
      <c r="AR1047">
        <f t="shared" si="148"/>
        <v>8</v>
      </c>
      <c r="AS1047" t="str">
        <f t="shared" si="149"/>
        <v>Active</v>
      </c>
      <c r="AT1047" t="str">
        <f t="shared" si="150"/>
        <v>Married</v>
      </c>
      <c r="AU1047" t="str">
        <f t="shared" si="151"/>
        <v>Graduation</v>
      </c>
      <c r="AV1047" s="9" t="str">
        <f t="shared" si="152"/>
        <v>No</v>
      </c>
    </row>
    <row r="1048" spans="1:48" x14ac:dyDescent="0.3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3</v>
      </c>
      <c r="W1048">
        <v>11</v>
      </c>
      <c r="X1048">
        <v>1</v>
      </c>
      <c r="Y1048">
        <v>28</v>
      </c>
      <c r="Z1048">
        <v>2218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1503</v>
      </c>
      <c r="AL1048">
        <v>1356</v>
      </c>
      <c r="AM1048">
        <v>2</v>
      </c>
      <c r="AN1048">
        <f t="shared" si="144"/>
        <v>6.1</v>
      </c>
      <c r="AO1048" t="str">
        <f t="shared" si="145"/>
        <v>High</v>
      </c>
      <c r="AP1048" t="str">
        <f t="shared" si="146"/>
        <v>No</v>
      </c>
      <c r="AQ1048" t="str">
        <f t="shared" si="147"/>
        <v>Yes</v>
      </c>
      <c r="AR1048">
        <f t="shared" si="148"/>
        <v>23</v>
      </c>
      <c r="AS1048" t="str">
        <f t="shared" si="149"/>
        <v>Active</v>
      </c>
      <c r="AT1048" t="str">
        <f t="shared" si="150"/>
        <v>Single</v>
      </c>
      <c r="AU1048" t="str">
        <f t="shared" si="151"/>
        <v>Graduation</v>
      </c>
      <c r="AV1048" s="9" t="str">
        <f t="shared" si="152"/>
        <v>Yes</v>
      </c>
    </row>
    <row r="1049" spans="1:48" x14ac:dyDescent="0.3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</v>
      </c>
      <c r="W1049">
        <v>11</v>
      </c>
      <c r="X1049">
        <v>0</v>
      </c>
      <c r="Y1049">
        <v>55</v>
      </c>
      <c r="Z1049">
        <v>2854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1677</v>
      </c>
      <c r="AL1049">
        <v>1528</v>
      </c>
      <c r="AM1049">
        <v>0</v>
      </c>
      <c r="AN1049">
        <f t="shared" si="144"/>
        <v>7.8</v>
      </c>
      <c r="AO1049" t="str">
        <f t="shared" si="145"/>
        <v>High</v>
      </c>
      <c r="AP1049" t="str">
        <f t="shared" si="146"/>
        <v>Yes</v>
      </c>
      <c r="AQ1049" t="str">
        <f t="shared" si="147"/>
        <v>No</v>
      </c>
      <c r="AR1049">
        <f t="shared" si="148"/>
        <v>33</v>
      </c>
      <c r="AS1049" t="str">
        <f t="shared" si="149"/>
        <v>Warm</v>
      </c>
      <c r="AT1049" t="str">
        <f t="shared" si="150"/>
        <v>Divorced</v>
      </c>
      <c r="AU1049" t="str">
        <f t="shared" si="151"/>
        <v>2nd Cycle</v>
      </c>
      <c r="AV1049" s="9" t="str">
        <f t="shared" si="152"/>
        <v>No</v>
      </c>
    </row>
    <row r="1050" spans="1:48" x14ac:dyDescent="0.3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11</v>
      </c>
      <c r="X1050">
        <v>0</v>
      </c>
      <c r="Y1050">
        <v>64</v>
      </c>
      <c r="Z1050">
        <v>2853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16</v>
      </c>
      <c r="AL1050">
        <v>14</v>
      </c>
      <c r="AM1050">
        <v>0</v>
      </c>
      <c r="AN1050">
        <f t="shared" si="144"/>
        <v>7.8</v>
      </c>
      <c r="AO1050" t="str">
        <f t="shared" si="145"/>
        <v>Low</v>
      </c>
      <c r="AP1050" t="str">
        <f t="shared" si="146"/>
        <v>No</v>
      </c>
      <c r="AQ1050" t="str">
        <f t="shared" si="147"/>
        <v>No</v>
      </c>
      <c r="AR1050">
        <f t="shared" si="148"/>
        <v>4</v>
      </c>
      <c r="AS1050" t="str">
        <f t="shared" si="149"/>
        <v>Inactive</v>
      </c>
      <c r="AT1050" t="str">
        <f t="shared" si="150"/>
        <v>Divorced</v>
      </c>
      <c r="AU1050" t="str">
        <f t="shared" si="151"/>
        <v>Graduation</v>
      </c>
      <c r="AV1050" s="9" t="str">
        <f t="shared" si="152"/>
        <v>No</v>
      </c>
    </row>
    <row r="1051" spans="1:48" x14ac:dyDescent="0.3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3</v>
      </c>
      <c r="W1051">
        <v>11</v>
      </c>
      <c r="X1051">
        <v>0</v>
      </c>
      <c r="Y1051">
        <v>42</v>
      </c>
      <c r="Z1051">
        <v>2276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889</v>
      </c>
      <c r="AL1051">
        <v>872</v>
      </c>
      <c r="AM1051">
        <v>0</v>
      </c>
      <c r="AN1051">
        <f t="shared" si="144"/>
        <v>6.2</v>
      </c>
      <c r="AO1051" t="str">
        <f t="shared" si="145"/>
        <v>Medium</v>
      </c>
      <c r="AP1051" t="str">
        <f t="shared" si="146"/>
        <v>No</v>
      </c>
      <c r="AQ1051" t="str">
        <f t="shared" si="147"/>
        <v>No</v>
      </c>
      <c r="AR1051">
        <f t="shared" si="148"/>
        <v>24</v>
      </c>
      <c r="AS1051" t="str">
        <f t="shared" si="149"/>
        <v>Inactive</v>
      </c>
      <c r="AT1051" t="str">
        <f t="shared" si="150"/>
        <v>Married</v>
      </c>
      <c r="AU1051" t="str">
        <f t="shared" si="151"/>
        <v>Graduation</v>
      </c>
      <c r="AV1051" s="9" t="str">
        <f t="shared" si="152"/>
        <v>No</v>
      </c>
    </row>
    <row r="1052" spans="1:48" x14ac:dyDescent="0.3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</v>
      </c>
      <c r="W1052">
        <v>11</v>
      </c>
      <c r="X1052">
        <v>0</v>
      </c>
      <c r="Y1052">
        <v>49</v>
      </c>
      <c r="Z1052">
        <v>2194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44</v>
      </c>
      <c r="AL1052">
        <v>42</v>
      </c>
      <c r="AM1052">
        <v>0</v>
      </c>
      <c r="AN1052">
        <f t="shared" si="144"/>
        <v>6</v>
      </c>
      <c r="AO1052" t="str">
        <f t="shared" si="145"/>
        <v>Low</v>
      </c>
      <c r="AP1052" t="str">
        <f t="shared" si="146"/>
        <v>Yes</v>
      </c>
      <c r="AQ1052" t="str">
        <f t="shared" si="147"/>
        <v>No</v>
      </c>
      <c r="AR1052">
        <f t="shared" si="148"/>
        <v>8</v>
      </c>
      <c r="AS1052" t="str">
        <f t="shared" si="149"/>
        <v>Warm</v>
      </c>
      <c r="AT1052" t="str">
        <f t="shared" si="150"/>
        <v>Together</v>
      </c>
      <c r="AU1052" t="str">
        <f t="shared" si="151"/>
        <v>PhD</v>
      </c>
      <c r="AV1052" s="9" t="str">
        <f t="shared" si="152"/>
        <v>No</v>
      </c>
    </row>
    <row r="1053" spans="1:48" x14ac:dyDescent="0.3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</v>
      </c>
      <c r="W1053">
        <v>11</v>
      </c>
      <c r="X1053">
        <v>0</v>
      </c>
      <c r="Y1053">
        <v>54</v>
      </c>
      <c r="Z1053">
        <v>2732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1287</v>
      </c>
      <c r="AL1053">
        <v>1097</v>
      </c>
      <c r="AM1053">
        <v>0</v>
      </c>
      <c r="AN1053">
        <f t="shared" si="144"/>
        <v>7.5</v>
      </c>
      <c r="AO1053" t="str">
        <f t="shared" si="145"/>
        <v>High</v>
      </c>
      <c r="AP1053" t="str">
        <f t="shared" si="146"/>
        <v>Yes</v>
      </c>
      <c r="AQ1053" t="str">
        <f t="shared" si="147"/>
        <v>No</v>
      </c>
      <c r="AR1053">
        <f t="shared" si="148"/>
        <v>25</v>
      </c>
      <c r="AS1053" t="str">
        <f t="shared" si="149"/>
        <v>Active</v>
      </c>
      <c r="AT1053" t="str">
        <f t="shared" si="150"/>
        <v>Together</v>
      </c>
      <c r="AU1053" t="str">
        <f t="shared" si="151"/>
        <v>Graduation</v>
      </c>
      <c r="AV1053" s="9" t="str">
        <f t="shared" si="152"/>
        <v>No</v>
      </c>
    </row>
    <row r="1054" spans="1:48" x14ac:dyDescent="0.3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11</v>
      </c>
      <c r="X1054">
        <v>0</v>
      </c>
      <c r="Y1054">
        <v>65</v>
      </c>
      <c r="Z1054">
        <v>2735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710</v>
      </c>
      <c r="AL1054">
        <v>654</v>
      </c>
      <c r="AM1054">
        <v>0</v>
      </c>
      <c r="AN1054">
        <f t="shared" si="144"/>
        <v>7.5</v>
      </c>
      <c r="AO1054" t="str">
        <f t="shared" si="145"/>
        <v>Medium</v>
      </c>
      <c r="AP1054" t="str">
        <f t="shared" si="146"/>
        <v>Yes</v>
      </c>
      <c r="AQ1054" t="str">
        <f t="shared" si="147"/>
        <v>No</v>
      </c>
      <c r="AR1054">
        <f t="shared" si="148"/>
        <v>23</v>
      </c>
      <c r="AS1054" t="str">
        <f t="shared" si="149"/>
        <v>Warm</v>
      </c>
      <c r="AT1054" t="str">
        <f t="shared" si="150"/>
        <v>Together</v>
      </c>
      <c r="AU1054" t="str">
        <f t="shared" si="151"/>
        <v>Graduation</v>
      </c>
      <c r="AV1054" s="9" t="str">
        <f t="shared" si="152"/>
        <v>No</v>
      </c>
    </row>
    <row r="1055" spans="1:48" x14ac:dyDescent="0.3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</v>
      </c>
      <c r="W1055">
        <v>11</v>
      </c>
      <c r="X1055">
        <v>0</v>
      </c>
      <c r="Y1055">
        <v>67</v>
      </c>
      <c r="Z1055">
        <v>2284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39</v>
      </c>
      <c r="AL1055">
        <v>31</v>
      </c>
      <c r="AM1055">
        <v>0</v>
      </c>
      <c r="AN1055">
        <f t="shared" si="144"/>
        <v>6.3</v>
      </c>
      <c r="AO1055" t="str">
        <f t="shared" si="145"/>
        <v>Low</v>
      </c>
      <c r="AP1055" t="str">
        <f t="shared" si="146"/>
        <v>Yes</v>
      </c>
      <c r="AQ1055" t="str">
        <f t="shared" si="147"/>
        <v>No</v>
      </c>
      <c r="AR1055">
        <f t="shared" si="148"/>
        <v>7</v>
      </c>
      <c r="AS1055" t="str">
        <f t="shared" si="149"/>
        <v>Inactive</v>
      </c>
      <c r="AT1055" t="str">
        <f t="shared" si="150"/>
        <v>Married</v>
      </c>
      <c r="AU1055" t="str">
        <f t="shared" si="151"/>
        <v>Graduation</v>
      </c>
      <c r="AV1055" s="9" t="str">
        <f t="shared" si="152"/>
        <v>No</v>
      </c>
    </row>
    <row r="1056" spans="1:48" x14ac:dyDescent="0.3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</v>
      </c>
      <c r="W1056">
        <v>11</v>
      </c>
      <c r="X1056">
        <v>0</v>
      </c>
      <c r="Y1056">
        <v>62</v>
      </c>
      <c r="Z1056">
        <v>2505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342</v>
      </c>
      <c r="AL1056">
        <v>217</v>
      </c>
      <c r="AM1056">
        <v>0</v>
      </c>
      <c r="AN1056">
        <f t="shared" si="144"/>
        <v>6.9</v>
      </c>
      <c r="AO1056" t="str">
        <f t="shared" si="145"/>
        <v>Low</v>
      </c>
      <c r="AP1056" t="str">
        <f t="shared" si="146"/>
        <v>No</v>
      </c>
      <c r="AQ1056" t="str">
        <f t="shared" si="147"/>
        <v>No</v>
      </c>
      <c r="AR1056">
        <f t="shared" si="148"/>
        <v>14</v>
      </c>
      <c r="AS1056" t="str">
        <f t="shared" si="149"/>
        <v>Active</v>
      </c>
      <c r="AT1056" t="str">
        <f t="shared" si="150"/>
        <v>Together</v>
      </c>
      <c r="AU1056" t="str">
        <f t="shared" si="151"/>
        <v>Graduation</v>
      </c>
      <c r="AV1056" s="9" t="str">
        <f t="shared" si="152"/>
        <v>No</v>
      </c>
    </row>
    <row r="1057" spans="1:48" x14ac:dyDescent="0.3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3</v>
      </c>
      <c r="W1057">
        <v>11</v>
      </c>
      <c r="X1057">
        <v>0</v>
      </c>
      <c r="Y1057">
        <v>59</v>
      </c>
      <c r="Z1057">
        <v>2520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1998</v>
      </c>
      <c r="AL1057">
        <v>1880</v>
      </c>
      <c r="AM1057">
        <v>1</v>
      </c>
      <c r="AN1057">
        <f t="shared" si="144"/>
        <v>6.9</v>
      </c>
      <c r="AO1057" t="str">
        <f t="shared" si="145"/>
        <v>High</v>
      </c>
      <c r="AP1057" t="str">
        <f t="shared" si="146"/>
        <v>No</v>
      </c>
      <c r="AQ1057" t="str">
        <f t="shared" si="147"/>
        <v>Yes</v>
      </c>
      <c r="AR1057">
        <f t="shared" si="148"/>
        <v>21</v>
      </c>
      <c r="AS1057" t="str">
        <f t="shared" si="149"/>
        <v>Warm</v>
      </c>
      <c r="AT1057" t="str">
        <f t="shared" si="150"/>
        <v>Together</v>
      </c>
      <c r="AU1057" t="str">
        <f t="shared" si="151"/>
        <v>Graduation</v>
      </c>
      <c r="AV1057" s="9" t="str">
        <f t="shared" si="152"/>
        <v>Yes</v>
      </c>
    </row>
    <row r="1058" spans="1:48" x14ac:dyDescent="0.3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3</v>
      </c>
      <c r="W1058">
        <v>11</v>
      </c>
      <c r="X1058">
        <v>0</v>
      </c>
      <c r="Y1058">
        <v>39</v>
      </c>
      <c r="Z1058">
        <v>2583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1254</v>
      </c>
      <c r="AL1058">
        <v>1210</v>
      </c>
      <c r="AM1058">
        <v>2</v>
      </c>
      <c r="AN1058">
        <f t="shared" si="144"/>
        <v>7.1</v>
      </c>
      <c r="AO1058" t="str">
        <f t="shared" si="145"/>
        <v>High</v>
      </c>
      <c r="AP1058" t="str">
        <f t="shared" si="146"/>
        <v>No</v>
      </c>
      <c r="AQ1058" t="str">
        <f t="shared" si="147"/>
        <v>Yes</v>
      </c>
      <c r="AR1058">
        <f t="shared" si="148"/>
        <v>25</v>
      </c>
      <c r="AS1058" t="str">
        <f t="shared" si="149"/>
        <v>Active</v>
      </c>
      <c r="AT1058" t="str">
        <f t="shared" si="150"/>
        <v>Married</v>
      </c>
      <c r="AU1058" t="str">
        <f t="shared" si="151"/>
        <v>PhD</v>
      </c>
      <c r="AV1058" s="9" t="str">
        <f t="shared" si="152"/>
        <v>Yes</v>
      </c>
    </row>
    <row r="1059" spans="1:48" x14ac:dyDescent="0.3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</v>
      </c>
      <c r="W1059">
        <v>11</v>
      </c>
      <c r="X1059">
        <v>0</v>
      </c>
      <c r="Y1059">
        <v>44</v>
      </c>
      <c r="Z1059">
        <v>2472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20</v>
      </c>
      <c r="AL1059">
        <v>18</v>
      </c>
      <c r="AM1059">
        <v>0</v>
      </c>
      <c r="AN1059">
        <f t="shared" si="144"/>
        <v>6.8</v>
      </c>
      <c r="AO1059" t="str">
        <f t="shared" si="145"/>
        <v>Low</v>
      </c>
      <c r="AP1059" t="str">
        <f t="shared" si="146"/>
        <v>Yes</v>
      </c>
      <c r="AQ1059" t="str">
        <f t="shared" si="147"/>
        <v>No</v>
      </c>
      <c r="AR1059">
        <f t="shared" si="148"/>
        <v>6</v>
      </c>
      <c r="AS1059" t="str">
        <f t="shared" si="149"/>
        <v>Active</v>
      </c>
      <c r="AT1059" t="str">
        <f t="shared" si="150"/>
        <v>Together</v>
      </c>
      <c r="AU1059" t="str">
        <f t="shared" si="151"/>
        <v>2nd Cycle</v>
      </c>
      <c r="AV1059" s="9" t="str">
        <f t="shared" si="152"/>
        <v>No</v>
      </c>
    </row>
    <row r="1060" spans="1:48" x14ac:dyDescent="0.3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11</v>
      </c>
      <c r="X1060">
        <v>0</v>
      </c>
      <c r="Y1060">
        <v>52</v>
      </c>
      <c r="Z1060">
        <v>2317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354</v>
      </c>
      <c r="AL1060">
        <v>312</v>
      </c>
      <c r="AM1060">
        <v>0</v>
      </c>
      <c r="AN1060">
        <f t="shared" si="144"/>
        <v>6.3</v>
      </c>
      <c r="AO1060" t="str">
        <f t="shared" si="145"/>
        <v>Low</v>
      </c>
      <c r="AP1060" t="str">
        <f t="shared" si="146"/>
        <v>Yes</v>
      </c>
      <c r="AQ1060" t="str">
        <f t="shared" si="147"/>
        <v>No</v>
      </c>
      <c r="AR1060">
        <f t="shared" si="148"/>
        <v>15</v>
      </c>
      <c r="AS1060" t="str">
        <f t="shared" si="149"/>
        <v>Active</v>
      </c>
      <c r="AT1060" t="str">
        <f t="shared" si="150"/>
        <v>Single</v>
      </c>
      <c r="AU1060" t="str">
        <f t="shared" si="151"/>
        <v>Master</v>
      </c>
      <c r="AV1060" s="9" t="str">
        <f t="shared" si="152"/>
        <v>No</v>
      </c>
    </row>
    <row r="1061" spans="1:48" x14ac:dyDescent="0.3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11</v>
      </c>
      <c r="X1061">
        <v>0</v>
      </c>
      <c r="Y1061">
        <v>42</v>
      </c>
      <c r="Z1061">
        <v>2592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17</v>
      </c>
      <c r="AL1061">
        <v>14</v>
      </c>
      <c r="AM1061">
        <v>0</v>
      </c>
      <c r="AN1061">
        <f t="shared" si="144"/>
        <v>7.1</v>
      </c>
      <c r="AO1061" t="str">
        <f t="shared" si="145"/>
        <v>Low</v>
      </c>
      <c r="AP1061" t="str">
        <f t="shared" si="146"/>
        <v>Yes</v>
      </c>
      <c r="AQ1061" t="str">
        <f t="shared" si="147"/>
        <v>No</v>
      </c>
      <c r="AR1061">
        <f t="shared" si="148"/>
        <v>4</v>
      </c>
      <c r="AS1061" t="str">
        <f t="shared" si="149"/>
        <v>Warm</v>
      </c>
      <c r="AT1061" t="str">
        <f t="shared" si="150"/>
        <v>Married</v>
      </c>
      <c r="AU1061" t="str">
        <f t="shared" si="151"/>
        <v>PhD</v>
      </c>
      <c r="AV1061" s="9" t="str">
        <f t="shared" si="152"/>
        <v>No</v>
      </c>
    </row>
    <row r="1062" spans="1:48" x14ac:dyDescent="0.3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</v>
      </c>
      <c r="W1062">
        <v>11</v>
      </c>
      <c r="X1062">
        <v>0</v>
      </c>
      <c r="Y1062">
        <v>55</v>
      </c>
      <c r="Z1062">
        <v>2263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850</v>
      </c>
      <c r="AL1062">
        <v>733</v>
      </c>
      <c r="AM1062">
        <v>0</v>
      </c>
      <c r="AN1062">
        <f t="shared" si="144"/>
        <v>6.2</v>
      </c>
      <c r="AO1062" t="str">
        <f t="shared" si="145"/>
        <v>Medium</v>
      </c>
      <c r="AP1062" t="str">
        <f t="shared" si="146"/>
        <v>No</v>
      </c>
      <c r="AQ1062" t="str">
        <f t="shared" si="147"/>
        <v>No</v>
      </c>
      <c r="AR1062">
        <f t="shared" si="148"/>
        <v>13</v>
      </c>
      <c r="AS1062" t="str">
        <f t="shared" si="149"/>
        <v>Warm</v>
      </c>
      <c r="AT1062" t="str">
        <f t="shared" si="150"/>
        <v>Single</v>
      </c>
      <c r="AU1062" t="str">
        <f t="shared" si="151"/>
        <v>Graduation</v>
      </c>
      <c r="AV1062" s="9" t="str">
        <f t="shared" si="152"/>
        <v>No</v>
      </c>
    </row>
    <row r="1063" spans="1:48" x14ac:dyDescent="0.3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11</v>
      </c>
      <c r="X1063">
        <v>1</v>
      </c>
      <c r="Y1063">
        <v>49</v>
      </c>
      <c r="Z1063">
        <v>2748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341</v>
      </c>
      <c r="AL1063">
        <v>325</v>
      </c>
      <c r="AM1063">
        <v>0</v>
      </c>
      <c r="AN1063">
        <f t="shared" si="144"/>
        <v>7.5</v>
      </c>
      <c r="AO1063" t="str">
        <f t="shared" si="145"/>
        <v>Low</v>
      </c>
      <c r="AP1063" t="str">
        <f t="shared" si="146"/>
        <v>Yes</v>
      </c>
      <c r="AQ1063" t="str">
        <f t="shared" si="147"/>
        <v>No</v>
      </c>
      <c r="AR1063">
        <f t="shared" si="148"/>
        <v>19</v>
      </c>
      <c r="AS1063" t="str">
        <f t="shared" si="149"/>
        <v>Active</v>
      </c>
      <c r="AT1063" t="str">
        <f t="shared" si="150"/>
        <v>Married</v>
      </c>
      <c r="AU1063" t="str">
        <f t="shared" si="151"/>
        <v>Graduation</v>
      </c>
      <c r="AV1063" s="9" t="str">
        <f t="shared" si="152"/>
        <v>No</v>
      </c>
    </row>
    <row r="1064" spans="1:48" x14ac:dyDescent="0.3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11</v>
      </c>
      <c r="X1064">
        <v>1</v>
      </c>
      <c r="Y1064">
        <v>64</v>
      </c>
      <c r="Z1064">
        <v>2835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1302</v>
      </c>
      <c r="AL1064">
        <v>1203</v>
      </c>
      <c r="AM1064">
        <v>0</v>
      </c>
      <c r="AN1064">
        <f t="shared" si="144"/>
        <v>7.8</v>
      </c>
      <c r="AO1064" t="str">
        <f t="shared" si="145"/>
        <v>High</v>
      </c>
      <c r="AP1064" t="str">
        <f t="shared" si="146"/>
        <v>No</v>
      </c>
      <c r="AQ1064" t="str">
        <f t="shared" si="147"/>
        <v>No</v>
      </c>
      <c r="AR1064">
        <f t="shared" si="148"/>
        <v>16</v>
      </c>
      <c r="AS1064" t="str">
        <f t="shared" si="149"/>
        <v>Active</v>
      </c>
      <c r="AT1064" t="str">
        <f t="shared" si="150"/>
        <v>Married</v>
      </c>
      <c r="AU1064" t="str">
        <f t="shared" si="151"/>
        <v>Graduation</v>
      </c>
      <c r="AV1064" s="9" t="str">
        <f t="shared" si="152"/>
        <v>No</v>
      </c>
    </row>
    <row r="1065" spans="1:48" x14ac:dyDescent="0.3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11</v>
      </c>
      <c r="X1065">
        <v>0</v>
      </c>
      <c r="Y1065">
        <v>38</v>
      </c>
      <c r="Z1065">
        <v>2475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15</v>
      </c>
      <c r="AL1065">
        <v>15</v>
      </c>
      <c r="AM1065">
        <v>0</v>
      </c>
      <c r="AN1065">
        <f t="shared" si="144"/>
        <v>6.8</v>
      </c>
      <c r="AO1065" t="str">
        <f t="shared" si="145"/>
        <v>Low</v>
      </c>
      <c r="AP1065" t="str">
        <f t="shared" si="146"/>
        <v>Yes</v>
      </c>
      <c r="AQ1065" t="str">
        <f t="shared" si="147"/>
        <v>No</v>
      </c>
      <c r="AR1065">
        <f t="shared" si="148"/>
        <v>4</v>
      </c>
      <c r="AS1065" t="str">
        <f t="shared" si="149"/>
        <v>Inactive</v>
      </c>
      <c r="AT1065" t="str">
        <f t="shared" si="150"/>
        <v>Together</v>
      </c>
      <c r="AU1065" t="str">
        <f t="shared" si="151"/>
        <v>Graduation</v>
      </c>
      <c r="AV1065" s="9" t="str">
        <f t="shared" si="152"/>
        <v>No</v>
      </c>
    </row>
    <row r="1066" spans="1:48" x14ac:dyDescent="0.3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3</v>
      </c>
      <c r="W1066">
        <v>11</v>
      </c>
      <c r="X1066">
        <v>1</v>
      </c>
      <c r="Y1066">
        <v>50</v>
      </c>
      <c r="Z1066">
        <v>2671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1954</v>
      </c>
      <c r="AL1066">
        <v>1821</v>
      </c>
      <c r="AM1066">
        <v>1</v>
      </c>
      <c r="AN1066">
        <f t="shared" si="144"/>
        <v>7.3</v>
      </c>
      <c r="AO1066" t="str">
        <f t="shared" si="145"/>
        <v>High</v>
      </c>
      <c r="AP1066" t="str">
        <f t="shared" si="146"/>
        <v>No</v>
      </c>
      <c r="AQ1066" t="str">
        <f t="shared" si="147"/>
        <v>Yes</v>
      </c>
      <c r="AR1066">
        <f t="shared" si="148"/>
        <v>20</v>
      </c>
      <c r="AS1066" t="str">
        <f t="shared" si="149"/>
        <v>Active</v>
      </c>
      <c r="AT1066" t="str">
        <f t="shared" si="150"/>
        <v>Single</v>
      </c>
      <c r="AU1066" t="str">
        <f t="shared" si="151"/>
        <v>Master</v>
      </c>
      <c r="AV1066" s="9" t="str">
        <f t="shared" si="152"/>
        <v>Yes</v>
      </c>
    </row>
    <row r="1067" spans="1:48" x14ac:dyDescent="0.3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</v>
      </c>
      <c r="W1067">
        <v>11</v>
      </c>
      <c r="X1067">
        <v>0</v>
      </c>
      <c r="Y1067">
        <v>43</v>
      </c>
      <c r="Z1067">
        <v>2669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839</v>
      </c>
      <c r="AL1067">
        <v>697</v>
      </c>
      <c r="AM1067">
        <v>0</v>
      </c>
      <c r="AN1067">
        <f t="shared" si="144"/>
        <v>7.3</v>
      </c>
      <c r="AO1067" t="str">
        <f t="shared" si="145"/>
        <v>Medium</v>
      </c>
      <c r="AP1067" t="str">
        <f t="shared" si="146"/>
        <v>Yes</v>
      </c>
      <c r="AQ1067" t="str">
        <f t="shared" si="147"/>
        <v>No</v>
      </c>
      <c r="AR1067">
        <f t="shared" si="148"/>
        <v>26</v>
      </c>
      <c r="AS1067" t="str">
        <f t="shared" si="149"/>
        <v>Warm</v>
      </c>
      <c r="AT1067" t="str">
        <f t="shared" si="150"/>
        <v>Married</v>
      </c>
      <c r="AU1067" t="str">
        <f t="shared" si="151"/>
        <v>Graduation</v>
      </c>
      <c r="AV1067" s="9" t="str">
        <f t="shared" si="152"/>
        <v>No</v>
      </c>
    </row>
    <row r="1068" spans="1:48" x14ac:dyDescent="0.3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</v>
      </c>
      <c r="W1068">
        <v>11</v>
      </c>
      <c r="X1068">
        <v>0</v>
      </c>
      <c r="Y1068">
        <v>50</v>
      </c>
      <c r="Z1068">
        <v>2419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15</v>
      </c>
      <c r="AL1068">
        <v>13</v>
      </c>
      <c r="AM1068">
        <v>0</v>
      </c>
      <c r="AN1068">
        <f t="shared" si="144"/>
        <v>6.6</v>
      </c>
      <c r="AO1068" t="str">
        <f t="shared" si="145"/>
        <v>Low</v>
      </c>
      <c r="AP1068" t="str">
        <f t="shared" si="146"/>
        <v>Yes</v>
      </c>
      <c r="AQ1068" t="str">
        <f t="shared" si="147"/>
        <v>No</v>
      </c>
      <c r="AR1068">
        <f t="shared" si="148"/>
        <v>6</v>
      </c>
      <c r="AS1068" t="str">
        <f t="shared" si="149"/>
        <v>Active</v>
      </c>
      <c r="AT1068" t="str">
        <f t="shared" si="150"/>
        <v>Single</v>
      </c>
      <c r="AU1068" t="str">
        <f t="shared" si="151"/>
        <v>Graduation</v>
      </c>
      <c r="AV1068" s="9" t="str">
        <f t="shared" si="152"/>
        <v>No</v>
      </c>
    </row>
    <row r="1069" spans="1:48" x14ac:dyDescent="0.3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3</v>
      </c>
      <c r="W1069">
        <v>11</v>
      </c>
      <c r="X1069">
        <v>1</v>
      </c>
      <c r="Y1069">
        <v>62</v>
      </c>
      <c r="Z1069">
        <v>2700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442</v>
      </c>
      <c r="AL1069">
        <v>361</v>
      </c>
      <c r="AM1069">
        <v>4</v>
      </c>
      <c r="AN1069">
        <f t="shared" si="144"/>
        <v>7.4</v>
      </c>
      <c r="AO1069" t="str">
        <f t="shared" si="145"/>
        <v>Low</v>
      </c>
      <c r="AP1069" t="str">
        <f t="shared" si="146"/>
        <v>No</v>
      </c>
      <c r="AQ1069" t="str">
        <f t="shared" si="147"/>
        <v>Yes</v>
      </c>
      <c r="AR1069">
        <f t="shared" si="148"/>
        <v>22</v>
      </c>
      <c r="AS1069" t="str">
        <f t="shared" si="149"/>
        <v>Warm</v>
      </c>
      <c r="AT1069" t="str">
        <f t="shared" si="150"/>
        <v>Together</v>
      </c>
      <c r="AU1069" t="str">
        <f t="shared" si="151"/>
        <v>PhD</v>
      </c>
      <c r="AV1069" s="9" t="str">
        <f t="shared" si="152"/>
        <v>Yes</v>
      </c>
    </row>
    <row r="1070" spans="1:48" x14ac:dyDescent="0.3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</v>
      </c>
      <c r="W1070">
        <v>11</v>
      </c>
      <c r="X1070">
        <v>0</v>
      </c>
      <c r="Y1070">
        <v>37</v>
      </c>
      <c r="Z1070">
        <v>2216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20</v>
      </c>
      <c r="AL1070">
        <v>17</v>
      </c>
      <c r="AM1070">
        <v>0</v>
      </c>
      <c r="AN1070">
        <f t="shared" si="144"/>
        <v>6.1</v>
      </c>
      <c r="AO1070" t="str">
        <f t="shared" si="145"/>
        <v>Low</v>
      </c>
      <c r="AP1070" t="str">
        <f t="shared" si="146"/>
        <v>Yes</v>
      </c>
      <c r="AQ1070" t="str">
        <f t="shared" si="147"/>
        <v>No</v>
      </c>
      <c r="AR1070">
        <f t="shared" si="148"/>
        <v>4</v>
      </c>
      <c r="AS1070" t="str">
        <f t="shared" si="149"/>
        <v>Warm</v>
      </c>
      <c r="AT1070" t="str">
        <f t="shared" si="150"/>
        <v>Together</v>
      </c>
      <c r="AU1070" t="str">
        <f t="shared" si="151"/>
        <v>Graduation</v>
      </c>
      <c r="AV1070" s="9" t="str">
        <f t="shared" si="152"/>
        <v>No</v>
      </c>
    </row>
    <row r="1071" spans="1:48" x14ac:dyDescent="0.3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11</v>
      </c>
      <c r="X1071">
        <v>1</v>
      </c>
      <c r="Y1071">
        <v>62</v>
      </c>
      <c r="Z1071">
        <v>2263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1149</v>
      </c>
      <c r="AL1071">
        <v>1106</v>
      </c>
      <c r="AM1071">
        <v>0</v>
      </c>
      <c r="AN1071">
        <f t="shared" si="144"/>
        <v>6.2</v>
      </c>
      <c r="AO1071" t="str">
        <f t="shared" si="145"/>
        <v>High</v>
      </c>
      <c r="AP1071" t="str">
        <f t="shared" si="146"/>
        <v>No</v>
      </c>
      <c r="AQ1071" t="str">
        <f t="shared" si="147"/>
        <v>No</v>
      </c>
      <c r="AR1071">
        <f t="shared" si="148"/>
        <v>17</v>
      </c>
      <c r="AS1071" t="str">
        <f t="shared" si="149"/>
        <v>Active</v>
      </c>
      <c r="AT1071" t="str">
        <f t="shared" si="150"/>
        <v>Single</v>
      </c>
      <c r="AU1071" t="str">
        <f t="shared" si="151"/>
        <v>PhD</v>
      </c>
      <c r="AV1071" s="9" t="str">
        <f t="shared" si="152"/>
        <v>No</v>
      </c>
    </row>
    <row r="1072" spans="1:48" x14ac:dyDescent="0.3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3</v>
      </c>
      <c r="W1072">
        <v>11</v>
      </c>
      <c r="X1072">
        <v>0</v>
      </c>
      <c r="Y1072">
        <v>47</v>
      </c>
      <c r="Z1072">
        <v>2190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1920</v>
      </c>
      <c r="AL1072">
        <v>1882</v>
      </c>
      <c r="AM1072">
        <v>1</v>
      </c>
      <c r="AN1072">
        <f t="shared" si="144"/>
        <v>6</v>
      </c>
      <c r="AO1072" t="str">
        <f t="shared" si="145"/>
        <v>High</v>
      </c>
      <c r="AP1072" t="str">
        <f t="shared" si="146"/>
        <v>No</v>
      </c>
      <c r="AQ1072" t="str">
        <f t="shared" si="147"/>
        <v>Yes</v>
      </c>
      <c r="AR1072">
        <f t="shared" si="148"/>
        <v>20</v>
      </c>
      <c r="AS1072" t="str">
        <f t="shared" si="149"/>
        <v>Warm</v>
      </c>
      <c r="AT1072" t="str">
        <f t="shared" si="150"/>
        <v>Married</v>
      </c>
      <c r="AU1072" t="str">
        <f t="shared" si="151"/>
        <v>PhD</v>
      </c>
      <c r="AV1072" s="9" t="str">
        <f t="shared" si="152"/>
        <v>Yes</v>
      </c>
    </row>
    <row r="1073" spans="1:48" x14ac:dyDescent="0.3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11</v>
      </c>
      <c r="X1073">
        <v>0</v>
      </c>
      <c r="Y1073">
        <v>46</v>
      </c>
      <c r="Z1073">
        <v>2223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121</v>
      </c>
      <c r="AL1073">
        <v>109</v>
      </c>
      <c r="AM1073">
        <v>0</v>
      </c>
      <c r="AN1073">
        <f t="shared" si="144"/>
        <v>6.1</v>
      </c>
      <c r="AO1073" t="str">
        <f t="shared" si="145"/>
        <v>Low</v>
      </c>
      <c r="AP1073" t="str">
        <f t="shared" si="146"/>
        <v>Yes</v>
      </c>
      <c r="AQ1073" t="str">
        <f t="shared" si="147"/>
        <v>No</v>
      </c>
      <c r="AR1073">
        <f t="shared" si="148"/>
        <v>9</v>
      </c>
      <c r="AS1073" t="str">
        <f t="shared" si="149"/>
        <v>Inactive</v>
      </c>
      <c r="AT1073" t="str">
        <f t="shared" si="150"/>
        <v>Single</v>
      </c>
      <c r="AU1073" t="str">
        <f t="shared" si="151"/>
        <v>PhD</v>
      </c>
      <c r="AV1073" s="9" t="str">
        <f t="shared" si="152"/>
        <v>No</v>
      </c>
    </row>
    <row r="1074" spans="1:48" x14ac:dyDescent="0.3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11</v>
      </c>
      <c r="X1074">
        <v>0</v>
      </c>
      <c r="Y1074">
        <v>61</v>
      </c>
      <c r="Z1074">
        <v>2469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702</v>
      </c>
      <c r="AL1074">
        <v>627</v>
      </c>
      <c r="AM1074">
        <v>0</v>
      </c>
      <c r="AN1074">
        <f t="shared" si="144"/>
        <v>6.8</v>
      </c>
      <c r="AO1074" t="str">
        <f t="shared" si="145"/>
        <v>Medium</v>
      </c>
      <c r="AP1074" t="str">
        <f t="shared" si="146"/>
        <v>No</v>
      </c>
      <c r="AQ1074" t="str">
        <f t="shared" si="147"/>
        <v>No</v>
      </c>
      <c r="AR1074">
        <f t="shared" si="148"/>
        <v>17</v>
      </c>
      <c r="AS1074" t="str">
        <f t="shared" si="149"/>
        <v>Active</v>
      </c>
      <c r="AT1074" t="str">
        <f t="shared" si="150"/>
        <v>Together</v>
      </c>
      <c r="AU1074" t="str">
        <f t="shared" si="151"/>
        <v>Graduation</v>
      </c>
      <c r="AV1074" s="9" t="str">
        <f t="shared" si="152"/>
        <v>No</v>
      </c>
    </row>
    <row r="1075" spans="1:48" x14ac:dyDescent="0.3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</v>
      </c>
      <c r="W1075">
        <v>11</v>
      </c>
      <c r="X1075">
        <v>0</v>
      </c>
      <c r="Y1075">
        <v>48</v>
      </c>
      <c r="Z1075">
        <v>2531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70</v>
      </c>
      <c r="AL1075">
        <v>67</v>
      </c>
      <c r="AM1075">
        <v>0</v>
      </c>
      <c r="AN1075">
        <f t="shared" si="144"/>
        <v>6.9</v>
      </c>
      <c r="AO1075" t="str">
        <f t="shared" si="145"/>
        <v>Low</v>
      </c>
      <c r="AP1075" t="str">
        <f t="shared" si="146"/>
        <v>Yes</v>
      </c>
      <c r="AQ1075" t="str">
        <f t="shared" si="147"/>
        <v>No</v>
      </c>
      <c r="AR1075">
        <f t="shared" si="148"/>
        <v>9</v>
      </c>
      <c r="AS1075" t="str">
        <f t="shared" si="149"/>
        <v>Active</v>
      </c>
      <c r="AT1075" t="str">
        <f t="shared" si="150"/>
        <v>Single</v>
      </c>
      <c r="AU1075" t="str">
        <f t="shared" si="151"/>
        <v>PhD</v>
      </c>
      <c r="AV1075" s="9" t="str">
        <f t="shared" si="152"/>
        <v>No</v>
      </c>
    </row>
    <row r="1076" spans="1:48" x14ac:dyDescent="0.3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11</v>
      </c>
      <c r="X1076">
        <v>0</v>
      </c>
      <c r="Y1076">
        <v>55</v>
      </c>
      <c r="Z1076">
        <v>2268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117</v>
      </c>
      <c r="AL1076">
        <v>113</v>
      </c>
      <c r="AM1076">
        <v>0</v>
      </c>
      <c r="AN1076">
        <f t="shared" si="144"/>
        <v>6.2</v>
      </c>
      <c r="AO1076" t="str">
        <f t="shared" si="145"/>
        <v>Low</v>
      </c>
      <c r="AP1076" t="str">
        <f t="shared" si="146"/>
        <v>Yes</v>
      </c>
      <c r="AQ1076" t="str">
        <f t="shared" si="147"/>
        <v>No</v>
      </c>
      <c r="AR1076">
        <f t="shared" si="148"/>
        <v>10</v>
      </c>
      <c r="AS1076" t="str">
        <f t="shared" si="149"/>
        <v>Active</v>
      </c>
      <c r="AT1076" t="str">
        <f t="shared" si="150"/>
        <v>Married</v>
      </c>
      <c r="AU1076" t="str">
        <f t="shared" si="151"/>
        <v>PhD</v>
      </c>
      <c r="AV1076" s="9" t="str">
        <f t="shared" si="152"/>
        <v>No</v>
      </c>
    </row>
    <row r="1077" spans="1:48" x14ac:dyDescent="0.3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</v>
      </c>
      <c r="W1077">
        <v>11</v>
      </c>
      <c r="X1077">
        <v>0</v>
      </c>
      <c r="Y1077">
        <v>41</v>
      </c>
      <c r="Z1077">
        <v>2485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397</v>
      </c>
      <c r="AL1077">
        <v>370</v>
      </c>
      <c r="AM1077">
        <v>0</v>
      </c>
      <c r="AN1077">
        <f t="shared" si="144"/>
        <v>6.8</v>
      </c>
      <c r="AO1077" t="str">
        <f t="shared" si="145"/>
        <v>Low</v>
      </c>
      <c r="AP1077" t="str">
        <f t="shared" si="146"/>
        <v>Yes</v>
      </c>
      <c r="AQ1077" t="str">
        <f t="shared" si="147"/>
        <v>No</v>
      </c>
      <c r="AR1077">
        <f t="shared" si="148"/>
        <v>15</v>
      </c>
      <c r="AS1077" t="str">
        <f t="shared" si="149"/>
        <v>Warm</v>
      </c>
      <c r="AT1077" t="str">
        <f t="shared" si="150"/>
        <v>Single</v>
      </c>
      <c r="AU1077" t="str">
        <f t="shared" si="151"/>
        <v>Graduation</v>
      </c>
      <c r="AV1077" s="9" t="str">
        <f t="shared" si="152"/>
        <v>No</v>
      </c>
    </row>
    <row r="1078" spans="1:48" x14ac:dyDescent="0.3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</v>
      </c>
      <c r="W1078">
        <v>11</v>
      </c>
      <c r="X1078">
        <v>0</v>
      </c>
      <c r="Y1078">
        <v>62</v>
      </c>
      <c r="Z1078">
        <v>2186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835</v>
      </c>
      <c r="AL1078">
        <v>802</v>
      </c>
      <c r="AM1078">
        <v>0</v>
      </c>
      <c r="AN1078">
        <f t="shared" si="144"/>
        <v>6</v>
      </c>
      <c r="AO1078" t="str">
        <f t="shared" si="145"/>
        <v>Medium</v>
      </c>
      <c r="AP1078" t="str">
        <f t="shared" si="146"/>
        <v>Yes</v>
      </c>
      <c r="AQ1078" t="str">
        <f t="shared" si="147"/>
        <v>No</v>
      </c>
      <c r="AR1078">
        <f t="shared" si="148"/>
        <v>13</v>
      </c>
      <c r="AS1078" t="str">
        <f t="shared" si="149"/>
        <v>Warm</v>
      </c>
      <c r="AT1078" t="str">
        <f t="shared" si="150"/>
        <v>Divorced</v>
      </c>
      <c r="AU1078" t="str">
        <f t="shared" si="151"/>
        <v>Graduation</v>
      </c>
      <c r="AV1078" s="9" t="str">
        <f t="shared" si="152"/>
        <v>No</v>
      </c>
    </row>
    <row r="1079" spans="1:48" x14ac:dyDescent="0.3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11</v>
      </c>
      <c r="X1079">
        <v>0</v>
      </c>
      <c r="Y1079">
        <v>34</v>
      </c>
      <c r="Z1079">
        <v>2765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715</v>
      </c>
      <c r="AL1079">
        <v>674</v>
      </c>
      <c r="AM1079">
        <v>0</v>
      </c>
      <c r="AN1079">
        <f t="shared" si="144"/>
        <v>7.6</v>
      </c>
      <c r="AO1079" t="str">
        <f t="shared" si="145"/>
        <v>Medium</v>
      </c>
      <c r="AP1079" t="str">
        <f t="shared" si="146"/>
        <v>No</v>
      </c>
      <c r="AQ1079" t="str">
        <f t="shared" si="147"/>
        <v>No</v>
      </c>
      <c r="AR1079">
        <f t="shared" si="148"/>
        <v>15</v>
      </c>
      <c r="AS1079" t="str">
        <f t="shared" si="149"/>
        <v>Warm</v>
      </c>
      <c r="AT1079" t="str">
        <f t="shared" si="150"/>
        <v>Single</v>
      </c>
      <c r="AU1079" t="str">
        <f t="shared" si="151"/>
        <v>2nd Cycle</v>
      </c>
      <c r="AV1079" s="9" t="str">
        <f t="shared" si="152"/>
        <v>No</v>
      </c>
    </row>
    <row r="1080" spans="1:48" x14ac:dyDescent="0.3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11</v>
      </c>
      <c r="X1080">
        <v>0</v>
      </c>
      <c r="Y1080">
        <v>38</v>
      </c>
      <c r="Z1080">
        <v>2591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11</v>
      </c>
      <c r="AL1080">
        <v>10</v>
      </c>
      <c r="AM1080">
        <v>0</v>
      </c>
      <c r="AN1080">
        <f t="shared" si="144"/>
        <v>7.1</v>
      </c>
      <c r="AO1080" t="str">
        <f t="shared" si="145"/>
        <v>Low</v>
      </c>
      <c r="AP1080" t="str">
        <f t="shared" si="146"/>
        <v>Yes</v>
      </c>
      <c r="AQ1080" t="str">
        <f t="shared" si="147"/>
        <v>No</v>
      </c>
      <c r="AR1080">
        <f t="shared" si="148"/>
        <v>4</v>
      </c>
      <c r="AS1080" t="str">
        <f t="shared" si="149"/>
        <v>Warm</v>
      </c>
      <c r="AT1080" t="str">
        <f t="shared" si="150"/>
        <v>Together</v>
      </c>
      <c r="AU1080" t="str">
        <f t="shared" si="151"/>
        <v>Master</v>
      </c>
      <c r="AV1080" s="9" t="str">
        <f t="shared" si="152"/>
        <v>No</v>
      </c>
    </row>
    <row r="1081" spans="1:48" x14ac:dyDescent="0.3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</v>
      </c>
      <c r="W1081">
        <v>11</v>
      </c>
      <c r="X1081">
        <v>0</v>
      </c>
      <c r="Y1081">
        <v>41</v>
      </c>
      <c r="Z1081">
        <v>2702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902</v>
      </c>
      <c r="AL1081">
        <v>867</v>
      </c>
      <c r="AM1081">
        <v>0</v>
      </c>
      <c r="AN1081">
        <f t="shared" si="144"/>
        <v>7.4</v>
      </c>
      <c r="AO1081" t="str">
        <f t="shared" si="145"/>
        <v>Medium</v>
      </c>
      <c r="AP1081" t="str">
        <f t="shared" si="146"/>
        <v>Yes</v>
      </c>
      <c r="AQ1081" t="str">
        <f t="shared" si="147"/>
        <v>No</v>
      </c>
      <c r="AR1081">
        <f t="shared" si="148"/>
        <v>25</v>
      </c>
      <c r="AS1081" t="str">
        <f t="shared" si="149"/>
        <v>Warm</v>
      </c>
      <c r="AT1081" t="str">
        <f t="shared" si="150"/>
        <v>Married</v>
      </c>
      <c r="AU1081" t="str">
        <f t="shared" si="151"/>
        <v>Graduation</v>
      </c>
      <c r="AV1081" s="9" t="str">
        <f t="shared" si="152"/>
        <v>No</v>
      </c>
    </row>
    <row r="1082" spans="1:48" x14ac:dyDescent="0.3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3</v>
      </c>
      <c r="W1082">
        <v>11</v>
      </c>
      <c r="X1082">
        <v>1</v>
      </c>
      <c r="Y1082">
        <v>45</v>
      </c>
      <c r="Z1082">
        <v>2423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1835</v>
      </c>
      <c r="AL1082">
        <v>1808</v>
      </c>
      <c r="AM1082">
        <v>3</v>
      </c>
      <c r="AN1082">
        <f t="shared" si="144"/>
        <v>6.6</v>
      </c>
      <c r="AO1082" t="str">
        <f t="shared" si="145"/>
        <v>High</v>
      </c>
      <c r="AP1082" t="str">
        <f t="shared" si="146"/>
        <v>No</v>
      </c>
      <c r="AQ1082" t="str">
        <f t="shared" si="147"/>
        <v>Yes</v>
      </c>
      <c r="AR1082">
        <f t="shared" si="148"/>
        <v>17</v>
      </c>
      <c r="AS1082" t="str">
        <f t="shared" si="149"/>
        <v>Warm</v>
      </c>
      <c r="AT1082" t="str">
        <f t="shared" si="150"/>
        <v>Divorced</v>
      </c>
      <c r="AU1082" t="str">
        <f t="shared" si="151"/>
        <v>Graduation</v>
      </c>
      <c r="AV1082" s="9" t="str">
        <f t="shared" si="152"/>
        <v>Yes</v>
      </c>
    </row>
    <row r="1083" spans="1:48" x14ac:dyDescent="0.3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11</v>
      </c>
      <c r="X1083">
        <v>0</v>
      </c>
      <c r="Y1083">
        <v>41</v>
      </c>
      <c r="Z1083">
        <v>2564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322</v>
      </c>
      <c r="AL1083">
        <v>277</v>
      </c>
      <c r="AM1083">
        <v>0</v>
      </c>
      <c r="AN1083">
        <f t="shared" si="144"/>
        <v>7</v>
      </c>
      <c r="AO1083" t="str">
        <f t="shared" si="145"/>
        <v>Low</v>
      </c>
      <c r="AP1083" t="str">
        <f t="shared" si="146"/>
        <v>Yes</v>
      </c>
      <c r="AQ1083" t="str">
        <f t="shared" si="147"/>
        <v>No</v>
      </c>
      <c r="AR1083">
        <f t="shared" si="148"/>
        <v>14</v>
      </c>
      <c r="AS1083" t="str">
        <f t="shared" si="149"/>
        <v>Active</v>
      </c>
      <c r="AT1083" t="str">
        <f t="shared" si="150"/>
        <v>Married</v>
      </c>
      <c r="AU1083" t="str">
        <f t="shared" si="151"/>
        <v>2nd Cycle</v>
      </c>
      <c r="AV1083" s="9" t="str">
        <f t="shared" si="152"/>
        <v>No</v>
      </c>
    </row>
    <row r="1084" spans="1:48" x14ac:dyDescent="0.3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11</v>
      </c>
      <c r="X1084">
        <v>0</v>
      </c>
      <c r="Y1084">
        <v>34</v>
      </c>
      <c r="Z1084">
        <v>2490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389</v>
      </c>
      <c r="AL1084">
        <v>335</v>
      </c>
      <c r="AM1084">
        <v>0</v>
      </c>
      <c r="AN1084">
        <f t="shared" si="144"/>
        <v>6.8</v>
      </c>
      <c r="AO1084" t="str">
        <f t="shared" si="145"/>
        <v>Low</v>
      </c>
      <c r="AP1084" t="str">
        <f t="shared" si="146"/>
        <v>Yes</v>
      </c>
      <c r="AQ1084" t="str">
        <f t="shared" si="147"/>
        <v>No</v>
      </c>
      <c r="AR1084">
        <f t="shared" si="148"/>
        <v>20</v>
      </c>
      <c r="AS1084" t="str">
        <f t="shared" si="149"/>
        <v>Inactive</v>
      </c>
      <c r="AT1084" t="str">
        <f t="shared" si="150"/>
        <v>Married</v>
      </c>
      <c r="AU1084" t="str">
        <f t="shared" si="151"/>
        <v>Graduation</v>
      </c>
      <c r="AV1084" s="9" t="str">
        <f t="shared" si="152"/>
        <v>No</v>
      </c>
    </row>
    <row r="1085" spans="1:48" x14ac:dyDescent="0.3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11</v>
      </c>
      <c r="X1085">
        <v>0</v>
      </c>
      <c r="Y1085">
        <v>50</v>
      </c>
      <c r="Z1085">
        <v>2405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257</v>
      </c>
      <c r="AL1085">
        <v>247</v>
      </c>
      <c r="AM1085">
        <v>0</v>
      </c>
      <c r="AN1085">
        <f t="shared" si="144"/>
        <v>6.6</v>
      </c>
      <c r="AO1085" t="str">
        <f t="shared" si="145"/>
        <v>Low</v>
      </c>
      <c r="AP1085" t="str">
        <f t="shared" si="146"/>
        <v>Yes</v>
      </c>
      <c r="AQ1085" t="str">
        <f t="shared" si="147"/>
        <v>No</v>
      </c>
      <c r="AR1085">
        <f t="shared" si="148"/>
        <v>13</v>
      </c>
      <c r="AS1085" t="str">
        <f t="shared" si="149"/>
        <v>Warm</v>
      </c>
      <c r="AT1085" t="str">
        <f t="shared" si="150"/>
        <v>Together</v>
      </c>
      <c r="AU1085" t="str">
        <f t="shared" si="151"/>
        <v>Graduation</v>
      </c>
      <c r="AV1085" s="9" t="str">
        <f t="shared" si="152"/>
        <v>No</v>
      </c>
    </row>
    <row r="1086" spans="1:48" x14ac:dyDescent="0.3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11</v>
      </c>
      <c r="X1086">
        <v>0</v>
      </c>
      <c r="Y1086">
        <v>48</v>
      </c>
      <c r="Z1086">
        <v>2256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40</v>
      </c>
      <c r="AL1086">
        <v>19</v>
      </c>
      <c r="AM1086">
        <v>0</v>
      </c>
      <c r="AN1086">
        <f t="shared" si="144"/>
        <v>6.2</v>
      </c>
      <c r="AO1086" t="str">
        <f t="shared" si="145"/>
        <v>Low</v>
      </c>
      <c r="AP1086" t="str">
        <f t="shared" si="146"/>
        <v>Yes</v>
      </c>
      <c r="AQ1086" t="str">
        <f t="shared" si="147"/>
        <v>No</v>
      </c>
      <c r="AR1086">
        <f t="shared" si="148"/>
        <v>6</v>
      </c>
      <c r="AS1086" t="str">
        <f t="shared" si="149"/>
        <v>Active</v>
      </c>
      <c r="AT1086" t="str">
        <f t="shared" si="150"/>
        <v>Married</v>
      </c>
      <c r="AU1086" t="str">
        <f t="shared" si="151"/>
        <v>Graduation</v>
      </c>
      <c r="AV1086" s="9" t="str">
        <f t="shared" si="152"/>
        <v>No</v>
      </c>
    </row>
    <row r="1087" spans="1:48" x14ac:dyDescent="0.3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3</v>
      </c>
      <c r="W1087">
        <v>11</v>
      </c>
      <c r="X1087">
        <v>0</v>
      </c>
      <c r="Y1087">
        <v>60</v>
      </c>
      <c r="Z1087">
        <v>2385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1323</v>
      </c>
      <c r="AL1087">
        <v>1323</v>
      </c>
      <c r="AM1087">
        <v>1</v>
      </c>
      <c r="AN1087">
        <f t="shared" si="144"/>
        <v>6.5</v>
      </c>
      <c r="AO1087" t="str">
        <f t="shared" si="145"/>
        <v>High</v>
      </c>
      <c r="AP1087" t="str">
        <f t="shared" si="146"/>
        <v>No</v>
      </c>
      <c r="AQ1087" t="str">
        <f t="shared" si="147"/>
        <v>Yes</v>
      </c>
      <c r="AR1087">
        <f t="shared" si="148"/>
        <v>21</v>
      </c>
      <c r="AS1087" t="str">
        <f t="shared" si="149"/>
        <v>Warm</v>
      </c>
      <c r="AT1087" t="str">
        <f t="shared" si="150"/>
        <v>Single</v>
      </c>
      <c r="AU1087" t="str">
        <f t="shared" si="151"/>
        <v>PhD</v>
      </c>
      <c r="AV1087" s="9" t="str">
        <f t="shared" si="152"/>
        <v>Yes</v>
      </c>
    </row>
    <row r="1088" spans="1:48" x14ac:dyDescent="0.3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11</v>
      </c>
      <c r="X1088">
        <v>0</v>
      </c>
      <c r="Y1088">
        <v>68</v>
      </c>
      <c r="Z1088">
        <v>2169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61</v>
      </c>
      <c r="AL1088">
        <v>59</v>
      </c>
      <c r="AM1088">
        <v>0</v>
      </c>
      <c r="AN1088">
        <f t="shared" si="144"/>
        <v>5.9</v>
      </c>
      <c r="AO1088" t="str">
        <f t="shared" si="145"/>
        <v>Low</v>
      </c>
      <c r="AP1088" t="str">
        <f t="shared" si="146"/>
        <v>Yes</v>
      </c>
      <c r="AQ1088" t="str">
        <f t="shared" si="147"/>
        <v>No</v>
      </c>
      <c r="AR1088">
        <f t="shared" si="148"/>
        <v>6</v>
      </c>
      <c r="AS1088" t="str">
        <f t="shared" si="149"/>
        <v>Active</v>
      </c>
      <c r="AT1088" t="str">
        <f t="shared" si="150"/>
        <v>Married</v>
      </c>
      <c r="AU1088" t="str">
        <f t="shared" si="151"/>
        <v>PhD</v>
      </c>
      <c r="AV1088" s="9" t="str">
        <f t="shared" si="152"/>
        <v>No</v>
      </c>
    </row>
    <row r="1089" spans="1:48" x14ac:dyDescent="0.3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</v>
      </c>
      <c r="W1089">
        <v>11</v>
      </c>
      <c r="X1089">
        <v>0</v>
      </c>
      <c r="Y1089">
        <v>50</v>
      </c>
      <c r="Z1089">
        <v>2489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47</v>
      </c>
      <c r="AL1089">
        <v>30</v>
      </c>
      <c r="AM1089">
        <v>0</v>
      </c>
      <c r="AN1089">
        <f t="shared" si="144"/>
        <v>6.8</v>
      </c>
      <c r="AO1089" t="str">
        <f t="shared" si="145"/>
        <v>Low</v>
      </c>
      <c r="AP1089" t="str">
        <f t="shared" si="146"/>
        <v>No</v>
      </c>
      <c r="AQ1089" t="str">
        <f t="shared" si="147"/>
        <v>No</v>
      </c>
      <c r="AR1089">
        <f t="shared" si="148"/>
        <v>8</v>
      </c>
      <c r="AS1089" t="str">
        <f t="shared" si="149"/>
        <v>Active</v>
      </c>
      <c r="AT1089" t="str">
        <f t="shared" si="150"/>
        <v>Married</v>
      </c>
      <c r="AU1089" t="str">
        <f t="shared" si="151"/>
        <v>2nd Cycle</v>
      </c>
      <c r="AV1089" s="9" t="str">
        <f t="shared" si="152"/>
        <v>No</v>
      </c>
    </row>
    <row r="1090" spans="1:48" x14ac:dyDescent="0.3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3</v>
      </c>
      <c r="W1090">
        <v>11</v>
      </c>
      <c r="X1090">
        <v>0</v>
      </c>
      <c r="Y1090">
        <v>46</v>
      </c>
      <c r="Z1090">
        <v>2309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546</v>
      </c>
      <c r="AL1090">
        <v>530</v>
      </c>
      <c r="AM1090">
        <v>1</v>
      </c>
      <c r="AN1090">
        <f t="shared" ref="AN1090:AN1153" si="153">ROUND(Z:Z/365,1)</f>
        <v>6.3</v>
      </c>
      <c r="AO1090" t="str">
        <f t="shared" ref="AO1090:AO1153" si="154">IF(AK:AK&gt;=1000,"High",IF(AK:AK&gt;=500,"Medium","Low"))</f>
        <v>Medium</v>
      </c>
      <c r="AP1090" t="str">
        <f t="shared" ref="AP1090:AP1153" si="155">IF(B:B+C:C&gt;0,"Yes","No")</f>
        <v>Yes</v>
      </c>
      <c r="AQ1090" t="str">
        <f t="shared" ref="AQ1090:AQ1153" si="156">IF(AM:AM&gt;0,"Yes","No")</f>
        <v>Yes</v>
      </c>
      <c r="AR1090">
        <f t="shared" ref="AR1090:AR1153" si="157">K:K+L:L+M:M+N:N</f>
        <v>19</v>
      </c>
      <c r="AS1090" t="str">
        <f t="shared" ref="AS1090:AS1153" si="158">IF(D:D&lt;=30,"Active",IF(D:D&lt;=90,"Warm","Inactive"))</f>
        <v>Active</v>
      </c>
      <c r="AT1090" t="str">
        <f t="shared" ref="AT1090:AT1153" si="159">IF(AA:AA=1,"Divorced",IF(AB:AB=1,"Married",IF(AC:AC=1,"Single",IF(AD:AD=1,"Together",IF(AE:AE=1,"Widow","Unknown")))))</f>
        <v>Married</v>
      </c>
      <c r="AU1090" t="str">
        <f t="shared" ref="AU1090:AU1153" si="160">IF(AF:AF=1,"2nd Cycle",IF(AG:AG=1,"Basic",IF(AH:AH=1,"Graduation",IF(AI:AI=1,"Master",IF(AJ:AJ=1,"PhD","Unknown")))))</f>
        <v>2nd Cycle</v>
      </c>
      <c r="AV1090" s="9" t="str">
        <f t="shared" ref="AV1090:AV1153" si="161">IF(AM:AM=1,"Yes",IF(AM:AM=2,"Yes",IF(AM:AM=3,"Yes",IF(AM:AM=4,"Yes","No"))))</f>
        <v>Yes</v>
      </c>
    </row>
    <row r="1091" spans="1:48" x14ac:dyDescent="0.3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11</v>
      </c>
      <c r="X1091">
        <v>0</v>
      </c>
      <c r="Y1091">
        <v>55</v>
      </c>
      <c r="Z1091">
        <v>2188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306</v>
      </c>
      <c r="AL1091">
        <v>300</v>
      </c>
      <c r="AM1091">
        <v>0</v>
      </c>
      <c r="AN1091">
        <f t="shared" si="153"/>
        <v>6</v>
      </c>
      <c r="AO1091" t="str">
        <f t="shared" si="154"/>
        <v>Low</v>
      </c>
      <c r="AP1091" t="str">
        <f t="shared" si="155"/>
        <v>Yes</v>
      </c>
      <c r="AQ1091" t="str">
        <f t="shared" si="156"/>
        <v>No</v>
      </c>
      <c r="AR1091">
        <f t="shared" si="157"/>
        <v>19</v>
      </c>
      <c r="AS1091" t="str">
        <f t="shared" si="158"/>
        <v>Warm</v>
      </c>
      <c r="AT1091" t="str">
        <f t="shared" si="159"/>
        <v>Married</v>
      </c>
      <c r="AU1091" t="str">
        <f t="shared" si="160"/>
        <v>Graduation</v>
      </c>
      <c r="AV1091" s="9" t="str">
        <f t="shared" si="161"/>
        <v>No</v>
      </c>
    </row>
    <row r="1092" spans="1:48" x14ac:dyDescent="0.3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11</v>
      </c>
      <c r="X1092">
        <v>0</v>
      </c>
      <c r="Y1092">
        <v>66</v>
      </c>
      <c r="Z1092">
        <v>2648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1140</v>
      </c>
      <c r="AL1092">
        <v>1124</v>
      </c>
      <c r="AM1092">
        <v>0</v>
      </c>
      <c r="AN1092">
        <f t="shared" si="153"/>
        <v>7.3</v>
      </c>
      <c r="AO1092" t="str">
        <f t="shared" si="154"/>
        <v>High</v>
      </c>
      <c r="AP1092" t="str">
        <f t="shared" si="155"/>
        <v>No</v>
      </c>
      <c r="AQ1092" t="str">
        <f t="shared" si="156"/>
        <v>No</v>
      </c>
      <c r="AR1092">
        <f t="shared" si="157"/>
        <v>16</v>
      </c>
      <c r="AS1092" t="str">
        <f t="shared" si="158"/>
        <v>Warm</v>
      </c>
      <c r="AT1092" t="str">
        <f t="shared" si="159"/>
        <v>Divorced</v>
      </c>
      <c r="AU1092" t="str">
        <f t="shared" si="160"/>
        <v>Graduation</v>
      </c>
      <c r="AV1092" s="9" t="str">
        <f t="shared" si="161"/>
        <v>No</v>
      </c>
    </row>
    <row r="1093" spans="1:48" x14ac:dyDescent="0.3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3</v>
      </c>
      <c r="W1093">
        <v>11</v>
      </c>
      <c r="X1093">
        <v>1</v>
      </c>
      <c r="Y1093">
        <v>37</v>
      </c>
      <c r="Z1093">
        <v>2644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1059</v>
      </c>
      <c r="AL1093">
        <v>1014</v>
      </c>
      <c r="AM1093">
        <v>1</v>
      </c>
      <c r="AN1093">
        <f t="shared" si="153"/>
        <v>7.2</v>
      </c>
      <c r="AO1093" t="str">
        <f t="shared" si="154"/>
        <v>High</v>
      </c>
      <c r="AP1093" t="str">
        <f t="shared" si="155"/>
        <v>No</v>
      </c>
      <c r="AQ1093" t="str">
        <f t="shared" si="156"/>
        <v>Yes</v>
      </c>
      <c r="AR1093">
        <f t="shared" si="157"/>
        <v>16</v>
      </c>
      <c r="AS1093" t="str">
        <f t="shared" si="158"/>
        <v>Active</v>
      </c>
      <c r="AT1093" t="str">
        <f t="shared" si="159"/>
        <v>Single</v>
      </c>
      <c r="AU1093" t="str">
        <f t="shared" si="160"/>
        <v>2nd Cycle</v>
      </c>
      <c r="AV1093" s="9" t="str">
        <f t="shared" si="161"/>
        <v>Yes</v>
      </c>
    </row>
    <row r="1094" spans="1:48" x14ac:dyDescent="0.3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</v>
      </c>
      <c r="W1094">
        <v>11</v>
      </c>
      <c r="X1094">
        <v>0</v>
      </c>
      <c r="Y1094">
        <v>47</v>
      </c>
      <c r="Z1094">
        <v>2299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16</v>
      </c>
      <c r="AL1094">
        <v>16</v>
      </c>
      <c r="AM1094">
        <v>0</v>
      </c>
      <c r="AN1094">
        <f t="shared" si="153"/>
        <v>6.3</v>
      </c>
      <c r="AO1094" t="str">
        <f t="shared" si="154"/>
        <v>Low</v>
      </c>
      <c r="AP1094" t="str">
        <f t="shared" si="155"/>
        <v>Yes</v>
      </c>
      <c r="AQ1094" t="str">
        <f t="shared" si="156"/>
        <v>No</v>
      </c>
      <c r="AR1094">
        <f t="shared" si="157"/>
        <v>4</v>
      </c>
      <c r="AS1094" t="str">
        <f t="shared" si="158"/>
        <v>Warm</v>
      </c>
      <c r="AT1094" t="str">
        <f t="shared" si="159"/>
        <v>Single</v>
      </c>
      <c r="AU1094" t="str">
        <f t="shared" si="160"/>
        <v>PhD</v>
      </c>
      <c r="AV1094" s="9" t="str">
        <f t="shared" si="161"/>
        <v>No</v>
      </c>
    </row>
    <row r="1095" spans="1:48" x14ac:dyDescent="0.3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3</v>
      </c>
      <c r="W1095">
        <v>11</v>
      </c>
      <c r="X1095">
        <v>0</v>
      </c>
      <c r="Y1095">
        <v>60</v>
      </c>
      <c r="Z1095">
        <v>2291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1970</v>
      </c>
      <c r="AL1095">
        <v>1932</v>
      </c>
      <c r="AM1095">
        <v>1</v>
      </c>
      <c r="AN1095">
        <f t="shared" si="153"/>
        <v>6.3</v>
      </c>
      <c r="AO1095" t="str">
        <f t="shared" si="154"/>
        <v>High</v>
      </c>
      <c r="AP1095" t="str">
        <f t="shared" si="155"/>
        <v>No</v>
      </c>
      <c r="AQ1095" t="str">
        <f t="shared" si="156"/>
        <v>Yes</v>
      </c>
      <c r="AR1095">
        <f t="shared" si="157"/>
        <v>19</v>
      </c>
      <c r="AS1095" t="str">
        <f t="shared" si="158"/>
        <v>Active</v>
      </c>
      <c r="AT1095" t="str">
        <f t="shared" si="159"/>
        <v>Single</v>
      </c>
      <c r="AU1095" t="str">
        <f t="shared" si="160"/>
        <v>Master</v>
      </c>
      <c r="AV1095" s="9" t="str">
        <f t="shared" si="161"/>
        <v>Yes</v>
      </c>
    </row>
    <row r="1096" spans="1:48" x14ac:dyDescent="0.3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</v>
      </c>
      <c r="W1096">
        <v>11</v>
      </c>
      <c r="X1096">
        <v>0</v>
      </c>
      <c r="Y1096">
        <v>36</v>
      </c>
      <c r="Z1096">
        <v>2462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44</v>
      </c>
      <c r="AL1096">
        <v>44</v>
      </c>
      <c r="AM1096">
        <v>0</v>
      </c>
      <c r="AN1096">
        <f t="shared" si="153"/>
        <v>6.7</v>
      </c>
      <c r="AO1096" t="str">
        <f t="shared" si="154"/>
        <v>Low</v>
      </c>
      <c r="AP1096" t="str">
        <f t="shared" si="155"/>
        <v>Yes</v>
      </c>
      <c r="AQ1096" t="str">
        <f t="shared" si="156"/>
        <v>No</v>
      </c>
      <c r="AR1096">
        <f t="shared" si="157"/>
        <v>9</v>
      </c>
      <c r="AS1096" t="str">
        <f t="shared" si="158"/>
        <v>Warm</v>
      </c>
      <c r="AT1096" t="str">
        <f t="shared" si="159"/>
        <v>Single</v>
      </c>
      <c r="AU1096" t="str">
        <f t="shared" si="160"/>
        <v>PhD</v>
      </c>
      <c r="AV1096" s="9" t="str">
        <f t="shared" si="161"/>
        <v>No</v>
      </c>
    </row>
    <row r="1097" spans="1:48" x14ac:dyDescent="0.3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3</v>
      </c>
      <c r="W1097">
        <v>11</v>
      </c>
      <c r="X1097">
        <v>0</v>
      </c>
      <c r="Y1097">
        <v>49</v>
      </c>
      <c r="Z1097">
        <v>2464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1406</v>
      </c>
      <c r="AL1097">
        <v>1238</v>
      </c>
      <c r="AM1097">
        <v>2</v>
      </c>
      <c r="AN1097">
        <f t="shared" si="153"/>
        <v>6.8</v>
      </c>
      <c r="AO1097" t="str">
        <f t="shared" si="154"/>
        <v>High</v>
      </c>
      <c r="AP1097" t="str">
        <f t="shared" si="155"/>
        <v>Yes</v>
      </c>
      <c r="AQ1097" t="str">
        <f t="shared" si="156"/>
        <v>Yes</v>
      </c>
      <c r="AR1097">
        <f t="shared" si="157"/>
        <v>14</v>
      </c>
      <c r="AS1097" t="str">
        <f t="shared" si="158"/>
        <v>Warm</v>
      </c>
      <c r="AT1097" t="str">
        <f t="shared" si="159"/>
        <v>Together</v>
      </c>
      <c r="AU1097" t="str">
        <f t="shared" si="160"/>
        <v>Graduation</v>
      </c>
      <c r="AV1097" s="9" t="str">
        <f t="shared" si="161"/>
        <v>Yes</v>
      </c>
    </row>
    <row r="1098" spans="1:48" x14ac:dyDescent="0.3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11</v>
      </c>
      <c r="X1098">
        <v>1</v>
      </c>
      <c r="Y1098">
        <v>37</v>
      </c>
      <c r="Z1098">
        <v>2415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39</v>
      </c>
      <c r="AL1098">
        <v>15</v>
      </c>
      <c r="AM1098">
        <v>1</v>
      </c>
      <c r="AN1098">
        <f t="shared" si="153"/>
        <v>6.6</v>
      </c>
      <c r="AO1098" t="str">
        <f t="shared" si="154"/>
        <v>Low</v>
      </c>
      <c r="AP1098" t="str">
        <f t="shared" si="155"/>
        <v>Yes</v>
      </c>
      <c r="AQ1098" t="str">
        <f t="shared" si="156"/>
        <v>Yes</v>
      </c>
      <c r="AR1098">
        <f t="shared" si="157"/>
        <v>5</v>
      </c>
      <c r="AS1098" t="str">
        <f t="shared" si="158"/>
        <v>Active</v>
      </c>
      <c r="AT1098" t="str">
        <f t="shared" si="159"/>
        <v>Married</v>
      </c>
      <c r="AU1098" t="str">
        <f t="shared" si="160"/>
        <v>PhD</v>
      </c>
      <c r="AV1098" s="9" t="str">
        <f t="shared" si="161"/>
        <v>Yes</v>
      </c>
    </row>
    <row r="1099" spans="1:48" x14ac:dyDescent="0.3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</v>
      </c>
      <c r="W1099">
        <v>11</v>
      </c>
      <c r="X1099">
        <v>1</v>
      </c>
      <c r="Y1099">
        <v>37</v>
      </c>
      <c r="Z1099">
        <v>2441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273</v>
      </c>
      <c r="AL1099">
        <v>120</v>
      </c>
      <c r="AM1099">
        <v>1</v>
      </c>
      <c r="AN1099">
        <f t="shared" si="153"/>
        <v>6.7</v>
      </c>
      <c r="AO1099" t="str">
        <f t="shared" si="154"/>
        <v>Low</v>
      </c>
      <c r="AP1099" t="str">
        <f t="shared" si="155"/>
        <v>No</v>
      </c>
      <c r="AQ1099" t="str">
        <f t="shared" si="156"/>
        <v>Yes</v>
      </c>
      <c r="AR1099">
        <f t="shared" si="157"/>
        <v>12</v>
      </c>
      <c r="AS1099" t="str">
        <f t="shared" si="158"/>
        <v>Active</v>
      </c>
      <c r="AT1099" t="str">
        <f t="shared" si="159"/>
        <v>Married</v>
      </c>
      <c r="AU1099" t="str">
        <f t="shared" si="160"/>
        <v>Master</v>
      </c>
      <c r="AV1099" s="9" t="str">
        <f t="shared" si="161"/>
        <v>Yes</v>
      </c>
    </row>
    <row r="1100" spans="1:48" x14ac:dyDescent="0.3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11</v>
      </c>
      <c r="X1100">
        <v>0</v>
      </c>
      <c r="Y1100">
        <v>54</v>
      </c>
      <c r="Z1100">
        <v>2688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50</v>
      </c>
      <c r="AL1100">
        <v>4</v>
      </c>
      <c r="AM1100">
        <v>0</v>
      </c>
      <c r="AN1100">
        <f t="shared" si="153"/>
        <v>7.4</v>
      </c>
      <c r="AO1100" t="str">
        <f t="shared" si="154"/>
        <v>Low</v>
      </c>
      <c r="AP1100" t="str">
        <f t="shared" si="155"/>
        <v>No</v>
      </c>
      <c r="AQ1100" t="str">
        <f t="shared" si="156"/>
        <v>No</v>
      </c>
      <c r="AR1100">
        <f t="shared" si="157"/>
        <v>6</v>
      </c>
      <c r="AS1100" t="str">
        <f t="shared" si="158"/>
        <v>Warm</v>
      </c>
      <c r="AT1100" t="str">
        <f t="shared" si="159"/>
        <v>Together</v>
      </c>
      <c r="AU1100" t="str">
        <f t="shared" si="160"/>
        <v>Basic</v>
      </c>
      <c r="AV1100" s="9" t="str">
        <f t="shared" si="161"/>
        <v>No</v>
      </c>
    </row>
    <row r="1101" spans="1:48" x14ac:dyDescent="0.3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11</v>
      </c>
      <c r="X1101">
        <v>0</v>
      </c>
      <c r="Y1101">
        <v>42</v>
      </c>
      <c r="Z1101">
        <v>2449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606</v>
      </c>
      <c r="AL1101">
        <v>577</v>
      </c>
      <c r="AM1101">
        <v>0</v>
      </c>
      <c r="AN1101">
        <f t="shared" si="153"/>
        <v>6.7</v>
      </c>
      <c r="AO1101" t="str">
        <f t="shared" si="154"/>
        <v>Medium</v>
      </c>
      <c r="AP1101" t="str">
        <f t="shared" si="155"/>
        <v>Yes</v>
      </c>
      <c r="AQ1101" t="str">
        <f t="shared" si="156"/>
        <v>No</v>
      </c>
      <c r="AR1101">
        <f t="shared" si="157"/>
        <v>23</v>
      </c>
      <c r="AS1101" t="str">
        <f t="shared" si="158"/>
        <v>Inactive</v>
      </c>
      <c r="AT1101" t="str">
        <f t="shared" si="159"/>
        <v>Married</v>
      </c>
      <c r="AU1101" t="str">
        <f t="shared" si="160"/>
        <v>2nd Cycle</v>
      </c>
      <c r="AV1101" s="9" t="str">
        <f t="shared" si="161"/>
        <v>No</v>
      </c>
    </row>
    <row r="1102" spans="1:48" x14ac:dyDescent="0.3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11</v>
      </c>
      <c r="X1102">
        <v>0</v>
      </c>
      <c r="Y1102">
        <v>52</v>
      </c>
      <c r="Z1102">
        <v>2425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736</v>
      </c>
      <c r="AL1102">
        <v>715</v>
      </c>
      <c r="AM1102">
        <v>0</v>
      </c>
      <c r="AN1102">
        <f t="shared" si="153"/>
        <v>6.6</v>
      </c>
      <c r="AO1102" t="str">
        <f t="shared" si="154"/>
        <v>Medium</v>
      </c>
      <c r="AP1102" t="str">
        <f t="shared" si="155"/>
        <v>Yes</v>
      </c>
      <c r="AQ1102" t="str">
        <f t="shared" si="156"/>
        <v>No</v>
      </c>
      <c r="AR1102">
        <f t="shared" si="157"/>
        <v>22</v>
      </c>
      <c r="AS1102" t="str">
        <f t="shared" si="158"/>
        <v>Active</v>
      </c>
      <c r="AT1102" t="str">
        <f t="shared" si="159"/>
        <v>Single</v>
      </c>
      <c r="AU1102" t="str">
        <f t="shared" si="160"/>
        <v>Graduation</v>
      </c>
      <c r="AV1102" s="9" t="str">
        <f t="shared" si="161"/>
        <v>No</v>
      </c>
    </row>
    <row r="1103" spans="1:48" x14ac:dyDescent="0.3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11</v>
      </c>
      <c r="X1103">
        <v>0</v>
      </c>
      <c r="Y1103">
        <v>41</v>
      </c>
      <c r="Z1103">
        <v>2743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119</v>
      </c>
      <c r="AL1103">
        <v>113</v>
      </c>
      <c r="AM1103">
        <v>0</v>
      </c>
      <c r="AN1103">
        <f t="shared" si="153"/>
        <v>7.5</v>
      </c>
      <c r="AO1103" t="str">
        <f t="shared" si="154"/>
        <v>Low</v>
      </c>
      <c r="AP1103" t="str">
        <f t="shared" si="155"/>
        <v>Yes</v>
      </c>
      <c r="AQ1103" t="str">
        <f t="shared" si="156"/>
        <v>No</v>
      </c>
      <c r="AR1103">
        <f t="shared" si="157"/>
        <v>9</v>
      </c>
      <c r="AS1103" t="str">
        <f t="shared" si="158"/>
        <v>Active</v>
      </c>
      <c r="AT1103" t="str">
        <f t="shared" si="159"/>
        <v>Married</v>
      </c>
      <c r="AU1103" t="str">
        <f t="shared" si="160"/>
        <v>PhD</v>
      </c>
      <c r="AV1103" s="9" t="str">
        <f t="shared" si="161"/>
        <v>No</v>
      </c>
    </row>
    <row r="1104" spans="1:48" x14ac:dyDescent="0.3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</v>
      </c>
      <c r="W1104">
        <v>11</v>
      </c>
      <c r="X1104">
        <v>0</v>
      </c>
      <c r="Y1104">
        <v>47</v>
      </c>
      <c r="Z1104">
        <v>2567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259</v>
      </c>
      <c r="AL1104">
        <v>186</v>
      </c>
      <c r="AM1104">
        <v>0</v>
      </c>
      <c r="AN1104">
        <f t="shared" si="153"/>
        <v>7</v>
      </c>
      <c r="AO1104" t="str">
        <f t="shared" si="154"/>
        <v>Low</v>
      </c>
      <c r="AP1104" t="str">
        <f t="shared" si="155"/>
        <v>Yes</v>
      </c>
      <c r="AQ1104" t="str">
        <f t="shared" si="156"/>
        <v>No</v>
      </c>
      <c r="AR1104">
        <f t="shared" si="157"/>
        <v>16</v>
      </c>
      <c r="AS1104" t="str">
        <f t="shared" si="158"/>
        <v>Warm</v>
      </c>
      <c r="AT1104" t="str">
        <f t="shared" si="159"/>
        <v>Divorced</v>
      </c>
      <c r="AU1104" t="str">
        <f t="shared" si="160"/>
        <v>Master</v>
      </c>
      <c r="AV1104" s="9" t="str">
        <f t="shared" si="161"/>
        <v>No</v>
      </c>
    </row>
    <row r="1105" spans="1:48" x14ac:dyDescent="0.3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11</v>
      </c>
      <c r="X1105">
        <v>0</v>
      </c>
      <c r="Y1105">
        <v>41</v>
      </c>
      <c r="Z1105">
        <v>2346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126</v>
      </c>
      <c r="AL1105">
        <v>117</v>
      </c>
      <c r="AM1105">
        <v>0</v>
      </c>
      <c r="AN1105">
        <f t="shared" si="153"/>
        <v>6.4</v>
      </c>
      <c r="AO1105" t="str">
        <f t="shared" si="154"/>
        <v>Low</v>
      </c>
      <c r="AP1105" t="str">
        <f t="shared" si="155"/>
        <v>Yes</v>
      </c>
      <c r="AQ1105" t="str">
        <f t="shared" si="156"/>
        <v>No</v>
      </c>
      <c r="AR1105">
        <f t="shared" si="157"/>
        <v>8</v>
      </c>
      <c r="AS1105" t="str">
        <f t="shared" si="158"/>
        <v>Warm</v>
      </c>
      <c r="AT1105" t="str">
        <f t="shared" si="159"/>
        <v>Single</v>
      </c>
      <c r="AU1105" t="str">
        <f t="shared" si="160"/>
        <v>Graduation</v>
      </c>
      <c r="AV1105" s="9" t="str">
        <f t="shared" si="161"/>
        <v>No</v>
      </c>
    </row>
    <row r="1106" spans="1:48" x14ac:dyDescent="0.3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</v>
      </c>
      <c r="W1106">
        <v>11</v>
      </c>
      <c r="X1106">
        <v>0</v>
      </c>
      <c r="Y1106">
        <v>66</v>
      </c>
      <c r="Z1106">
        <v>2747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301</v>
      </c>
      <c r="AL1106">
        <v>272</v>
      </c>
      <c r="AM1106">
        <v>0</v>
      </c>
      <c r="AN1106">
        <f t="shared" si="153"/>
        <v>7.5</v>
      </c>
      <c r="AO1106" t="str">
        <f t="shared" si="154"/>
        <v>Low</v>
      </c>
      <c r="AP1106" t="str">
        <f t="shared" si="155"/>
        <v>Yes</v>
      </c>
      <c r="AQ1106" t="str">
        <f t="shared" si="156"/>
        <v>No</v>
      </c>
      <c r="AR1106">
        <f t="shared" si="157"/>
        <v>14</v>
      </c>
      <c r="AS1106" t="str">
        <f t="shared" si="158"/>
        <v>Warm</v>
      </c>
      <c r="AT1106" t="str">
        <f t="shared" si="159"/>
        <v>Married</v>
      </c>
      <c r="AU1106" t="str">
        <f t="shared" si="160"/>
        <v>Graduation</v>
      </c>
      <c r="AV1106" s="9" t="str">
        <f t="shared" si="161"/>
        <v>No</v>
      </c>
    </row>
    <row r="1107" spans="1:48" x14ac:dyDescent="0.3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11</v>
      </c>
      <c r="X1107">
        <v>1</v>
      </c>
      <c r="Y1107">
        <v>58</v>
      </c>
      <c r="Z1107">
        <v>2717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343</v>
      </c>
      <c r="AL1107">
        <v>302</v>
      </c>
      <c r="AM1107">
        <v>0</v>
      </c>
      <c r="AN1107">
        <f t="shared" si="153"/>
        <v>7.4</v>
      </c>
      <c r="AO1107" t="str">
        <f t="shared" si="154"/>
        <v>Low</v>
      </c>
      <c r="AP1107" t="str">
        <f t="shared" si="155"/>
        <v>Yes</v>
      </c>
      <c r="AQ1107" t="str">
        <f t="shared" si="156"/>
        <v>No</v>
      </c>
      <c r="AR1107">
        <f t="shared" si="157"/>
        <v>20</v>
      </c>
      <c r="AS1107" t="str">
        <f t="shared" si="158"/>
        <v>Warm</v>
      </c>
      <c r="AT1107" t="str">
        <f t="shared" si="159"/>
        <v>Divorced</v>
      </c>
      <c r="AU1107" t="str">
        <f t="shared" si="160"/>
        <v>Graduation</v>
      </c>
      <c r="AV1107" s="9" t="str">
        <f t="shared" si="161"/>
        <v>No</v>
      </c>
    </row>
    <row r="1108" spans="1:48" x14ac:dyDescent="0.3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11</v>
      </c>
      <c r="X1108">
        <v>0</v>
      </c>
      <c r="Y1108">
        <v>54</v>
      </c>
      <c r="Z1108">
        <v>2849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1627</v>
      </c>
      <c r="AL1108">
        <v>1532</v>
      </c>
      <c r="AM1108">
        <v>0</v>
      </c>
      <c r="AN1108">
        <f t="shared" si="153"/>
        <v>7.8</v>
      </c>
      <c r="AO1108" t="str">
        <f t="shared" si="154"/>
        <v>High</v>
      </c>
      <c r="AP1108" t="str">
        <f t="shared" si="155"/>
        <v>Yes</v>
      </c>
      <c r="AQ1108" t="str">
        <f t="shared" si="156"/>
        <v>No</v>
      </c>
      <c r="AR1108">
        <f t="shared" si="157"/>
        <v>18</v>
      </c>
      <c r="AS1108" t="str">
        <f t="shared" si="158"/>
        <v>Warm</v>
      </c>
      <c r="AT1108" t="str">
        <f t="shared" si="159"/>
        <v>Single</v>
      </c>
      <c r="AU1108" t="str">
        <f t="shared" si="160"/>
        <v>Graduation</v>
      </c>
      <c r="AV1108" s="9" t="str">
        <f t="shared" si="161"/>
        <v>No</v>
      </c>
    </row>
    <row r="1109" spans="1:48" x14ac:dyDescent="0.3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</v>
      </c>
      <c r="W1109">
        <v>11</v>
      </c>
      <c r="X1109">
        <v>0</v>
      </c>
      <c r="Y1109">
        <v>43</v>
      </c>
      <c r="Z1109">
        <v>2225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62</v>
      </c>
      <c r="AL1109">
        <v>46</v>
      </c>
      <c r="AM1109">
        <v>0</v>
      </c>
      <c r="AN1109">
        <f t="shared" si="153"/>
        <v>6.1</v>
      </c>
      <c r="AO1109" t="str">
        <f t="shared" si="154"/>
        <v>Low</v>
      </c>
      <c r="AP1109" t="str">
        <f t="shared" si="155"/>
        <v>Yes</v>
      </c>
      <c r="AQ1109" t="str">
        <f t="shared" si="156"/>
        <v>No</v>
      </c>
      <c r="AR1109">
        <f t="shared" si="157"/>
        <v>7</v>
      </c>
      <c r="AS1109" t="str">
        <f t="shared" si="158"/>
        <v>Inactive</v>
      </c>
      <c r="AT1109" t="str">
        <f t="shared" si="159"/>
        <v>Together</v>
      </c>
      <c r="AU1109" t="str">
        <f t="shared" si="160"/>
        <v>Graduation</v>
      </c>
      <c r="AV1109" s="9" t="str">
        <f t="shared" si="161"/>
        <v>No</v>
      </c>
    </row>
    <row r="1110" spans="1:48" x14ac:dyDescent="0.3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11</v>
      </c>
      <c r="X1110">
        <v>0</v>
      </c>
      <c r="Y1110">
        <v>35</v>
      </c>
      <c r="Z1110">
        <v>2692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13</v>
      </c>
      <c r="AL1110">
        <v>2</v>
      </c>
      <c r="AM1110">
        <v>0</v>
      </c>
      <c r="AN1110">
        <f t="shared" si="153"/>
        <v>7.4</v>
      </c>
      <c r="AO1110" t="str">
        <f t="shared" si="154"/>
        <v>Low</v>
      </c>
      <c r="AP1110" t="str">
        <f t="shared" si="155"/>
        <v>No</v>
      </c>
      <c r="AQ1110" t="str">
        <f t="shared" si="156"/>
        <v>No</v>
      </c>
      <c r="AR1110">
        <f t="shared" si="157"/>
        <v>4</v>
      </c>
      <c r="AS1110" t="str">
        <f t="shared" si="158"/>
        <v>Warm</v>
      </c>
      <c r="AT1110" t="str">
        <f t="shared" si="159"/>
        <v>Single</v>
      </c>
      <c r="AU1110" t="str">
        <f t="shared" si="160"/>
        <v>Basic</v>
      </c>
      <c r="AV1110" s="9" t="str">
        <f t="shared" si="161"/>
        <v>No</v>
      </c>
    </row>
    <row r="1111" spans="1:48" x14ac:dyDescent="0.3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11</v>
      </c>
      <c r="X1111">
        <v>1</v>
      </c>
      <c r="Y1111">
        <v>68</v>
      </c>
      <c r="Z1111">
        <v>2350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1056</v>
      </c>
      <c r="AL1111">
        <v>944</v>
      </c>
      <c r="AM1111">
        <v>0</v>
      </c>
      <c r="AN1111">
        <f t="shared" si="153"/>
        <v>6.4</v>
      </c>
      <c r="AO1111" t="str">
        <f t="shared" si="154"/>
        <v>High</v>
      </c>
      <c r="AP1111" t="str">
        <f t="shared" si="155"/>
        <v>No</v>
      </c>
      <c r="AQ1111" t="str">
        <f t="shared" si="156"/>
        <v>No</v>
      </c>
      <c r="AR1111">
        <f t="shared" si="157"/>
        <v>25</v>
      </c>
      <c r="AS1111" t="str">
        <f t="shared" si="158"/>
        <v>Warm</v>
      </c>
      <c r="AT1111" t="str">
        <f t="shared" si="159"/>
        <v>Divorced</v>
      </c>
      <c r="AU1111" t="str">
        <f t="shared" si="160"/>
        <v>2nd Cycle</v>
      </c>
      <c r="AV1111" s="9" t="str">
        <f t="shared" si="161"/>
        <v>No</v>
      </c>
    </row>
    <row r="1112" spans="1:48" x14ac:dyDescent="0.3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3</v>
      </c>
      <c r="W1112">
        <v>11</v>
      </c>
      <c r="X1112">
        <v>0</v>
      </c>
      <c r="Y1112">
        <v>69</v>
      </c>
      <c r="Z1112">
        <v>2689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887</v>
      </c>
      <c r="AL1112">
        <v>817</v>
      </c>
      <c r="AM1112">
        <v>1</v>
      </c>
      <c r="AN1112">
        <f t="shared" si="153"/>
        <v>7.4</v>
      </c>
      <c r="AO1112" t="str">
        <f t="shared" si="154"/>
        <v>Medium</v>
      </c>
      <c r="AP1112" t="str">
        <f t="shared" si="155"/>
        <v>Yes</v>
      </c>
      <c r="AQ1112" t="str">
        <f t="shared" si="156"/>
        <v>Yes</v>
      </c>
      <c r="AR1112">
        <f t="shared" si="157"/>
        <v>17</v>
      </c>
      <c r="AS1112" t="str">
        <f t="shared" si="158"/>
        <v>Warm</v>
      </c>
      <c r="AT1112" t="str">
        <f t="shared" si="159"/>
        <v>Married</v>
      </c>
      <c r="AU1112" t="str">
        <f t="shared" si="160"/>
        <v>Master</v>
      </c>
      <c r="AV1112" s="9" t="str">
        <f t="shared" si="161"/>
        <v>Yes</v>
      </c>
    </row>
    <row r="1113" spans="1:48" x14ac:dyDescent="0.3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11</v>
      </c>
      <c r="X1113">
        <v>0</v>
      </c>
      <c r="Y1113">
        <v>53</v>
      </c>
      <c r="Z1113">
        <v>2421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11</v>
      </c>
      <c r="AL1113">
        <v>7</v>
      </c>
      <c r="AM1113">
        <v>0</v>
      </c>
      <c r="AN1113">
        <f t="shared" si="153"/>
        <v>6.6</v>
      </c>
      <c r="AO1113" t="str">
        <f t="shared" si="154"/>
        <v>Low</v>
      </c>
      <c r="AP1113" t="str">
        <f t="shared" si="155"/>
        <v>Yes</v>
      </c>
      <c r="AQ1113" t="str">
        <f t="shared" si="156"/>
        <v>No</v>
      </c>
      <c r="AR1113">
        <f t="shared" si="157"/>
        <v>4</v>
      </c>
      <c r="AS1113" t="str">
        <f t="shared" si="158"/>
        <v>Warm</v>
      </c>
      <c r="AT1113" t="str">
        <f t="shared" si="159"/>
        <v>Single</v>
      </c>
      <c r="AU1113" t="str">
        <f t="shared" si="160"/>
        <v>Graduation</v>
      </c>
      <c r="AV1113" s="9" t="str">
        <f t="shared" si="161"/>
        <v>No</v>
      </c>
    </row>
    <row r="1114" spans="1:48" x14ac:dyDescent="0.3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11</v>
      </c>
      <c r="X1114">
        <v>0</v>
      </c>
      <c r="Y1114">
        <v>42</v>
      </c>
      <c r="Z1114">
        <v>2181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41</v>
      </c>
      <c r="AL1114">
        <v>25</v>
      </c>
      <c r="AM1114">
        <v>0</v>
      </c>
      <c r="AN1114">
        <f t="shared" si="153"/>
        <v>6</v>
      </c>
      <c r="AO1114" t="str">
        <f t="shared" si="154"/>
        <v>Low</v>
      </c>
      <c r="AP1114" t="str">
        <f t="shared" si="155"/>
        <v>Yes</v>
      </c>
      <c r="AQ1114" t="str">
        <f t="shared" si="156"/>
        <v>No</v>
      </c>
      <c r="AR1114">
        <f t="shared" si="157"/>
        <v>5</v>
      </c>
      <c r="AS1114" t="str">
        <f t="shared" si="158"/>
        <v>Active</v>
      </c>
      <c r="AT1114" t="str">
        <f t="shared" si="159"/>
        <v>Married</v>
      </c>
      <c r="AU1114" t="str">
        <f t="shared" si="160"/>
        <v>Graduation</v>
      </c>
      <c r="AV1114" s="9" t="str">
        <f t="shared" si="161"/>
        <v>No</v>
      </c>
    </row>
    <row r="1115" spans="1:48" x14ac:dyDescent="0.3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3</v>
      </c>
      <c r="W1115">
        <v>11</v>
      </c>
      <c r="X1115">
        <v>0</v>
      </c>
      <c r="Y1115">
        <v>44</v>
      </c>
      <c r="Z1115">
        <v>2753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1872</v>
      </c>
      <c r="AL1115">
        <v>1788</v>
      </c>
      <c r="AM1115">
        <v>1</v>
      </c>
      <c r="AN1115">
        <f t="shared" si="153"/>
        <v>7.5</v>
      </c>
      <c r="AO1115" t="str">
        <f t="shared" si="154"/>
        <v>High</v>
      </c>
      <c r="AP1115" t="str">
        <f t="shared" si="155"/>
        <v>Yes</v>
      </c>
      <c r="AQ1115" t="str">
        <f t="shared" si="156"/>
        <v>Yes</v>
      </c>
      <c r="AR1115">
        <f t="shared" si="157"/>
        <v>24</v>
      </c>
      <c r="AS1115" t="str">
        <f t="shared" si="158"/>
        <v>Warm</v>
      </c>
      <c r="AT1115" t="str">
        <f t="shared" si="159"/>
        <v>Together</v>
      </c>
      <c r="AU1115" t="str">
        <f t="shared" si="160"/>
        <v>Graduation</v>
      </c>
      <c r="AV1115" s="9" t="str">
        <f t="shared" si="161"/>
        <v>Yes</v>
      </c>
    </row>
    <row r="1116" spans="1:48" x14ac:dyDescent="0.3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3</v>
      </c>
      <c r="W1116">
        <v>11</v>
      </c>
      <c r="X1116">
        <v>1</v>
      </c>
      <c r="Y1116">
        <v>35</v>
      </c>
      <c r="Z1116">
        <v>2402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1974</v>
      </c>
      <c r="AL1116">
        <v>1935</v>
      </c>
      <c r="AM1116">
        <v>3</v>
      </c>
      <c r="AN1116">
        <f t="shared" si="153"/>
        <v>6.6</v>
      </c>
      <c r="AO1116" t="str">
        <f t="shared" si="154"/>
        <v>High</v>
      </c>
      <c r="AP1116" t="str">
        <f t="shared" si="155"/>
        <v>No</v>
      </c>
      <c r="AQ1116" t="str">
        <f t="shared" si="156"/>
        <v>Yes</v>
      </c>
      <c r="AR1116">
        <f t="shared" si="157"/>
        <v>21</v>
      </c>
      <c r="AS1116" t="str">
        <f t="shared" si="158"/>
        <v>Warm</v>
      </c>
      <c r="AT1116" t="str">
        <f t="shared" si="159"/>
        <v>Single</v>
      </c>
      <c r="AU1116" t="str">
        <f t="shared" si="160"/>
        <v>Graduation</v>
      </c>
      <c r="AV1116" s="9" t="str">
        <f t="shared" si="161"/>
        <v>Yes</v>
      </c>
    </row>
    <row r="1117" spans="1:48" x14ac:dyDescent="0.3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11</v>
      </c>
      <c r="X1117">
        <v>0</v>
      </c>
      <c r="Y1117">
        <v>46</v>
      </c>
      <c r="Z1117">
        <v>2195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297</v>
      </c>
      <c r="AL1117">
        <v>268</v>
      </c>
      <c r="AM1117">
        <v>0</v>
      </c>
      <c r="AN1117">
        <f t="shared" si="153"/>
        <v>6</v>
      </c>
      <c r="AO1117" t="str">
        <f t="shared" si="154"/>
        <v>Low</v>
      </c>
      <c r="AP1117" t="str">
        <f t="shared" si="155"/>
        <v>Yes</v>
      </c>
      <c r="AQ1117" t="str">
        <f t="shared" si="156"/>
        <v>No</v>
      </c>
      <c r="AR1117">
        <f t="shared" si="157"/>
        <v>14</v>
      </c>
      <c r="AS1117" t="str">
        <f t="shared" si="158"/>
        <v>Inactive</v>
      </c>
      <c r="AT1117" t="str">
        <f t="shared" si="159"/>
        <v>Together</v>
      </c>
      <c r="AU1117" t="str">
        <f t="shared" si="160"/>
        <v>2nd Cycle</v>
      </c>
      <c r="AV1117" s="9" t="str">
        <f t="shared" si="161"/>
        <v>No</v>
      </c>
    </row>
    <row r="1118" spans="1:48" x14ac:dyDescent="0.3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11</v>
      </c>
      <c r="X1118">
        <v>0</v>
      </c>
      <c r="Y1118">
        <v>52</v>
      </c>
      <c r="Z1118">
        <v>2852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73</v>
      </c>
      <c r="AL1118">
        <v>69</v>
      </c>
      <c r="AM1118">
        <v>0</v>
      </c>
      <c r="AN1118">
        <f t="shared" si="153"/>
        <v>7.8</v>
      </c>
      <c r="AO1118" t="str">
        <f t="shared" si="154"/>
        <v>Low</v>
      </c>
      <c r="AP1118" t="str">
        <f t="shared" si="155"/>
        <v>Yes</v>
      </c>
      <c r="AQ1118" t="str">
        <f t="shared" si="156"/>
        <v>No</v>
      </c>
      <c r="AR1118">
        <f t="shared" si="157"/>
        <v>9</v>
      </c>
      <c r="AS1118" t="str">
        <f t="shared" si="158"/>
        <v>Warm</v>
      </c>
      <c r="AT1118" t="str">
        <f t="shared" si="159"/>
        <v>Married</v>
      </c>
      <c r="AU1118" t="str">
        <f t="shared" si="160"/>
        <v>PhD</v>
      </c>
      <c r="AV1118" s="9" t="str">
        <f t="shared" si="161"/>
        <v>No</v>
      </c>
    </row>
    <row r="1119" spans="1:48" x14ac:dyDescent="0.3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11</v>
      </c>
      <c r="X1119">
        <v>1</v>
      </c>
      <c r="Y1119">
        <v>58</v>
      </c>
      <c r="Z1119">
        <v>2581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1301</v>
      </c>
      <c r="AL1119">
        <v>1289</v>
      </c>
      <c r="AM1119">
        <v>0</v>
      </c>
      <c r="AN1119">
        <f t="shared" si="153"/>
        <v>7.1</v>
      </c>
      <c r="AO1119" t="str">
        <f t="shared" si="154"/>
        <v>High</v>
      </c>
      <c r="AP1119" t="str">
        <f t="shared" si="155"/>
        <v>No</v>
      </c>
      <c r="AQ1119" t="str">
        <f t="shared" si="156"/>
        <v>No</v>
      </c>
      <c r="AR1119">
        <f t="shared" si="157"/>
        <v>20</v>
      </c>
      <c r="AS1119" t="str">
        <f t="shared" si="158"/>
        <v>Warm</v>
      </c>
      <c r="AT1119" t="str">
        <f t="shared" si="159"/>
        <v>Divorced</v>
      </c>
      <c r="AU1119" t="str">
        <f t="shared" si="160"/>
        <v>PhD</v>
      </c>
      <c r="AV1119" s="9" t="str">
        <f t="shared" si="161"/>
        <v>No</v>
      </c>
    </row>
    <row r="1120" spans="1:48" x14ac:dyDescent="0.3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</v>
      </c>
      <c r="W1120">
        <v>11</v>
      </c>
      <c r="X1120">
        <v>0</v>
      </c>
      <c r="Y1120">
        <v>31</v>
      </c>
      <c r="Z1120">
        <v>2197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26</v>
      </c>
      <c r="AL1120">
        <v>22</v>
      </c>
      <c r="AM1120">
        <v>0</v>
      </c>
      <c r="AN1120">
        <f t="shared" si="153"/>
        <v>6</v>
      </c>
      <c r="AO1120" t="str">
        <f t="shared" si="154"/>
        <v>Low</v>
      </c>
      <c r="AP1120" t="str">
        <f t="shared" si="155"/>
        <v>No</v>
      </c>
      <c r="AQ1120" t="str">
        <f t="shared" si="156"/>
        <v>No</v>
      </c>
      <c r="AR1120">
        <f t="shared" si="157"/>
        <v>8</v>
      </c>
      <c r="AS1120" t="str">
        <f t="shared" si="158"/>
        <v>Warm</v>
      </c>
      <c r="AT1120" t="str">
        <f t="shared" si="159"/>
        <v>Divorced</v>
      </c>
      <c r="AU1120" t="str">
        <f t="shared" si="160"/>
        <v>Master</v>
      </c>
      <c r="AV1120" s="9" t="str">
        <f t="shared" si="161"/>
        <v>No</v>
      </c>
    </row>
    <row r="1121" spans="1:48" x14ac:dyDescent="0.3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</v>
      </c>
      <c r="W1121">
        <v>11</v>
      </c>
      <c r="X1121">
        <v>0</v>
      </c>
      <c r="Y1121">
        <v>59</v>
      </c>
      <c r="Z1121">
        <v>2671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295</v>
      </c>
      <c r="AL1121">
        <v>275</v>
      </c>
      <c r="AM1121">
        <v>0</v>
      </c>
      <c r="AN1121">
        <f t="shared" si="153"/>
        <v>7.3</v>
      </c>
      <c r="AO1121" t="str">
        <f t="shared" si="154"/>
        <v>Low</v>
      </c>
      <c r="AP1121" t="str">
        <f t="shared" si="155"/>
        <v>Yes</v>
      </c>
      <c r="AQ1121" t="str">
        <f t="shared" si="156"/>
        <v>No</v>
      </c>
      <c r="AR1121">
        <f t="shared" si="157"/>
        <v>14</v>
      </c>
      <c r="AS1121" t="str">
        <f t="shared" si="158"/>
        <v>Warm</v>
      </c>
      <c r="AT1121" t="str">
        <f t="shared" si="159"/>
        <v>Married</v>
      </c>
      <c r="AU1121" t="str">
        <f t="shared" si="160"/>
        <v>Graduation</v>
      </c>
      <c r="AV1121" s="9" t="str">
        <f t="shared" si="161"/>
        <v>No</v>
      </c>
    </row>
    <row r="1122" spans="1:48" x14ac:dyDescent="0.3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</v>
      </c>
      <c r="W1122">
        <v>11</v>
      </c>
      <c r="X1122">
        <v>0</v>
      </c>
      <c r="Y1122">
        <v>67</v>
      </c>
      <c r="Z1122">
        <v>2533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612</v>
      </c>
      <c r="AL1122">
        <v>564</v>
      </c>
      <c r="AM1122">
        <v>0</v>
      </c>
      <c r="AN1122">
        <f t="shared" si="153"/>
        <v>6.9</v>
      </c>
      <c r="AO1122" t="str">
        <f t="shared" si="154"/>
        <v>Medium</v>
      </c>
      <c r="AP1122" t="str">
        <f t="shared" si="155"/>
        <v>Yes</v>
      </c>
      <c r="AQ1122" t="str">
        <f t="shared" si="156"/>
        <v>No</v>
      </c>
      <c r="AR1122">
        <f t="shared" si="157"/>
        <v>22</v>
      </c>
      <c r="AS1122" t="str">
        <f t="shared" si="158"/>
        <v>Warm</v>
      </c>
      <c r="AT1122" t="str">
        <f t="shared" si="159"/>
        <v>Together</v>
      </c>
      <c r="AU1122" t="str">
        <f t="shared" si="160"/>
        <v>Master</v>
      </c>
      <c r="AV1122" s="9" t="str">
        <f t="shared" si="161"/>
        <v>No</v>
      </c>
    </row>
    <row r="1123" spans="1:48" x14ac:dyDescent="0.3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11</v>
      </c>
      <c r="X1123">
        <v>0</v>
      </c>
      <c r="Y1123">
        <v>31</v>
      </c>
      <c r="Z1123">
        <v>2673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71</v>
      </c>
      <c r="AL1123">
        <v>68</v>
      </c>
      <c r="AM1123">
        <v>0</v>
      </c>
      <c r="AN1123">
        <f t="shared" si="153"/>
        <v>7.3</v>
      </c>
      <c r="AO1123" t="str">
        <f t="shared" si="154"/>
        <v>Low</v>
      </c>
      <c r="AP1123" t="str">
        <f t="shared" si="155"/>
        <v>Yes</v>
      </c>
      <c r="AQ1123" t="str">
        <f t="shared" si="156"/>
        <v>No</v>
      </c>
      <c r="AR1123">
        <f t="shared" si="157"/>
        <v>7</v>
      </c>
      <c r="AS1123" t="str">
        <f t="shared" si="158"/>
        <v>Warm</v>
      </c>
      <c r="AT1123" t="str">
        <f t="shared" si="159"/>
        <v>Married</v>
      </c>
      <c r="AU1123" t="str">
        <f t="shared" si="160"/>
        <v>Graduation</v>
      </c>
      <c r="AV1123" s="9" t="str">
        <f t="shared" si="161"/>
        <v>No</v>
      </c>
    </row>
    <row r="1124" spans="1:48" x14ac:dyDescent="0.3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</v>
      </c>
      <c r="W1124">
        <v>11</v>
      </c>
      <c r="X1124">
        <v>0</v>
      </c>
      <c r="Y1124">
        <v>42</v>
      </c>
      <c r="Z1124">
        <v>2208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26</v>
      </c>
      <c r="AL1124">
        <v>6</v>
      </c>
      <c r="AM1124">
        <v>0</v>
      </c>
      <c r="AN1124">
        <f t="shared" si="153"/>
        <v>6</v>
      </c>
      <c r="AO1124" t="str">
        <f t="shared" si="154"/>
        <v>Low</v>
      </c>
      <c r="AP1124" t="str">
        <f t="shared" si="155"/>
        <v>Yes</v>
      </c>
      <c r="AQ1124" t="str">
        <f t="shared" si="156"/>
        <v>No</v>
      </c>
      <c r="AR1124">
        <f t="shared" si="157"/>
        <v>7</v>
      </c>
      <c r="AS1124" t="str">
        <f t="shared" si="158"/>
        <v>Warm</v>
      </c>
      <c r="AT1124" t="str">
        <f t="shared" si="159"/>
        <v>Divorced</v>
      </c>
      <c r="AU1124" t="str">
        <f t="shared" si="160"/>
        <v>2nd Cycle</v>
      </c>
      <c r="AV1124" s="9" t="str">
        <f t="shared" si="161"/>
        <v>No</v>
      </c>
    </row>
    <row r="1125" spans="1:48" x14ac:dyDescent="0.3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</v>
      </c>
      <c r="W1125">
        <v>11</v>
      </c>
      <c r="X1125">
        <v>0</v>
      </c>
      <c r="Y1125">
        <v>58</v>
      </c>
      <c r="Z1125">
        <v>2475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68</v>
      </c>
      <c r="AL1125">
        <v>50</v>
      </c>
      <c r="AM1125">
        <v>0</v>
      </c>
      <c r="AN1125">
        <f t="shared" si="153"/>
        <v>6.8</v>
      </c>
      <c r="AO1125" t="str">
        <f t="shared" si="154"/>
        <v>Low</v>
      </c>
      <c r="AP1125" t="str">
        <f t="shared" si="155"/>
        <v>Yes</v>
      </c>
      <c r="AQ1125" t="str">
        <f t="shared" si="156"/>
        <v>No</v>
      </c>
      <c r="AR1125">
        <f t="shared" si="157"/>
        <v>8</v>
      </c>
      <c r="AS1125" t="str">
        <f t="shared" si="158"/>
        <v>Warm</v>
      </c>
      <c r="AT1125" t="str">
        <f t="shared" si="159"/>
        <v>Single</v>
      </c>
      <c r="AU1125" t="str">
        <f t="shared" si="160"/>
        <v>PhD</v>
      </c>
      <c r="AV1125" s="9" t="str">
        <f t="shared" si="161"/>
        <v>No</v>
      </c>
    </row>
    <row r="1126" spans="1:48" x14ac:dyDescent="0.3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</v>
      </c>
      <c r="W1126">
        <v>11</v>
      </c>
      <c r="X1126">
        <v>0</v>
      </c>
      <c r="Y1126">
        <v>75</v>
      </c>
      <c r="Z1126">
        <v>2395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969</v>
      </c>
      <c r="AL1126">
        <v>835</v>
      </c>
      <c r="AM1126">
        <v>0</v>
      </c>
      <c r="AN1126">
        <f t="shared" si="153"/>
        <v>6.6</v>
      </c>
      <c r="AO1126" t="str">
        <f t="shared" si="154"/>
        <v>Medium</v>
      </c>
      <c r="AP1126" t="str">
        <f t="shared" si="155"/>
        <v>No</v>
      </c>
      <c r="AQ1126" t="str">
        <f t="shared" si="156"/>
        <v>No</v>
      </c>
      <c r="AR1126">
        <f t="shared" si="157"/>
        <v>25</v>
      </c>
      <c r="AS1126" t="str">
        <f t="shared" si="158"/>
        <v>Warm</v>
      </c>
      <c r="AT1126" t="str">
        <f t="shared" si="159"/>
        <v>Widow</v>
      </c>
      <c r="AU1126" t="str">
        <f t="shared" si="160"/>
        <v>Graduation</v>
      </c>
      <c r="AV1126" s="9" t="str">
        <f t="shared" si="161"/>
        <v>No</v>
      </c>
    </row>
    <row r="1127" spans="1:48" x14ac:dyDescent="0.3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</v>
      </c>
      <c r="W1127">
        <v>11</v>
      </c>
      <c r="X1127">
        <v>0</v>
      </c>
      <c r="Y1127">
        <v>46</v>
      </c>
      <c r="Z1127">
        <v>2318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58</v>
      </c>
      <c r="AL1127">
        <v>55</v>
      </c>
      <c r="AM1127">
        <v>0</v>
      </c>
      <c r="AN1127">
        <f t="shared" si="153"/>
        <v>6.4</v>
      </c>
      <c r="AO1127" t="str">
        <f t="shared" si="154"/>
        <v>Low</v>
      </c>
      <c r="AP1127" t="str">
        <f t="shared" si="155"/>
        <v>Yes</v>
      </c>
      <c r="AQ1127" t="str">
        <f t="shared" si="156"/>
        <v>No</v>
      </c>
      <c r="AR1127">
        <f t="shared" si="157"/>
        <v>11</v>
      </c>
      <c r="AS1127" t="str">
        <f t="shared" si="158"/>
        <v>Warm</v>
      </c>
      <c r="AT1127" t="str">
        <f t="shared" si="159"/>
        <v>Together</v>
      </c>
      <c r="AU1127" t="str">
        <f t="shared" si="160"/>
        <v>Master</v>
      </c>
      <c r="AV1127" s="9" t="str">
        <f t="shared" si="161"/>
        <v>No</v>
      </c>
    </row>
    <row r="1128" spans="1:48" x14ac:dyDescent="0.3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</v>
      </c>
      <c r="W1128">
        <v>11</v>
      </c>
      <c r="X1128">
        <v>1</v>
      </c>
      <c r="Y1128">
        <v>39</v>
      </c>
      <c r="Z1128">
        <v>2381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118</v>
      </c>
      <c r="AL1128">
        <v>91</v>
      </c>
      <c r="AM1128">
        <v>1</v>
      </c>
      <c r="AN1128">
        <f t="shared" si="153"/>
        <v>6.5</v>
      </c>
      <c r="AO1128" t="str">
        <f t="shared" si="154"/>
        <v>Low</v>
      </c>
      <c r="AP1128" t="str">
        <f t="shared" si="155"/>
        <v>Yes</v>
      </c>
      <c r="AQ1128" t="str">
        <f t="shared" si="156"/>
        <v>Yes</v>
      </c>
      <c r="AR1128">
        <f t="shared" si="157"/>
        <v>9</v>
      </c>
      <c r="AS1128" t="str">
        <f t="shared" si="158"/>
        <v>Warm</v>
      </c>
      <c r="AT1128" t="str">
        <f t="shared" si="159"/>
        <v>Together</v>
      </c>
      <c r="AU1128" t="str">
        <f t="shared" si="160"/>
        <v>Graduation</v>
      </c>
      <c r="AV1128" s="9" t="str">
        <f t="shared" si="161"/>
        <v>Yes</v>
      </c>
    </row>
    <row r="1129" spans="1:48" x14ac:dyDescent="0.3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11</v>
      </c>
      <c r="X1129">
        <v>0</v>
      </c>
      <c r="Y1129">
        <v>64</v>
      </c>
      <c r="Z1129">
        <v>2812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652</v>
      </c>
      <c r="AL1129">
        <v>620</v>
      </c>
      <c r="AM1129">
        <v>0</v>
      </c>
      <c r="AN1129">
        <f t="shared" si="153"/>
        <v>7.7</v>
      </c>
      <c r="AO1129" t="str">
        <f t="shared" si="154"/>
        <v>Medium</v>
      </c>
      <c r="AP1129" t="str">
        <f t="shared" si="155"/>
        <v>Yes</v>
      </c>
      <c r="AQ1129" t="str">
        <f t="shared" si="156"/>
        <v>No</v>
      </c>
      <c r="AR1129">
        <f t="shared" si="157"/>
        <v>31</v>
      </c>
      <c r="AS1129" t="str">
        <f t="shared" si="158"/>
        <v>Active</v>
      </c>
      <c r="AT1129" t="str">
        <f t="shared" si="159"/>
        <v>Together</v>
      </c>
      <c r="AU1129" t="str">
        <f t="shared" si="160"/>
        <v>Graduation</v>
      </c>
      <c r="AV1129" s="9" t="str">
        <f t="shared" si="161"/>
        <v>No</v>
      </c>
    </row>
    <row r="1130" spans="1:48" x14ac:dyDescent="0.3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11</v>
      </c>
      <c r="X1130">
        <v>0</v>
      </c>
      <c r="Y1130">
        <v>66</v>
      </c>
      <c r="Z1130">
        <v>2388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392</v>
      </c>
      <c r="AL1130">
        <v>373</v>
      </c>
      <c r="AM1130">
        <v>0</v>
      </c>
      <c r="AN1130">
        <f t="shared" si="153"/>
        <v>6.5</v>
      </c>
      <c r="AO1130" t="str">
        <f t="shared" si="154"/>
        <v>Low</v>
      </c>
      <c r="AP1130" t="str">
        <f t="shared" si="155"/>
        <v>Yes</v>
      </c>
      <c r="AQ1130" t="str">
        <f t="shared" si="156"/>
        <v>No</v>
      </c>
      <c r="AR1130">
        <f t="shared" si="157"/>
        <v>16</v>
      </c>
      <c r="AS1130" t="str">
        <f t="shared" si="158"/>
        <v>Inactive</v>
      </c>
      <c r="AT1130" t="str">
        <f t="shared" si="159"/>
        <v>Married</v>
      </c>
      <c r="AU1130" t="str">
        <f t="shared" si="160"/>
        <v>PhD</v>
      </c>
      <c r="AV1130" s="9" t="str">
        <f t="shared" si="161"/>
        <v>No</v>
      </c>
    </row>
    <row r="1131" spans="1:48" x14ac:dyDescent="0.3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</v>
      </c>
      <c r="W1131">
        <v>11</v>
      </c>
      <c r="X1131">
        <v>1</v>
      </c>
      <c r="Y1131">
        <v>34</v>
      </c>
      <c r="Z1131">
        <v>2783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18</v>
      </c>
      <c r="AL1131">
        <v>9</v>
      </c>
      <c r="AM1131">
        <v>1</v>
      </c>
      <c r="AN1131">
        <f t="shared" si="153"/>
        <v>7.6</v>
      </c>
      <c r="AO1131" t="str">
        <f t="shared" si="154"/>
        <v>Low</v>
      </c>
      <c r="AP1131" t="str">
        <f t="shared" si="155"/>
        <v>Yes</v>
      </c>
      <c r="AQ1131" t="str">
        <f t="shared" si="156"/>
        <v>Yes</v>
      </c>
      <c r="AR1131">
        <f t="shared" si="157"/>
        <v>4</v>
      </c>
      <c r="AS1131" t="str">
        <f t="shared" si="158"/>
        <v>Warm</v>
      </c>
      <c r="AT1131" t="str">
        <f t="shared" si="159"/>
        <v>Single</v>
      </c>
      <c r="AU1131" t="str">
        <f t="shared" si="160"/>
        <v>Graduation</v>
      </c>
      <c r="AV1131" s="9" t="str">
        <f t="shared" si="161"/>
        <v>Yes</v>
      </c>
    </row>
    <row r="1132" spans="1:48" x14ac:dyDescent="0.3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11</v>
      </c>
      <c r="X1132">
        <v>0</v>
      </c>
      <c r="Y1132">
        <v>77</v>
      </c>
      <c r="Z1132">
        <v>2517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1030</v>
      </c>
      <c r="AL1132">
        <v>1000</v>
      </c>
      <c r="AM1132">
        <v>0</v>
      </c>
      <c r="AN1132">
        <f t="shared" si="153"/>
        <v>6.9</v>
      </c>
      <c r="AO1132" t="str">
        <f t="shared" si="154"/>
        <v>High</v>
      </c>
      <c r="AP1132" t="str">
        <f t="shared" si="155"/>
        <v>No</v>
      </c>
      <c r="AQ1132" t="str">
        <f t="shared" si="156"/>
        <v>No</v>
      </c>
      <c r="AR1132">
        <f t="shared" si="157"/>
        <v>27</v>
      </c>
      <c r="AS1132" t="str">
        <f t="shared" si="158"/>
        <v>Warm</v>
      </c>
      <c r="AT1132" t="str">
        <f t="shared" si="159"/>
        <v>Widow</v>
      </c>
      <c r="AU1132" t="str">
        <f t="shared" si="160"/>
        <v>PhD</v>
      </c>
      <c r="AV1132" s="9" t="str">
        <f t="shared" si="161"/>
        <v>No</v>
      </c>
    </row>
    <row r="1133" spans="1:48" x14ac:dyDescent="0.3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11</v>
      </c>
      <c r="X1133">
        <v>0</v>
      </c>
      <c r="Y1133">
        <v>56</v>
      </c>
      <c r="Z1133">
        <v>2828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1422</v>
      </c>
      <c r="AL1133">
        <v>1385</v>
      </c>
      <c r="AM1133">
        <v>0</v>
      </c>
      <c r="AN1133">
        <f t="shared" si="153"/>
        <v>7.7</v>
      </c>
      <c r="AO1133" t="str">
        <f t="shared" si="154"/>
        <v>High</v>
      </c>
      <c r="AP1133" t="str">
        <f t="shared" si="155"/>
        <v>Yes</v>
      </c>
      <c r="AQ1133" t="str">
        <f t="shared" si="156"/>
        <v>No</v>
      </c>
      <c r="AR1133">
        <f t="shared" si="157"/>
        <v>24</v>
      </c>
      <c r="AS1133" t="str">
        <f t="shared" si="158"/>
        <v>Inactive</v>
      </c>
      <c r="AT1133" t="str">
        <f t="shared" si="159"/>
        <v>Together</v>
      </c>
      <c r="AU1133" t="str">
        <f t="shared" si="160"/>
        <v>Graduation</v>
      </c>
      <c r="AV1133" s="9" t="str">
        <f t="shared" si="161"/>
        <v>No</v>
      </c>
    </row>
    <row r="1134" spans="1:48" x14ac:dyDescent="0.3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11</v>
      </c>
      <c r="X1134">
        <v>0</v>
      </c>
      <c r="Y1134">
        <v>41</v>
      </c>
      <c r="Z1134">
        <v>2828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13</v>
      </c>
      <c r="AL1134">
        <v>8</v>
      </c>
      <c r="AM1134">
        <v>0</v>
      </c>
      <c r="AN1134">
        <f t="shared" si="153"/>
        <v>7.7</v>
      </c>
      <c r="AO1134" t="str">
        <f t="shared" si="154"/>
        <v>Low</v>
      </c>
      <c r="AP1134" t="str">
        <f t="shared" si="155"/>
        <v>Yes</v>
      </c>
      <c r="AQ1134" t="str">
        <f t="shared" si="156"/>
        <v>No</v>
      </c>
      <c r="AR1134">
        <f t="shared" si="157"/>
        <v>4</v>
      </c>
      <c r="AS1134" t="str">
        <f t="shared" si="158"/>
        <v>Warm</v>
      </c>
      <c r="AT1134" t="str">
        <f t="shared" si="159"/>
        <v>Married</v>
      </c>
      <c r="AU1134" t="str">
        <f t="shared" si="160"/>
        <v>Graduation</v>
      </c>
      <c r="AV1134" s="9" t="str">
        <f t="shared" si="161"/>
        <v>No</v>
      </c>
    </row>
    <row r="1135" spans="1:48" x14ac:dyDescent="0.3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3</v>
      </c>
      <c r="W1135">
        <v>11</v>
      </c>
      <c r="X1135">
        <v>1</v>
      </c>
      <c r="Y1135">
        <v>46</v>
      </c>
      <c r="Z1135">
        <v>2804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1719</v>
      </c>
      <c r="AL1135">
        <v>1605</v>
      </c>
      <c r="AM1135">
        <v>1</v>
      </c>
      <c r="AN1135">
        <f t="shared" si="153"/>
        <v>7.7</v>
      </c>
      <c r="AO1135" t="str">
        <f t="shared" si="154"/>
        <v>High</v>
      </c>
      <c r="AP1135" t="str">
        <f t="shared" si="155"/>
        <v>No</v>
      </c>
      <c r="AQ1135" t="str">
        <f t="shared" si="156"/>
        <v>Yes</v>
      </c>
      <c r="AR1135">
        <f t="shared" si="157"/>
        <v>26</v>
      </c>
      <c r="AS1135" t="str">
        <f t="shared" si="158"/>
        <v>Active</v>
      </c>
      <c r="AT1135" t="str">
        <f t="shared" si="159"/>
        <v>Together</v>
      </c>
      <c r="AU1135" t="str">
        <f t="shared" si="160"/>
        <v>Graduation</v>
      </c>
      <c r="AV1135" s="9" t="str">
        <f t="shared" si="161"/>
        <v>Yes</v>
      </c>
    </row>
    <row r="1136" spans="1:48" x14ac:dyDescent="0.3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11</v>
      </c>
      <c r="X1136">
        <v>0</v>
      </c>
      <c r="Y1136">
        <v>60</v>
      </c>
      <c r="Z1136">
        <v>2246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224</v>
      </c>
      <c r="AL1136">
        <v>211</v>
      </c>
      <c r="AM1136">
        <v>0</v>
      </c>
      <c r="AN1136">
        <f t="shared" si="153"/>
        <v>6.2</v>
      </c>
      <c r="AO1136" t="str">
        <f t="shared" si="154"/>
        <v>Low</v>
      </c>
      <c r="AP1136" t="str">
        <f t="shared" si="155"/>
        <v>Yes</v>
      </c>
      <c r="AQ1136" t="str">
        <f t="shared" si="156"/>
        <v>No</v>
      </c>
      <c r="AR1136">
        <f t="shared" si="157"/>
        <v>12</v>
      </c>
      <c r="AS1136" t="str">
        <f t="shared" si="158"/>
        <v>Active</v>
      </c>
      <c r="AT1136" t="str">
        <f t="shared" si="159"/>
        <v>Married</v>
      </c>
      <c r="AU1136" t="str">
        <f t="shared" si="160"/>
        <v>Master</v>
      </c>
      <c r="AV1136" s="9" t="str">
        <f t="shared" si="161"/>
        <v>No</v>
      </c>
    </row>
    <row r="1137" spans="1:48" x14ac:dyDescent="0.3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11</v>
      </c>
      <c r="X1137">
        <v>0</v>
      </c>
      <c r="Y1137">
        <v>57</v>
      </c>
      <c r="Z1137">
        <v>2191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46</v>
      </c>
      <c r="AL1137">
        <v>44</v>
      </c>
      <c r="AM1137">
        <v>0</v>
      </c>
      <c r="AN1137">
        <f t="shared" si="153"/>
        <v>6</v>
      </c>
      <c r="AO1137" t="str">
        <f t="shared" si="154"/>
        <v>Low</v>
      </c>
      <c r="AP1137" t="str">
        <f t="shared" si="155"/>
        <v>Yes</v>
      </c>
      <c r="AQ1137" t="str">
        <f t="shared" si="156"/>
        <v>No</v>
      </c>
      <c r="AR1137">
        <f t="shared" si="157"/>
        <v>10</v>
      </c>
      <c r="AS1137" t="str">
        <f t="shared" si="158"/>
        <v>Inactive</v>
      </c>
      <c r="AT1137" t="str">
        <f t="shared" si="159"/>
        <v>Single</v>
      </c>
      <c r="AU1137" t="str">
        <f t="shared" si="160"/>
        <v>PhD</v>
      </c>
      <c r="AV1137" s="9" t="str">
        <f t="shared" si="161"/>
        <v>No</v>
      </c>
    </row>
    <row r="1138" spans="1:48" x14ac:dyDescent="0.3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11</v>
      </c>
      <c r="X1138">
        <v>1</v>
      </c>
      <c r="Y1138">
        <v>44</v>
      </c>
      <c r="Z1138">
        <v>2502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496</v>
      </c>
      <c r="AL1138">
        <v>477</v>
      </c>
      <c r="AM1138">
        <v>0</v>
      </c>
      <c r="AN1138">
        <f t="shared" si="153"/>
        <v>6.9</v>
      </c>
      <c r="AO1138" t="str">
        <f t="shared" si="154"/>
        <v>Low</v>
      </c>
      <c r="AP1138" t="str">
        <f t="shared" si="155"/>
        <v>Yes</v>
      </c>
      <c r="AQ1138" t="str">
        <f t="shared" si="156"/>
        <v>No</v>
      </c>
      <c r="AR1138">
        <f t="shared" si="157"/>
        <v>26</v>
      </c>
      <c r="AS1138" t="str">
        <f t="shared" si="158"/>
        <v>Active</v>
      </c>
      <c r="AT1138" t="str">
        <f t="shared" si="159"/>
        <v>Married</v>
      </c>
      <c r="AU1138" t="str">
        <f t="shared" si="160"/>
        <v>Graduation</v>
      </c>
      <c r="AV1138" s="9" t="str">
        <f t="shared" si="161"/>
        <v>No</v>
      </c>
    </row>
    <row r="1139" spans="1:48" x14ac:dyDescent="0.3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11</v>
      </c>
      <c r="X1139">
        <v>0</v>
      </c>
      <c r="Y1139">
        <v>46</v>
      </c>
      <c r="Z1139">
        <v>2730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1011</v>
      </c>
      <c r="AL1139">
        <v>1002</v>
      </c>
      <c r="AM1139">
        <v>0</v>
      </c>
      <c r="AN1139">
        <f t="shared" si="153"/>
        <v>7.5</v>
      </c>
      <c r="AO1139" t="str">
        <f t="shared" si="154"/>
        <v>High</v>
      </c>
      <c r="AP1139" t="str">
        <f t="shared" si="155"/>
        <v>No</v>
      </c>
      <c r="AQ1139" t="str">
        <f t="shared" si="156"/>
        <v>No</v>
      </c>
      <c r="AR1139">
        <f t="shared" si="157"/>
        <v>15</v>
      </c>
      <c r="AS1139" t="str">
        <f t="shared" si="158"/>
        <v>Warm</v>
      </c>
      <c r="AT1139" t="str">
        <f t="shared" si="159"/>
        <v>Together</v>
      </c>
      <c r="AU1139" t="str">
        <f t="shared" si="160"/>
        <v>Graduation</v>
      </c>
      <c r="AV1139" s="9" t="str">
        <f t="shared" si="161"/>
        <v>No</v>
      </c>
    </row>
    <row r="1140" spans="1:48" x14ac:dyDescent="0.3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</v>
      </c>
      <c r="W1140">
        <v>11</v>
      </c>
      <c r="X1140">
        <v>0</v>
      </c>
      <c r="Y1140">
        <v>59</v>
      </c>
      <c r="Z1140">
        <v>2190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1357</v>
      </c>
      <c r="AL1140">
        <v>1344</v>
      </c>
      <c r="AM1140">
        <v>0</v>
      </c>
      <c r="AN1140">
        <f t="shared" si="153"/>
        <v>6</v>
      </c>
      <c r="AO1140" t="str">
        <f t="shared" si="154"/>
        <v>High</v>
      </c>
      <c r="AP1140" t="str">
        <f t="shared" si="155"/>
        <v>No</v>
      </c>
      <c r="AQ1140" t="str">
        <f t="shared" si="156"/>
        <v>No</v>
      </c>
      <c r="AR1140">
        <f t="shared" si="157"/>
        <v>11</v>
      </c>
      <c r="AS1140" t="str">
        <f t="shared" si="158"/>
        <v>Active</v>
      </c>
      <c r="AT1140" t="str">
        <f t="shared" si="159"/>
        <v>Married</v>
      </c>
      <c r="AU1140" t="str">
        <f t="shared" si="160"/>
        <v>Graduation</v>
      </c>
      <c r="AV1140" s="9" t="str">
        <f t="shared" si="161"/>
        <v>No</v>
      </c>
    </row>
    <row r="1141" spans="1:48" x14ac:dyDescent="0.3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11</v>
      </c>
      <c r="X1141">
        <v>0</v>
      </c>
      <c r="Y1141">
        <v>69</v>
      </c>
      <c r="Z1141">
        <v>2634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920</v>
      </c>
      <c r="AL1141">
        <v>814</v>
      </c>
      <c r="AM1141">
        <v>0</v>
      </c>
      <c r="AN1141">
        <f t="shared" si="153"/>
        <v>7.2</v>
      </c>
      <c r="AO1141" t="str">
        <f t="shared" si="154"/>
        <v>Medium</v>
      </c>
      <c r="AP1141" t="str">
        <f t="shared" si="155"/>
        <v>Yes</v>
      </c>
      <c r="AQ1141" t="str">
        <f t="shared" si="156"/>
        <v>No</v>
      </c>
      <c r="AR1141">
        <f t="shared" si="157"/>
        <v>25</v>
      </c>
      <c r="AS1141" t="str">
        <f t="shared" si="158"/>
        <v>Warm</v>
      </c>
      <c r="AT1141" t="str">
        <f t="shared" si="159"/>
        <v>Married</v>
      </c>
      <c r="AU1141" t="str">
        <f t="shared" si="160"/>
        <v>Graduation</v>
      </c>
      <c r="AV1141" s="9" t="str">
        <f t="shared" si="161"/>
        <v>No</v>
      </c>
    </row>
    <row r="1142" spans="1:48" x14ac:dyDescent="0.3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11</v>
      </c>
      <c r="X1142">
        <v>0</v>
      </c>
      <c r="Y1142">
        <v>55</v>
      </c>
      <c r="Z1142">
        <v>2257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260</v>
      </c>
      <c r="AL1142">
        <v>219</v>
      </c>
      <c r="AM1142">
        <v>0</v>
      </c>
      <c r="AN1142">
        <f t="shared" si="153"/>
        <v>6.2</v>
      </c>
      <c r="AO1142" t="str">
        <f t="shared" si="154"/>
        <v>Low</v>
      </c>
      <c r="AP1142" t="str">
        <f t="shared" si="155"/>
        <v>Yes</v>
      </c>
      <c r="AQ1142" t="str">
        <f t="shared" si="156"/>
        <v>No</v>
      </c>
      <c r="AR1142">
        <f t="shared" si="157"/>
        <v>12</v>
      </c>
      <c r="AS1142" t="str">
        <f t="shared" si="158"/>
        <v>Warm</v>
      </c>
      <c r="AT1142" t="str">
        <f t="shared" si="159"/>
        <v>Married</v>
      </c>
      <c r="AU1142" t="str">
        <f t="shared" si="160"/>
        <v>Graduation</v>
      </c>
      <c r="AV1142" s="9" t="str">
        <f t="shared" si="161"/>
        <v>No</v>
      </c>
    </row>
    <row r="1143" spans="1:48" x14ac:dyDescent="0.3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</v>
      </c>
      <c r="W1143">
        <v>11</v>
      </c>
      <c r="X1143">
        <v>0</v>
      </c>
      <c r="Y1143">
        <v>64</v>
      </c>
      <c r="Z1143">
        <v>2812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652</v>
      </c>
      <c r="AL1143">
        <v>620</v>
      </c>
      <c r="AM1143">
        <v>0</v>
      </c>
      <c r="AN1143">
        <f t="shared" si="153"/>
        <v>7.7</v>
      </c>
      <c r="AO1143" t="str">
        <f t="shared" si="154"/>
        <v>Medium</v>
      </c>
      <c r="AP1143" t="str">
        <f t="shared" si="155"/>
        <v>Yes</v>
      </c>
      <c r="AQ1143" t="str">
        <f t="shared" si="156"/>
        <v>No</v>
      </c>
      <c r="AR1143">
        <f t="shared" si="157"/>
        <v>31</v>
      </c>
      <c r="AS1143" t="str">
        <f t="shared" si="158"/>
        <v>Active</v>
      </c>
      <c r="AT1143" t="str">
        <f t="shared" si="159"/>
        <v>Together</v>
      </c>
      <c r="AU1143" t="str">
        <f t="shared" si="160"/>
        <v>Graduation</v>
      </c>
      <c r="AV1143" s="9" t="str">
        <f t="shared" si="161"/>
        <v>No</v>
      </c>
    </row>
    <row r="1144" spans="1:48" x14ac:dyDescent="0.3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3</v>
      </c>
      <c r="W1144">
        <v>11</v>
      </c>
      <c r="X1144">
        <v>0</v>
      </c>
      <c r="Y1144">
        <v>55</v>
      </c>
      <c r="Z1144">
        <v>2776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490</v>
      </c>
      <c r="AL1144">
        <v>481</v>
      </c>
      <c r="AM1144">
        <v>1</v>
      </c>
      <c r="AN1144">
        <f t="shared" si="153"/>
        <v>7.6</v>
      </c>
      <c r="AO1144" t="str">
        <f t="shared" si="154"/>
        <v>Low</v>
      </c>
      <c r="AP1144" t="str">
        <f t="shared" si="155"/>
        <v>Yes</v>
      </c>
      <c r="AQ1144" t="str">
        <f t="shared" si="156"/>
        <v>Yes</v>
      </c>
      <c r="AR1144">
        <f t="shared" si="157"/>
        <v>17</v>
      </c>
      <c r="AS1144" t="str">
        <f t="shared" si="158"/>
        <v>Warm</v>
      </c>
      <c r="AT1144" t="str">
        <f t="shared" si="159"/>
        <v>Married</v>
      </c>
      <c r="AU1144" t="str">
        <f t="shared" si="160"/>
        <v>Graduation</v>
      </c>
      <c r="AV1144" s="9" t="str">
        <f t="shared" si="161"/>
        <v>Yes</v>
      </c>
    </row>
    <row r="1145" spans="1:48" x14ac:dyDescent="0.3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11</v>
      </c>
      <c r="X1145">
        <v>0</v>
      </c>
      <c r="Y1145">
        <v>26</v>
      </c>
      <c r="Z1145">
        <v>2835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950</v>
      </c>
      <c r="AL1145">
        <v>896</v>
      </c>
      <c r="AM1145">
        <v>0</v>
      </c>
      <c r="AN1145">
        <f t="shared" si="153"/>
        <v>7.8</v>
      </c>
      <c r="AO1145" t="str">
        <f t="shared" si="154"/>
        <v>Medium</v>
      </c>
      <c r="AP1145" t="str">
        <f t="shared" si="155"/>
        <v>No</v>
      </c>
      <c r="AQ1145" t="str">
        <f t="shared" si="156"/>
        <v>No</v>
      </c>
      <c r="AR1145">
        <f t="shared" si="157"/>
        <v>21</v>
      </c>
      <c r="AS1145" t="str">
        <f t="shared" si="158"/>
        <v>Warm</v>
      </c>
      <c r="AT1145" t="str">
        <f t="shared" si="159"/>
        <v>Together</v>
      </c>
      <c r="AU1145" t="str">
        <f t="shared" si="160"/>
        <v>Graduation</v>
      </c>
      <c r="AV1145" s="9" t="str">
        <f t="shared" si="161"/>
        <v>No</v>
      </c>
    </row>
    <row r="1146" spans="1:48" x14ac:dyDescent="0.3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11</v>
      </c>
      <c r="X1146">
        <v>0</v>
      </c>
      <c r="Y1146">
        <v>46</v>
      </c>
      <c r="Z1146">
        <v>2418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216</v>
      </c>
      <c r="AL1146">
        <v>214</v>
      </c>
      <c r="AM1146">
        <v>0</v>
      </c>
      <c r="AN1146">
        <f t="shared" si="153"/>
        <v>6.6</v>
      </c>
      <c r="AO1146" t="str">
        <f t="shared" si="154"/>
        <v>Low</v>
      </c>
      <c r="AP1146" t="str">
        <f t="shared" si="155"/>
        <v>Yes</v>
      </c>
      <c r="AQ1146" t="str">
        <f t="shared" si="156"/>
        <v>No</v>
      </c>
      <c r="AR1146">
        <f t="shared" si="157"/>
        <v>12</v>
      </c>
      <c r="AS1146" t="str">
        <f t="shared" si="158"/>
        <v>Warm</v>
      </c>
      <c r="AT1146" t="str">
        <f t="shared" si="159"/>
        <v>Married</v>
      </c>
      <c r="AU1146" t="str">
        <f t="shared" si="160"/>
        <v>PhD</v>
      </c>
      <c r="AV1146" s="9" t="str">
        <f t="shared" si="161"/>
        <v>No</v>
      </c>
    </row>
    <row r="1147" spans="1:48" x14ac:dyDescent="0.3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11</v>
      </c>
      <c r="X1147">
        <v>0</v>
      </c>
      <c r="Y1147">
        <v>48</v>
      </c>
      <c r="Z1147">
        <v>2561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595</v>
      </c>
      <c r="AL1147">
        <v>584</v>
      </c>
      <c r="AM1147">
        <v>0</v>
      </c>
      <c r="AN1147">
        <f t="shared" si="153"/>
        <v>7</v>
      </c>
      <c r="AO1147" t="str">
        <f t="shared" si="154"/>
        <v>Medium</v>
      </c>
      <c r="AP1147" t="str">
        <f t="shared" si="155"/>
        <v>Yes</v>
      </c>
      <c r="AQ1147" t="str">
        <f t="shared" si="156"/>
        <v>No</v>
      </c>
      <c r="AR1147">
        <f t="shared" si="157"/>
        <v>22</v>
      </c>
      <c r="AS1147" t="str">
        <f t="shared" si="158"/>
        <v>Warm</v>
      </c>
      <c r="AT1147" t="str">
        <f t="shared" si="159"/>
        <v>Married</v>
      </c>
      <c r="AU1147" t="str">
        <f t="shared" si="160"/>
        <v>Graduation</v>
      </c>
      <c r="AV1147" s="9" t="str">
        <f t="shared" si="161"/>
        <v>No</v>
      </c>
    </row>
    <row r="1148" spans="1:48" x14ac:dyDescent="0.3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11</v>
      </c>
      <c r="X1148">
        <v>0</v>
      </c>
      <c r="Y1148">
        <v>52</v>
      </c>
      <c r="Z1148">
        <v>2518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67</v>
      </c>
      <c r="AL1148">
        <v>59</v>
      </c>
      <c r="AM1148">
        <v>0</v>
      </c>
      <c r="AN1148">
        <f t="shared" si="153"/>
        <v>6.9</v>
      </c>
      <c r="AO1148" t="str">
        <f t="shared" si="154"/>
        <v>Low</v>
      </c>
      <c r="AP1148" t="str">
        <f t="shared" si="155"/>
        <v>Yes</v>
      </c>
      <c r="AQ1148" t="str">
        <f t="shared" si="156"/>
        <v>No</v>
      </c>
      <c r="AR1148">
        <f t="shared" si="157"/>
        <v>6</v>
      </c>
      <c r="AS1148" t="str">
        <f t="shared" si="158"/>
        <v>Active</v>
      </c>
      <c r="AT1148" t="str">
        <f t="shared" si="159"/>
        <v>Married</v>
      </c>
      <c r="AU1148" t="str">
        <f t="shared" si="160"/>
        <v>2nd Cycle</v>
      </c>
      <c r="AV1148" s="9" t="str">
        <f t="shared" si="161"/>
        <v>No</v>
      </c>
    </row>
    <row r="1149" spans="1:48" x14ac:dyDescent="0.3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11</v>
      </c>
      <c r="X1149">
        <v>0</v>
      </c>
      <c r="Y1149">
        <v>52</v>
      </c>
      <c r="Z1149">
        <v>2835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93</v>
      </c>
      <c r="AL1149">
        <v>80</v>
      </c>
      <c r="AM1149">
        <v>0</v>
      </c>
      <c r="AN1149">
        <f t="shared" si="153"/>
        <v>7.8</v>
      </c>
      <c r="AO1149" t="str">
        <f t="shared" si="154"/>
        <v>Low</v>
      </c>
      <c r="AP1149" t="str">
        <f t="shared" si="155"/>
        <v>Yes</v>
      </c>
      <c r="AQ1149" t="str">
        <f t="shared" si="156"/>
        <v>No</v>
      </c>
      <c r="AR1149">
        <f t="shared" si="157"/>
        <v>9</v>
      </c>
      <c r="AS1149" t="str">
        <f t="shared" si="158"/>
        <v>Warm</v>
      </c>
      <c r="AT1149" t="str">
        <f t="shared" si="159"/>
        <v>Together</v>
      </c>
      <c r="AU1149" t="str">
        <f t="shared" si="160"/>
        <v>Graduation</v>
      </c>
      <c r="AV1149" s="9" t="str">
        <f t="shared" si="161"/>
        <v>No</v>
      </c>
    </row>
    <row r="1150" spans="1:48" x14ac:dyDescent="0.3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</v>
      </c>
      <c r="W1150">
        <v>11</v>
      </c>
      <c r="X1150">
        <v>0</v>
      </c>
      <c r="Y1150">
        <v>72</v>
      </c>
      <c r="Z1150">
        <v>2555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893</v>
      </c>
      <c r="AL1150">
        <v>796</v>
      </c>
      <c r="AM1150">
        <v>0</v>
      </c>
      <c r="AN1150">
        <f t="shared" si="153"/>
        <v>7</v>
      </c>
      <c r="AO1150" t="str">
        <f t="shared" si="154"/>
        <v>Medium</v>
      </c>
      <c r="AP1150" t="str">
        <f t="shared" si="155"/>
        <v>No</v>
      </c>
      <c r="AQ1150" t="str">
        <f t="shared" si="156"/>
        <v>No</v>
      </c>
      <c r="AR1150">
        <f t="shared" si="157"/>
        <v>17</v>
      </c>
      <c r="AS1150" t="str">
        <f t="shared" si="158"/>
        <v>Warm</v>
      </c>
      <c r="AT1150" t="str">
        <f t="shared" si="159"/>
        <v>Married</v>
      </c>
      <c r="AU1150" t="str">
        <f t="shared" si="160"/>
        <v>Graduation</v>
      </c>
      <c r="AV1150" s="9" t="str">
        <f t="shared" si="161"/>
        <v>No</v>
      </c>
    </row>
    <row r="1151" spans="1:48" x14ac:dyDescent="0.3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</v>
      </c>
      <c r="W1151">
        <v>11</v>
      </c>
      <c r="X1151">
        <v>0</v>
      </c>
      <c r="Y1151">
        <v>51</v>
      </c>
      <c r="Z1151">
        <v>2317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1047</v>
      </c>
      <c r="AL1151">
        <v>997</v>
      </c>
      <c r="AM1151">
        <v>0</v>
      </c>
      <c r="AN1151">
        <f t="shared" si="153"/>
        <v>6.3</v>
      </c>
      <c r="AO1151" t="str">
        <f t="shared" si="154"/>
        <v>High</v>
      </c>
      <c r="AP1151" t="str">
        <f t="shared" si="155"/>
        <v>No</v>
      </c>
      <c r="AQ1151" t="str">
        <f t="shared" si="156"/>
        <v>No</v>
      </c>
      <c r="AR1151">
        <f t="shared" si="157"/>
        <v>16</v>
      </c>
      <c r="AS1151" t="str">
        <f t="shared" si="158"/>
        <v>Warm</v>
      </c>
      <c r="AT1151" t="str">
        <f t="shared" si="159"/>
        <v>Single</v>
      </c>
      <c r="AU1151" t="str">
        <f t="shared" si="160"/>
        <v>Graduation</v>
      </c>
      <c r="AV1151" s="9" t="str">
        <f t="shared" si="161"/>
        <v>No</v>
      </c>
    </row>
    <row r="1152" spans="1:48" x14ac:dyDescent="0.3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</v>
      </c>
      <c r="W1152">
        <v>11</v>
      </c>
      <c r="X1152">
        <v>0</v>
      </c>
      <c r="Y1152">
        <v>24</v>
      </c>
      <c r="Z1152">
        <v>2291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1</v>
      </c>
      <c r="AN1152">
        <f t="shared" si="153"/>
        <v>6.3</v>
      </c>
      <c r="AO1152" t="str">
        <f t="shared" si="154"/>
        <v>Low</v>
      </c>
      <c r="AP1152" t="str">
        <f t="shared" si="155"/>
        <v>No</v>
      </c>
      <c r="AQ1152" t="str">
        <f t="shared" si="156"/>
        <v>Yes</v>
      </c>
      <c r="AR1152">
        <f t="shared" si="157"/>
        <v>4</v>
      </c>
      <c r="AS1152" t="str">
        <f t="shared" si="158"/>
        <v>Warm</v>
      </c>
      <c r="AT1152" t="str">
        <f t="shared" si="159"/>
        <v>Married</v>
      </c>
      <c r="AU1152" t="str">
        <f t="shared" si="160"/>
        <v>Basic</v>
      </c>
      <c r="AV1152" s="9" t="str">
        <f t="shared" si="161"/>
        <v>Yes</v>
      </c>
    </row>
    <row r="1153" spans="1:48" x14ac:dyDescent="0.3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11</v>
      </c>
      <c r="X1153">
        <v>0</v>
      </c>
      <c r="Y1153">
        <v>46</v>
      </c>
      <c r="Z1153">
        <v>2263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22</v>
      </c>
      <c r="AL1153">
        <v>10</v>
      </c>
      <c r="AM1153">
        <v>0</v>
      </c>
      <c r="AN1153">
        <f t="shared" si="153"/>
        <v>6.2</v>
      </c>
      <c r="AO1153" t="str">
        <f t="shared" si="154"/>
        <v>Low</v>
      </c>
      <c r="AP1153" t="str">
        <f t="shared" si="155"/>
        <v>No</v>
      </c>
      <c r="AQ1153" t="str">
        <f t="shared" si="156"/>
        <v>No</v>
      </c>
      <c r="AR1153">
        <f t="shared" si="157"/>
        <v>5</v>
      </c>
      <c r="AS1153" t="str">
        <f t="shared" si="158"/>
        <v>Inactive</v>
      </c>
      <c r="AT1153" t="str">
        <f t="shared" si="159"/>
        <v>Married</v>
      </c>
      <c r="AU1153" t="str">
        <f t="shared" si="160"/>
        <v>2nd Cycle</v>
      </c>
      <c r="AV1153" s="9" t="str">
        <f t="shared" si="161"/>
        <v>No</v>
      </c>
    </row>
    <row r="1154" spans="1:48" x14ac:dyDescent="0.3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11</v>
      </c>
      <c r="X1154">
        <v>0</v>
      </c>
      <c r="Y1154">
        <v>30</v>
      </c>
      <c r="Z1154">
        <v>2831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1678</v>
      </c>
      <c r="AL1154">
        <v>1645</v>
      </c>
      <c r="AM1154">
        <v>0</v>
      </c>
      <c r="AN1154">
        <f t="shared" ref="AN1154:AN1217" si="162">ROUND(Z:Z/365,1)</f>
        <v>7.8</v>
      </c>
      <c r="AO1154" t="str">
        <f t="shared" ref="AO1154:AO1217" si="163">IF(AK:AK&gt;=1000,"High",IF(AK:AK&gt;=500,"Medium","Low"))</f>
        <v>High</v>
      </c>
      <c r="AP1154" t="str">
        <f t="shared" ref="AP1154:AP1217" si="164">IF(B:B+C:C&gt;0,"Yes","No")</f>
        <v>No</v>
      </c>
      <c r="AQ1154" t="str">
        <f t="shared" ref="AQ1154:AQ1217" si="165">IF(AM:AM&gt;0,"Yes","No")</f>
        <v>No</v>
      </c>
      <c r="AR1154">
        <f t="shared" ref="AR1154:AR1217" si="166">K:K+L:L+M:M+N:N</f>
        <v>16</v>
      </c>
      <c r="AS1154" t="str">
        <f t="shared" ref="AS1154:AS1217" si="167">IF(D:D&lt;=30,"Active",IF(D:D&lt;=90,"Warm","Inactive"))</f>
        <v>Active</v>
      </c>
      <c r="AT1154" t="str">
        <f t="shared" ref="AT1154:AT1217" si="168">IF(AA:AA=1,"Divorced",IF(AB:AB=1,"Married",IF(AC:AC=1,"Single",IF(AD:AD=1,"Together",IF(AE:AE=1,"Widow","Unknown")))))</f>
        <v>Married</v>
      </c>
      <c r="AU1154" t="str">
        <f t="shared" ref="AU1154:AU1217" si="169">IF(AF:AF=1,"2nd Cycle",IF(AG:AG=1,"Basic",IF(AH:AH=1,"Graduation",IF(AI:AI=1,"Master",IF(AJ:AJ=1,"PhD","Unknown")))))</f>
        <v>PhD</v>
      </c>
      <c r="AV1154" s="9" t="str">
        <f t="shared" ref="AV1154:AV1217" si="170">IF(AM:AM=1,"Yes",IF(AM:AM=2,"Yes",IF(AM:AM=3,"Yes",IF(AM:AM=4,"Yes","No"))))</f>
        <v>No</v>
      </c>
    </row>
    <row r="1155" spans="1:48" x14ac:dyDescent="0.3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11</v>
      </c>
      <c r="X1155">
        <v>0</v>
      </c>
      <c r="Y1155">
        <v>63</v>
      </c>
      <c r="Z1155">
        <v>2327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391</v>
      </c>
      <c r="AL1155">
        <v>344</v>
      </c>
      <c r="AM1155">
        <v>1</v>
      </c>
      <c r="AN1155">
        <f t="shared" si="162"/>
        <v>6.4</v>
      </c>
      <c r="AO1155" t="str">
        <f t="shared" si="163"/>
        <v>Low</v>
      </c>
      <c r="AP1155" t="str">
        <f t="shared" si="164"/>
        <v>Yes</v>
      </c>
      <c r="AQ1155" t="str">
        <f t="shared" si="165"/>
        <v>Yes</v>
      </c>
      <c r="AR1155">
        <f t="shared" si="166"/>
        <v>17</v>
      </c>
      <c r="AS1155" t="str">
        <f t="shared" si="167"/>
        <v>Warm</v>
      </c>
      <c r="AT1155" t="str">
        <f t="shared" si="168"/>
        <v>Married</v>
      </c>
      <c r="AU1155" t="str">
        <f t="shared" si="169"/>
        <v>Master</v>
      </c>
      <c r="AV1155" s="9" t="str">
        <f t="shared" si="170"/>
        <v>Yes</v>
      </c>
    </row>
    <row r="1156" spans="1:48" x14ac:dyDescent="0.3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11</v>
      </c>
      <c r="X1156">
        <v>0</v>
      </c>
      <c r="Y1156">
        <v>41</v>
      </c>
      <c r="Z1156">
        <v>2696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61</v>
      </c>
      <c r="AL1156">
        <v>47</v>
      </c>
      <c r="AM1156">
        <v>0</v>
      </c>
      <c r="AN1156">
        <f t="shared" si="162"/>
        <v>7.4</v>
      </c>
      <c r="AO1156" t="str">
        <f t="shared" si="163"/>
        <v>Low</v>
      </c>
      <c r="AP1156" t="str">
        <f t="shared" si="164"/>
        <v>Yes</v>
      </c>
      <c r="AQ1156" t="str">
        <f t="shared" si="165"/>
        <v>No</v>
      </c>
      <c r="AR1156">
        <f t="shared" si="166"/>
        <v>7</v>
      </c>
      <c r="AS1156" t="str">
        <f t="shared" si="167"/>
        <v>Warm</v>
      </c>
      <c r="AT1156" t="str">
        <f t="shared" si="168"/>
        <v>Together</v>
      </c>
      <c r="AU1156" t="str">
        <f t="shared" si="169"/>
        <v>Basic</v>
      </c>
      <c r="AV1156" s="9" t="str">
        <f t="shared" si="170"/>
        <v>No</v>
      </c>
    </row>
    <row r="1157" spans="1:48" x14ac:dyDescent="0.3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11</v>
      </c>
      <c r="X1157">
        <v>0</v>
      </c>
      <c r="Y1157">
        <v>60</v>
      </c>
      <c r="Z1157">
        <v>2387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221</v>
      </c>
      <c r="AL1157">
        <v>217</v>
      </c>
      <c r="AM1157">
        <v>0</v>
      </c>
      <c r="AN1157">
        <f t="shared" si="162"/>
        <v>6.5</v>
      </c>
      <c r="AO1157" t="str">
        <f t="shared" si="163"/>
        <v>Low</v>
      </c>
      <c r="AP1157" t="str">
        <f t="shared" si="164"/>
        <v>Yes</v>
      </c>
      <c r="AQ1157" t="str">
        <f t="shared" si="165"/>
        <v>No</v>
      </c>
      <c r="AR1157">
        <f t="shared" si="166"/>
        <v>13</v>
      </c>
      <c r="AS1157" t="str">
        <f t="shared" si="167"/>
        <v>Inactive</v>
      </c>
      <c r="AT1157" t="str">
        <f t="shared" si="168"/>
        <v>Married</v>
      </c>
      <c r="AU1157" t="str">
        <f t="shared" si="169"/>
        <v>Master</v>
      </c>
      <c r="AV1157" s="9" t="str">
        <f t="shared" si="170"/>
        <v>No</v>
      </c>
    </row>
    <row r="1158" spans="1:48" x14ac:dyDescent="0.3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11</v>
      </c>
      <c r="X1158">
        <v>0</v>
      </c>
      <c r="Y1158">
        <v>68</v>
      </c>
      <c r="Z1158">
        <v>2762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16</v>
      </c>
      <c r="AL1158">
        <v>14</v>
      </c>
      <c r="AM1158">
        <v>0</v>
      </c>
      <c r="AN1158">
        <f t="shared" si="162"/>
        <v>7.6</v>
      </c>
      <c r="AO1158" t="str">
        <f t="shared" si="163"/>
        <v>Low</v>
      </c>
      <c r="AP1158" t="str">
        <f t="shared" si="164"/>
        <v>Yes</v>
      </c>
      <c r="AQ1158" t="str">
        <f t="shared" si="165"/>
        <v>No</v>
      </c>
      <c r="AR1158">
        <f t="shared" si="166"/>
        <v>4</v>
      </c>
      <c r="AS1158" t="str">
        <f t="shared" si="167"/>
        <v>Active</v>
      </c>
      <c r="AT1158" t="str">
        <f t="shared" si="168"/>
        <v>Married</v>
      </c>
      <c r="AU1158" t="str">
        <f t="shared" si="169"/>
        <v>Master</v>
      </c>
      <c r="AV1158" s="9" t="str">
        <f t="shared" si="170"/>
        <v>No</v>
      </c>
    </row>
    <row r="1159" spans="1:48" x14ac:dyDescent="0.3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11</v>
      </c>
      <c r="X1159">
        <v>0</v>
      </c>
      <c r="Y1159">
        <v>39</v>
      </c>
      <c r="Z1159">
        <v>2567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445</v>
      </c>
      <c r="AL1159">
        <v>420</v>
      </c>
      <c r="AM1159">
        <v>0</v>
      </c>
      <c r="AN1159">
        <f t="shared" si="162"/>
        <v>7</v>
      </c>
      <c r="AO1159" t="str">
        <f t="shared" si="163"/>
        <v>Low</v>
      </c>
      <c r="AP1159" t="str">
        <f t="shared" si="164"/>
        <v>Yes</v>
      </c>
      <c r="AQ1159" t="str">
        <f t="shared" si="165"/>
        <v>No</v>
      </c>
      <c r="AR1159">
        <f t="shared" si="166"/>
        <v>17</v>
      </c>
      <c r="AS1159" t="str">
        <f t="shared" si="167"/>
        <v>Active</v>
      </c>
      <c r="AT1159" t="str">
        <f t="shared" si="168"/>
        <v>Married</v>
      </c>
      <c r="AU1159" t="str">
        <f t="shared" si="169"/>
        <v>Graduation</v>
      </c>
      <c r="AV1159" s="9" t="str">
        <f t="shared" si="170"/>
        <v>No</v>
      </c>
    </row>
    <row r="1160" spans="1:48" x14ac:dyDescent="0.3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11</v>
      </c>
      <c r="X1160">
        <v>0</v>
      </c>
      <c r="Y1160">
        <v>39</v>
      </c>
      <c r="Z1160">
        <v>2601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72</v>
      </c>
      <c r="AL1160">
        <v>53</v>
      </c>
      <c r="AM1160">
        <v>0</v>
      </c>
      <c r="AN1160">
        <f t="shared" si="162"/>
        <v>7.1</v>
      </c>
      <c r="AO1160" t="str">
        <f t="shared" si="163"/>
        <v>Low</v>
      </c>
      <c r="AP1160" t="str">
        <f t="shared" si="164"/>
        <v>Yes</v>
      </c>
      <c r="AQ1160" t="str">
        <f t="shared" si="165"/>
        <v>No</v>
      </c>
      <c r="AR1160">
        <f t="shared" si="166"/>
        <v>9</v>
      </c>
      <c r="AS1160" t="str">
        <f t="shared" si="167"/>
        <v>Warm</v>
      </c>
      <c r="AT1160" t="str">
        <f t="shared" si="168"/>
        <v>Divorced</v>
      </c>
      <c r="AU1160" t="str">
        <f t="shared" si="169"/>
        <v>Graduation</v>
      </c>
      <c r="AV1160" s="9" t="str">
        <f t="shared" si="170"/>
        <v>No</v>
      </c>
    </row>
    <row r="1161" spans="1:48" x14ac:dyDescent="0.3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3</v>
      </c>
      <c r="W1161">
        <v>11</v>
      </c>
      <c r="X1161">
        <v>0</v>
      </c>
      <c r="Y1161">
        <v>29</v>
      </c>
      <c r="Z1161">
        <v>2295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2429</v>
      </c>
      <c r="AL1161">
        <v>2333</v>
      </c>
      <c r="AM1161">
        <v>1</v>
      </c>
      <c r="AN1161">
        <f t="shared" si="162"/>
        <v>6.3</v>
      </c>
      <c r="AO1161" t="str">
        <f t="shared" si="163"/>
        <v>High</v>
      </c>
      <c r="AP1161" t="str">
        <f t="shared" si="164"/>
        <v>No</v>
      </c>
      <c r="AQ1161" t="str">
        <f t="shared" si="165"/>
        <v>Yes</v>
      </c>
      <c r="AR1161">
        <f t="shared" si="166"/>
        <v>18</v>
      </c>
      <c r="AS1161" t="str">
        <f t="shared" si="167"/>
        <v>Active</v>
      </c>
      <c r="AT1161" t="str">
        <f t="shared" si="168"/>
        <v>Single</v>
      </c>
      <c r="AU1161" t="str">
        <f t="shared" si="169"/>
        <v>Master</v>
      </c>
      <c r="AV1161" s="9" t="str">
        <f t="shared" si="170"/>
        <v>Yes</v>
      </c>
    </row>
    <row r="1162" spans="1:48" x14ac:dyDescent="0.3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11</v>
      </c>
      <c r="X1162">
        <v>0</v>
      </c>
      <c r="Y1162">
        <v>70</v>
      </c>
      <c r="Z1162">
        <v>2691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485</v>
      </c>
      <c r="AL1162">
        <v>466</v>
      </c>
      <c r="AM1162">
        <v>0</v>
      </c>
      <c r="AN1162">
        <f t="shared" si="162"/>
        <v>7.4</v>
      </c>
      <c r="AO1162" t="str">
        <f t="shared" si="163"/>
        <v>Low</v>
      </c>
      <c r="AP1162" t="str">
        <f t="shared" si="164"/>
        <v>Yes</v>
      </c>
      <c r="AQ1162" t="str">
        <f t="shared" si="165"/>
        <v>No</v>
      </c>
      <c r="AR1162">
        <f t="shared" si="166"/>
        <v>19</v>
      </c>
      <c r="AS1162" t="str">
        <f t="shared" si="167"/>
        <v>Warm</v>
      </c>
      <c r="AT1162" t="str">
        <f t="shared" si="168"/>
        <v>Together</v>
      </c>
      <c r="AU1162" t="str">
        <f t="shared" si="169"/>
        <v>Graduation</v>
      </c>
      <c r="AV1162" s="9" t="str">
        <f t="shared" si="170"/>
        <v>No</v>
      </c>
    </row>
    <row r="1163" spans="1:48" x14ac:dyDescent="0.3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11</v>
      </c>
      <c r="X1163">
        <v>0</v>
      </c>
      <c r="Y1163">
        <v>63</v>
      </c>
      <c r="Z1163">
        <v>2699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224</v>
      </c>
      <c r="AL1163">
        <v>213</v>
      </c>
      <c r="AM1163">
        <v>0</v>
      </c>
      <c r="AN1163">
        <f t="shared" si="162"/>
        <v>7.4</v>
      </c>
      <c r="AO1163" t="str">
        <f t="shared" si="163"/>
        <v>Low</v>
      </c>
      <c r="AP1163" t="str">
        <f t="shared" si="164"/>
        <v>Yes</v>
      </c>
      <c r="AQ1163" t="str">
        <f t="shared" si="165"/>
        <v>No</v>
      </c>
      <c r="AR1163">
        <f t="shared" si="166"/>
        <v>11</v>
      </c>
      <c r="AS1163" t="str">
        <f t="shared" si="167"/>
        <v>Warm</v>
      </c>
      <c r="AT1163" t="str">
        <f t="shared" si="168"/>
        <v>Married</v>
      </c>
      <c r="AU1163" t="str">
        <f t="shared" si="169"/>
        <v>Graduation</v>
      </c>
      <c r="AV1163" s="9" t="str">
        <f t="shared" si="170"/>
        <v>No</v>
      </c>
    </row>
    <row r="1164" spans="1:48" x14ac:dyDescent="0.3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11</v>
      </c>
      <c r="X1164">
        <v>1</v>
      </c>
      <c r="Y1164">
        <v>59</v>
      </c>
      <c r="Z1164">
        <v>2685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1208</v>
      </c>
      <c r="AL1164">
        <v>1184</v>
      </c>
      <c r="AM1164">
        <v>1</v>
      </c>
      <c r="AN1164">
        <f t="shared" si="162"/>
        <v>7.4</v>
      </c>
      <c r="AO1164" t="str">
        <f t="shared" si="163"/>
        <v>High</v>
      </c>
      <c r="AP1164" t="str">
        <f t="shared" si="164"/>
        <v>Yes</v>
      </c>
      <c r="AQ1164" t="str">
        <f t="shared" si="165"/>
        <v>Yes</v>
      </c>
      <c r="AR1164">
        <f t="shared" si="166"/>
        <v>21</v>
      </c>
      <c r="AS1164" t="str">
        <f t="shared" si="167"/>
        <v>Warm</v>
      </c>
      <c r="AT1164" t="str">
        <f t="shared" si="168"/>
        <v>Divorced</v>
      </c>
      <c r="AU1164" t="str">
        <f t="shared" si="169"/>
        <v>PhD</v>
      </c>
      <c r="AV1164" s="9" t="str">
        <f t="shared" si="170"/>
        <v>Yes</v>
      </c>
    </row>
    <row r="1165" spans="1:48" x14ac:dyDescent="0.3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11</v>
      </c>
      <c r="X1165">
        <v>0</v>
      </c>
      <c r="Y1165">
        <v>62</v>
      </c>
      <c r="Z1165">
        <v>2581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48</v>
      </c>
      <c r="AL1165">
        <v>8</v>
      </c>
      <c r="AM1165">
        <v>0</v>
      </c>
      <c r="AN1165">
        <f t="shared" si="162"/>
        <v>7.1</v>
      </c>
      <c r="AO1165" t="str">
        <f t="shared" si="163"/>
        <v>Low</v>
      </c>
      <c r="AP1165" t="str">
        <f t="shared" si="164"/>
        <v>Yes</v>
      </c>
      <c r="AQ1165" t="str">
        <f t="shared" si="165"/>
        <v>No</v>
      </c>
      <c r="AR1165">
        <f t="shared" si="166"/>
        <v>12</v>
      </c>
      <c r="AS1165" t="str">
        <f t="shared" si="167"/>
        <v>Warm</v>
      </c>
      <c r="AT1165" t="str">
        <f t="shared" si="168"/>
        <v>Single</v>
      </c>
      <c r="AU1165" t="str">
        <f t="shared" si="169"/>
        <v>Basic</v>
      </c>
      <c r="AV1165" s="9" t="str">
        <f t="shared" si="170"/>
        <v>No</v>
      </c>
    </row>
    <row r="1166" spans="1:48" x14ac:dyDescent="0.3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11</v>
      </c>
      <c r="X1166">
        <v>0</v>
      </c>
      <c r="Y1166">
        <v>49</v>
      </c>
      <c r="Z1166">
        <v>2211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16</v>
      </c>
      <c r="AL1166">
        <v>15</v>
      </c>
      <c r="AM1166">
        <v>0</v>
      </c>
      <c r="AN1166">
        <f t="shared" si="162"/>
        <v>6.1</v>
      </c>
      <c r="AO1166" t="str">
        <f t="shared" si="163"/>
        <v>Low</v>
      </c>
      <c r="AP1166" t="str">
        <f t="shared" si="164"/>
        <v>Yes</v>
      </c>
      <c r="AQ1166" t="str">
        <f t="shared" si="165"/>
        <v>No</v>
      </c>
      <c r="AR1166">
        <f t="shared" si="166"/>
        <v>4</v>
      </c>
      <c r="AS1166" t="str">
        <f t="shared" si="167"/>
        <v>Active</v>
      </c>
      <c r="AT1166" t="str">
        <f t="shared" si="168"/>
        <v>Single</v>
      </c>
      <c r="AU1166" t="str">
        <f t="shared" si="169"/>
        <v>Graduation</v>
      </c>
      <c r="AV1166" s="9" t="str">
        <f t="shared" si="170"/>
        <v>No</v>
      </c>
    </row>
    <row r="1167" spans="1:48" x14ac:dyDescent="0.3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11</v>
      </c>
      <c r="X1167">
        <v>0</v>
      </c>
      <c r="Y1167">
        <v>35</v>
      </c>
      <c r="Z1167">
        <v>2490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19</v>
      </c>
      <c r="AL1167">
        <v>14</v>
      </c>
      <c r="AM1167">
        <v>0</v>
      </c>
      <c r="AN1167">
        <f t="shared" si="162"/>
        <v>6.8</v>
      </c>
      <c r="AO1167" t="str">
        <f t="shared" si="163"/>
        <v>Low</v>
      </c>
      <c r="AP1167" t="str">
        <f t="shared" si="164"/>
        <v>Yes</v>
      </c>
      <c r="AQ1167" t="str">
        <f t="shared" si="165"/>
        <v>No</v>
      </c>
      <c r="AR1167">
        <f t="shared" si="166"/>
        <v>5</v>
      </c>
      <c r="AS1167" t="str">
        <f t="shared" si="167"/>
        <v>Inactive</v>
      </c>
      <c r="AT1167" t="str">
        <f t="shared" si="168"/>
        <v>Single</v>
      </c>
      <c r="AU1167" t="str">
        <f t="shared" si="169"/>
        <v>Graduation</v>
      </c>
      <c r="AV1167" s="9" t="str">
        <f t="shared" si="170"/>
        <v>No</v>
      </c>
    </row>
    <row r="1168" spans="1:48" x14ac:dyDescent="0.3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11</v>
      </c>
      <c r="X1168">
        <v>0</v>
      </c>
      <c r="Y1168">
        <v>55</v>
      </c>
      <c r="Z1168">
        <v>2470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50</v>
      </c>
      <c r="AL1168">
        <v>40</v>
      </c>
      <c r="AM1168">
        <v>0</v>
      </c>
      <c r="AN1168">
        <f t="shared" si="162"/>
        <v>6.8</v>
      </c>
      <c r="AO1168" t="str">
        <f t="shared" si="163"/>
        <v>Low</v>
      </c>
      <c r="AP1168" t="str">
        <f t="shared" si="164"/>
        <v>Yes</v>
      </c>
      <c r="AQ1168" t="str">
        <f t="shared" si="165"/>
        <v>No</v>
      </c>
      <c r="AR1168">
        <f t="shared" si="166"/>
        <v>7</v>
      </c>
      <c r="AS1168" t="str">
        <f t="shared" si="167"/>
        <v>Warm</v>
      </c>
      <c r="AT1168" t="str">
        <f t="shared" si="168"/>
        <v>Married</v>
      </c>
      <c r="AU1168" t="str">
        <f t="shared" si="169"/>
        <v>Graduation</v>
      </c>
      <c r="AV1168" s="9" t="str">
        <f t="shared" si="170"/>
        <v>No</v>
      </c>
    </row>
    <row r="1169" spans="1:48" x14ac:dyDescent="0.3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3</v>
      </c>
      <c r="W1169">
        <v>11</v>
      </c>
      <c r="X1169">
        <v>0</v>
      </c>
      <c r="Y1169">
        <v>68</v>
      </c>
      <c r="Z1169">
        <v>2467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1000</v>
      </c>
      <c r="AL1169">
        <v>980</v>
      </c>
      <c r="AM1169">
        <v>1</v>
      </c>
      <c r="AN1169">
        <f t="shared" si="162"/>
        <v>6.8</v>
      </c>
      <c r="AO1169" t="str">
        <f t="shared" si="163"/>
        <v>High</v>
      </c>
      <c r="AP1169" t="str">
        <f t="shared" si="164"/>
        <v>Yes</v>
      </c>
      <c r="AQ1169" t="str">
        <f t="shared" si="165"/>
        <v>Yes</v>
      </c>
      <c r="AR1169">
        <f t="shared" si="166"/>
        <v>26</v>
      </c>
      <c r="AS1169" t="str">
        <f t="shared" si="167"/>
        <v>Active</v>
      </c>
      <c r="AT1169" t="str">
        <f t="shared" si="168"/>
        <v>Single</v>
      </c>
      <c r="AU1169" t="str">
        <f t="shared" si="169"/>
        <v>PhD</v>
      </c>
      <c r="AV1169" s="9" t="str">
        <f t="shared" si="170"/>
        <v>Yes</v>
      </c>
    </row>
    <row r="1170" spans="1:48" x14ac:dyDescent="0.3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11</v>
      </c>
      <c r="X1170">
        <v>0</v>
      </c>
      <c r="Y1170">
        <v>58</v>
      </c>
      <c r="Z1170">
        <v>2729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151</v>
      </c>
      <c r="AL1170">
        <v>147</v>
      </c>
      <c r="AM1170">
        <v>0</v>
      </c>
      <c r="AN1170">
        <f t="shared" si="162"/>
        <v>7.5</v>
      </c>
      <c r="AO1170" t="str">
        <f t="shared" si="163"/>
        <v>Low</v>
      </c>
      <c r="AP1170" t="str">
        <f t="shared" si="164"/>
        <v>Yes</v>
      </c>
      <c r="AQ1170" t="str">
        <f t="shared" si="165"/>
        <v>No</v>
      </c>
      <c r="AR1170">
        <f t="shared" si="166"/>
        <v>10</v>
      </c>
      <c r="AS1170" t="str">
        <f t="shared" si="167"/>
        <v>Active</v>
      </c>
      <c r="AT1170" t="str">
        <f t="shared" si="168"/>
        <v>Together</v>
      </c>
      <c r="AU1170" t="str">
        <f t="shared" si="169"/>
        <v>PhD</v>
      </c>
      <c r="AV1170" s="9" t="str">
        <f t="shared" si="170"/>
        <v>No</v>
      </c>
    </row>
    <row r="1171" spans="1:48" x14ac:dyDescent="0.3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11</v>
      </c>
      <c r="X1171">
        <v>0</v>
      </c>
      <c r="Y1171">
        <v>46</v>
      </c>
      <c r="Z1171">
        <v>2281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25</v>
      </c>
      <c r="AM1171">
        <v>0</v>
      </c>
      <c r="AN1171">
        <f t="shared" si="162"/>
        <v>6.2</v>
      </c>
      <c r="AO1171" t="str">
        <f t="shared" si="163"/>
        <v>Low</v>
      </c>
      <c r="AP1171" t="str">
        <f t="shared" si="164"/>
        <v>Yes</v>
      </c>
      <c r="AQ1171" t="str">
        <f t="shared" si="165"/>
        <v>No</v>
      </c>
      <c r="AR1171">
        <f t="shared" si="166"/>
        <v>5</v>
      </c>
      <c r="AS1171" t="str">
        <f t="shared" si="167"/>
        <v>Active</v>
      </c>
      <c r="AT1171" t="str">
        <f t="shared" si="168"/>
        <v>Married</v>
      </c>
      <c r="AU1171" t="str">
        <f t="shared" si="169"/>
        <v>2nd Cycle</v>
      </c>
      <c r="AV1171" s="9" t="str">
        <f t="shared" si="170"/>
        <v>No</v>
      </c>
    </row>
    <row r="1172" spans="1:48" x14ac:dyDescent="0.3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1</v>
      </c>
      <c r="Y1172">
        <v>50</v>
      </c>
      <c r="Z1172">
        <v>2713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1713</v>
      </c>
      <c r="AL1172">
        <v>1614</v>
      </c>
      <c r="AM1172">
        <v>0</v>
      </c>
      <c r="AN1172">
        <f t="shared" si="162"/>
        <v>7.4</v>
      </c>
      <c r="AO1172" t="str">
        <f t="shared" si="163"/>
        <v>High</v>
      </c>
      <c r="AP1172" t="str">
        <f t="shared" si="164"/>
        <v>No</v>
      </c>
      <c r="AQ1172" t="str">
        <f t="shared" si="165"/>
        <v>No</v>
      </c>
      <c r="AR1172">
        <f t="shared" si="166"/>
        <v>16</v>
      </c>
      <c r="AS1172" t="str">
        <f t="shared" si="167"/>
        <v>Warm</v>
      </c>
      <c r="AT1172" t="str">
        <f t="shared" si="168"/>
        <v>Divorced</v>
      </c>
      <c r="AU1172" t="str">
        <f t="shared" si="169"/>
        <v>Master</v>
      </c>
      <c r="AV1172" s="9" t="str">
        <f t="shared" si="170"/>
        <v>No</v>
      </c>
    </row>
    <row r="1173" spans="1:48" x14ac:dyDescent="0.3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3</v>
      </c>
      <c r="W1173">
        <v>11</v>
      </c>
      <c r="X1173">
        <v>1</v>
      </c>
      <c r="Y1173">
        <v>51</v>
      </c>
      <c r="Z1173">
        <v>2748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1419</v>
      </c>
      <c r="AL1173">
        <v>1377</v>
      </c>
      <c r="AM1173">
        <v>2</v>
      </c>
      <c r="AN1173">
        <f t="shared" si="162"/>
        <v>7.5</v>
      </c>
      <c r="AO1173" t="str">
        <f t="shared" si="163"/>
        <v>High</v>
      </c>
      <c r="AP1173" t="str">
        <f t="shared" si="164"/>
        <v>Yes</v>
      </c>
      <c r="AQ1173" t="str">
        <f t="shared" si="165"/>
        <v>Yes</v>
      </c>
      <c r="AR1173">
        <f t="shared" si="166"/>
        <v>25</v>
      </c>
      <c r="AS1173" t="str">
        <f t="shared" si="167"/>
        <v>Warm</v>
      </c>
      <c r="AT1173" t="str">
        <f t="shared" si="168"/>
        <v>Widow</v>
      </c>
      <c r="AU1173" t="str">
        <f t="shared" si="169"/>
        <v>Master</v>
      </c>
      <c r="AV1173" s="9" t="str">
        <f t="shared" si="170"/>
        <v>Yes</v>
      </c>
    </row>
    <row r="1174" spans="1:48" x14ac:dyDescent="0.3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60</v>
      </c>
      <c r="Z1174">
        <v>2229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67</v>
      </c>
      <c r="AL1174">
        <v>38</v>
      </c>
      <c r="AM1174">
        <v>0</v>
      </c>
      <c r="AN1174">
        <f t="shared" si="162"/>
        <v>6.1</v>
      </c>
      <c r="AO1174" t="str">
        <f t="shared" si="163"/>
        <v>Low</v>
      </c>
      <c r="AP1174" t="str">
        <f t="shared" si="164"/>
        <v>Yes</v>
      </c>
      <c r="AQ1174" t="str">
        <f t="shared" si="165"/>
        <v>No</v>
      </c>
      <c r="AR1174">
        <f t="shared" si="166"/>
        <v>6</v>
      </c>
      <c r="AS1174" t="str">
        <f t="shared" si="167"/>
        <v>Warm</v>
      </c>
      <c r="AT1174" t="str">
        <f t="shared" si="168"/>
        <v>Divorced</v>
      </c>
      <c r="AU1174" t="str">
        <f t="shared" si="169"/>
        <v>Graduation</v>
      </c>
      <c r="AV1174" s="9" t="str">
        <f t="shared" si="170"/>
        <v>No</v>
      </c>
    </row>
    <row r="1175" spans="1:48" x14ac:dyDescent="0.3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11</v>
      </c>
      <c r="X1175">
        <v>0</v>
      </c>
      <c r="Y1175">
        <v>68</v>
      </c>
      <c r="Z1175">
        <v>2291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150</v>
      </c>
      <c r="AL1175">
        <v>140</v>
      </c>
      <c r="AM1175">
        <v>0</v>
      </c>
      <c r="AN1175">
        <f t="shared" si="162"/>
        <v>6.3</v>
      </c>
      <c r="AO1175" t="str">
        <f t="shared" si="163"/>
        <v>Low</v>
      </c>
      <c r="AP1175" t="str">
        <f t="shared" si="164"/>
        <v>Yes</v>
      </c>
      <c r="AQ1175" t="str">
        <f t="shared" si="165"/>
        <v>No</v>
      </c>
      <c r="AR1175">
        <f t="shared" si="166"/>
        <v>9</v>
      </c>
      <c r="AS1175" t="str">
        <f t="shared" si="167"/>
        <v>Inactive</v>
      </c>
      <c r="AT1175" t="str">
        <f t="shared" si="168"/>
        <v>Single</v>
      </c>
      <c r="AU1175" t="str">
        <f t="shared" si="169"/>
        <v>Graduation</v>
      </c>
      <c r="AV1175" s="9" t="str">
        <f t="shared" si="170"/>
        <v>No</v>
      </c>
    </row>
    <row r="1176" spans="1:48" x14ac:dyDescent="0.3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11</v>
      </c>
      <c r="X1176">
        <v>0</v>
      </c>
      <c r="Y1176">
        <v>51</v>
      </c>
      <c r="Z1176">
        <v>2592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116</v>
      </c>
      <c r="AL1176">
        <v>93</v>
      </c>
      <c r="AM1176">
        <v>0</v>
      </c>
      <c r="AN1176">
        <f t="shared" si="162"/>
        <v>7.1</v>
      </c>
      <c r="AO1176" t="str">
        <f t="shared" si="163"/>
        <v>Low</v>
      </c>
      <c r="AP1176" t="str">
        <f t="shared" si="164"/>
        <v>Yes</v>
      </c>
      <c r="AQ1176" t="str">
        <f t="shared" si="165"/>
        <v>No</v>
      </c>
      <c r="AR1176">
        <f t="shared" si="166"/>
        <v>10</v>
      </c>
      <c r="AS1176" t="str">
        <f t="shared" si="167"/>
        <v>Warm</v>
      </c>
      <c r="AT1176" t="str">
        <f t="shared" si="168"/>
        <v>Married</v>
      </c>
      <c r="AU1176" t="str">
        <f t="shared" si="169"/>
        <v>Master</v>
      </c>
      <c r="AV1176" s="9" t="str">
        <f t="shared" si="170"/>
        <v>No</v>
      </c>
    </row>
    <row r="1177" spans="1:48" x14ac:dyDescent="0.3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11</v>
      </c>
      <c r="X1177">
        <v>0</v>
      </c>
      <c r="Y1177">
        <v>52</v>
      </c>
      <c r="Z1177">
        <v>2593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777</v>
      </c>
      <c r="AL1177">
        <v>646</v>
      </c>
      <c r="AM1177">
        <v>0</v>
      </c>
      <c r="AN1177">
        <f t="shared" si="162"/>
        <v>7.1</v>
      </c>
      <c r="AO1177" t="str">
        <f t="shared" si="163"/>
        <v>Medium</v>
      </c>
      <c r="AP1177" t="str">
        <f t="shared" si="164"/>
        <v>Yes</v>
      </c>
      <c r="AQ1177" t="str">
        <f t="shared" si="165"/>
        <v>No</v>
      </c>
      <c r="AR1177">
        <f t="shared" si="166"/>
        <v>22</v>
      </c>
      <c r="AS1177" t="str">
        <f t="shared" si="167"/>
        <v>Warm</v>
      </c>
      <c r="AT1177" t="str">
        <f t="shared" si="168"/>
        <v>Divorced</v>
      </c>
      <c r="AU1177" t="str">
        <f t="shared" si="169"/>
        <v>Master</v>
      </c>
      <c r="AV1177" s="9" t="str">
        <f t="shared" si="170"/>
        <v>No</v>
      </c>
    </row>
    <row r="1178" spans="1:48" x14ac:dyDescent="0.3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11</v>
      </c>
      <c r="X1178">
        <v>0</v>
      </c>
      <c r="Y1178">
        <v>55</v>
      </c>
      <c r="Z1178">
        <v>2460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122</v>
      </c>
      <c r="AL1178">
        <v>61</v>
      </c>
      <c r="AM1178">
        <v>0</v>
      </c>
      <c r="AN1178">
        <f t="shared" si="162"/>
        <v>6.7</v>
      </c>
      <c r="AO1178" t="str">
        <f t="shared" si="163"/>
        <v>Low</v>
      </c>
      <c r="AP1178" t="str">
        <f t="shared" si="164"/>
        <v>Yes</v>
      </c>
      <c r="AQ1178" t="str">
        <f t="shared" si="165"/>
        <v>No</v>
      </c>
      <c r="AR1178">
        <f t="shared" si="166"/>
        <v>8</v>
      </c>
      <c r="AS1178" t="str">
        <f t="shared" si="167"/>
        <v>Inactive</v>
      </c>
      <c r="AT1178" t="str">
        <f t="shared" si="168"/>
        <v>Married</v>
      </c>
      <c r="AU1178" t="str">
        <f t="shared" si="169"/>
        <v>2nd Cycle</v>
      </c>
      <c r="AV1178" s="9" t="str">
        <f t="shared" si="170"/>
        <v>No</v>
      </c>
    </row>
    <row r="1179" spans="1:48" x14ac:dyDescent="0.3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3</v>
      </c>
      <c r="W1179">
        <v>11</v>
      </c>
      <c r="X1179">
        <v>0</v>
      </c>
      <c r="Y1179">
        <v>51</v>
      </c>
      <c r="Z1179">
        <v>2614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1150</v>
      </c>
      <c r="AL1179">
        <v>1139</v>
      </c>
      <c r="AM1179">
        <v>1</v>
      </c>
      <c r="AN1179">
        <f t="shared" si="162"/>
        <v>7.2</v>
      </c>
      <c r="AO1179" t="str">
        <f t="shared" si="163"/>
        <v>High</v>
      </c>
      <c r="AP1179" t="str">
        <f t="shared" si="164"/>
        <v>Yes</v>
      </c>
      <c r="AQ1179" t="str">
        <f t="shared" si="165"/>
        <v>Yes</v>
      </c>
      <c r="AR1179">
        <f t="shared" si="166"/>
        <v>19</v>
      </c>
      <c r="AS1179" t="str">
        <f t="shared" si="167"/>
        <v>Active</v>
      </c>
      <c r="AT1179" t="str">
        <f t="shared" si="168"/>
        <v>Married</v>
      </c>
      <c r="AU1179" t="str">
        <f t="shared" si="169"/>
        <v>Master</v>
      </c>
      <c r="AV1179" s="9" t="str">
        <f t="shared" si="170"/>
        <v>Yes</v>
      </c>
    </row>
    <row r="1180" spans="1:48" x14ac:dyDescent="0.3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11</v>
      </c>
      <c r="X1180">
        <v>0</v>
      </c>
      <c r="Y1180">
        <v>48</v>
      </c>
      <c r="Z1180">
        <v>2244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908</v>
      </c>
      <c r="AL1180">
        <v>828</v>
      </c>
      <c r="AM1180">
        <v>0</v>
      </c>
      <c r="AN1180">
        <f t="shared" si="162"/>
        <v>6.1</v>
      </c>
      <c r="AO1180" t="str">
        <f t="shared" si="163"/>
        <v>Medium</v>
      </c>
      <c r="AP1180" t="str">
        <f t="shared" si="164"/>
        <v>No</v>
      </c>
      <c r="AQ1180" t="str">
        <f t="shared" si="165"/>
        <v>No</v>
      </c>
      <c r="AR1180">
        <f t="shared" si="166"/>
        <v>14</v>
      </c>
      <c r="AS1180" t="str">
        <f t="shared" si="167"/>
        <v>Warm</v>
      </c>
      <c r="AT1180" t="str">
        <f t="shared" si="168"/>
        <v>Married</v>
      </c>
      <c r="AU1180" t="str">
        <f t="shared" si="169"/>
        <v>PhD</v>
      </c>
      <c r="AV1180" s="9" t="str">
        <f t="shared" si="170"/>
        <v>No</v>
      </c>
    </row>
    <row r="1181" spans="1:48" x14ac:dyDescent="0.3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11</v>
      </c>
      <c r="X1181">
        <v>0</v>
      </c>
      <c r="Y1181">
        <v>59</v>
      </c>
      <c r="Z1181">
        <v>2817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1006</v>
      </c>
      <c r="AL1181">
        <v>940</v>
      </c>
      <c r="AM1181">
        <v>0</v>
      </c>
      <c r="AN1181">
        <f t="shared" si="162"/>
        <v>7.7</v>
      </c>
      <c r="AO1181" t="str">
        <f t="shared" si="163"/>
        <v>High</v>
      </c>
      <c r="AP1181" t="str">
        <f t="shared" si="164"/>
        <v>Yes</v>
      </c>
      <c r="AQ1181" t="str">
        <f t="shared" si="165"/>
        <v>No</v>
      </c>
      <c r="AR1181">
        <f t="shared" si="166"/>
        <v>27</v>
      </c>
      <c r="AS1181" t="str">
        <f t="shared" si="167"/>
        <v>Active</v>
      </c>
      <c r="AT1181" t="str">
        <f t="shared" si="168"/>
        <v>Widow</v>
      </c>
      <c r="AU1181" t="str">
        <f t="shared" si="169"/>
        <v>2nd Cycle</v>
      </c>
      <c r="AV1181" s="9" t="str">
        <f t="shared" si="170"/>
        <v>No</v>
      </c>
    </row>
    <row r="1182" spans="1:48" x14ac:dyDescent="0.3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11</v>
      </c>
      <c r="X1182">
        <v>0</v>
      </c>
      <c r="Y1182">
        <v>43</v>
      </c>
      <c r="Z1182">
        <v>2450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152</v>
      </c>
      <c r="AL1182">
        <v>130</v>
      </c>
      <c r="AM1182">
        <v>0</v>
      </c>
      <c r="AN1182">
        <f t="shared" si="162"/>
        <v>6.7</v>
      </c>
      <c r="AO1182" t="str">
        <f t="shared" si="163"/>
        <v>Low</v>
      </c>
      <c r="AP1182" t="str">
        <f t="shared" si="164"/>
        <v>Yes</v>
      </c>
      <c r="AQ1182" t="str">
        <f t="shared" si="165"/>
        <v>No</v>
      </c>
      <c r="AR1182">
        <f t="shared" si="166"/>
        <v>12</v>
      </c>
      <c r="AS1182" t="str">
        <f t="shared" si="167"/>
        <v>Active</v>
      </c>
      <c r="AT1182" t="str">
        <f t="shared" si="168"/>
        <v>Married</v>
      </c>
      <c r="AU1182" t="str">
        <f t="shared" si="169"/>
        <v>Graduation</v>
      </c>
      <c r="AV1182" s="9" t="str">
        <f t="shared" si="170"/>
        <v>No</v>
      </c>
    </row>
    <row r="1183" spans="1:48" x14ac:dyDescent="0.3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3</v>
      </c>
      <c r="W1183">
        <v>11</v>
      </c>
      <c r="X1183">
        <v>0</v>
      </c>
      <c r="Y1183">
        <v>61</v>
      </c>
      <c r="Z1183">
        <v>2679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674</v>
      </c>
      <c r="AL1183">
        <v>590</v>
      </c>
      <c r="AM1183">
        <v>0</v>
      </c>
      <c r="AN1183">
        <f t="shared" si="162"/>
        <v>7.3</v>
      </c>
      <c r="AO1183" t="str">
        <f t="shared" si="163"/>
        <v>Medium</v>
      </c>
      <c r="AP1183" t="str">
        <f t="shared" si="164"/>
        <v>Yes</v>
      </c>
      <c r="AQ1183" t="str">
        <f t="shared" si="165"/>
        <v>No</v>
      </c>
      <c r="AR1183">
        <f t="shared" si="166"/>
        <v>22</v>
      </c>
      <c r="AS1183" t="str">
        <f t="shared" si="167"/>
        <v>Warm</v>
      </c>
      <c r="AT1183" t="str">
        <f t="shared" si="168"/>
        <v>Married</v>
      </c>
      <c r="AU1183" t="str">
        <f t="shared" si="169"/>
        <v>Graduation</v>
      </c>
      <c r="AV1183" s="9" t="str">
        <f t="shared" si="170"/>
        <v>No</v>
      </c>
    </row>
    <row r="1184" spans="1:48" x14ac:dyDescent="0.3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11</v>
      </c>
      <c r="X1184">
        <v>0</v>
      </c>
      <c r="Y1184">
        <v>62</v>
      </c>
      <c r="Z1184">
        <v>2339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181</v>
      </c>
      <c r="AL1184">
        <v>167</v>
      </c>
      <c r="AM1184">
        <v>0</v>
      </c>
      <c r="AN1184">
        <f t="shared" si="162"/>
        <v>6.4</v>
      </c>
      <c r="AO1184" t="str">
        <f t="shared" si="163"/>
        <v>Low</v>
      </c>
      <c r="AP1184" t="str">
        <f t="shared" si="164"/>
        <v>Yes</v>
      </c>
      <c r="AQ1184" t="str">
        <f t="shared" si="165"/>
        <v>No</v>
      </c>
      <c r="AR1184">
        <f t="shared" si="166"/>
        <v>11</v>
      </c>
      <c r="AS1184" t="str">
        <f t="shared" si="167"/>
        <v>Warm</v>
      </c>
      <c r="AT1184" t="str">
        <f t="shared" si="168"/>
        <v>Married</v>
      </c>
      <c r="AU1184" t="str">
        <f t="shared" si="169"/>
        <v>Master</v>
      </c>
      <c r="AV1184" s="9" t="str">
        <f t="shared" si="170"/>
        <v>No</v>
      </c>
    </row>
    <row r="1185" spans="1:48" x14ac:dyDescent="0.3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11</v>
      </c>
      <c r="X1185">
        <v>1</v>
      </c>
      <c r="Y1185">
        <v>41</v>
      </c>
      <c r="Z1185">
        <v>2786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18</v>
      </c>
      <c r="AL1185">
        <v>5</v>
      </c>
      <c r="AM1185">
        <v>1</v>
      </c>
      <c r="AN1185">
        <f t="shared" si="162"/>
        <v>7.6</v>
      </c>
      <c r="AO1185" t="str">
        <f t="shared" si="163"/>
        <v>Low</v>
      </c>
      <c r="AP1185" t="str">
        <f t="shared" si="164"/>
        <v>Yes</v>
      </c>
      <c r="AQ1185" t="str">
        <f t="shared" si="165"/>
        <v>Yes</v>
      </c>
      <c r="AR1185">
        <f t="shared" si="166"/>
        <v>6</v>
      </c>
      <c r="AS1185" t="str">
        <f t="shared" si="167"/>
        <v>Warm</v>
      </c>
      <c r="AT1185" t="str">
        <f t="shared" si="168"/>
        <v>Divorced</v>
      </c>
      <c r="AU1185" t="str">
        <f t="shared" si="169"/>
        <v>Graduation</v>
      </c>
      <c r="AV1185" s="9" t="str">
        <f t="shared" si="170"/>
        <v>Yes</v>
      </c>
    </row>
    <row r="1186" spans="1:48" x14ac:dyDescent="0.3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11</v>
      </c>
      <c r="X1186">
        <v>0</v>
      </c>
      <c r="Y1186">
        <v>63</v>
      </c>
      <c r="Z1186">
        <v>2475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1084</v>
      </c>
      <c r="AL1186">
        <v>1084</v>
      </c>
      <c r="AM1186">
        <v>0</v>
      </c>
      <c r="AN1186">
        <f t="shared" si="162"/>
        <v>6.8</v>
      </c>
      <c r="AO1186" t="str">
        <f t="shared" si="163"/>
        <v>High</v>
      </c>
      <c r="AP1186" t="str">
        <f t="shared" si="164"/>
        <v>No</v>
      </c>
      <c r="AQ1186" t="str">
        <f t="shared" si="165"/>
        <v>No</v>
      </c>
      <c r="AR1186">
        <f t="shared" si="166"/>
        <v>17</v>
      </c>
      <c r="AS1186" t="str">
        <f t="shared" si="167"/>
        <v>Warm</v>
      </c>
      <c r="AT1186" t="str">
        <f t="shared" si="168"/>
        <v>Together</v>
      </c>
      <c r="AU1186" t="str">
        <f t="shared" si="169"/>
        <v>Master</v>
      </c>
      <c r="AV1186" s="9" t="str">
        <f t="shared" si="170"/>
        <v>No</v>
      </c>
    </row>
    <row r="1187" spans="1:48" x14ac:dyDescent="0.3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</v>
      </c>
      <c r="W1187">
        <v>11</v>
      </c>
      <c r="X1187">
        <v>0</v>
      </c>
      <c r="Y1187">
        <v>64</v>
      </c>
      <c r="Z1187">
        <v>2653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656</v>
      </c>
      <c r="AL1187">
        <v>627</v>
      </c>
      <c r="AM1187">
        <v>1</v>
      </c>
      <c r="AN1187">
        <f t="shared" si="162"/>
        <v>7.3</v>
      </c>
      <c r="AO1187" t="str">
        <f t="shared" si="163"/>
        <v>Medium</v>
      </c>
      <c r="AP1187" t="str">
        <f t="shared" si="164"/>
        <v>Yes</v>
      </c>
      <c r="AQ1187" t="str">
        <f t="shared" si="165"/>
        <v>Yes</v>
      </c>
      <c r="AR1187">
        <f t="shared" si="166"/>
        <v>22</v>
      </c>
      <c r="AS1187" t="str">
        <f t="shared" si="167"/>
        <v>Warm</v>
      </c>
      <c r="AT1187" t="str">
        <f t="shared" si="168"/>
        <v>Married</v>
      </c>
      <c r="AU1187" t="str">
        <f t="shared" si="169"/>
        <v>Master</v>
      </c>
      <c r="AV1187" s="9" t="str">
        <f t="shared" si="170"/>
        <v>Yes</v>
      </c>
    </row>
    <row r="1188" spans="1:48" x14ac:dyDescent="0.3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3</v>
      </c>
      <c r="W1188">
        <v>11</v>
      </c>
      <c r="X1188">
        <v>0</v>
      </c>
      <c r="Y1188">
        <v>55</v>
      </c>
      <c r="Z1188">
        <v>2378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1672</v>
      </c>
      <c r="AL1188">
        <v>1672</v>
      </c>
      <c r="AM1188">
        <v>1</v>
      </c>
      <c r="AN1188">
        <f t="shared" si="162"/>
        <v>6.5</v>
      </c>
      <c r="AO1188" t="str">
        <f t="shared" si="163"/>
        <v>High</v>
      </c>
      <c r="AP1188" t="str">
        <f t="shared" si="164"/>
        <v>No</v>
      </c>
      <c r="AQ1188" t="str">
        <f t="shared" si="165"/>
        <v>Yes</v>
      </c>
      <c r="AR1188">
        <f t="shared" si="166"/>
        <v>26</v>
      </c>
      <c r="AS1188" t="str">
        <f t="shared" si="167"/>
        <v>Inactive</v>
      </c>
      <c r="AT1188" t="str">
        <f t="shared" si="168"/>
        <v>Married</v>
      </c>
      <c r="AU1188" t="str">
        <f t="shared" si="169"/>
        <v>PhD</v>
      </c>
      <c r="AV1188" s="9" t="str">
        <f t="shared" si="170"/>
        <v>Yes</v>
      </c>
    </row>
    <row r="1189" spans="1:48" x14ac:dyDescent="0.3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</v>
      </c>
      <c r="W1189">
        <v>11</v>
      </c>
      <c r="X1189">
        <v>0</v>
      </c>
      <c r="Y1189">
        <v>30</v>
      </c>
      <c r="Z1189">
        <v>2402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36</v>
      </c>
      <c r="AL1189">
        <v>29</v>
      </c>
      <c r="AM1189">
        <v>0</v>
      </c>
      <c r="AN1189">
        <f t="shared" si="162"/>
        <v>6.6</v>
      </c>
      <c r="AO1189" t="str">
        <f t="shared" si="163"/>
        <v>Low</v>
      </c>
      <c r="AP1189" t="str">
        <f t="shared" si="164"/>
        <v>No</v>
      </c>
      <c r="AQ1189" t="str">
        <f t="shared" si="165"/>
        <v>No</v>
      </c>
      <c r="AR1189">
        <f t="shared" si="166"/>
        <v>6</v>
      </c>
      <c r="AS1189" t="str">
        <f t="shared" si="167"/>
        <v>Active</v>
      </c>
      <c r="AT1189" t="str">
        <f t="shared" si="168"/>
        <v>Married</v>
      </c>
      <c r="AU1189" t="str">
        <f t="shared" si="169"/>
        <v>Graduation</v>
      </c>
      <c r="AV1189" s="9" t="str">
        <f t="shared" si="170"/>
        <v>No</v>
      </c>
    </row>
    <row r="1190" spans="1:48" x14ac:dyDescent="0.3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</v>
      </c>
      <c r="W1190">
        <v>11</v>
      </c>
      <c r="X1190">
        <v>0</v>
      </c>
      <c r="Y1190">
        <v>63</v>
      </c>
      <c r="Z1190">
        <v>2292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39</v>
      </c>
      <c r="AL1190">
        <v>29</v>
      </c>
      <c r="AM1190">
        <v>1</v>
      </c>
      <c r="AN1190">
        <f t="shared" si="162"/>
        <v>6.3</v>
      </c>
      <c r="AO1190" t="str">
        <f t="shared" si="163"/>
        <v>Low</v>
      </c>
      <c r="AP1190" t="str">
        <f t="shared" si="164"/>
        <v>Yes</v>
      </c>
      <c r="AQ1190" t="str">
        <f t="shared" si="165"/>
        <v>Yes</v>
      </c>
      <c r="AR1190">
        <f t="shared" si="166"/>
        <v>5</v>
      </c>
      <c r="AS1190" t="str">
        <f t="shared" si="167"/>
        <v>Warm</v>
      </c>
      <c r="AT1190" t="str">
        <f t="shared" si="168"/>
        <v>Together</v>
      </c>
      <c r="AU1190" t="str">
        <f t="shared" si="169"/>
        <v>PhD</v>
      </c>
      <c r="AV1190" s="9" t="str">
        <f t="shared" si="170"/>
        <v>Yes</v>
      </c>
    </row>
    <row r="1191" spans="1:48" x14ac:dyDescent="0.3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11</v>
      </c>
      <c r="X1191">
        <v>0</v>
      </c>
      <c r="Y1191">
        <v>55</v>
      </c>
      <c r="Z1191">
        <v>2562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120</v>
      </c>
      <c r="AL1191">
        <v>107</v>
      </c>
      <c r="AM1191">
        <v>0</v>
      </c>
      <c r="AN1191">
        <f t="shared" si="162"/>
        <v>7</v>
      </c>
      <c r="AO1191" t="str">
        <f t="shared" si="163"/>
        <v>Low</v>
      </c>
      <c r="AP1191" t="str">
        <f t="shared" si="164"/>
        <v>Yes</v>
      </c>
      <c r="AQ1191" t="str">
        <f t="shared" si="165"/>
        <v>No</v>
      </c>
      <c r="AR1191">
        <f t="shared" si="166"/>
        <v>9</v>
      </c>
      <c r="AS1191" t="str">
        <f t="shared" si="167"/>
        <v>Warm</v>
      </c>
      <c r="AT1191" t="str">
        <f t="shared" si="168"/>
        <v>Together</v>
      </c>
      <c r="AU1191" t="str">
        <f t="shared" si="169"/>
        <v>Graduation</v>
      </c>
      <c r="AV1191" s="9" t="str">
        <f t="shared" si="170"/>
        <v>No</v>
      </c>
    </row>
    <row r="1192" spans="1:48" x14ac:dyDescent="0.3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3</v>
      </c>
      <c r="W1192">
        <v>11</v>
      </c>
      <c r="X1192">
        <v>0</v>
      </c>
      <c r="Y1192">
        <v>63</v>
      </c>
      <c r="Z1192">
        <v>2419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343</v>
      </c>
      <c r="AL1192">
        <v>323</v>
      </c>
      <c r="AM1192">
        <v>1</v>
      </c>
      <c r="AN1192">
        <f t="shared" si="162"/>
        <v>6.6</v>
      </c>
      <c r="AO1192" t="str">
        <f t="shared" si="163"/>
        <v>Low</v>
      </c>
      <c r="AP1192" t="str">
        <f t="shared" si="164"/>
        <v>Yes</v>
      </c>
      <c r="AQ1192" t="str">
        <f t="shared" si="165"/>
        <v>Yes</v>
      </c>
      <c r="AR1192">
        <f t="shared" si="166"/>
        <v>15</v>
      </c>
      <c r="AS1192" t="str">
        <f t="shared" si="167"/>
        <v>Inactive</v>
      </c>
      <c r="AT1192" t="str">
        <f t="shared" si="168"/>
        <v>Together</v>
      </c>
      <c r="AU1192" t="str">
        <f t="shared" si="169"/>
        <v>Graduation</v>
      </c>
      <c r="AV1192" s="9" t="str">
        <f t="shared" si="170"/>
        <v>Yes</v>
      </c>
    </row>
    <row r="1193" spans="1:48" x14ac:dyDescent="0.3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3</v>
      </c>
      <c r="W1193">
        <v>11</v>
      </c>
      <c r="X1193">
        <v>0</v>
      </c>
      <c r="Y1193">
        <v>65</v>
      </c>
      <c r="Z1193">
        <v>2599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511</v>
      </c>
      <c r="AL1193">
        <v>477</v>
      </c>
      <c r="AM1193">
        <v>0</v>
      </c>
      <c r="AN1193">
        <f t="shared" si="162"/>
        <v>7.1</v>
      </c>
      <c r="AO1193" t="str">
        <f t="shared" si="163"/>
        <v>Medium</v>
      </c>
      <c r="AP1193" t="str">
        <f t="shared" si="164"/>
        <v>Yes</v>
      </c>
      <c r="AQ1193" t="str">
        <f t="shared" si="165"/>
        <v>No</v>
      </c>
      <c r="AR1193">
        <f t="shared" si="166"/>
        <v>18</v>
      </c>
      <c r="AS1193" t="str">
        <f t="shared" si="167"/>
        <v>Warm</v>
      </c>
      <c r="AT1193" t="str">
        <f t="shared" si="168"/>
        <v>Together</v>
      </c>
      <c r="AU1193" t="str">
        <f t="shared" si="169"/>
        <v>Graduation</v>
      </c>
      <c r="AV1193" s="9" t="str">
        <f t="shared" si="170"/>
        <v>No</v>
      </c>
    </row>
    <row r="1194" spans="1:48" x14ac:dyDescent="0.3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11</v>
      </c>
      <c r="X1194">
        <v>0</v>
      </c>
      <c r="Y1194">
        <v>48</v>
      </c>
      <c r="Z1194">
        <v>2404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989</v>
      </c>
      <c r="AL1194">
        <v>913</v>
      </c>
      <c r="AM1194">
        <v>1</v>
      </c>
      <c r="AN1194">
        <f t="shared" si="162"/>
        <v>6.6</v>
      </c>
      <c r="AO1194" t="str">
        <f t="shared" si="163"/>
        <v>Medium</v>
      </c>
      <c r="AP1194" t="str">
        <f t="shared" si="164"/>
        <v>Yes</v>
      </c>
      <c r="AQ1194" t="str">
        <f t="shared" si="165"/>
        <v>Yes</v>
      </c>
      <c r="AR1194">
        <f t="shared" si="166"/>
        <v>31</v>
      </c>
      <c r="AS1194" t="str">
        <f t="shared" si="167"/>
        <v>Active</v>
      </c>
      <c r="AT1194" t="str">
        <f t="shared" si="168"/>
        <v>Together</v>
      </c>
      <c r="AU1194" t="str">
        <f t="shared" si="169"/>
        <v>Graduation</v>
      </c>
      <c r="AV1194" s="9" t="str">
        <f t="shared" si="170"/>
        <v>Yes</v>
      </c>
    </row>
    <row r="1195" spans="1:48" x14ac:dyDescent="0.3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3</v>
      </c>
      <c r="W1195">
        <v>11</v>
      </c>
      <c r="X1195">
        <v>0</v>
      </c>
      <c r="Y1195">
        <v>51</v>
      </c>
      <c r="Z1195">
        <v>2633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1988</v>
      </c>
      <c r="AL1195">
        <v>1929</v>
      </c>
      <c r="AM1195">
        <v>1</v>
      </c>
      <c r="AN1195">
        <f t="shared" si="162"/>
        <v>7.2</v>
      </c>
      <c r="AO1195" t="str">
        <f t="shared" si="163"/>
        <v>High</v>
      </c>
      <c r="AP1195" t="str">
        <f t="shared" si="164"/>
        <v>No</v>
      </c>
      <c r="AQ1195" t="str">
        <f t="shared" si="165"/>
        <v>Yes</v>
      </c>
      <c r="AR1195">
        <f t="shared" si="166"/>
        <v>21</v>
      </c>
      <c r="AS1195" t="str">
        <f t="shared" si="167"/>
        <v>Warm</v>
      </c>
      <c r="AT1195" t="str">
        <f t="shared" si="168"/>
        <v>Together</v>
      </c>
      <c r="AU1195" t="str">
        <f t="shared" si="169"/>
        <v>Graduation</v>
      </c>
      <c r="AV1195" s="9" t="str">
        <f t="shared" si="170"/>
        <v>Yes</v>
      </c>
    </row>
    <row r="1196" spans="1:48" x14ac:dyDescent="0.3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11</v>
      </c>
      <c r="X1196">
        <v>0</v>
      </c>
      <c r="Y1196">
        <v>48</v>
      </c>
      <c r="Z1196">
        <v>2765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221</v>
      </c>
      <c r="AL1196">
        <v>146</v>
      </c>
      <c r="AM1196">
        <v>0</v>
      </c>
      <c r="AN1196">
        <f t="shared" si="162"/>
        <v>7.6</v>
      </c>
      <c r="AO1196" t="str">
        <f t="shared" si="163"/>
        <v>Low</v>
      </c>
      <c r="AP1196" t="str">
        <f t="shared" si="164"/>
        <v>Yes</v>
      </c>
      <c r="AQ1196" t="str">
        <f t="shared" si="165"/>
        <v>No</v>
      </c>
      <c r="AR1196">
        <f t="shared" si="166"/>
        <v>15</v>
      </c>
      <c r="AS1196" t="str">
        <f t="shared" si="167"/>
        <v>Warm</v>
      </c>
      <c r="AT1196" t="str">
        <f t="shared" si="168"/>
        <v>Married</v>
      </c>
      <c r="AU1196" t="str">
        <f t="shared" si="169"/>
        <v>Graduation</v>
      </c>
      <c r="AV1196" s="9" t="str">
        <f t="shared" si="170"/>
        <v>No</v>
      </c>
    </row>
    <row r="1197" spans="1:48" x14ac:dyDescent="0.3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11</v>
      </c>
      <c r="X1197">
        <v>1</v>
      </c>
      <c r="Y1197">
        <v>45</v>
      </c>
      <c r="Z1197">
        <v>2525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120</v>
      </c>
      <c r="AL1197">
        <v>100</v>
      </c>
      <c r="AM1197">
        <v>0</v>
      </c>
      <c r="AN1197">
        <f t="shared" si="162"/>
        <v>6.9</v>
      </c>
      <c r="AO1197" t="str">
        <f t="shared" si="163"/>
        <v>Low</v>
      </c>
      <c r="AP1197" t="str">
        <f t="shared" si="164"/>
        <v>Yes</v>
      </c>
      <c r="AQ1197" t="str">
        <f t="shared" si="165"/>
        <v>No</v>
      </c>
      <c r="AR1197">
        <f t="shared" si="166"/>
        <v>11</v>
      </c>
      <c r="AS1197" t="str">
        <f t="shared" si="167"/>
        <v>Active</v>
      </c>
      <c r="AT1197" t="str">
        <f t="shared" si="168"/>
        <v>Single</v>
      </c>
      <c r="AU1197" t="str">
        <f t="shared" si="169"/>
        <v>Graduation</v>
      </c>
      <c r="AV1197" s="9" t="str">
        <f t="shared" si="170"/>
        <v>No</v>
      </c>
    </row>
    <row r="1198" spans="1:48" x14ac:dyDescent="0.3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</v>
      </c>
      <c r="W1198">
        <v>11</v>
      </c>
      <c r="X1198">
        <v>0</v>
      </c>
      <c r="Y1198">
        <v>55</v>
      </c>
      <c r="Z1198">
        <v>2506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496</v>
      </c>
      <c r="AL1198">
        <v>462</v>
      </c>
      <c r="AM1198">
        <v>0</v>
      </c>
      <c r="AN1198">
        <f t="shared" si="162"/>
        <v>6.9</v>
      </c>
      <c r="AO1198" t="str">
        <f t="shared" si="163"/>
        <v>Low</v>
      </c>
      <c r="AP1198" t="str">
        <f t="shared" si="164"/>
        <v>Yes</v>
      </c>
      <c r="AQ1198" t="str">
        <f t="shared" si="165"/>
        <v>No</v>
      </c>
      <c r="AR1198">
        <f t="shared" si="166"/>
        <v>17</v>
      </c>
      <c r="AS1198" t="str">
        <f t="shared" si="167"/>
        <v>Active</v>
      </c>
      <c r="AT1198" t="str">
        <f t="shared" si="168"/>
        <v>Single</v>
      </c>
      <c r="AU1198" t="str">
        <f t="shared" si="169"/>
        <v>Graduation</v>
      </c>
      <c r="AV1198" s="9" t="str">
        <f t="shared" si="170"/>
        <v>No</v>
      </c>
    </row>
    <row r="1199" spans="1:48" x14ac:dyDescent="0.3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11</v>
      </c>
      <c r="X1199">
        <v>0</v>
      </c>
      <c r="Y1199">
        <v>57</v>
      </c>
      <c r="Z1199">
        <v>2849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148</v>
      </c>
      <c r="AL1199">
        <v>144</v>
      </c>
      <c r="AM1199">
        <v>0</v>
      </c>
      <c r="AN1199">
        <f t="shared" si="162"/>
        <v>7.8</v>
      </c>
      <c r="AO1199" t="str">
        <f t="shared" si="163"/>
        <v>Low</v>
      </c>
      <c r="AP1199" t="str">
        <f t="shared" si="164"/>
        <v>Yes</v>
      </c>
      <c r="AQ1199" t="str">
        <f t="shared" si="165"/>
        <v>No</v>
      </c>
      <c r="AR1199">
        <f t="shared" si="166"/>
        <v>13</v>
      </c>
      <c r="AS1199" t="str">
        <f t="shared" si="167"/>
        <v>Warm</v>
      </c>
      <c r="AT1199" t="str">
        <f t="shared" si="168"/>
        <v>Together</v>
      </c>
      <c r="AU1199" t="str">
        <f t="shared" si="169"/>
        <v>PhD</v>
      </c>
      <c r="AV1199" s="9" t="str">
        <f t="shared" si="170"/>
        <v>No</v>
      </c>
    </row>
    <row r="1200" spans="1:48" x14ac:dyDescent="0.3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11</v>
      </c>
      <c r="X1200">
        <v>0</v>
      </c>
      <c r="Y1200">
        <v>29</v>
      </c>
      <c r="Z1200">
        <v>2425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1553</v>
      </c>
      <c r="AL1200">
        <v>1508</v>
      </c>
      <c r="AM1200">
        <v>0</v>
      </c>
      <c r="AN1200">
        <f t="shared" si="162"/>
        <v>6.6</v>
      </c>
      <c r="AO1200" t="str">
        <f t="shared" si="163"/>
        <v>High</v>
      </c>
      <c r="AP1200" t="str">
        <f t="shared" si="164"/>
        <v>No</v>
      </c>
      <c r="AQ1200" t="str">
        <f t="shared" si="165"/>
        <v>No</v>
      </c>
      <c r="AR1200">
        <f t="shared" si="166"/>
        <v>24</v>
      </c>
      <c r="AS1200" t="str">
        <f t="shared" si="167"/>
        <v>Warm</v>
      </c>
      <c r="AT1200" t="str">
        <f t="shared" si="168"/>
        <v>Together</v>
      </c>
      <c r="AU1200" t="str">
        <f t="shared" si="169"/>
        <v>PhD</v>
      </c>
      <c r="AV1200" s="9" t="str">
        <f t="shared" si="170"/>
        <v>No</v>
      </c>
    </row>
    <row r="1201" spans="1:48" x14ac:dyDescent="0.3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</v>
      </c>
      <c r="W1201">
        <v>11</v>
      </c>
      <c r="X1201">
        <v>0</v>
      </c>
      <c r="Y1201">
        <v>57</v>
      </c>
      <c r="Z1201">
        <v>2685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88</v>
      </c>
      <c r="AL1201">
        <v>62</v>
      </c>
      <c r="AM1201">
        <v>0</v>
      </c>
      <c r="AN1201">
        <f t="shared" si="162"/>
        <v>7.4</v>
      </c>
      <c r="AO1201" t="str">
        <f t="shared" si="163"/>
        <v>Low</v>
      </c>
      <c r="AP1201" t="str">
        <f t="shared" si="164"/>
        <v>Yes</v>
      </c>
      <c r="AQ1201" t="str">
        <f t="shared" si="165"/>
        <v>No</v>
      </c>
      <c r="AR1201">
        <f t="shared" si="166"/>
        <v>8</v>
      </c>
      <c r="AS1201" t="str">
        <f t="shared" si="167"/>
        <v>Warm</v>
      </c>
      <c r="AT1201" t="str">
        <f t="shared" si="168"/>
        <v>Single</v>
      </c>
      <c r="AU1201" t="str">
        <f t="shared" si="169"/>
        <v>Graduation</v>
      </c>
      <c r="AV1201" s="9" t="str">
        <f t="shared" si="170"/>
        <v>No</v>
      </c>
    </row>
    <row r="1202" spans="1:48" x14ac:dyDescent="0.3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11</v>
      </c>
      <c r="X1202">
        <v>0</v>
      </c>
      <c r="Y1202">
        <v>34</v>
      </c>
      <c r="Z1202">
        <v>2835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59</v>
      </c>
      <c r="AL1202">
        <v>17</v>
      </c>
      <c r="AM1202">
        <v>0</v>
      </c>
      <c r="AN1202">
        <f t="shared" si="162"/>
        <v>7.8</v>
      </c>
      <c r="AO1202" t="str">
        <f t="shared" si="163"/>
        <v>Low</v>
      </c>
      <c r="AP1202" t="str">
        <f t="shared" si="164"/>
        <v>Yes</v>
      </c>
      <c r="AQ1202" t="str">
        <f t="shared" si="165"/>
        <v>No</v>
      </c>
      <c r="AR1202">
        <f t="shared" si="166"/>
        <v>10</v>
      </c>
      <c r="AS1202" t="str">
        <f t="shared" si="167"/>
        <v>Active</v>
      </c>
      <c r="AT1202" t="str">
        <f t="shared" si="168"/>
        <v>Single</v>
      </c>
      <c r="AU1202" t="str">
        <f t="shared" si="169"/>
        <v>Basic</v>
      </c>
      <c r="AV1202" s="9" t="str">
        <f t="shared" si="170"/>
        <v>No</v>
      </c>
    </row>
    <row r="1203" spans="1:48" x14ac:dyDescent="0.3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11</v>
      </c>
      <c r="X1203">
        <v>0</v>
      </c>
      <c r="Y1203">
        <v>47</v>
      </c>
      <c r="Z1203">
        <v>2439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16</v>
      </c>
      <c r="AL1203">
        <v>7</v>
      </c>
      <c r="AM1203">
        <v>0</v>
      </c>
      <c r="AN1203">
        <f t="shared" si="162"/>
        <v>6.7</v>
      </c>
      <c r="AO1203" t="str">
        <f t="shared" si="163"/>
        <v>Low</v>
      </c>
      <c r="AP1203" t="str">
        <f t="shared" si="164"/>
        <v>Yes</v>
      </c>
      <c r="AQ1203" t="str">
        <f t="shared" si="165"/>
        <v>No</v>
      </c>
      <c r="AR1203">
        <f t="shared" si="166"/>
        <v>4</v>
      </c>
      <c r="AS1203" t="str">
        <f t="shared" si="167"/>
        <v>Warm</v>
      </c>
      <c r="AT1203" t="str">
        <f t="shared" si="168"/>
        <v>Married</v>
      </c>
      <c r="AU1203" t="str">
        <f t="shared" si="169"/>
        <v>Graduation</v>
      </c>
      <c r="AV1203" s="9" t="str">
        <f t="shared" si="170"/>
        <v>No</v>
      </c>
    </row>
    <row r="1204" spans="1:48" x14ac:dyDescent="0.3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3</v>
      </c>
      <c r="W1204">
        <v>11</v>
      </c>
      <c r="X1204">
        <v>0</v>
      </c>
      <c r="Y1204">
        <v>63</v>
      </c>
      <c r="Z1204">
        <v>2678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748</v>
      </c>
      <c r="AL1204">
        <v>707</v>
      </c>
      <c r="AM1204">
        <v>1</v>
      </c>
      <c r="AN1204">
        <f t="shared" si="162"/>
        <v>7.3</v>
      </c>
      <c r="AO1204" t="str">
        <f t="shared" si="163"/>
        <v>Medium</v>
      </c>
      <c r="AP1204" t="str">
        <f t="shared" si="164"/>
        <v>No</v>
      </c>
      <c r="AQ1204" t="str">
        <f t="shared" si="165"/>
        <v>Yes</v>
      </c>
      <c r="AR1204">
        <f t="shared" si="166"/>
        <v>22</v>
      </c>
      <c r="AS1204" t="str">
        <f t="shared" si="167"/>
        <v>Warm</v>
      </c>
      <c r="AT1204" t="str">
        <f t="shared" si="168"/>
        <v>Divorced</v>
      </c>
      <c r="AU1204" t="str">
        <f t="shared" si="169"/>
        <v>2nd Cycle</v>
      </c>
      <c r="AV1204" s="9" t="str">
        <f t="shared" si="170"/>
        <v>Yes</v>
      </c>
    </row>
    <row r="1205" spans="1:48" x14ac:dyDescent="0.3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11</v>
      </c>
      <c r="X1205">
        <v>0</v>
      </c>
      <c r="Y1205">
        <v>39</v>
      </c>
      <c r="Z1205">
        <v>2493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62</v>
      </c>
      <c r="AL1205">
        <v>37</v>
      </c>
      <c r="AM1205">
        <v>1</v>
      </c>
      <c r="AN1205">
        <f t="shared" si="162"/>
        <v>6.8</v>
      </c>
      <c r="AO1205" t="str">
        <f t="shared" si="163"/>
        <v>Low</v>
      </c>
      <c r="AP1205" t="str">
        <f t="shared" si="164"/>
        <v>Yes</v>
      </c>
      <c r="AQ1205" t="str">
        <f t="shared" si="165"/>
        <v>Yes</v>
      </c>
      <c r="AR1205">
        <f t="shared" si="166"/>
        <v>7</v>
      </c>
      <c r="AS1205" t="str">
        <f t="shared" si="167"/>
        <v>Active</v>
      </c>
      <c r="AT1205" t="str">
        <f t="shared" si="168"/>
        <v>Married</v>
      </c>
      <c r="AU1205" t="str">
        <f t="shared" si="169"/>
        <v>Graduation</v>
      </c>
      <c r="AV1205" s="9" t="str">
        <f t="shared" si="170"/>
        <v>Yes</v>
      </c>
    </row>
    <row r="1206" spans="1:48" x14ac:dyDescent="0.3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11</v>
      </c>
      <c r="X1206">
        <v>0</v>
      </c>
      <c r="Y1206">
        <v>62</v>
      </c>
      <c r="Z1206">
        <v>2439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84</v>
      </c>
      <c r="AL1206">
        <v>78</v>
      </c>
      <c r="AM1206">
        <v>0</v>
      </c>
      <c r="AN1206">
        <f t="shared" si="162"/>
        <v>6.7</v>
      </c>
      <c r="AO1206" t="str">
        <f t="shared" si="163"/>
        <v>Low</v>
      </c>
      <c r="AP1206" t="str">
        <f t="shared" si="164"/>
        <v>Yes</v>
      </c>
      <c r="AQ1206" t="str">
        <f t="shared" si="165"/>
        <v>No</v>
      </c>
      <c r="AR1206">
        <f t="shared" si="166"/>
        <v>11</v>
      </c>
      <c r="AS1206" t="str">
        <f t="shared" si="167"/>
        <v>Warm</v>
      </c>
      <c r="AT1206" t="str">
        <f t="shared" si="168"/>
        <v>Widow</v>
      </c>
      <c r="AU1206" t="str">
        <f t="shared" si="169"/>
        <v>PhD</v>
      </c>
      <c r="AV1206" s="9" t="str">
        <f t="shared" si="170"/>
        <v>No</v>
      </c>
    </row>
    <row r="1207" spans="1:48" x14ac:dyDescent="0.3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</v>
      </c>
      <c r="W1207">
        <v>11</v>
      </c>
      <c r="X1207">
        <v>0</v>
      </c>
      <c r="Y1207">
        <v>61</v>
      </c>
      <c r="Z1207">
        <v>2586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1203</v>
      </c>
      <c r="AL1207">
        <v>1191</v>
      </c>
      <c r="AM1207">
        <v>0</v>
      </c>
      <c r="AN1207">
        <f t="shared" si="162"/>
        <v>7.1</v>
      </c>
      <c r="AO1207" t="str">
        <f t="shared" si="163"/>
        <v>High</v>
      </c>
      <c r="AP1207" t="str">
        <f t="shared" si="164"/>
        <v>Yes</v>
      </c>
      <c r="AQ1207" t="str">
        <f t="shared" si="165"/>
        <v>No</v>
      </c>
      <c r="AR1207">
        <f t="shared" si="166"/>
        <v>20</v>
      </c>
      <c r="AS1207" t="str">
        <f t="shared" si="167"/>
        <v>Warm</v>
      </c>
      <c r="AT1207" t="str">
        <f t="shared" si="168"/>
        <v>Married</v>
      </c>
      <c r="AU1207" t="str">
        <f t="shared" si="169"/>
        <v>PhD</v>
      </c>
      <c r="AV1207" s="9" t="str">
        <f t="shared" si="170"/>
        <v>No</v>
      </c>
    </row>
    <row r="1208" spans="1:48" x14ac:dyDescent="0.3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3</v>
      </c>
      <c r="W1208">
        <v>11</v>
      </c>
      <c r="X1208">
        <v>0</v>
      </c>
      <c r="Y1208">
        <v>65</v>
      </c>
      <c r="Z1208">
        <v>2419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766</v>
      </c>
      <c r="AL1208">
        <v>721</v>
      </c>
      <c r="AM1208">
        <v>1</v>
      </c>
      <c r="AN1208">
        <f t="shared" si="162"/>
        <v>6.6</v>
      </c>
      <c r="AO1208" t="str">
        <f t="shared" si="163"/>
        <v>Medium</v>
      </c>
      <c r="AP1208" t="str">
        <f t="shared" si="164"/>
        <v>No</v>
      </c>
      <c r="AQ1208" t="str">
        <f t="shared" si="165"/>
        <v>Yes</v>
      </c>
      <c r="AR1208">
        <f t="shared" si="166"/>
        <v>22</v>
      </c>
      <c r="AS1208" t="str">
        <f t="shared" si="167"/>
        <v>Warm</v>
      </c>
      <c r="AT1208" t="str">
        <f t="shared" si="168"/>
        <v>Single</v>
      </c>
      <c r="AU1208" t="str">
        <f t="shared" si="169"/>
        <v>PhD</v>
      </c>
      <c r="AV1208" s="9" t="str">
        <f t="shared" si="170"/>
        <v>Yes</v>
      </c>
    </row>
    <row r="1209" spans="1:48" x14ac:dyDescent="0.3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</v>
      </c>
      <c r="W1209">
        <v>11</v>
      </c>
      <c r="X1209">
        <v>1</v>
      </c>
      <c r="Y1209">
        <v>34</v>
      </c>
      <c r="Z1209">
        <v>2774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34</v>
      </c>
      <c r="AL1209">
        <v>7</v>
      </c>
      <c r="AM1209">
        <v>1</v>
      </c>
      <c r="AN1209">
        <f t="shared" si="162"/>
        <v>7.6</v>
      </c>
      <c r="AO1209" t="str">
        <f t="shared" si="163"/>
        <v>Low</v>
      </c>
      <c r="AP1209" t="str">
        <f t="shared" si="164"/>
        <v>Yes</v>
      </c>
      <c r="AQ1209" t="str">
        <f t="shared" si="165"/>
        <v>Yes</v>
      </c>
      <c r="AR1209">
        <f t="shared" si="166"/>
        <v>7</v>
      </c>
      <c r="AS1209" t="str">
        <f t="shared" si="167"/>
        <v>Warm</v>
      </c>
      <c r="AT1209" t="str">
        <f t="shared" si="168"/>
        <v>Married</v>
      </c>
      <c r="AU1209" t="str">
        <f t="shared" si="169"/>
        <v>Graduation</v>
      </c>
      <c r="AV1209" s="9" t="str">
        <f t="shared" si="170"/>
        <v>Yes</v>
      </c>
    </row>
    <row r="1210" spans="1:48" x14ac:dyDescent="0.3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11</v>
      </c>
      <c r="X1210">
        <v>0</v>
      </c>
      <c r="Y1210">
        <v>45</v>
      </c>
      <c r="Z1210">
        <v>2477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349</v>
      </c>
      <c r="AL1210">
        <v>293</v>
      </c>
      <c r="AM1210">
        <v>0</v>
      </c>
      <c r="AN1210">
        <f t="shared" si="162"/>
        <v>6.8</v>
      </c>
      <c r="AO1210" t="str">
        <f t="shared" si="163"/>
        <v>Low</v>
      </c>
      <c r="AP1210" t="str">
        <f t="shared" si="164"/>
        <v>Yes</v>
      </c>
      <c r="AQ1210" t="str">
        <f t="shared" si="165"/>
        <v>No</v>
      </c>
      <c r="AR1210">
        <f t="shared" si="166"/>
        <v>18</v>
      </c>
      <c r="AS1210" t="str">
        <f t="shared" si="167"/>
        <v>Warm</v>
      </c>
      <c r="AT1210" t="str">
        <f t="shared" si="168"/>
        <v>Married</v>
      </c>
      <c r="AU1210" t="str">
        <f t="shared" si="169"/>
        <v>Master</v>
      </c>
      <c r="AV1210" s="9" t="str">
        <f t="shared" si="170"/>
        <v>No</v>
      </c>
    </row>
    <row r="1211" spans="1:48" x14ac:dyDescent="0.3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11</v>
      </c>
      <c r="X1211">
        <v>0</v>
      </c>
      <c r="Y1211">
        <v>65</v>
      </c>
      <c r="Z1211">
        <v>2250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70</v>
      </c>
      <c r="AL1211">
        <v>68</v>
      </c>
      <c r="AM1211">
        <v>0</v>
      </c>
      <c r="AN1211">
        <f t="shared" si="162"/>
        <v>6.2</v>
      </c>
      <c r="AO1211" t="str">
        <f t="shared" si="163"/>
        <v>Low</v>
      </c>
      <c r="AP1211" t="str">
        <f t="shared" si="164"/>
        <v>Yes</v>
      </c>
      <c r="AQ1211" t="str">
        <f t="shared" si="165"/>
        <v>No</v>
      </c>
      <c r="AR1211">
        <f t="shared" si="166"/>
        <v>9</v>
      </c>
      <c r="AS1211" t="str">
        <f t="shared" si="167"/>
        <v>Warm</v>
      </c>
      <c r="AT1211" t="str">
        <f t="shared" si="168"/>
        <v>Married</v>
      </c>
      <c r="AU1211" t="str">
        <f t="shared" si="169"/>
        <v>Master</v>
      </c>
      <c r="AV1211" s="9" t="str">
        <f t="shared" si="170"/>
        <v>No</v>
      </c>
    </row>
    <row r="1212" spans="1:48" x14ac:dyDescent="0.3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</v>
      </c>
      <c r="W1212">
        <v>11</v>
      </c>
      <c r="X1212">
        <v>0</v>
      </c>
      <c r="Y1212">
        <v>49</v>
      </c>
      <c r="Z1212">
        <v>2658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182</v>
      </c>
      <c r="AL1212">
        <v>175</v>
      </c>
      <c r="AM1212">
        <v>0</v>
      </c>
      <c r="AN1212">
        <f t="shared" si="162"/>
        <v>7.3</v>
      </c>
      <c r="AO1212" t="str">
        <f t="shared" si="163"/>
        <v>Low</v>
      </c>
      <c r="AP1212" t="str">
        <f t="shared" si="164"/>
        <v>Yes</v>
      </c>
      <c r="AQ1212" t="str">
        <f t="shared" si="165"/>
        <v>No</v>
      </c>
      <c r="AR1212">
        <f t="shared" si="166"/>
        <v>14</v>
      </c>
      <c r="AS1212" t="str">
        <f t="shared" si="167"/>
        <v>Warm</v>
      </c>
      <c r="AT1212" t="str">
        <f t="shared" si="168"/>
        <v>Divorced</v>
      </c>
      <c r="AU1212" t="str">
        <f t="shared" si="169"/>
        <v>Graduation</v>
      </c>
      <c r="AV1212" s="9" t="str">
        <f t="shared" si="170"/>
        <v>No</v>
      </c>
    </row>
    <row r="1213" spans="1:48" x14ac:dyDescent="0.3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11</v>
      </c>
      <c r="X1213">
        <v>0</v>
      </c>
      <c r="Y1213">
        <v>34</v>
      </c>
      <c r="Z1213">
        <v>2524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37</v>
      </c>
      <c r="AL1213">
        <v>34</v>
      </c>
      <c r="AM1213">
        <v>0</v>
      </c>
      <c r="AN1213">
        <f t="shared" si="162"/>
        <v>6.9</v>
      </c>
      <c r="AO1213" t="str">
        <f t="shared" si="163"/>
        <v>Low</v>
      </c>
      <c r="AP1213" t="str">
        <f t="shared" si="164"/>
        <v>Yes</v>
      </c>
      <c r="AQ1213" t="str">
        <f t="shared" si="165"/>
        <v>No</v>
      </c>
      <c r="AR1213">
        <f t="shared" si="166"/>
        <v>5</v>
      </c>
      <c r="AS1213" t="str">
        <f t="shared" si="167"/>
        <v>Warm</v>
      </c>
      <c r="AT1213" t="str">
        <f t="shared" si="168"/>
        <v>Together</v>
      </c>
      <c r="AU1213" t="str">
        <f t="shared" si="169"/>
        <v>PhD</v>
      </c>
      <c r="AV1213" s="9" t="str">
        <f t="shared" si="170"/>
        <v>No</v>
      </c>
    </row>
    <row r="1214" spans="1:48" x14ac:dyDescent="0.3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11</v>
      </c>
      <c r="X1214">
        <v>0</v>
      </c>
      <c r="Y1214">
        <v>42</v>
      </c>
      <c r="Z1214">
        <v>2299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51</v>
      </c>
      <c r="AL1214">
        <v>39</v>
      </c>
      <c r="AM1214">
        <v>0</v>
      </c>
      <c r="AN1214">
        <f t="shared" si="162"/>
        <v>6.3</v>
      </c>
      <c r="AO1214" t="str">
        <f t="shared" si="163"/>
        <v>Low</v>
      </c>
      <c r="AP1214" t="str">
        <f t="shared" si="164"/>
        <v>Yes</v>
      </c>
      <c r="AQ1214" t="str">
        <f t="shared" si="165"/>
        <v>No</v>
      </c>
      <c r="AR1214">
        <f t="shared" si="166"/>
        <v>10</v>
      </c>
      <c r="AS1214" t="str">
        <f t="shared" si="167"/>
        <v>Active</v>
      </c>
      <c r="AT1214" t="str">
        <f t="shared" si="168"/>
        <v>Divorced</v>
      </c>
      <c r="AU1214" t="str">
        <f t="shared" si="169"/>
        <v>Graduation</v>
      </c>
      <c r="AV1214" s="9" t="str">
        <f t="shared" si="170"/>
        <v>No</v>
      </c>
    </row>
    <row r="1215" spans="1:48" x14ac:dyDescent="0.3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11</v>
      </c>
      <c r="X1215">
        <v>0</v>
      </c>
      <c r="Y1215">
        <v>37</v>
      </c>
      <c r="Z1215">
        <v>2624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46</v>
      </c>
      <c r="AL1215">
        <v>40</v>
      </c>
      <c r="AM1215">
        <v>0</v>
      </c>
      <c r="AN1215">
        <f t="shared" si="162"/>
        <v>7.2</v>
      </c>
      <c r="AO1215" t="str">
        <f t="shared" si="163"/>
        <v>Low</v>
      </c>
      <c r="AP1215" t="str">
        <f t="shared" si="164"/>
        <v>Yes</v>
      </c>
      <c r="AQ1215" t="str">
        <f t="shared" si="165"/>
        <v>No</v>
      </c>
      <c r="AR1215">
        <f t="shared" si="166"/>
        <v>7</v>
      </c>
      <c r="AS1215" t="str">
        <f t="shared" si="167"/>
        <v>Warm</v>
      </c>
      <c r="AT1215" t="str">
        <f t="shared" si="168"/>
        <v>Together</v>
      </c>
      <c r="AU1215" t="str">
        <f t="shared" si="169"/>
        <v>Graduation</v>
      </c>
      <c r="AV1215" s="9" t="str">
        <f t="shared" si="170"/>
        <v>No</v>
      </c>
    </row>
    <row r="1216" spans="1:48" x14ac:dyDescent="0.3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11</v>
      </c>
      <c r="X1216">
        <v>0</v>
      </c>
      <c r="Y1216">
        <v>44</v>
      </c>
      <c r="Z1216">
        <v>2217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28</v>
      </c>
      <c r="AL1216">
        <v>17</v>
      </c>
      <c r="AM1216">
        <v>0</v>
      </c>
      <c r="AN1216">
        <f t="shared" si="162"/>
        <v>6.1</v>
      </c>
      <c r="AO1216" t="str">
        <f t="shared" si="163"/>
        <v>Low</v>
      </c>
      <c r="AP1216" t="str">
        <f t="shared" si="164"/>
        <v>Yes</v>
      </c>
      <c r="AQ1216" t="str">
        <f t="shared" si="165"/>
        <v>No</v>
      </c>
      <c r="AR1216">
        <f t="shared" si="166"/>
        <v>5</v>
      </c>
      <c r="AS1216" t="str">
        <f t="shared" si="167"/>
        <v>Warm</v>
      </c>
      <c r="AT1216" t="str">
        <f t="shared" si="168"/>
        <v>Together</v>
      </c>
      <c r="AU1216" t="str">
        <f t="shared" si="169"/>
        <v>PhD</v>
      </c>
      <c r="AV1216" s="9" t="str">
        <f t="shared" si="170"/>
        <v>No</v>
      </c>
    </row>
    <row r="1217" spans="1:48" x14ac:dyDescent="0.3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</v>
      </c>
      <c r="W1217">
        <v>11</v>
      </c>
      <c r="X1217">
        <v>0</v>
      </c>
      <c r="Y1217">
        <v>49</v>
      </c>
      <c r="Z1217">
        <v>2193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790</v>
      </c>
      <c r="AL1217">
        <v>775</v>
      </c>
      <c r="AM1217">
        <v>0</v>
      </c>
      <c r="AN1217">
        <f t="shared" si="162"/>
        <v>6</v>
      </c>
      <c r="AO1217" t="str">
        <f t="shared" si="163"/>
        <v>Medium</v>
      </c>
      <c r="AP1217" t="str">
        <f t="shared" si="164"/>
        <v>Yes</v>
      </c>
      <c r="AQ1217" t="str">
        <f t="shared" si="165"/>
        <v>No</v>
      </c>
      <c r="AR1217">
        <f t="shared" si="166"/>
        <v>25</v>
      </c>
      <c r="AS1217" t="str">
        <f t="shared" si="167"/>
        <v>Warm</v>
      </c>
      <c r="AT1217" t="str">
        <f t="shared" si="168"/>
        <v>Married</v>
      </c>
      <c r="AU1217" t="str">
        <f t="shared" si="169"/>
        <v>Graduation</v>
      </c>
      <c r="AV1217" s="9" t="str">
        <f t="shared" si="170"/>
        <v>No</v>
      </c>
    </row>
    <row r="1218" spans="1:48" x14ac:dyDescent="0.3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11</v>
      </c>
      <c r="X1218">
        <v>0</v>
      </c>
      <c r="Y1218">
        <v>64</v>
      </c>
      <c r="Z1218">
        <v>2232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119</v>
      </c>
      <c r="AL1218">
        <v>108</v>
      </c>
      <c r="AM1218">
        <v>0</v>
      </c>
      <c r="AN1218">
        <f t="shared" ref="AN1218:AN1281" si="171">ROUND(Z:Z/365,1)</f>
        <v>6.1</v>
      </c>
      <c r="AO1218" t="str">
        <f t="shared" ref="AO1218:AO1281" si="172">IF(AK:AK&gt;=1000,"High",IF(AK:AK&gt;=500,"Medium","Low"))</f>
        <v>Low</v>
      </c>
      <c r="AP1218" t="str">
        <f t="shared" ref="AP1218:AP1281" si="173">IF(B:B+C:C&gt;0,"Yes","No")</f>
        <v>Yes</v>
      </c>
      <c r="AQ1218" t="str">
        <f t="shared" ref="AQ1218:AQ1281" si="174">IF(AM:AM&gt;0,"Yes","No")</f>
        <v>No</v>
      </c>
      <c r="AR1218">
        <f t="shared" ref="AR1218:AR1281" si="175">K:K+L:L+M:M+N:N</f>
        <v>8</v>
      </c>
      <c r="AS1218" t="str">
        <f t="shared" ref="AS1218:AS1281" si="176">IF(D:D&lt;=30,"Active",IF(D:D&lt;=90,"Warm","Inactive"))</f>
        <v>Warm</v>
      </c>
      <c r="AT1218" t="str">
        <f t="shared" ref="AT1218:AT1281" si="177">IF(AA:AA=1,"Divorced",IF(AB:AB=1,"Married",IF(AC:AC=1,"Single",IF(AD:AD=1,"Together",IF(AE:AE=1,"Widow","Unknown")))))</f>
        <v>Together</v>
      </c>
      <c r="AU1218" t="str">
        <f t="shared" ref="AU1218:AU1281" si="178">IF(AF:AF=1,"2nd Cycle",IF(AG:AG=1,"Basic",IF(AH:AH=1,"Graduation",IF(AI:AI=1,"Master",IF(AJ:AJ=1,"PhD","Unknown")))))</f>
        <v>Master</v>
      </c>
      <c r="AV1218" s="9" t="str">
        <f t="shared" ref="AV1218:AV1281" si="179">IF(AM:AM=1,"Yes",IF(AM:AM=2,"Yes",IF(AM:AM=3,"Yes",IF(AM:AM=4,"Yes","No"))))</f>
        <v>No</v>
      </c>
    </row>
    <row r="1219" spans="1:48" x14ac:dyDescent="0.3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3</v>
      </c>
      <c r="W1219">
        <v>11</v>
      </c>
      <c r="X1219">
        <v>0</v>
      </c>
      <c r="Y1219">
        <v>48</v>
      </c>
      <c r="Z1219">
        <v>2427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1555</v>
      </c>
      <c r="AL1219">
        <v>1479</v>
      </c>
      <c r="AM1219">
        <v>3</v>
      </c>
      <c r="AN1219">
        <f t="shared" si="171"/>
        <v>6.6</v>
      </c>
      <c r="AO1219" t="str">
        <f t="shared" si="172"/>
        <v>High</v>
      </c>
      <c r="AP1219" t="str">
        <f t="shared" si="173"/>
        <v>No</v>
      </c>
      <c r="AQ1219" t="str">
        <f t="shared" si="174"/>
        <v>Yes</v>
      </c>
      <c r="AR1219">
        <f t="shared" si="175"/>
        <v>24</v>
      </c>
      <c r="AS1219" t="str">
        <f t="shared" si="176"/>
        <v>Inactive</v>
      </c>
      <c r="AT1219" t="str">
        <f t="shared" si="177"/>
        <v>Together</v>
      </c>
      <c r="AU1219" t="str">
        <f t="shared" si="178"/>
        <v>Graduation</v>
      </c>
      <c r="AV1219" s="9" t="str">
        <f t="shared" si="179"/>
        <v>Yes</v>
      </c>
    </row>
    <row r="1220" spans="1:48" x14ac:dyDescent="0.3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</v>
      </c>
      <c r="W1220">
        <v>11</v>
      </c>
      <c r="X1220">
        <v>0</v>
      </c>
      <c r="Y1220">
        <v>31</v>
      </c>
      <c r="Z1220">
        <v>2519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30</v>
      </c>
      <c r="AL1220">
        <v>26</v>
      </c>
      <c r="AM1220">
        <v>0</v>
      </c>
      <c r="AN1220">
        <f t="shared" si="171"/>
        <v>6.9</v>
      </c>
      <c r="AO1220" t="str">
        <f t="shared" si="172"/>
        <v>Low</v>
      </c>
      <c r="AP1220" t="str">
        <f t="shared" si="173"/>
        <v>Yes</v>
      </c>
      <c r="AQ1220" t="str">
        <f t="shared" si="174"/>
        <v>No</v>
      </c>
      <c r="AR1220">
        <f t="shared" si="175"/>
        <v>5</v>
      </c>
      <c r="AS1220" t="str">
        <f t="shared" si="176"/>
        <v>Warm</v>
      </c>
      <c r="AT1220" t="str">
        <f t="shared" si="177"/>
        <v>Married</v>
      </c>
      <c r="AU1220" t="str">
        <f t="shared" si="178"/>
        <v>Graduation</v>
      </c>
      <c r="AV1220" s="9" t="str">
        <f t="shared" si="179"/>
        <v>No</v>
      </c>
    </row>
    <row r="1221" spans="1:48" x14ac:dyDescent="0.3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11</v>
      </c>
      <c r="X1221">
        <v>0</v>
      </c>
      <c r="Y1221">
        <v>68</v>
      </c>
      <c r="Z1221">
        <v>2371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145</v>
      </c>
      <c r="AL1221">
        <v>138</v>
      </c>
      <c r="AM1221">
        <v>0</v>
      </c>
      <c r="AN1221">
        <f t="shared" si="171"/>
        <v>6.5</v>
      </c>
      <c r="AO1221" t="str">
        <f t="shared" si="172"/>
        <v>Low</v>
      </c>
      <c r="AP1221" t="str">
        <f t="shared" si="173"/>
        <v>Yes</v>
      </c>
      <c r="AQ1221" t="str">
        <f t="shared" si="174"/>
        <v>No</v>
      </c>
      <c r="AR1221">
        <f t="shared" si="175"/>
        <v>12</v>
      </c>
      <c r="AS1221" t="str">
        <f t="shared" si="176"/>
        <v>Warm</v>
      </c>
      <c r="AT1221" t="str">
        <f t="shared" si="177"/>
        <v>Single</v>
      </c>
      <c r="AU1221" t="str">
        <f t="shared" si="178"/>
        <v>Graduation</v>
      </c>
      <c r="AV1221" s="9" t="str">
        <f t="shared" si="179"/>
        <v>No</v>
      </c>
    </row>
    <row r="1222" spans="1:48" x14ac:dyDescent="0.3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11</v>
      </c>
      <c r="X1222">
        <v>0</v>
      </c>
      <c r="Y1222">
        <v>36</v>
      </c>
      <c r="Z1222">
        <v>2321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18</v>
      </c>
      <c r="AL1222">
        <v>15</v>
      </c>
      <c r="AM1222">
        <v>0</v>
      </c>
      <c r="AN1222">
        <f t="shared" si="171"/>
        <v>6.4</v>
      </c>
      <c r="AO1222" t="str">
        <f t="shared" si="172"/>
        <v>Low</v>
      </c>
      <c r="AP1222" t="str">
        <f t="shared" si="173"/>
        <v>Yes</v>
      </c>
      <c r="AQ1222" t="str">
        <f t="shared" si="174"/>
        <v>No</v>
      </c>
      <c r="AR1222">
        <f t="shared" si="175"/>
        <v>5</v>
      </c>
      <c r="AS1222" t="str">
        <f t="shared" si="176"/>
        <v>Active</v>
      </c>
      <c r="AT1222" t="str">
        <f t="shared" si="177"/>
        <v>Single</v>
      </c>
      <c r="AU1222" t="str">
        <f t="shared" si="178"/>
        <v>Basic</v>
      </c>
      <c r="AV1222" s="9" t="str">
        <f t="shared" si="179"/>
        <v>No</v>
      </c>
    </row>
    <row r="1223" spans="1:48" x14ac:dyDescent="0.3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11</v>
      </c>
      <c r="X1223">
        <v>0</v>
      </c>
      <c r="Y1223">
        <v>53</v>
      </c>
      <c r="Z1223">
        <v>2428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62</v>
      </c>
      <c r="AL1223">
        <v>53</v>
      </c>
      <c r="AM1223">
        <v>0</v>
      </c>
      <c r="AN1223">
        <f t="shared" si="171"/>
        <v>6.7</v>
      </c>
      <c r="AO1223" t="str">
        <f t="shared" si="172"/>
        <v>Low</v>
      </c>
      <c r="AP1223" t="str">
        <f t="shared" si="173"/>
        <v>Yes</v>
      </c>
      <c r="AQ1223" t="str">
        <f t="shared" si="174"/>
        <v>No</v>
      </c>
      <c r="AR1223">
        <f t="shared" si="175"/>
        <v>7</v>
      </c>
      <c r="AS1223" t="str">
        <f t="shared" si="176"/>
        <v>Warm</v>
      </c>
      <c r="AT1223" t="str">
        <f t="shared" si="177"/>
        <v>Married</v>
      </c>
      <c r="AU1223" t="str">
        <f t="shared" si="178"/>
        <v>PhD</v>
      </c>
      <c r="AV1223" s="9" t="str">
        <f t="shared" si="179"/>
        <v>No</v>
      </c>
    </row>
    <row r="1224" spans="1:48" x14ac:dyDescent="0.3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</v>
      </c>
      <c r="W1224">
        <v>11</v>
      </c>
      <c r="X1224">
        <v>0</v>
      </c>
      <c r="Y1224">
        <v>58</v>
      </c>
      <c r="Z1224">
        <v>2195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833</v>
      </c>
      <c r="AL1224">
        <v>767</v>
      </c>
      <c r="AM1224">
        <v>1</v>
      </c>
      <c r="AN1224">
        <f t="shared" si="171"/>
        <v>6</v>
      </c>
      <c r="AO1224" t="str">
        <f t="shared" si="172"/>
        <v>Medium</v>
      </c>
      <c r="AP1224" t="str">
        <f t="shared" si="173"/>
        <v>Yes</v>
      </c>
      <c r="AQ1224" t="str">
        <f t="shared" si="174"/>
        <v>Yes</v>
      </c>
      <c r="AR1224">
        <f t="shared" si="175"/>
        <v>23</v>
      </c>
      <c r="AS1224" t="str">
        <f t="shared" si="176"/>
        <v>Warm</v>
      </c>
      <c r="AT1224" t="str">
        <f t="shared" si="177"/>
        <v>Single</v>
      </c>
      <c r="AU1224" t="str">
        <f t="shared" si="178"/>
        <v>Graduation</v>
      </c>
      <c r="AV1224" s="9" t="str">
        <f t="shared" si="179"/>
        <v>Yes</v>
      </c>
    </row>
    <row r="1225" spans="1:48" x14ac:dyDescent="0.3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11</v>
      </c>
      <c r="X1225">
        <v>0</v>
      </c>
      <c r="Y1225">
        <v>73</v>
      </c>
      <c r="Z1225">
        <v>2229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666</v>
      </c>
      <c r="AL1225">
        <v>621</v>
      </c>
      <c r="AM1225">
        <v>0</v>
      </c>
      <c r="AN1225">
        <f t="shared" si="171"/>
        <v>6.1</v>
      </c>
      <c r="AO1225" t="str">
        <f t="shared" si="172"/>
        <v>Medium</v>
      </c>
      <c r="AP1225" t="str">
        <f t="shared" si="173"/>
        <v>No</v>
      </c>
      <c r="AQ1225" t="str">
        <f t="shared" si="174"/>
        <v>No</v>
      </c>
      <c r="AR1225">
        <f t="shared" si="175"/>
        <v>10</v>
      </c>
      <c r="AS1225" t="str">
        <f t="shared" si="176"/>
        <v>Warm</v>
      </c>
      <c r="AT1225" t="str">
        <f t="shared" si="177"/>
        <v>Together</v>
      </c>
      <c r="AU1225" t="str">
        <f t="shared" si="178"/>
        <v>Master</v>
      </c>
      <c r="AV1225" s="9" t="str">
        <f t="shared" si="179"/>
        <v>No</v>
      </c>
    </row>
    <row r="1226" spans="1:48" x14ac:dyDescent="0.3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</v>
      </c>
      <c r="W1226">
        <v>11</v>
      </c>
      <c r="X1226">
        <v>0</v>
      </c>
      <c r="Y1226">
        <v>42</v>
      </c>
      <c r="Z1226">
        <v>2853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306</v>
      </c>
      <c r="AL1226">
        <v>261</v>
      </c>
      <c r="AM1226">
        <v>0</v>
      </c>
      <c r="AN1226">
        <f t="shared" si="171"/>
        <v>7.8</v>
      </c>
      <c r="AO1226" t="str">
        <f t="shared" si="172"/>
        <v>Low</v>
      </c>
      <c r="AP1226" t="str">
        <f t="shared" si="173"/>
        <v>Yes</v>
      </c>
      <c r="AQ1226" t="str">
        <f t="shared" si="174"/>
        <v>No</v>
      </c>
      <c r="AR1226">
        <f t="shared" si="175"/>
        <v>16</v>
      </c>
      <c r="AS1226" t="str">
        <f t="shared" si="176"/>
        <v>Warm</v>
      </c>
      <c r="AT1226" t="str">
        <f t="shared" si="177"/>
        <v>Together</v>
      </c>
      <c r="AU1226" t="str">
        <f t="shared" si="178"/>
        <v>PhD</v>
      </c>
      <c r="AV1226" s="9" t="str">
        <f t="shared" si="179"/>
        <v>No</v>
      </c>
    </row>
    <row r="1227" spans="1:48" x14ac:dyDescent="0.3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11</v>
      </c>
      <c r="X1227">
        <v>0</v>
      </c>
      <c r="Y1227">
        <v>49</v>
      </c>
      <c r="Z1227">
        <v>2201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7</v>
      </c>
      <c r="AL1227">
        <v>6</v>
      </c>
      <c r="AM1227">
        <v>0</v>
      </c>
      <c r="AN1227">
        <f t="shared" si="171"/>
        <v>6</v>
      </c>
      <c r="AO1227" t="str">
        <f t="shared" si="172"/>
        <v>Low</v>
      </c>
      <c r="AP1227" t="str">
        <f t="shared" si="173"/>
        <v>No</v>
      </c>
      <c r="AQ1227" t="str">
        <f t="shared" si="174"/>
        <v>No</v>
      </c>
      <c r="AR1227">
        <f t="shared" si="175"/>
        <v>15</v>
      </c>
      <c r="AS1227" t="str">
        <f t="shared" si="176"/>
        <v>Warm</v>
      </c>
      <c r="AT1227" t="str">
        <f t="shared" si="177"/>
        <v>Divorced</v>
      </c>
      <c r="AU1227" t="str">
        <f t="shared" si="178"/>
        <v>Graduation</v>
      </c>
      <c r="AV1227" s="9" t="str">
        <f t="shared" si="179"/>
        <v>No</v>
      </c>
    </row>
    <row r="1228" spans="1:48" x14ac:dyDescent="0.3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11</v>
      </c>
      <c r="X1228">
        <v>0</v>
      </c>
      <c r="Y1228">
        <v>28</v>
      </c>
      <c r="Z1228">
        <v>2732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79</v>
      </c>
      <c r="AL1228">
        <v>39</v>
      </c>
      <c r="AM1228">
        <v>0</v>
      </c>
      <c r="AN1228">
        <f t="shared" si="171"/>
        <v>7.5</v>
      </c>
      <c r="AO1228" t="str">
        <f t="shared" si="172"/>
        <v>Low</v>
      </c>
      <c r="AP1228" t="str">
        <f t="shared" si="173"/>
        <v>Yes</v>
      </c>
      <c r="AQ1228" t="str">
        <f t="shared" si="174"/>
        <v>No</v>
      </c>
      <c r="AR1228">
        <f t="shared" si="175"/>
        <v>11</v>
      </c>
      <c r="AS1228" t="str">
        <f t="shared" si="176"/>
        <v>Warm</v>
      </c>
      <c r="AT1228" t="str">
        <f t="shared" si="177"/>
        <v>Single</v>
      </c>
      <c r="AU1228" t="str">
        <f t="shared" si="178"/>
        <v>Basic</v>
      </c>
      <c r="AV1228" s="9" t="str">
        <f t="shared" si="179"/>
        <v>No</v>
      </c>
    </row>
    <row r="1229" spans="1:48" x14ac:dyDescent="0.3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11</v>
      </c>
      <c r="X1229">
        <v>0</v>
      </c>
      <c r="Y1229">
        <v>52</v>
      </c>
      <c r="Z1229">
        <v>2609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17</v>
      </c>
      <c r="AL1229">
        <v>13</v>
      </c>
      <c r="AM1229">
        <v>0</v>
      </c>
      <c r="AN1229">
        <f t="shared" si="171"/>
        <v>7.1</v>
      </c>
      <c r="AO1229" t="str">
        <f t="shared" si="172"/>
        <v>Low</v>
      </c>
      <c r="AP1229" t="str">
        <f t="shared" si="173"/>
        <v>Yes</v>
      </c>
      <c r="AQ1229" t="str">
        <f t="shared" si="174"/>
        <v>No</v>
      </c>
      <c r="AR1229">
        <f t="shared" si="175"/>
        <v>4</v>
      </c>
      <c r="AS1229" t="str">
        <f t="shared" si="176"/>
        <v>Warm</v>
      </c>
      <c r="AT1229" t="str">
        <f t="shared" si="177"/>
        <v>Together</v>
      </c>
      <c r="AU1229" t="str">
        <f t="shared" si="178"/>
        <v>Graduation</v>
      </c>
      <c r="AV1229" s="9" t="str">
        <f t="shared" si="179"/>
        <v>No</v>
      </c>
    </row>
    <row r="1230" spans="1:48" x14ac:dyDescent="0.3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0</v>
      </c>
      <c r="Y1230">
        <v>47</v>
      </c>
      <c r="Z1230">
        <v>2256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9</v>
      </c>
      <c r="AL1230">
        <v>8</v>
      </c>
      <c r="AM1230">
        <v>0</v>
      </c>
      <c r="AN1230">
        <f t="shared" si="171"/>
        <v>6.2</v>
      </c>
      <c r="AO1230" t="str">
        <f t="shared" si="172"/>
        <v>Low</v>
      </c>
      <c r="AP1230" t="str">
        <f t="shared" si="173"/>
        <v>Yes</v>
      </c>
      <c r="AQ1230" t="str">
        <f t="shared" si="174"/>
        <v>No</v>
      </c>
      <c r="AR1230">
        <f t="shared" si="175"/>
        <v>4</v>
      </c>
      <c r="AS1230" t="str">
        <f t="shared" si="176"/>
        <v>Warm</v>
      </c>
      <c r="AT1230" t="str">
        <f t="shared" si="177"/>
        <v>Together</v>
      </c>
      <c r="AU1230" t="str">
        <f t="shared" si="178"/>
        <v>PhD</v>
      </c>
      <c r="AV1230" s="9" t="str">
        <f t="shared" si="179"/>
        <v>No</v>
      </c>
    </row>
    <row r="1231" spans="1:48" x14ac:dyDescent="0.3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11</v>
      </c>
      <c r="X1231">
        <v>0</v>
      </c>
      <c r="Y1231">
        <v>45</v>
      </c>
      <c r="Z1231">
        <v>2195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954</v>
      </c>
      <c r="AL1231">
        <v>935</v>
      </c>
      <c r="AM1231">
        <v>1</v>
      </c>
      <c r="AN1231">
        <f t="shared" si="171"/>
        <v>6</v>
      </c>
      <c r="AO1231" t="str">
        <f t="shared" si="172"/>
        <v>Medium</v>
      </c>
      <c r="AP1231" t="str">
        <f t="shared" si="173"/>
        <v>Yes</v>
      </c>
      <c r="AQ1231" t="str">
        <f t="shared" si="174"/>
        <v>Yes</v>
      </c>
      <c r="AR1231">
        <f t="shared" si="175"/>
        <v>27</v>
      </c>
      <c r="AS1231" t="str">
        <f t="shared" si="176"/>
        <v>Warm</v>
      </c>
      <c r="AT1231" t="str">
        <f t="shared" si="177"/>
        <v>Married</v>
      </c>
      <c r="AU1231" t="str">
        <f t="shared" si="178"/>
        <v>Graduation</v>
      </c>
      <c r="AV1231" s="9" t="str">
        <f t="shared" si="179"/>
        <v>Yes</v>
      </c>
    </row>
    <row r="1232" spans="1:48" x14ac:dyDescent="0.3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3</v>
      </c>
      <c r="W1232">
        <v>11</v>
      </c>
      <c r="X1232">
        <v>1</v>
      </c>
      <c r="Y1232">
        <v>55</v>
      </c>
      <c r="Z1232">
        <v>2465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1492</v>
      </c>
      <c r="AL1232">
        <v>1448</v>
      </c>
      <c r="AM1232">
        <v>2</v>
      </c>
      <c r="AN1232">
        <f t="shared" si="171"/>
        <v>6.8</v>
      </c>
      <c r="AO1232" t="str">
        <f t="shared" si="172"/>
        <v>High</v>
      </c>
      <c r="AP1232" t="str">
        <f t="shared" si="173"/>
        <v>No</v>
      </c>
      <c r="AQ1232" t="str">
        <f t="shared" si="174"/>
        <v>Yes</v>
      </c>
      <c r="AR1232">
        <f t="shared" si="175"/>
        <v>13</v>
      </c>
      <c r="AS1232" t="str">
        <f t="shared" si="176"/>
        <v>Warm</v>
      </c>
      <c r="AT1232" t="str">
        <f t="shared" si="177"/>
        <v>Married</v>
      </c>
      <c r="AU1232" t="str">
        <f t="shared" si="178"/>
        <v>PhD</v>
      </c>
      <c r="AV1232" s="9" t="str">
        <f t="shared" si="179"/>
        <v>Yes</v>
      </c>
    </row>
    <row r="1233" spans="1:48" x14ac:dyDescent="0.3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3</v>
      </c>
      <c r="W1233">
        <v>11</v>
      </c>
      <c r="X1233">
        <v>0</v>
      </c>
      <c r="Y1233">
        <v>68</v>
      </c>
      <c r="Z1233">
        <v>2507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962</v>
      </c>
      <c r="AL1233">
        <v>932</v>
      </c>
      <c r="AM1233">
        <v>1</v>
      </c>
      <c r="AN1233">
        <f t="shared" si="171"/>
        <v>6.9</v>
      </c>
      <c r="AO1233" t="str">
        <f t="shared" si="172"/>
        <v>Medium</v>
      </c>
      <c r="AP1233" t="str">
        <f t="shared" si="173"/>
        <v>Yes</v>
      </c>
      <c r="AQ1233" t="str">
        <f t="shared" si="174"/>
        <v>Yes</v>
      </c>
      <c r="AR1233">
        <f t="shared" si="175"/>
        <v>28</v>
      </c>
      <c r="AS1233" t="str">
        <f t="shared" si="176"/>
        <v>Warm</v>
      </c>
      <c r="AT1233" t="str">
        <f t="shared" si="177"/>
        <v>Married</v>
      </c>
      <c r="AU1233" t="str">
        <f t="shared" si="178"/>
        <v>Graduation</v>
      </c>
      <c r="AV1233" s="9" t="str">
        <f t="shared" si="179"/>
        <v>Yes</v>
      </c>
    </row>
    <row r="1234" spans="1:48" x14ac:dyDescent="0.3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11</v>
      </c>
      <c r="X1234">
        <v>1</v>
      </c>
      <c r="Y1234">
        <v>53</v>
      </c>
      <c r="Z1234">
        <v>2651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1502</v>
      </c>
      <c r="AL1234">
        <v>1475</v>
      </c>
      <c r="AM1234">
        <v>1</v>
      </c>
      <c r="AN1234">
        <f t="shared" si="171"/>
        <v>7.3</v>
      </c>
      <c r="AO1234" t="str">
        <f t="shared" si="172"/>
        <v>High</v>
      </c>
      <c r="AP1234" t="str">
        <f t="shared" si="173"/>
        <v>Yes</v>
      </c>
      <c r="AQ1234" t="str">
        <f t="shared" si="174"/>
        <v>Yes</v>
      </c>
      <c r="AR1234">
        <f t="shared" si="175"/>
        <v>34</v>
      </c>
      <c r="AS1234" t="str">
        <f t="shared" si="176"/>
        <v>Inactive</v>
      </c>
      <c r="AT1234" t="str">
        <f t="shared" si="177"/>
        <v>Married</v>
      </c>
      <c r="AU1234" t="str">
        <f t="shared" si="178"/>
        <v>PhD</v>
      </c>
      <c r="AV1234" s="9" t="str">
        <f t="shared" si="179"/>
        <v>Yes</v>
      </c>
    </row>
    <row r="1235" spans="1:48" x14ac:dyDescent="0.3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11</v>
      </c>
      <c r="X1235">
        <v>0</v>
      </c>
      <c r="Y1235">
        <v>48</v>
      </c>
      <c r="Z1235">
        <v>2449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789</v>
      </c>
      <c r="AL1235">
        <v>718</v>
      </c>
      <c r="AM1235">
        <v>0</v>
      </c>
      <c r="AN1235">
        <f t="shared" si="171"/>
        <v>6.7</v>
      </c>
      <c r="AO1235" t="str">
        <f t="shared" si="172"/>
        <v>Medium</v>
      </c>
      <c r="AP1235" t="str">
        <f t="shared" si="173"/>
        <v>Yes</v>
      </c>
      <c r="AQ1235" t="str">
        <f t="shared" si="174"/>
        <v>No</v>
      </c>
      <c r="AR1235">
        <f t="shared" si="175"/>
        <v>17</v>
      </c>
      <c r="AS1235" t="str">
        <f t="shared" si="176"/>
        <v>Inactive</v>
      </c>
      <c r="AT1235" t="str">
        <f t="shared" si="177"/>
        <v>Married</v>
      </c>
      <c r="AU1235" t="str">
        <f t="shared" si="178"/>
        <v>Graduation</v>
      </c>
      <c r="AV1235" s="9" t="str">
        <f t="shared" si="179"/>
        <v>No</v>
      </c>
    </row>
    <row r="1236" spans="1:48" x14ac:dyDescent="0.3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</v>
      </c>
      <c r="W1236">
        <v>11</v>
      </c>
      <c r="X1236">
        <v>0</v>
      </c>
      <c r="Y1236">
        <v>57</v>
      </c>
      <c r="Z1236">
        <v>2413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774</v>
      </c>
      <c r="AL1236">
        <v>620</v>
      </c>
      <c r="AM1236">
        <v>0</v>
      </c>
      <c r="AN1236">
        <f t="shared" si="171"/>
        <v>6.6</v>
      </c>
      <c r="AO1236" t="str">
        <f t="shared" si="172"/>
        <v>Medium</v>
      </c>
      <c r="AP1236" t="str">
        <f t="shared" si="173"/>
        <v>Yes</v>
      </c>
      <c r="AQ1236" t="str">
        <f t="shared" si="174"/>
        <v>No</v>
      </c>
      <c r="AR1236">
        <f t="shared" si="175"/>
        <v>23</v>
      </c>
      <c r="AS1236" t="str">
        <f t="shared" si="176"/>
        <v>Warm</v>
      </c>
      <c r="AT1236" t="str">
        <f t="shared" si="177"/>
        <v>Divorced</v>
      </c>
      <c r="AU1236" t="str">
        <f t="shared" si="178"/>
        <v>Graduation</v>
      </c>
      <c r="AV1236" s="9" t="str">
        <f t="shared" si="179"/>
        <v>No</v>
      </c>
    </row>
    <row r="1237" spans="1:48" x14ac:dyDescent="0.3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11</v>
      </c>
      <c r="X1237">
        <v>1</v>
      </c>
      <c r="Y1237">
        <v>50</v>
      </c>
      <c r="Z1237">
        <v>2858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395</v>
      </c>
      <c r="AL1237">
        <v>372</v>
      </c>
      <c r="AM1237">
        <v>0</v>
      </c>
      <c r="AN1237">
        <f t="shared" si="171"/>
        <v>7.8</v>
      </c>
      <c r="AO1237" t="str">
        <f t="shared" si="172"/>
        <v>Low</v>
      </c>
      <c r="AP1237" t="str">
        <f t="shared" si="173"/>
        <v>Yes</v>
      </c>
      <c r="AQ1237" t="str">
        <f t="shared" si="174"/>
        <v>No</v>
      </c>
      <c r="AR1237">
        <f t="shared" si="175"/>
        <v>18</v>
      </c>
      <c r="AS1237" t="str">
        <f t="shared" si="176"/>
        <v>Warm</v>
      </c>
      <c r="AT1237" t="str">
        <f t="shared" si="177"/>
        <v>Married</v>
      </c>
      <c r="AU1237" t="str">
        <f t="shared" si="178"/>
        <v>PhD</v>
      </c>
      <c r="AV1237" s="9" t="str">
        <f t="shared" si="179"/>
        <v>No</v>
      </c>
    </row>
    <row r="1238" spans="1:48" x14ac:dyDescent="0.3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11</v>
      </c>
      <c r="X1238">
        <v>1</v>
      </c>
      <c r="Y1238">
        <v>65</v>
      </c>
      <c r="Z1238">
        <v>2854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395</v>
      </c>
      <c r="AL1238">
        <v>203</v>
      </c>
      <c r="AM1238">
        <v>0</v>
      </c>
      <c r="AN1238">
        <f t="shared" si="171"/>
        <v>7.8</v>
      </c>
      <c r="AO1238" t="str">
        <f t="shared" si="172"/>
        <v>Low</v>
      </c>
      <c r="AP1238" t="str">
        <f t="shared" si="173"/>
        <v>Yes</v>
      </c>
      <c r="AQ1238" t="str">
        <f t="shared" si="174"/>
        <v>No</v>
      </c>
      <c r="AR1238">
        <f t="shared" si="175"/>
        <v>16</v>
      </c>
      <c r="AS1238" t="str">
        <f t="shared" si="176"/>
        <v>Warm</v>
      </c>
      <c r="AT1238" t="str">
        <f t="shared" si="177"/>
        <v>Married</v>
      </c>
      <c r="AU1238" t="str">
        <f t="shared" si="178"/>
        <v>2nd Cycle</v>
      </c>
      <c r="AV1238" s="9" t="str">
        <f t="shared" si="179"/>
        <v>No</v>
      </c>
    </row>
    <row r="1239" spans="1:48" x14ac:dyDescent="0.3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11</v>
      </c>
      <c r="X1239">
        <v>0</v>
      </c>
      <c r="Y1239">
        <v>45</v>
      </c>
      <c r="Z1239">
        <v>2207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577</v>
      </c>
      <c r="AL1239">
        <v>513</v>
      </c>
      <c r="AM1239">
        <v>0</v>
      </c>
      <c r="AN1239">
        <f t="shared" si="171"/>
        <v>6</v>
      </c>
      <c r="AO1239" t="str">
        <f t="shared" si="172"/>
        <v>Medium</v>
      </c>
      <c r="AP1239" t="str">
        <f t="shared" si="173"/>
        <v>Yes</v>
      </c>
      <c r="AQ1239" t="str">
        <f t="shared" si="174"/>
        <v>No</v>
      </c>
      <c r="AR1239">
        <f t="shared" si="175"/>
        <v>19</v>
      </c>
      <c r="AS1239" t="str">
        <f t="shared" si="176"/>
        <v>Warm</v>
      </c>
      <c r="AT1239" t="str">
        <f t="shared" si="177"/>
        <v>Married</v>
      </c>
      <c r="AU1239" t="str">
        <f t="shared" si="178"/>
        <v>Graduation</v>
      </c>
      <c r="AV1239" s="9" t="str">
        <f t="shared" si="179"/>
        <v>No</v>
      </c>
    </row>
    <row r="1240" spans="1:48" x14ac:dyDescent="0.3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</v>
      </c>
      <c r="W1240">
        <v>11</v>
      </c>
      <c r="X1240">
        <v>0</v>
      </c>
      <c r="Y1240">
        <v>44</v>
      </c>
      <c r="Z1240">
        <v>2261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17</v>
      </c>
      <c r="AL1240">
        <v>11</v>
      </c>
      <c r="AM1240">
        <v>1</v>
      </c>
      <c r="AN1240">
        <f t="shared" si="171"/>
        <v>6.2</v>
      </c>
      <c r="AO1240" t="str">
        <f t="shared" si="172"/>
        <v>Low</v>
      </c>
      <c r="AP1240" t="str">
        <f t="shared" si="173"/>
        <v>Yes</v>
      </c>
      <c r="AQ1240" t="str">
        <f t="shared" si="174"/>
        <v>Yes</v>
      </c>
      <c r="AR1240">
        <f t="shared" si="175"/>
        <v>4</v>
      </c>
      <c r="AS1240" t="str">
        <f t="shared" si="176"/>
        <v>Active</v>
      </c>
      <c r="AT1240" t="str">
        <f t="shared" si="177"/>
        <v>Married</v>
      </c>
      <c r="AU1240" t="str">
        <f t="shared" si="178"/>
        <v>Graduation</v>
      </c>
      <c r="AV1240" s="9" t="str">
        <f t="shared" si="179"/>
        <v>Yes</v>
      </c>
    </row>
    <row r="1241" spans="1:48" x14ac:dyDescent="0.3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3</v>
      </c>
      <c r="W1241">
        <v>11</v>
      </c>
      <c r="X1241">
        <v>0</v>
      </c>
      <c r="Y1241">
        <v>51</v>
      </c>
      <c r="Z1241">
        <v>2476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2153</v>
      </c>
      <c r="AL1241">
        <v>2027</v>
      </c>
      <c r="AM1241">
        <v>2</v>
      </c>
      <c r="AN1241">
        <f t="shared" si="171"/>
        <v>6.8</v>
      </c>
      <c r="AO1241" t="str">
        <f t="shared" si="172"/>
        <v>High</v>
      </c>
      <c r="AP1241" t="str">
        <f t="shared" si="173"/>
        <v>No</v>
      </c>
      <c r="AQ1241" t="str">
        <f t="shared" si="174"/>
        <v>Yes</v>
      </c>
      <c r="AR1241">
        <f t="shared" si="175"/>
        <v>23</v>
      </c>
      <c r="AS1241" t="str">
        <f t="shared" si="176"/>
        <v>Inactive</v>
      </c>
      <c r="AT1241" t="str">
        <f t="shared" si="177"/>
        <v>Together</v>
      </c>
      <c r="AU1241" t="str">
        <f t="shared" si="178"/>
        <v>Graduation</v>
      </c>
      <c r="AV1241" s="9" t="str">
        <f t="shared" si="179"/>
        <v>Yes</v>
      </c>
    </row>
    <row r="1242" spans="1:48" x14ac:dyDescent="0.3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11</v>
      </c>
      <c r="X1242">
        <v>0</v>
      </c>
      <c r="Y1242">
        <v>47</v>
      </c>
      <c r="Z1242">
        <v>2200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29</v>
      </c>
      <c r="AL1242">
        <v>9</v>
      </c>
      <c r="AM1242">
        <v>1</v>
      </c>
      <c r="AN1242">
        <f t="shared" si="171"/>
        <v>6</v>
      </c>
      <c r="AO1242" t="str">
        <f t="shared" si="172"/>
        <v>Low</v>
      </c>
      <c r="AP1242" t="str">
        <f t="shared" si="173"/>
        <v>Yes</v>
      </c>
      <c r="AQ1242" t="str">
        <f t="shared" si="174"/>
        <v>Yes</v>
      </c>
      <c r="AR1242">
        <f t="shared" si="175"/>
        <v>6</v>
      </c>
      <c r="AS1242" t="str">
        <f t="shared" si="176"/>
        <v>Warm</v>
      </c>
      <c r="AT1242" t="str">
        <f t="shared" si="177"/>
        <v>Divorced</v>
      </c>
      <c r="AU1242" t="str">
        <f t="shared" si="178"/>
        <v>PhD</v>
      </c>
      <c r="AV1242" s="9" t="str">
        <f t="shared" si="179"/>
        <v>Yes</v>
      </c>
    </row>
    <row r="1243" spans="1:48" x14ac:dyDescent="0.3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3</v>
      </c>
      <c r="W1243">
        <v>11</v>
      </c>
      <c r="X1243">
        <v>1</v>
      </c>
      <c r="Y1243">
        <v>37</v>
      </c>
      <c r="Z1243">
        <v>2562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1728</v>
      </c>
      <c r="AL1243">
        <v>1677</v>
      </c>
      <c r="AM1243">
        <v>1</v>
      </c>
      <c r="AN1243">
        <f t="shared" si="171"/>
        <v>7</v>
      </c>
      <c r="AO1243" t="str">
        <f t="shared" si="172"/>
        <v>High</v>
      </c>
      <c r="AP1243" t="str">
        <f t="shared" si="173"/>
        <v>No</v>
      </c>
      <c r="AQ1243" t="str">
        <f t="shared" si="174"/>
        <v>Yes</v>
      </c>
      <c r="AR1243">
        <f t="shared" si="175"/>
        <v>17</v>
      </c>
      <c r="AS1243" t="str">
        <f t="shared" si="176"/>
        <v>Inactive</v>
      </c>
      <c r="AT1243" t="str">
        <f t="shared" si="177"/>
        <v>Divorced</v>
      </c>
      <c r="AU1243" t="str">
        <f t="shared" si="178"/>
        <v>PhD</v>
      </c>
      <c r="AV1243" s="9" t="str">
        <f t="shared" si="179"/>
        <v>Yes</v>
      </c>
    </row>
    <row r="1244" spans="1:48" x14ac:dyDescent="0.3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3</v>
      </c>
      <c r="W1244">
        <v>11</v>
      </c>
      <c r="X1244">
        <v>0</v>
      </c>
      <c r="Y1244">
        <v>38</v>
      </c>
      <c r="Z1244">
        <v>2365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1767</v>
      </c>
      <c r="AL1244">
        <v>1730</v>
      </c>
      <c r="AM1244">
        <v>2</v>
      </c>
      <c r="AN1244">
        <f t="shared" si="171"/>
        <v>6.5</v>
      </c>
      <c r="AO1244" t="str">
        <f t="shared" si="172"/>
        <v>High</v>
      </c>
      <c r="AP1244" t="str">
        <f t="shared" si="173"/>
        <v>No</v>
      </c>
      <c r="AQ1244" t="str">
        <f t="shared" si="174"/>
        <v>Yes</v>
      </c>
      <c r="AR1244">
        <f t="shared" si="175"/>
        <v>27</v>
      </c>
      <c r="AS1244" t="str">
        <f t="shared" si="176"/>
        <v>Warm</v>
      </c>
      <c r="AT1244" t="str">
        <f t="shared" si="177"/>
        <v>Together</v>
      </c>
      <c r="AU1244" t="str">
        <f t="shared" si="178"/>
        <v>Master</v>
      </c>
      <c r="AV1244" s="9" t="str">
        <f t="shared" si="179"/>
        <v>Yes</v>
      </c>
    </row>
    <row r="1245" spans="1:48" x14ac:dyDescent="0.3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11</v>
      </c>
      <c r="X1245">
        <v>0</v>
      </c>
      <c r="Y1245">
        <v>60</v>
      </c>
      <c r="Z1245">
        <v>2517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39</v>
      </c>
      <c r="AL1245">
        <v>30</v>
      </c>
      <c r="AM1245">
        <v>0</v>
      </c>
      <c r="AN1245">
        <f t="shared" si="171"/>
        <v>6.9</v>
      </c>
      <c r="AO1245" t="str">
        <f t="shared" si="172"/>
        <v>Low</v>
      </c>
      <c r="AP1245" t="str">
        <f t="shared" si="173"/>
        <v>Yes</v>
      </c>
      <c r="AQ1245" t="str">
        <f t="shared" si="174"/>
        <v>No</v>
      </c>
      <c r="AR1245">
        <f t="shared" si="175"/>
        <v>8</v>
      </c>
      <c r="AS1245" t="str">
        <f t="shared" si="176"/>
        <v>Warm</v>
      </c>
      <c r="AT1245" t="str">
        <f t="shared" si="177"/>
        <v>Married</v>
      </c>
      <c r="AU1245" t="str">
        <f t="shared" si="178"/>
        <v>Graduation</v>
      </c>
      <c r="AV1245" s="9" t="str">
        <f t="shared" si="179"/>
        <v>No</v>
      </c>
    </row>
    <row r="1246" spans="1:48" x14ac:dyDescent="0.3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11</v>
      </c>
      <c r="X1246">
        <v>1</v>
      </c>
      <c r="Y1246">
        <v>68</v>
      </c>
      <c r="Z1246">
        <v>2274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60</v>
      </c>
      <c r="AL1246">
        <v>37</v>
      </c>
      <c r="AM1246">
        <v>0</v>
      </c>
      <c r="AN1246">
        <f t="shared" si="171"/>
        <v>6.2</v>
      </c>
      <c r="AO1246" t="str">
        <f t="shared" si="172"/>
        <v>Low</v>
      </c>
      <c r="AP1246" t="str">
        <f t="shared" si="173"/>
        <v>Yes</v>
      </c>
      <c r="AQ1246" t="str">
        <f t="shared" si="174"/>
        <v>No</v>
      </c>
      <c r="AR1246">
        <f t="shared" si="175"/>
        <v>7</v>
      </c>
      <c r="AS1246" t="str">
        <f t="shared" si="176"/>
        <v>Active</v>
      </c>
      <c r="AT1246" t="str">
        <f t="shared" si="177"/>
        <v>Single</v>
      </c>
      <c r="AU1246" t="str">
        <f t="shared" si="178"/>
        <v>Graduation</v>
      </c>
      <c r="AV1246" s="9" t="str">
        <f t="shared" si="179"/>
        <v>No</v>
      </c>
    </row>
    <row r="1247" spans="1:48" x14ac:dyDescent="0.3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3</v>
      </c>
      <c r="W1247">
        <v>11</v>
      </c>
      <c r="X1247">
        <v>1</v>
      </c>
      <c r="Y1247">
        <v>45</v>
      </c>
      <c r="Z1247">
        <v>2423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1835</v>
      </c>
      <c r="AL1247">
        <v>1808</v>
      </c>
      <c r="AM1247">
        <v>3</v>
      </c>
      <c r="AN1247">
        <f t="shared" si="171"/>
        <v>6.6</v>
      </c>
      <c r="AO1247" t="str">
        <f t="shared" si="172"/>
        <v>High</v>
      </c>
      <c r="AP1247" t="str">
        <f t="shared" si="173"/>
        <v>No</v>
      </c>
      <c r="AQ1247" t="str">
        <f t="shared" si="174"/>
        <v>Yes</v>
      </c>
      <c r="AR1247">
        <f t="shared" si="175"/>
        <v>17</v>
      </c>
      <c r="AS1247" t="str">
        <f t="shared" si="176"/>
        <v>Warm</v>
      </c>
      <c r="AT1247" t="str">
        <f t="shared" si="177"/>
        <v>Divorced</v>
      </c>
      <c r="AU1247" t="str">
        <f t="shared" si="178"/>
        <v>Graduation</v>
      </c>
      <c r="AV1247" s="9" t="str">
        <f t="shared" si="179"/>
        <v>Yes</v>
      </c>
    </row>
    <row r="1248" spans="1:48" x14ac:dyDescent="0.3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</v>
      </c>
      <c r="W1248">
        <v>11</v>
      </c>
      <c r="X1248">
        <v>1</v>
      </c>
      <c r="Y1248">
        <v>57</v>
      </c>
      <c r="Z1248">
        <v>2802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661</v>
      </c>
      <c r="AL1248">
        <v>529</v>
      </c>
      <c r="AM1248">
        <v>0</v>
      </c>
      <c r="AN1248">
        <f t="shared" si="171"/>
        <v>7.7</v>
      </c>
      <c r="AO1248" t="str">
        <f t="shared" si="172"/>
        <v>Medium</v>
      </c>
      <c r="AP1248" t="str">
        <f t="shared" si="173"/>
        <v>Yes</v>
      </c>
      <c r="AQ1248" t="str">
        <f t="shared" si="174"/>
        <v>No</v>
      </c>
      <c r="AR1248">
        <f t="shared" si="175"/>
        <v>29</v>
      </c>
      <c r="AS1248" t="str">
        <f t="shared" si="176"/>
        <v>Warm</v>
      </c>
      <c r="AT1248" t="str">
        <f t="shared" si="177"/>
        <v>Married</v>
      </c>
      <c r="AU1248" t="str">
        <f t="shared" si="178"/>
        <v>PhD</v>
      </c>
      <c r="AV1248" s="9" t="str">
        <f t="shared" si="179"/>
        <v>No</v>
      </c>
    </row>
    <row r="1249" spans="1:48" x14ac:dyDescent="0.3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11</v>
      </c>
      <c r="X1249">
        <v>0</v>
      </c>
      <c r="Y1249">
        <v>50</v>
      </c>
      <c r="Z1249">
        <v>2665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52</v>
      </c>
      <c r="AL1249">
        <v>20</v>
      </c>
      <c r="AM1249">
        <v>0</v>
      </c>
      <c r="AN1249">
        <f t="shared" si="171"/>
        <v>7.3</v>
      </c>
      <c r="AO1249" t="str">
        <f t="shared" si="172"/>
        <v>Low</v>
      </c>
      <c r="AP1249" t="str">
        <f t="shared" si="173"/>
        <v>Yes</v>
      </c>
      <c r="AQ1249" t="str">
        <f t="shared" si="174"/>
        <v>No</v>
      </c>
      <c r="AR1249">
        <f t="shared" si="175"/>
        <v>9</v>
      </c>
      <c r="AS1249" t="str">
        <f t="shared" si="176"/>
        <v>Inactive</v>
      </c>
      <c r="AT1249" t="str">
        <f t="shared" si="177"/>
        <v>Together</v>
      </c>
      <c r="AU1249" t="str">
        <f t="shared" si="178"/>
        <v>Graduation</v>
      </c>
      <c r="AV1249" s="9" t="str">
        <f t="shared" si="179"/>
        <v>No</v>
      </c>
    </row>
    <row r="1250" spans="1:48" x14ac:dyDescent="0.3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11</v>
      </c>
      <c r="X1250">
        <v>0</v>
      </c>
      <c r="Y1250">
        <v>72</v>
      </c>
      <c r="Z1250">
        <v>2472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182</v>
      </c>
      <c r="AL1250">
        <v>181</v>
      </c>
      <c r="AM1250">
        <v>0</v>
      </c>
      <c r="AN1250">
        <f t="shared" si="171"/>
        <v>6.8</v>
      </c>
      <c r="AO1250" t="str">
        <f t="shared" si="172"/>
        <v>Low</v>
      </c>
      <c r="AP1250" t="str">
        <f t="shared" si="173"/>
        <v>Yes</v>
      </c>
      <c r="AQ1250" t="str">
        <f t="shared" si="174"/>
        <v>No</v>
      </c>
      <c r="AR1250">
        <f t="shared" si="175"/>
        <v>10</v>
      </c>
      <c r="AS1250" t="str">
        <f t="shared" si="176"/>
        <v>Active</v>
      </c>
      <c r="AT1250" t="str">
        <f t="shared" si="177"/>
        <v>Married</v>
      </c>
      <c r="AU1250" t="str">
        <f t="shared" si="178"/>
        <v>PhD</v>
      </c>
      <c r="AV1250" s="9" t="str">
        <f t="shared" si="179"/>
        <v>No</v>
      </c>
    </row>
    <row r="1251" spans="1:48" x14ac:dyDescent="0.3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</v>
      </c>
      <c r="W1251">
        <v>11</v>
      </c>
      <c r="X1251">
        <v>0</v>
      </c>
      <c r="Y1251">
        <v>62</v>
      </c>
      <c r="Z1251">
        <v>2167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1329</v>
      </c>
      <c r="AL1251">
        <v>1275</v>
      </c>
      <c r="AM1251">
        <v>0</v>
      </c>
      <c r="AN1251">
        <f t="shared" si="171"/>
        <v>5.9</v>
      </c>
      <c r="AO1251" t="str">
        <f t="shared" si="172"/>
        <v>High</v>
      </c>
      <c r="AP1251" t="str">
        <f t="shared" si="173"/>
        <v>No</v>
      </c>
      <c r="AQ1251" t="str">
        <f t="shared" si="174"/>
        <v>No</v>
      </c>
      <c r="AR1251">
        <f t="shared" si="175"/>
        <v>19</v>
      </c>
      <c r="AS1251" t="str">
        <f t="shared" si="176"/>
        <v>Warm</v>
      </c>
      <c r="AT1251" t="str">
        <f t="shared" si="177"/>
        <v>Single</v>
      </c>
      <c r="AU1251" t="str">
        <f t="shared" si="178"/>
        <v>2nd Cycle</v>
      </c>
      <c r="AV1251" s="9" t="str">
        <f t="shared" si="179"/>
        <v>No</v>
      </c>
    </row>
    <row r="1252" spans="1:48" x14ac:dyDescent="0.3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3</v>
      </c>
      <c r="W1252">
        <v>11</v>
      </c>
      <c r="X1252">
        <v>0</v>
      </c>
      <c r="Y1252">
        <v>76</v>
      </c>
      <c r="Z1252">
        <v>2242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961</v>
      </c>
      <c r="AL1252">
        <v>923</v>
      </c>
      <c r="AM1252">
        <v>1</v>
      </c>
      <c r="AN1252">
        <f t="shared" si="171"/>
        <v>6.1</v>
      </c>
      <c r="AO1252" t="str">
        <f t="shared" si="172"/>
        <v>Medium</v>
      </c>
      <c r="AP1252" t="str">
        <f t="shared" si="173"/>
        <v>No</v>
      </c>
      <c r="AQ1252" t="str">
        <f t="shared" si="174"/>
        <v>Yes</v>
      </c>
      <c r="AR1252">
        <f t="shared" si="175"/>
        <v>16</v>
      </c>
      <c r="AS1252" t="str">
        <f t="shared" si="176"/>
        <v>Active</v>
      </c>
      <c r="AT1252" t="str">
        <f t="shared" si="177"/>
        <v>Married</v>
      </c>
      <c r="AU1252" t="str">
        <f t="shared" si="178"/>
        <v>Graduation</v>
      </c>
      <c r="AV1252" s="9" t="str">
        <f t="shared" si="179"/>
        <v>Yes</v>
      </c>
    </row>
    <row r="1253" spans="1:48" x14ac:dyDescent="0.3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11</v>
      </c>
      <c r="X1253">
        <v>0</v>
      </c>
      <c r="Y1253">
        <v>57</v>
      </c>
      <c r="Z1253">
        <v>2682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810</v>
      </c>
      <c r="AL1253">
        <v>795</v>
      </c>
      <c r="AM1253">
        <v>0</v>
      </c>
      <c r="AN1253">
        <f t="shared" si="171"/>
        <v>7.3</v>
      </c>
      <c r="AO1253" t="str">
        <f t="shared" si="172"/>
        <v>Medium</v>
      </c>
      <c r="AP1253" t="str">
        <f t="shared" si="173"/>
        <v>Yes</v>
      </c>
      <c r="AQ1253" t="str">
        <f t="shared" si="174"/>
        <v>No</v>
      </c>
      <c r="AR1253">
        <f t="shared" si="175"/>
        <v>24</v>
      </c>
      <c r="AS1253" t="str">
        <f t="shared" si="176"/>
        <v>Active</v>
      </c>
      <c r="AT1253" t="str">
        <f t="shared" si="177"/>
        <v>Single</v>
      </c>
      <c r="AU1253" t="str">
        <f t="shared" si="178"/>
        <v>Master</v>
      </c>
      <c r="AV1253" s="9" t="str">
        <f t="shared" si="179"/>
        <v>No</v>
      </c>
    </row>
    <row r="1254" spans="1:48" x14ac:dyDescent="0.3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11</v>
      </c>
      <c r="X1254">
        <v>1</v>
      </c>
      <c r="Y1254">
        <v>48</v>
      </c>
      <c r="Z1254">
        <v>2831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216</v>
      </c>
      <c r="AL1254">
        <v>186</v>
      </c>
      <c r="AM1254">
        <v>1</v>
      </c>
      <c r="AN1254">
        <f t="shared" si="171"/>
        <v>7.8</v>
      </c>
      <c r="AO1254" t="str">
        <f t="shared" si="172"/>
        <v>Low</v>
      </c>
      <c r="AP1254" t="str">
        <f t="shared" si="173"/>
        <v>Yes</v>
      </c>
      <c r="AQ1254" t="str">
        <f t="shared" si="174"/>
        <v>Yes</v>
      </c>
      <c r="AR1254">
        <f t="shared" si="175"/>
        <v>14</v>
      </c>
      <c r="AS1254" t="str">
        <f t="shared" si="176"/>
        <v>Active</v>
      </c>
      <c r="AT1254" t="str">
        <f t="shared" si="177"/>
        <v>Single</v>
      </c>
      <c r="AU1254" t="str">
        <f t="shared" si="178"/>
        <v>Graduation</v>
      </c>
      <c r="AV1254" s="9" t="str">
        <f t="shared" si="179"/>
        <v>Yes</v>
      </c>
    </row>
    <row r="1255" spans="1:48" x14ac:dyDescent="0.3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11</v>
      </c>
      <c r="X1255">
        <v>0</v>
      </c>
      <c r="Y1255">
        <v>54</v>
      </c>
      <c r="Z1255">
        <v>2626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540</v>
      </c>
      <c r="AL1255">
        <v>470</v>
      </c>
      <c r="AM1255">
        <v>0</v>
      </c>
      <c r="AN1255">
        <f t="shared" si="171"/>
        <v>7.2</v>
      </c>
      <c r="AO1255" t="str">
        <f t="shared" si="172"/>
        <v>Medium</v>
      </c>
      <c r="AP1255" t="str">
        <f t="shared" si="173"/>
        <v>Yes</v>
      </c>
      <c r="AQ1255" t="str">
        <f t="shared" si="174"/>
        <v>No</v>
      </c>
      <c r="AR1255">
        <f t="shared" si="175"/>
        <v>25</v>
      </c>
      <c r="AS1255" t="str">
        <f t="shared" si="176"/>
        <v>Warm</v>
      </c>
      <c r="AT1255" t="str">
        <f t="shared" si="177"/>
        <v>Married</v>
      </c>
      <c r="AU1255" t="str">
        <f t="shared" si="178"/>
        <v>Master</v>
      </c>
      <c r="AV1255" s="9" t="str">
        <f t="shared" si="179"/>
        <v>No</v>
      </c>
    </row>
    <row r="1256" spans="1:48" x14ac:dyDescent="0.3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11</v>
      </c>
      <c r="X1256">
        <v>0</v>
      </c>
      <c r="Y1256">
        <v>52</v>
      </c>
      <c r="Z1256">
        <v>2744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68</v>
      </c>
      <c r="AL1256">
        <v>60</v>
      </c>
      <c r="AM1256">
        <v>0</v>
      </c>
      <c r="AN1256">
        <f t="shared" si="171"/>
        <v>7.5</v>
      </c>
      <c r="AO1256" t="str">
        <f t="shared" si="172"/>
        <v>Low</v>
      </c>
      <c r="AP1256" t="str">
        <f t="shared" si="173"/>
        <v>Yes</v>
      </c>
      <c r="AQ1256" t="str">
        <f t="shared" si="174"/>
        <v>No</v>
      </c>
      <c r="AR1256">
        <f t="shared" si="175"/>
        <v>9</v>
      </c>
      <c r="AS1256" t="str">
        <f t="shared" si="176"/>
        <v>Inactive</v>
      </c>
      <c r="AT1256" t="str">
        <f t="shared" si="177"/>
        <v>Divorced</v>
      </c>
      <c r="AU1256" t="str">
        <f t="shared" si="178"/>
        <v>Master</v>
      </c>
      <c r="AV1256" s="9" t="str">
        <f t="shared" si="179"/>
        <v>No</v>
      </c>
    </row>
    <row r="1257" spans="1:48" x14ac:dyDescent="0.3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3</v>
      </c>
      <c r="W1257">
        <v>11</v>
      </c>
      <c r="X1257">
        <v>0</v>
      </c>
      <c r="Y1257">
        <v>49</v>
      </c>
      <c r="Z1257">
        <v>2647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1226</v>
      </c>
      <c r="AL1257">
        <v>1166</v>
      </c>
      <c r="AM1257">
        <v>1</v>
      </c>
      <c r="AN1257">
        <f t="shared" si="171"/>
        <v>7.3</v>
      </c>
      <c r="AO1257" t="str">
        <f t="shared" si="172"/>
        <v>High</v>
      </c>
      <c r="AP1257" t="str">
        <f t="shared" si="173"/>
        <v>Yes</v>
      </c>
      <c r="AQ1257" t="str">
        <f t="shared" si="174"/>
        <v>Yes</v>
      </c>
      <c r="AR1257">
        <f t="shared" si="175"/>
        <v>22</v>
      </c>
      <c r="AS1257" t="str">
        <f t="shared" si="176"/>
        <v>Warm</v>
      </c>
      <c r="AT1257" t="str">
        <f t="shared" si="177"/>
        <v>Married</v>
      </c>
      <c r="AU1257" t="str">
        <f t="shared" si="178"/>
        <v>Graduation</v>
      </c>
      <c r="AV1257" s="9" t="str">
        <f t="shared" si="179"/>
        <v>Yes</v>
      </c>
    </row>
    <row r="1258" spans="1:48" x14ac:dyDescent="0.3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11</v>
      </c>
      <c r="X1258">
        <v>0</v>
      </c>
      <c r="Y1258">
        <v>45</v>
      </c>
      <c r="Z1258">
        <v>2354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20</v>
      </c>
      <c r="AL1258">
        <v>10</v>
      </c>
      <c r="AM1258">
        <v>1</v>
      </c>
      <c r="AN1258">
        <f t="shared" si="171"/>
        <v>6.4</v>
      </c>
      <c r="AO1258" t="str">
        <f t="shared" si="172"/>
        <v>Low</v>
      </c>
      <c r="AP1258" t="str">
        <f t="shared" si="173"/>
        <v>Yes</v>
      </c>
      <c r="AQ1258" t="str">
        <f t="shared" si="174"/>
        <v>Yes</v>
      </c>
      <c r="AR1258">
        <f t="shared" si="175"/>
        <v>4</v>
      </c>
      <c r="AS1258" t="str">
        <f t="shared" si="176"/>
        <v>Active</v>
      </c>
      <c r="AT1258" t="str">
        <f t="shared" si="177"/>
        <v>Married</v>
      </c>
      <c r="AU1258" t="str">
        <f t="shared" si="178"/>
        <v>Master</v>
      </c>
      <c r="AV1258" s="9" t="str">
        <f t="shared" si="179"/>
        <v>Yes</v>
      </c>
    </row>
    <row r="1259" spans="1:48" x14ac:dyDescent="0.3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11</v>
      </c>
      <c r="X1259">
        <v>0</v>
      </c>
      <c r="Y1259">
        <v>56</v>
      </c>
      <c r="Z1259">
        <v>2703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89</v>
      </c>
      <c r="AL1259">
        <v>79</v>
      </c>
      <c r="AM1259">
        <v>0</v>
      </c>
      <c r="AN1259">
        <f t="shared" si="171"/>
        <v>7.4</v>
      </c>
      <c r="AO1259" t="str">
        <f t="shared" si="172"/>
        <v>Low</v>
      </c>
      <c r="AP1259" t="str">
        <f t="shared" si="173"/>
        <v>Yes</v>
      </c>
      <c r="AQ1259" t="str">
        <f t="shared" si="174"/>
        <v>No</v>
      </c>
      <c r="AR1259">
        <f t="shared" si="175"/>
        <v>8</v>
      </c>
      <c r="AS1259" t="str">
        <f t="shared" si="176"/>
        <v>Warm</v>
      </c>
      <c r="AT1259" t="str">
        <f t="shared" si="177"/>
        <v>Married</v>
      </c>
      <c r="AU1259" t="str">
        <f t="shared" si="178"/>
        <v>Graduation</v>
      </c>
      <c r="AV1259" s="9" t="str">
        <f t="shared" si="179"/>
        <v>No</v>
      </c>
    </row>
    <row r="1260" spans="1:48" x14ac:dyDescent="0.3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3</v>
      </c>
      <c r="W1260">
        <v>11</v>
      </c>
      <c r="X1260">
        <v>0</v>
      </c>
      <c r="Y1260">
        <v>42</v>
      </c>
      <c r="Z1260">
        <v>2805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982</v>
      </c>
      <c r="AL1260">
        <v>772</v>
      </c>
      <c r="AM1260">
        <v>1</v>
      </c>
      <c r="AN1260">
        <f t="shared" si="171"/>
        <v>7.7</v>
      </c>
      <c r="AO1260" t="str">
        <f t="shared" si="172"/>
        <v>Medium</v>
      </c>
      <c r="AP1260" t="str">
        <f t="shared" si="173"/>
        <v>No</v>
      </c>
      <c r="AQ1260" t="str">
        <f t="shared" si="174"/>
        <v>Yes</v>
      </c>
      <c r="AR1260">
        <f t="shared" si="175"/>
        <v>22</v>
      </c>
      <c r="AS1260" t="str">
        <f t="shared" si="176"/>
        <v>Inactive</v>
      </c>
      <c r="AT1260" t="str">
        <f t="shared" si="177"/>
        <v>Divorced</v>
      </c>
      <c r="AU1260" t="str">
        <f t="shared" si="178"/>
        <v>Graduation</v>
      </c>
      <c r="AV1260" s="9" t="str">
        <f t="shared" si="179"/>
        <v>Yes</v>
      </c>
    </row>
    <row r="1261" spans="1:48" x14ac:dyDescent="0.3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11</v>
      </c>
      <c r="X1261">
        <v>0</v>
      </c>
      <c r="Y1261">
        <v>45</v>
      </c>
      <c r="Z1261">
        <v>2371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335</v>
      </c>
      <c r="AL1261">
        <v>308</v>
      </c>
      <c r="AM1261">
        <v>0</v>
      </c>
      <c r="AN1261">
        <f t="shared" si="171"/>
        <v>6.5</v>
      </c>
      <c r="AO1261" t="str">
        <f t="shared" si="172"/>
        <v>Low</v>
      </c>
      <c r="AP1261" t="str">
        <f t="shared" si="173"/>
        <v>Yes</v>
      </c>
      <c r="AQ1261" t="str">
        <f t="shared" si="174"/>
        <v>No</v>
      </c>
      <c r="AR1261">
        <f t="shared" si="175"/>
        <v>18</v>
      </c>
      <c r="AS1261" t="str">
        <f t="shared" si="176"/>
        <v>Warm</v>
      </c>
      <c r="AT1261" t="str">
        <f t="shared" si="177"/>
        <v>Married</v>
      </c>
      <c r="AU1261" t="str">
        <f t="shared" si="178"/>
        <v>Graduation</v>
      </c>
      <c r="AV1261" s="9" t="str">
        <f t="shared" si="179"/>
        <v>No</v>
      </c>
    </row>
    <row r="1262" spans="1:48" x14ac:dyDescent="0.3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3</v>
      </c>
      <c r="W1262">
        <v>11</v>
      </c>
      <c r="X1262">
        <v>1</v>
      </c>
      <c r="Y1262">
        <v>37</v>
      </c>
      <c r="Z1262">
        <v>2848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1889</v>
      </c>
      <c r="AL1262">
        <v>1648</v>
      </c>
      <c r="AM1262">
        <v>1</v>
      </c>
      <c r="AN1262">
        <f t="shared" si="171"/>
        <v>7.8</v>
      </c>
      <c r="AO1262" t="str">
        <f t="shared" si="172"/>
        <v>High</v>
      </c>
      <c r="AP1262" t="str">
        <f t="shared" si="173"/>
        <v>No</v>
      </c>
      <c r="AQ1262" t="str">
        <f t="shared" si="174"/>
        <v>Yes</v>
      </c>
      <c r="AR1262">
        <f t="shared" si="175"/>
        <v>19</v>
      </c>
      <c r="AS1262" t="str">
        <f t="shared" si="176"/>
        <v>Active</v>
      </c>
      <c r="AT1262" t="str">
        <f t="shared" si="177"/>
        <v>Together</v>
      </c>
      <c r="AU1262" t="str">
        <f t="shared" si="178"/>
        <v>Graduation</v>
      </c>
      <c r="AV1262" s="9" t="str">
        <f t="shared" si="179"/>
        <v>Yes</v>
      </c>
    </row>
    <row r="1263" spans="1:48" x14ac:dyDescent="0.3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3</v>
      </c>
      <c r="W1263">
        <v>11</v>
      </c>
      <c r="X1263">
        <v>1</v>
      </c>
      <c r="Y1263">
        <v>49</v>
      </c>
      <c r="Z1263">
        <v>2839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1110</v>
      </c>
      <c r="AL1263">
        <v>991</v>
      </c>
      <c r="AM1263">
        <v>2</v>
      </c>
      <c r="AN1263">
        <f t="shared" si="171"/>
        <v>7.8</v>
      </c>
      <c r="AO1263" t="str">
        <f t="shared" si="172"/>
        <v>High</v>
      </c>
      <c r="AP1263" t="str">
        <f t="shared" si="173"/>
        <v>No</v>
      </c>
      <c r="AQ1263" t="str">
        <f t="shared" si="174"/>
        <v>Yes</v>
      </c>
      <c r="AR1263">
        <f t="shared" si="175"/>
        <v>28</v>
      </c>
      <c r="AS1263" t="str">
        <f t="shared" si="176"/>
        <v>Warm</v>
      </c>
      <c r="AT1263" t="str">
        <f t="shared" si="177"/>
        <v>Divorced</v>
      </c>
      <c r="AU1263" t="str">
        <f t="shared" si="178"/>
        <v>2nd Cycle</v>
      </c>
      <c r="AV1263" s="9" t="str">
        <f t="shared" si="179"/>
        <v>Yes</v>
      </c>
    </row>
    <row r="1264" spans="1:48" x14ac:dyDescent="0.3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</v>
      </c>
      <c r="W1264">
        <v>11</v>
      </c>
      <c r="X1264">
        <v>0</v>
      </c>
      <c r="Y1264">
        <v>63</v>
      </c>
      <c r="Z1264">
        <v>2806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37</v>
      </c>
      <c r="AL1264">
        <v>36</v>
      </c>
      <c r="AM1264">
        <v>0</v>
      </c>
      <c r="AN1264">
        <f t="shared" si="171"/>
        <v>7.7</v>
      </c>
      <c r="AO1264" t="str">
        <f t="shared" si="172"/>
        <v>Low</v>
      </c>
      <c r="AP1264" t="str">
        <f t="shared" si="173"/>
        <v>Yes</v>
      </c>
      <c r="AQ1264" t="str">
        <f t="shared" si="174"/>
        <v>No</v>
      </c>
      <c r="AR1264">
        <f t="shared" si="175"/>
        <v>6</v>
      </c>
      <c r="AS1264" t="str">
        <f t="shared" si="176"/>
        <v>Warm</v>
      </c>
      <c r="AT1264" t="str">
        <f t="shared" si="177"/>
        <v>Married</v>
      </c>
      <c r="AU1264" t="str">
        <f t="shared" si="178"/>
        <v>PhD</v>
      </c>
      <c r="AV1264" s="9" t="str">
        <f t="shared" si="179"/>
        <v>No</v>
      </c>
    </row>
    <row r="1265" spans="1:48" x14ac:dyDescent="0.3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11</v>
      </c>
      <c r="X1265">
        <v>0</v>
      </c>
      <c r="Y1265">
        <v>69</v>
      </c>
      <c r="Z1265">
        <v>2502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438</v>
      </c>
      <c r="AL1265">
        <v>391</v>
      </c>
      <c r="AM1265">
        <v>0</v>
      </c>
      <c r="AN1265">
        <f t="shared" si="171"/>
        <v>6.9</v>
      </c>
      <c r="AO1265" t="str">
        <f t="shared" si="172"/>
        <v>Low</v>
      </c>
      <c r="AP1265" t="str">
        <f t="shared" si="173"/>
        <v>No</v>
      </c>
      <c r="AQ1265" t="str">
        <f t="shared" si="174"/>
        <v>No</v>
      </c>
      <c r="AR1265">
        <f t="shared" si="175"/>
        <v>17</v>
      </c>
      <c r="AS1265" t="str">
        <f t="shared" si="176"/>
        <v>Active</v>
      </c>
      <c r="AT1265" t="str">
        <f t="shared" si="177"/>
        <v>Together</v>
      </c>
      <c r="AU1265" t="str">
        <f t="shared" si="178"/>
        <v>Master</v>
      </c>
      <c r="AV1265" s="9" t="str">
        <f t="shared" si="179"/>
        <v>No</v>
      </c>
    </row>
    <row r="1266" spans="1:48" x14ac:dyDescent="0.3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11</v>
      </c>
      <c r="X1266">
        <v>0</v>
      </c>
      <c r="Y1266">
        <v>69</v>
      </c>
      <c r="Z1266">
        <v>2760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290</v>
      </c>
      <c r="AL1266">
        <v>146</v>
      </c>
      <c r="AM1266">
        <v>0</v>
      </c>
      <c r="AN1266">
        <f t="shared" si="171"/>
        <v>7.6</v>
      </c>
      <c r="AO1266" t="str">
        <f t="shared" si="172"/>
        <v>Low</v>
      </c>
      <c r="AP1266" t="str">
        <f t="shared" si="173"/>
        <v>No</v>
      </c>
      <c r="AQ1266" t="str">
        <f t="shared" si="174"/>
        <v>No</v>
      </c>
      <c r="AR1266">
        <f t="shared" si="175"/>
        <v>13</v>
      </c>
      <c r="AS1266" t="str">
        <f t="shared" si="176"/>
        <v>Warm</v>
      </c>
      <c r="AT1266" t="str">
        <f t="shared" si="177"/>
        <v>Married</v>
      </c>
      <c r="AU1266" t="str">
        <f t="shared" si="178"/>
        <v>Basic</v>
      </c>
      <c r="AV1266" s="9" t="str">
        <f t="shared" si="179"/>
        <v>No</v>
      </c>
    </row>
    <row r="1267" spans="1:48" x14ac:dyDescent="0.3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</v>
      </c>
      <c r="W1267">
        <v>11</v>
      </c>
      <c r="X1267">
        <v>0</v>
      </c>
      <c r="Y1267">
        <v>50</v>
      </c>
      <c r="Z1267">
        <v>2631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39</v>
      </c>
      <c r="AL1267">
        <v>34</v>
      </c>
      <c r="AM1267">
        <v>0</v>
      </c>
      <c r="AN1267">
        <f t="shared" si="171"/>
        <v>7.2</v>
      </c>
      <c r="AO1267" t="str">
        <f t="shared" si="172"/>
        <v>Low</v>
      </c>
      <c r="AP1267" t="str">
        <f t="shared" si="173"/>
        <v>Yes</v>
      </c>
      <c r="AQ1267" t="str">
        <f t="shared" si="174"/>
        <v>No</v>
      </c>
      <c r="AR1267">
        <f t="shared" si="175"/>
        <v>5</v>
      </c>
      <c r="AS1267" t="str">
        <f t="shared" si="176"/>
        <v>Warm</v>
      </c>
      <c r="AT1267" t="str">
        <f t="shared" si="177"/>
        <v>Divorced</v>
      </c>
      <c r="AU1267" t="str">
        <f t="shared" si="178"/>
        <v>Graduation</v>
      </c>
      <c r="AV1267" s="9" t="str">
        <f t="shared" si="179"/>
        <v>No</v>
      </c>
    </row>
    <row r="1268" spans="1:48" x14ac:dyDescent="0.3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3</v>
      </c>
      <c r="W1268">
        <v>11</v>
      </c>
      <c r="X1268">
        <v>1</v>
      </c>
      <c r="Y1268">
        <v>48</v>
      </c>
      <c r="Z1268">
        <v>2742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492</v>
      </c>
      <c r="AL1268">
        <v>488</v>
      </c>
      <c r="AM1268">
        <v>1</v>
      </c>
      <c r="AN1268">
        <f t="shared" si="171"/>
        <v>7.5</v>
      </c>
      <c r="AO1268" t="str">
        <f t="shared" si="172"/>
        <v>Low</v>
      </c>
      <c r="AP1268" t="str">
        <f t="shared" si="173"/>
        <v>Yes</v>
      </c>
      <c r="AQ1268" t="str">
        <f t="shared" si="174"/>
        <v>Yes</v>
      </c>
      <c r="AR1268">
        <f t="shared" si="175"/>
        <v>18</v>
      </c>
      <c r="AS1268" t="str">
        <f t="shared" si="176"/>
        <v>Warm</v>
      </c>
      <c r="AT1268" t="str">
        <f t="shared" si="177"/>
        <v>Married</v>
      </c>
      <c r="AU1268" t="str">
        <f t="shared" si="178"/>
        <v>PhD</v>
      </c>
      <c r="AV1268" s="9" t="str">
        <f t="shared" si="179"/>
        <v>Yes</v>
      </c>
    </row>
    <row r="1269" spans="1:48" x14ac:dyDescent="0.3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</v>
      </c>
      <c r="W1269">
        <v>11</v>
      </c>
      <c r="X1269">
        <v>0</v>
      </c>
      <c r="Y1269">
        <v>51</v>
      </c>
      <c r="Z1269">
        <v>2545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44</v>
      </c>
      <c r="AL1269">
        <v>10</v>
      </c>
      <c r="AM1269">
        <v>0</v>
      </c>
      <c r="AN1269">
        <f t="shared" si="171"/>
        <v>7</v>
      </c>
      <c r="AO1269" t="str">
        <f t="shared" si="172"/>
        <v>Low</v>
      </c>
      <c r="AP1269" t="str">
        <f t="shared" si="173"/>
        <v>Yes</v>
      </c>
      <c r="AQ1269" t="str">
        <f t="shared" si="174"/>
        <v>No</v>
      </c>
      <c r="AR1269">
        <f t="shared" si="175"/>
        <v>7</v>
      </c>
      <c r="AS1269" t="str">
        <f t="shared" si="176"/>
        <v>Warm</v>
      </c>
      <c r="AT1269" t="str">
        <f t="shared" si="177"/>
        <v>Married</v>
      </c>
      <c r="AU1269" t="str">
        <f t="shared" si="178"/>
        <v>2nd Cycle</v>
      </c>
      <c r="AV1269" s="9" t="str">
        <f t="shared" si="179"/>
        <v>No</v>
      </c>
    </row>
    <row r="1270" spans="1:48" x14ac:dyDescent="0.3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3</v>
      </c>
      <c r="W1270">
        <v>11</v>
      </c>
      <c r="X1270">
        <v>1</v>
      </c>
      <c r="Y1270">
        <v>48</v>
      </c>
      <c r="Z1270">
        <v>2663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2136</v>
      </c>
      <c r="AL1270">
        <v>1926</v>
      </c>
      <c r="AM1270">
        <v>3</v>
      </c>
      <c r="AN1270">
        <f t="shared" si="171"/>
        <v>7.3</v>
      </c>
      <c r="AO1270" t="str">
        <f t="shared" si="172"/>
        <v>High</v>
      </c>
      <c r="AP1270" t="str">
        <f t="shared" si="173"/>
        <v>No</v>
      </c>
      <c r="AQ1270" t="str">
        <f t="shared" si="174"/>
        <v>Yes</v>
      </c>
      <c r="AR1270">
        <f t="shared" si="175"/>
        <v>23</v>
      </c>
      <c r="AS1270" t="str">
        <f t="shared" si="176"/>
        <v>Warm</v>
      </c>
      <c r="AT1270" t="str">
        <f t="shared" si="177"/>
        <v>Married</v>
      </c>
      <c r="AU1270" t="str">
        <f t="shared" si="178"/>
        <v>Master</v>
      </c>
      <c r="AV1270" s="9" t="str">
        <f t="shared" si="179"/>
        <v>Yes</v>
      </c>
    </row>
    <row r="1271" spans="1:48" x14ac:dyDescent="0.3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11</v>
      </c>
      <c r="X1271">
        <v>0</v>
      </c>
      <c r="Y1271">
        <v>49</v>
      </c>
      <c r="Z1271">
        <v>2705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669</v>
      </c>
      <c r="AL1271">
        <v>544</v>
      </c>
      <c r="AM1271">
        <v>0</v>
      </c>
      <c r="AN1271">
        <f t="shared" si="171"/>
        <v>7.4</v>
      </c>
      <c r="AO1271" t="str">
        <f t="shared" si="172"/>
        <v>Medium</v>
      </c>
      <c r="AP1271" t="str">
        <f t="shared" si="173"/>
        <v>No</v>
      </c>
      <c r="AQ1271" t="str">
        <f t="shared" si="174"/>
        <v>No</v>
      </c>
      <c r="AR1271">
        <f t="shared" si="175"/>
        <v>21</v>
      </c>
      <c r="AS1271" t="str">
        <f t="shared" si="176"/>
        <v>Warm</v>
      </c>
      <c r="AT1271" t="str">
        <f t="shared" si="177"/>
        <v>Married</v>
      </c>
      <c r="AU1271" t="str">
        <f t="shared" si="178"/>
        <v>Graduation</v>
      </c>
      <c r="AV1271" s="9" t="str">
        <f t="shared" si="179"/>
        <v>No</v>
      </c>
    </row>
    <row r="1272" spans="1:48" x14ac:dyDescent="0.3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</v>
      </c>
      <c r="W1272">
        <v>11</v>
      </c>
      <c r="X1272">
        <v>0</v>
      </c>
      <c r="Y1272">
        <v>64</v>
      </c>
      <c r="Z1272">
        <v>2456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14</v>
      </c>
      <c r="AL1272">
        <v>11</v>
      </c>
      <c r="AM1272">
        <v>0</v>
      </c>
      <c r="AN1272">
        <f t="shared" si="171"/>
        <v>6.7</v>
      </c>
      <c r="AO1272" t="str">
        <f t="shared" si="172"/>
        <v>Low</v>
      </c>
      <c r="AP1272" t="str">
        <f t="shared" si="173"/>
        <v>No</v>
      </c>
      <c r="AQ1272" t="str">
        <f t="shared" si="174"/>
        <v>No</v>
      </c>
      <c r="AR1272">
        <f t="shared" si="175"/>
        <v>4</v>
      </c>
      <c r="AS1272" t="str">
        <f t="shared" si="176"/>
        <v>Active</v>
      </c>
      <c r="AT1272" t="str">
        <f t="shared" si="177"/>
        <v>Married</v>
      </c>
      <c r="AU1272" t="str">
        <f t="shared" si="178"/>
        <v>Graduation</v>
      </c>
      <c r="AV1272" s="9" t="str">
        <f t="shared" si="179"/>
        <v>No</v>
      </c>
    </row>
    <row r="1273" spans="1:48" x14ac:dyDescent="0.3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11</v>
      </c>
      <c r="X1273">
        <v>0</v>
      </c>
      <c r="Y1273">
        <v>49</v>
      </c>
      <c r="Z1273">
        <v>2492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25</v>
      </c>
      <c r="AL1273">
        <v>24</v>
      </c>
      <c r="AM1273">
        <v>0</v>
      </c>
      <c r="AN1273">
        <f t="shared" si="171"/>
        <v>6.8</v>
      </c>
      <c r="AO1273" t="str">
        <f t="shared" si="172"/>
        <v>Low</v>
      </c>
      <c r="AP1273" t="str">
        <f t="shared" si="173"/>
        <v>Yes</v>
      </c>
      <c r="AQ1273" t="str">
        <f t="shared" si="174"/>
        <v>No</v>
      </c>
      <c r="AR1273">
        <f t="shared" si="175"/>
        <v>5</v>
      </c>
      <c r="AS1273" t="str">
        <f t="shared" si="176"/>
        <v>Warm</v>
      </c>
      <c r="AT1273" t="str">
        <f t="shared" si="177"/>
        <v>Single</v>
      </c>
      <c r="AU1273" t="str">
        <f t="shared" si="178"/>
        <v>Graduation</v>
      </c>
      <c r="AV1273" s="9" t="str">
        <f t="shared" si="179"/>
        <v>No</v>
      </c>
    </row>
    <row r="1274" spans="1:48" x14ac:dyDescent="0.3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</v>
      </c>
      <c r="W1274">
        <v>11</v>
      </c>
      <c r="X1274">
        <v>0</v>
      </c>
      <c r="Y1274">
        <v>47</v>
      </c>
      <c r="Z1274">
        <v>2262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60</v>
      </c>
      <c r="AM1274">
        <v>0</v>
      </c>
      <c r="AN1274">
        <f t="shared" si="171"/>
        <v>6.2</v>
      </c>
      <c r="AO1274" t="str">
        <f t="shared" si="172"/>
        <v>Low</v>
      </c>
      <c r="AP1274" t="str">
        <f t="shared" si="173"/>
        <v>Yes</v>
      </c>
      <c r="AQ1274" t="str">
        <f t="shared" si="174"/>
        <v>No</v>
      </c>
      <c r="AR1274">
        <f t="shared" si="175"/>
        <v>8</v>
      </c>
      <c r="AS1274" t="str">
        <f t="shared" si="176"/>
        <v>Active</v>
      </c>
      <c r="AT1274" t="str">
        <f t="shared" si="177"/>
        <v>Married</v>
      </c>
      <c r="AU1274" t="str">
        <f t="shared" si="178"/>
        <v>2nd Cycle</v>
      </c>
      <c r="AV1274" s="9" t="str">
        <f t="shared" si="179"/>
        <v>No</v>
      </c>
    </row>
    <row r="1275" spans="1:48" x14ac:dyDescent="0.3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11</v>
      </c>
      <c r="X1275">
        <v>0</v>
      </c>
      <c r="Y1275">
        <v>43</v>
      </c>
      <c r="Z1275">
        <v>2363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10</v>
      </c>
      <c r="AL1275">
        <v>5</v>
      </c>
      <c r="AM1275">
        <v>0</v>
      </c>
      <c r="AN1275">
        <f t="shared" si="171"/>
        <v>6.5</v>
      </c>
      <c r="AO1275" t="str">
        <f t="shared" si="172"/>
        <v>Low</v>
      </c>
      <c r="AP1275" t="str">
        <f t="shared" si="173"/>
        <v>Yes</v>
      </c>
      <c r="AQ1275" t="str">
        <f t="shared" si="174"/>
        <v>No</v>
      </c>
      <c r="AR1275">
        <f t="shared" si="175"/>
        <v>4</v>
      </c>
      <c r="AS1275" t="str">
        <f t="shared" si="176"/>
        <v>Inactive</v>
      </c>
      <c r="AT1275" t="str">
        <f t="shared" si="177"/>
        <v>Single</v>
      </c>
      <c r="AU1275" t="str">
        <f t="shared" si="178"/>
        <v>PhD</v>
      </c>
      <c r="AV1275" s="9" t="str">
        <f t="shared" si="179"/>
        <v>No</v>
      </c>
    </row>
    <row r="1276" spans="1:48" x14ac:dyDescent="0.3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</v>
      </c>
      <c r="W1276">
        <v>11</v>
      </c>
      <c r="X1276">
        <v>0</v>
      </c>
      <c r="Y1276">
        <v>57</v>
      </c>
      <c r="Z1276">
        <v>2237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61</v>
      </c>
      <c r="AL1276">
        <v>60</v>
      </c>
      <c r="AM1276">
        <v>0</v>
      </c>
      <c r="AN1276">
        <f t="shared" si="171"/>
        <v>6.1</v>
      </c>
      <c r="AO1276" t="str">
        <f t="shared" si="172"/>
        <v>Low</v>
      </c>
      <c r="AP1276" t="str">
        <f t="shared" si="173"/>
        <v>Yes</v>
      </c>
      <c r="AQ1276" t="str">
        <f t="shared" si="174"/>
        <v>No</v>
      </c>
      <c r="AR1276">
        <f t="shared" si="175"/>
        <v>7</v>
      </c>
      <c r="AS1276" t="str">
        <f t="shared" si="176"/>
        <v>Active</v>
      </c>
      <c r="AT1276" t="str">
        <f t="shared" si="177"/>
        <v>Single</v>
      </c>
      <c r="AU1276" t="str">
        <f t="shared" si="178"/>
        <v>PhD</v>
      </c>
      <c r="AV1276" s="9" t="str">
        <f t="shared" si="179"/>
        <v>No</v>
      </c>
    </row>
    <row r="1277" spans="1:48" x14ac:dyDescent="0.3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11</v>
      </c>
      <c r="X1277">
        <v>0</v>
      </c>
      <c r="Y1277">
        <v>66</v>
      </c>
      <c r="Z1277">
        <v>2251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150</v>
      </c>
      <c r="AL1277">
        <v>102</v>
      </c>
      <c r="AM1277">
        <v>0</v>
      </c>
      <c r="AN1277">
        <f t="shared" si="171"/>
        <v>6.2</v>
      </c>
      <c r="AO1277" t="str">
        <f t="shared" si="172"/>
        <v>Low</v>
      </c>
      <c r="AP1277" t="str">
        <f t="shared" si="173"/>
        <v>Yes</v>
      </c>
      <c r="AQ1277" t="str">
        <f t="shared" si="174"/>
        <v>No</v>
      </c>
      <c r="AR1277">
        <f t="shared" si="175"/>
        <v>10</v>
      </c>
      <c r="AS1277" t="str">
        <f t="shared" si="176"/>
        <v>Active</v>
      </c>
      <c r="AT1277" t="str">
        <f t="shared" si="177"/>
        <v>Together</v>
      </c>
      <c r="AU1277" t="str">
        <f t="shared" si="178"/>
        <v>Master</v>
      </c>
      <c r="AV1277" s="9" t="str">
        <f t="shared" si="179"/>
        <v>No</v>
      </c>
    </row>
    <row r="1278" spans="1:48" x14ac:dyDescent="0.3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11</v>
      </c>
      <c r="X1278">
        <v>0</v>
      </c>
      <c r="Y1278">
        <v>42</v>
      </c>
      <c r="Z1278">
        <v>2406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39</v>
      </c>
      <c r="AL1278">
        <v>29</v>
      </c>
      <c r="AM1278">
        <v>0</v>
      </c>
      <c r="AN1278">
        <f t="shared" si="171"/>
        <v>6.6</v>
      </c>
      <c r="AO1278" t="str">
        <f t="shared" si="172"/>
        <v>Low</v>
      </c>
      <c r="AP1278" t="str">
        <f t="shared" si="173"/>
        <v>Yes</v>
      </c>
      <c r="AQ1278" t="str">
        <f t="shared" si="174"/>
        <v>No</v>
      </c>
      <c r="AR1278">
        <f t="shared" si="175"/>
        <v>5</v>
      </c>
      <c r="AS1278" t="str">
        <f t="shared" si="176"/>
        <v>Inactive</v>
      </c>
      <c r="AT1278" t="str">
        <f t="shared" si="177"/>
        <v>Together</v>
      </c>
      <c r="AU1278" t="str">
        <f t="shared" si="178"/>
        <v>PhD</v>
      </c>
      <c r="AV1278" s="9" t="str">
        <f t="shared" si="179"/>
        <v>No</v>
      </c>
    </row>
    <row r="1279" spans="1:48" x14ac:dyDescent="0.3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3</v>
      </c>
      <c r="W1279">
        <v>11</v>
      </c>
      <c r="X1279">
        <v>0</v>
      </c>
      <c r="Y1279">
        <v>54</v>
      </c>
      <c r="Z1279">
        <v>2529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724</v>
      </c>
      <c r="AL1279">
        <v>646</v>
      </c>
      <c r="AM1279">
        <v>1</v>
      </c>
      <c r="AN1279">
        <f t="shared" si="171"/>
        <v>6.9</v>
      </c>
      <c r="AO1279" t="str">
        <f t="shared" si="172"/>
        <v>Medium</v>
      </c>
      <c r="AP1279" t="str">
        <f t="shared" si="173"/>
        <v>Yes</v>
      </c>
      <c r="AQ1279" t="str">
        <f t="shared" si="174"/>
        <v>Yes</v>
      </c>
      <c r="AR1279">
        <f t="shared" si="175"/>
        <v>25</v>
      </c>
      <c r="AS1279" t="str">
        <f t="shared" si="176"/>
        <v>Warm</v>
      </c>
      <c r="AT1279" t="str">
        <f t="shared" si="177"/>
        <v>Together</v>
      </c>
      <c r="AU1279" t="str">
        <f t="shared" si="178"/>
        <v>Graduation</v>
      </c>
      <c r="AV1279" s="9" t="str">
        <f t="shared" si="179"/>
        <v>Yes</v>
      </c>
    </row>
    <row r="1280" spans="1:48" x14ac:dyDescent="0.3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3</v>
      </c>
      <c r="W1280">
        <v>11</v>
      </c>
      <c r="X1280">
        <v>1</v>
      </c>
      <c r="Y1280">
        <v>74</v>
      </c>
      <c r="Z1280">
        <v>2289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1641</v>
      </c>
      <c r="AL1280">
        <v>1546</v>
      </c>
      <c r="AM1280">
        <v>1</v>
      </c>
      <c r="AN1280">
        <f t="shared" si="171"/>
        <v>6.3</v>
      </c>
      <c r="AO1280" t="str">
        <f t="shared" si="172"/>
        <v>High</v>
      </c>
      <c r="AP1280" t="str">
        <f t="shared" si="173"/>
        <v>No</v>
      </c>
      <c r="AQ1280" t="str">
        <f t="shared" si="174"/>
        <v>Yes</v>
      </c>
      <c r="AR1280">
        <f t="shared" si="175"/>
        <v>15</v>
      </c>
      <c r="AS1280" t="str">
        <f t="shared" si="176"/>
        <v>Active</v>
      </c>
      <c r="AT1280" t="str">
        <f t="shared" si="177"/>
        <v>Married</v>
      </c>
      <c r="AU1280" t="str">
        <f t="shared" si="178"/>
        <v>Graduation</v>
      </c>
      <c r="AV1280" s="9" t="str">
        <f t="shared" si="179"/>
        <v>Yes</v>
      </c>
    </row>
    <row r="1281" spans="1:48" x14ac:dyDescent="0.3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11</v>
      </c>
      <c r="X1281">
        <v>0</v>
      </c>
      <c r="Y1281">
        <v>42</v>
      </c>
      <c r="Z1281">
        <v>2708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32</v>
      </c>
      <c r="AL1281">
        <v>7</v>
      </c>
      <c r="AM1281">
        <v>0</v>
      </c>
      <c r="AN1281">
        <f t="shared" si="171"/>
        <v>7.4</v>
      </c>
      <c r="AO1281" t="str">
        <f t="shared" si="172"/>
        <v>Low</v>
      </c>
      <c r="AP1281" t="str">
        <f t="shared" si="173"/>
        <v>Yes</v>
      </c>
      <c r="AQ1281" t="str">
        <f t="shared" si="174"/>
        <v>No</v>
      </c>
      <c r="AR1281">
        <f t="shared" si="175"/>
        <v>10</v>
      </c>
      <c r="AS1281" t="str">
        <f t="shared" si="176"/>
        <v>Active</v>
      </c>
      <c r="AT1281" t="str">
        <f t="shared" si="177"/>
        <v>Single</v>
      </c>
      <c r="AU1281" t="str">
        <f t="shared" si="178"/>
        <v>Graduation</v>
      </c>
      <c r="AV1281" s="9" t="str">
        <f t="shared" si="179"/>
        <v>No</v>
      </c>
    </row>
    <row r="1282" spans="1:48" x14ac:dyDescent="0.3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</v>
      </c>
      <c r="W1282">
        <v>11</v>
      </c>
      <c r="X1282">
        <v>1</v>
      </c>
      <c r="Y1282">
        <v>67</v>
      </c>
      <c r="Z1282">
        <v>2641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2130</v>
      </c>
      <c r="AL1282">
        <v>1958</v>
      </c>
      <c r="AM1282">
        <v>3</v>
      </c>
      <c r="AN1282">
        <f t="shared" ref="AN1282:AN1345" si="180">ROUND(Z:Z/365,1)</f>
        <v>7.2</v>
      </c>
      <c r="AO1282" t="str">
        <f t="shared" ref="AO1282:AO1345" si="181">IF(AK:AK&gt;=1000,"High",IF(AK:AK&gt;=500,"Medium","Low"))</f>
        <v>High</v>
      </c>
      <c r="AP1282" t="str">
        <f t="shared" ref="AP1282:AP1345" si="182">IF(B:B+C:C&gt;0,"Yes","No")</f>
        <v>No</v>
      </c>
      <c r="AQ1282" t="str">
        <f t="shared" ref="AQ1282:AQ1345" si="183">IF(AM:AM&gt;0,"Yes","No")</f>
        <v>Yes</v>
      </c>
      <c r="AR1282">
        <f t="shared" ref="AR1282:AR1345" si="184">K:K+L:L+M:M+N:N</f>
        <v>18</v>
      </c>
      <c r="AS1282" t="str">
        <f t="shared" ref="AS1282:AS1345" si="185">IF(D:D&lt;=30,"Active",IF(D:D&lt;=90,"Warm","Inactive"))</f>
        <v>Warm</v>
      </c>
      <c r="AT1282" t="str">
        <f t="shared" ref="AT1282:AT1345" si="186">IF(AA:AA=1,"Divorced",IF(AB:AB=1,"Married",IF(AC:AC=1,"Single",IF(AD:AD=1,"Together",IF(AE:AE=1,"Widow","Unknown")))))</f>
        <v>Together</v>
      </c>
      <c r="AU1282" t="str">
        <f t="shared" ref="AU1282:AU1345" si="187">IF(AF:AF=1,"2nd Cycle",IF(AG:AG=1,"Basic",IF(AH:AH=1,"Graduation",IF(AI:AI=1,"Master",IF(AJ:AJ=1,"PhD","Unknown")))))</f>
        <v>Graduation</v>
      </c>
      <c r="AV1282" s="9" t="str">
        <f t="shared" ref="AV1282:AV1345" si="188">IF(AM:AM=1,"Yes",IF(AM:AM=2,"Yes",IF(AM:AM=3,"Yes",IF(AM:AM=4,"Yes","No"))))</f>
        <v>Yes</v>
      </c>
    </row>
    <row r="1283" spans="1:48" x14ac:dyDescent="0.3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</v>
      </c>
      <c r="W1283">
        <v>11</v>
      </c>
      <c r="X1283">
        <v>0</v>
      </c>
      <c r="Y1283">
        <v>35</v>
      </c>
      <c r="Z1283">
        <v>2290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27</v>
      </c>
      <c r="AL1283">
        <v>17</v>
      </c>
      <c r="AM1283">
        <v>0</v>
      </c>
      <c r="AN1283">
        <f t="shared" si="180"/>
        <v>6.3</v>
      </c>
      <c r="AO1283" t="str">
        <f t="shared" si="181"/>
        <v>Low</v>
      </c>
      <c r="AP1283" t="str">
        <f t="shared" si="182"/>
        <v>No</v>
      </c>
      <c r="AQ1283" t="str">
        <f t="shared" si="183"/>
        <v>No</v>
      </c>
      <c r="AR1283">
        <f t="shared" si="184"/>
        <v>6</v>
      </c>
      <c r="AS1283" t="str">
        <f t="shared" si="185"/>
        <v>Warm</v>
      </c>
      <c r="AT1283" t="str">
        <f t="shared" si="186"/>
        <v>Married</v>
      </c>
      <c r="AU1283" t="str">
        <f t="shared" si="187"/>
        <v>2nd Cycle</v>
      </c>
      <c r="AV1283" s="9" t="str">
        <f t="shared" si="188"/>
        <v>No</v>
      </c>
    </row>
    <row r="1284" spans="1:48" x14ac:dyDescent="0.3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11</v>
      </c>
      <c r="X1284">
        <v>0</v>
      </c>
      <c r="Y1284">
        <v>50</v>
      </c>
      <c r="Z1284">
        <v>2648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261</v>
      </c>
      <c r="AL1284">
        <v>212</v>
      </c>
      <c r="AM1284">
        <v>0</v>
      </c>
      <c r="AN1284">
        <f t="shared" si="180"/>
        <v>7.3</v>
      </c>
      <c r="AO1284" t="str">
        <f t="shared" si="181"/>
        <v>Low</v>
      </c>
      <c r="AP1284" t="str">
        <f t="shared" si="182"/>
        <v>Yes</v>
      </c>
      <c r="AQ1284" t="str">
        <f t="shared" si="183"/>
        <v>No</v>
      </c>
      <c r="AR1284">
        <f t="shared" si="184"/>
        <v>16</v>
      </c>
      <c r="AS1284" t="str">
        <f t="shared" si="185"/>
        <v>Warm</v>
      </c>
      <c r="AT1284" t="str">
        <f t="shared" si="186"/>
        <v>Divorced</v>
      </c>
      <c r="AU1284" t="str">
        <f t="shared" si="187"/>
        <v>Graduation</v>
      </c>
      <c r="AV1284" s="9" t="str">
        <f t="shared" si="188"/>
        <v>No</v>
      </c>
    </row>
    <row r="1285" spans="1:48" x14ac:dyDescent="0.3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3</v>
      </c>
      <c r="W1285">
        <v>11</v>
      </c>
      <c r="X1285">
        <v>0</v>
      </c>
      <c r="Y1285">
        <v>41</v>
      </c>
      <c r="Z1285">
        <v>2764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1233</v>
      </c>
      <c r="AL1285">
        <v>1161</v>
      </c>
      <c r="AM1285">
        <v>1</v>
      </c>
      <c r="AN1285">
        <f t="shared" si="180"/>
        <v>7.6</v>
      </c>
      <c r="AO1285" t="str">
        <f t="shared" si="181"/>
        <v>High</v>
      </c>
      <c r="AP1285" t="str">
        <f t="shared" si="182"/>
        <v>No</v>
      </c>
      <c r="AQ1285" t="str">
        <f t="shared" si="183"/>
        <v>Yes</v>
      </c>
      <c r="AR1285">
        <f t="shared" si="184"/>
        <v>19</v>
      </c>
      <c r="AS1285" t="str">
        <f t="shared" si="185"/>
        <v>Inactive</v>
      </c>
      <c r="AT1285" t="str">
        <f t="shared" si="186"/>
        <v>Married</v>
      </c>
      <c r="AU1285" t="str">
        <f t="shared" si="187"/>
        <v>Graduation</v>
      </c>
      <c r="AV1285" s="9" t="str">
        <f t="shared" si="188"/>
        <v>Yes</v>
      </c>
    </row>
    <row r="1286" spans="1:48" x14ac:dyDescent="0.3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11</v>
      </c>
      <c r="X1286">
        <v>0</v>
      </c>
      <c r="Y1286">
        <v>54</v>
      </c>
      <c r="Z1286">
        <v>2525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778</v>
      </c>
      <c r="AL1286">
        <v>724</v>
      </c>
      <c r="AM1286">
        <v>0</v>
      </c>
      <c r="AN1286">
        <f t="shared" si="180"/>
        <v>6.9</v>
      </c>
      <c r="AO1286" t="str">
        <f t="shared" si="181"/>
        <v>Medium</v>
      </c>
      <c r="AP1286" t="str">
        <f t="shared" si="182"/>
        <v>Yes</v>
      </c>
      <c r="AQ1286" t="str">
        <f t="shared" si="183"/>
        <v>No</v>
      </c>
      <c r="AR1286">
        <f t="shared" si="184"/>
        <v>26</v>
      </c>
      <c r="AS1286" t="str">
        <f t="shared" si="185"/>
        <v>Warm</v>
      </c>
      <c r="AT1286" t="str">
        <f t="shared" si="186"/>
        <v>Together</v>
      </c>
      <c r="AU1286" t="str">
        <f t="shared" si="187"/>
        <v>Graduation</v>
      </c>
      <c r="AV1286" s="9" t="str">
        <f t="shared" si="188"/>
        <v>No</v>
      </c>
    </row>
    <row r="1287" spans="1:48" x14ac:dyDescent="0.3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11</v>
      </c>
      <c r="X1287">
        <v>0</v>
      </c>
      <c r="Y1287">
        <v>44</v>
      </c>
      <c r="Z1287">
        <v>2611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337</v>
      </c>
      <c r="AL1287">
        <v>273</v>
      </c>
      <c r="AM1287">
        <v>0</v>
      </c>
      <c r="AN1287">
        <f t="shared" si="180"/>
        <v>7.2</v>
      </c>
      <c r="AO1287" t="str">
        <f t="shared" si="181"/>
        <v>Low</v>
      </c>
      <c r="AP1287" t="str">
        <f t="shared" si="182"/>
        <v>Yes</v>
      </c>
      <c r="AQ1287" t="str">
        <f t="shared" si="183"/>
        <v>No</v>
      </c>
      <c r="AR1287">
        <f t="shared" si="184"/>
        <v>19</v>
      </c>
      <c r="AS1287" t="str">
        <f t="shared" si="185"/>
        <v>Warm</v>
      </c>
      <c r="AT1287" t="str">
        <f t="shared" si="186"/>
        <v>Together</v>
      </c>
      <c r="AU1287" t="str">
        <f t="shared" si="187"/>
        <v>Graduation</v>
      </c>
      <c r="AV1287" s="9" t="str">
        <f t="shared" si="188"/>
        <v>No</v>
      </c>
    </row>
    <row r="1288" spans="1:48" x14ac:dyDescent="0.3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3</v>
      </c>
      <c r="W1288">
        <v>11</v>
      </c>
      <c r="X1288">
        <v>0</v>
      </c>
      <c r="Y1288">
        <v>55</v>
      </c>
      <c r="Z1288">
        <v>2196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1487</v>
      </c>
      <c r="AL1288">
        <v>1473</v>
      </c>
      <c r="AM1288">
        <v>2</v>
      </c>
      <c r="AN1288">
        <f t="shared" si="180"/>
        <v>6</v>
      </c>
      <c r="AO1288" t="str">
        <f t="shared" si="181"/>
        <v>High</v>
      </c>
      <c r="AP1288" t="str">
        <f t="shared" si="182"/>
        <v>No</v>
      </c>
      <c r="AQ1288" t="str">
        <f t="shared" si="183"/>
        <v>Yes</v>
      </c>
      <c r="AR1288">
        <f t="shared" si="184"/>
        <v>23</v>
      </c>
      <c r="AS1288" t="str">
        <f t="shared" si="185"/>
        <v>Warm</v>
      </c>
      <c r="AT1288" t="str">
        <f t="shared" si="186"/>
        <v>Married</v>
      </c>
      <c r="AU1288" t="str">
        <f t="shared" si="187"/>
        <v>PhD</v>
      </c>
      <c r="AV1288" s="9" t="str">
        <f t="shared" si="188"/>
        <v>Yes</v>
      </c>
    </row>
    <row r="1289" spans="1:48" x14ac:dyDescent="0.3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3</v>
      </c>
      <c r="W1289">
        <v>11</v>
      </c>
      <c r="X1289">
        <v>1</v>
      </c>
      <c r="Y1289">
        <v>38</v>
      </c>
      <c r="Z1289">
        <v>2325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1143</v>
      </c>
      <c r="AL1289">
        <v>1097</v>
      </c>
      <c r="AM1289">
        <v>4</v>
      </c>
      <c r="AN1289">
        <f t="shared" si="180"/>
        <v>6.4</v>
      </c>
      <c r="AO1289" t="str">
        <f t="shared" si="181"/>
        <v>High</v>
      </c>
      <c r="AP1289" t="str">
        <f t="shared" si="182"/>
        <v>No</v>
      </c>
      <c r="AQ1289" t="str">
        <f t="shared" si="183"/>
        <v>Yes</v>
      </c>
      <c r="AR1289">
        <f t="shared" si="184"/>
        <v>28</v>
      </c>
      <c r="AS1289" t="str">
        <f t="shared" si="185"/>
        <v>Active</v>
      </c>
      <c r="AT1289" t="str">
        <f t="shared" si="186"/>
        <v>Married</v>
      </c>
      <c r="AU1289" t="str">
        <f t="shared" si="187"/>
        <v>Graduation</v>
      </c>
      <c r="AV1289" s="9" t="str">
        <f t="shared" si="188"/>
        <v>Yes</v>
      </c>
    </row>
    <row r="1290" spans="1:48" x14ac:dyDescent="0.3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11</v>
      </c>
      <c r="X1290">
        <v>0</v>
      </c>
      <c r="Y1290">
        <v>48</v>
      </c>
      <c r="Z1290">
        <v>2501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1040</v>
      </c>
      <c r="AL1290">
        <v>886</v>
      </c>
      <c r="AM1290">
        <v>0</v>
      </c>
      <c r="AN1290">
        <f t="shared" si="180"/>
        <v>6.9</v>
      </c>
      <c r="AO1290" t="str">
        <f t="shared" si="181"/>
        <v>High</v>
      </c>
      <c r="AP1290" t="str">
        <f t="shared" si="182"/>
        <v>Yes</v>
      </c>
      <c r="AQ1290" t="str">
        <f t="shared" si="183"/>
        <v>No</v>
      </c>
      <c r="AR1290">
        <f t="shared" si="184"/>
        <v>32</v>
      </c>
      <c r="AS1290" t="str">
        <f t="shared" si="185"/>
        <v>Warm</v>
      </c>
      <c r="AT1290" t="str">
        <f t="shared" si="186"/>
        <v>Together</v>
      </c>
      <c r="AU1290" t="str">
        <f t="shared" si="187"/>
        <v>Graduation</v>
      </c>
      <c r="AV1290" s="9" t="str">
        <f t="shared" si="188"/>
        <v>No</v>
      </c>
    </row>
    <row r="1291" spans="1:48" x14ac:dyDescent="0.3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</v>
      </c>
      <c r="W1291">
        <v>11</v>
      </c>
      <c r="X1291">
        <v>0</v>
      </c>
      <c r="Y1291">
        <v>60</v>
      </c>
      <c r="Z1291">
        <v>2308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650</v>
      </c>
      <c r="AL1291">
        <v>644</v>
      </c>
      <c r="AM1291">
        <v>0</v>
      </c>
      <c r="AN1291">
        <f t="shared" si="180"/>
        <v>6.3</v>
      </c>
      <c r="AO1291" t="str">
        <f t="shared" si="181"/>
        <v>Medium</v>
      </c>
      <c r="AP1291" t="str">
        <f t="shared" si="182"/>
        <v>Yes</v>
      </c>
      <c r="AQ1291" t="str">
        <f t="shared" si="183"/>
        <v>No</v>
      </c>
      <c r="AR1291">
        <f t="shared" si="184"/>
        <v>21</v>
      </c>
      <c r="AS1291" t="str">
        <f t="shared" si="185"/>
        <v>Warm</v>
      </c>
      <c r="AT1291" t="str">
        <f t="shared" si="186"/>
        <v>Married</v>
      </c>
      <c r="AU1291" t="str">
        <f t="shared" si="187"/>
        <v>PhD</v>
      </c>
      <c r="AV1291" s="9" t="str">
        <f t="shared" si="188"/>
        <v>No</v>
      </c>
    </row>
    <row r="1292" spans="1:48" x14ac:dyDescent="0.3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11</v>
      </c>
      <c r="X1292">
        <v>0</v>
      </c>
      <c r="Y1292">
        <v>64</v>
      </c>
      <c r="Z1292">
        <v>2742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1497</v>
      </c>
      <c r="AL1292">
        <v>1454</v>
      </c>
      <c r="AM1292">
        <v>0</v>
      </c>
      <c r="AN1292">
        <f t="shared" si="180"/>
        <v>7.5</v>
      </c>
      <c r="AO1292" t="str">
        <f t="shared" si="181"/>
        <v>High</v>
      </c>
      <c r="AP1292" t="str">
        <f t="shared" si="182"/>
        <v>No</v>
      </c>
      <c r="AQ1292" t="str">
        <f t="shared" si="183"/>
        <v>No</v>
      </c>
      <c r="AR1292">
        <f t="shared" si="184"/>
        <v>23</v>
      </c>
      <c r="AS1292" t="str">
        <f t="shared" si="185"/>
        <v>Warm</v>
      </c>
      <c r="AT1292" t="str">
        <f t="shared" si="186"/>
        <v>Single</v>
      </c>
      <c r="AU1292" t="str">
        <f t="shared" si="187"/>
        <v>Master</v>
      </c>
      <c r="AV1292" s="9" t="str">
        <f t="shared" si="188"/>
        <v>No</v>
      </c>
    </row>
    <row r="1293" spans="1:48" x14ac:dyDescent="0.3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</v>
      </c>
      <c r="W1293">
        <v>11</v>
      </c>
      <c r="X1293">
        <v>0</v>
      </c>
      <c r="Y1293">
        <v>55</v>
      </c>
      <c r="Z1293">
        <v>2466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297</v>
      </c>
      <c r="AL1293">
        <v>283</v>
      </c>
      <c r="AM1293">
        <v>0</v>
      </c>
      <c r="AN1293">
        <f t="shared" si="180"/>
        <v>6.8</v>
      </c>
      <c r="AO1293" t="str">
        <f t="shared" si="181"/>
        <v>Low</v>
      </c>
      <c r="AP1293" t="str">
        <f t="shared" si="182"/>
        <v>Yes</v>
      </c>
      <c r="AQ1293" t="str">
        <f t="shared" si="183"/>
        <v>No</v>
      </c>
      <c r="AR1293">
        <f t="shared" si="184"/>
        <v>15</v>
      </c>
      <c r="AS1293" t="str">
        <f t="shared" si="185"/>
        <v>Warm</v>
      </c>
      <c r="AT1293" t="str">
        <f t="shared" si="186"/>
        <v>Together</v>
      </c>
      <c r="AU1293" t="str">
        <f t="shared" si="187"/>
        <v>Master</v>
      </c>
      <c r="AV1293" s="9" t="str">
        <f t="shared" si="188"/>
        <v>No</v>
      </c>
    </row>
    <row r="1294" spans="1:48" x14ac:dyDescent="0.3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</v>
      </c>
      <c r="W1294">
        <v>11</v>
      </c>
      <c r="X1294">
        <v>0</v>
      </c>
      <c r="Y1294">
        <v>65</v>
      </c>
      <c r="Z1294">
        <v>2394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783</v>
      </c>
      <c r="AL1294">
        <v>746</v>
      </c>
      <c r="AM1294">
        <v>0</v>
      </c>
      <c r="AN1294">
        <f t="shared" si="180"/>
        <v>6.6</v>
      </c>
      <c r="AO1294" t="str">
        <f t="shared" si="181"/>
        <v>Medium</v>
      </c>
      <c r="AP1294" t="str">
        <f t="shared" si="182"/>
        <v>Yes</v>
      </c>
      <c r="AQ1294" t="str">
        <f t="shared" si="183"/>
        <v>No</v>
      </c>
      <c r="AR1294">
        <f t="shared" si="184"/>
        <v>26</v>
      </c>
      <c r="AS1294" t="str">
        <f t="shared" si="185"/>
        <v>Active</v>
      </c>
      <c r="AT1294" t="str">
        <f t="shared" si="186"/>
        <v>Together</v>
      </c>
      <c r="AU1294" t="str">
        <f t="shared" si="187"/>
        <v>2nd Cycle</v>
      </c>
      <c r="AV1294" s="9" t="str">
        <f t="shared" si="188"/>
        <v>No</v>
      </c>
    </row>
    <row r="1295" spans="1:48" x14ac:dyDescent="0.3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11</v>
      </c>
      <c r="X1295">
        <v>0</v>
      </c>
      <c r="Y1295">
        <v>31</v>
      </c>
      <c r="Z1295">
        <v>2328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262</v>
      </c>
      <c r="AL1295">
        <v>250</v>
      </c>
      <c r="AM1295">
        <v>0</v>
      </c>
      <c r="AN1295">
        <f t="shared" si="180"/>
        <v>6.4</v>
      </c>
      <c r="AO1295" t="str">
        <f t="shared" si="181"/>
        <v>Low</v>
      </c>
      <c r="AP1295" t="str">
        <f t="shared" si="182"/>
        <v>Yes</v>
      </c>
      <c r="AQ1295" t="str">
        <f t="shared" si="183"/>
        <v>No</v>
      </c>
      <c r="AR1295">
        <f t="shared" si="184"/>
        <v>14</v>
      </c>
      <c r="AS1295" t="str">
        <f t="shared" si="185"/>
        <v>Warm</v>
      </c>
      <c r="AT1295" t="str">
        <f t="shared" si="186"/>
        <v>Married</v>
      </c>
      <c r="AU1295" t="str">
        <f t="shared" si="187"/>
        <v>2nd Cycle</v>
      </c>
      <c r="AV1295" s="9" t="str">
        <f t="shared" si="188"/>
        <v>No</v>
      </c>
    </row>
    <row r="1296" spans="1:48" x14ac:dyDescent="0.3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</v>
      </c>
      <c r="W1296">
        <v>11</v>
      </c>
      <c r="X1296">
        <v>0</v>
      </c>
      <c r="Y1296">
        <v>58</v>
      </c>
      <c r="Z1296">
        <v>2594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54</v>
      </c>
      <c r="AL1296">
        <v>51</v>
      </c>
      <c r="AM1296">
        <v>0</v>
      </c>
      <c r="AN1296">
        <f t="shared" si="180"/>
        <v>7.1</v>
      </c>
      <c r="AO1296" t="str">
        <f t="shared" si="181"/>
        <v>Low</v>
      </c>
      <c r="AP1296" t="str">
        <f t="shared" si="182"/>
        <v>Yes</v>
      </c>
      <c r="AQ1296" t="str">
        <f t="shared" si="183"/>
        <v>No</v>
      </c>
      <c r="AR1296">
        <f t="shared" si="184"/>
        <v>9</v>
      </c>
      <c r="AS1296" t="str">
        <f t="shared" si="185"/>
        <v>Warm</v>
      </c>
      <c r="AT1296" t="str">
        <f t="shared" si="186"/>
        <v>Single</v>
      </c>
      <c r="AU1296" t="str">
        <f t="shared" si="187"/>
        <v>PhD</v>
      </c>
      <c r="AV1296" s="9" t="str">
        <f t="shared" si="188"/>
        <v>No</v>
      </c>
    </row>
    <row r="1297" spans="1:48" x14ac:dyDescent="0.3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11</v>
      </c>
      <c r="X1297">
        <v>0</v>
      </c>
      <c r="Y1297">
        <v>55</v>
      </c>
      <c r="Z1297">
        <v>2430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358</v>
      </c>
      <c r="AL1297">
        <v>268</v>
      </c>
      <c r="AM1297">
        <v>0</v>
      </c>
      <c r="AN1297">
        <f t="shared" si="180"/>
        <v>6.7</v>
      </c>
      <c r="AO1297" t="str">
        <f t="shared" si="181"/>
        <v>Low</v>
      </c>
      <c r="AP1297" t="str">
        <f t="shared" si="182"/>
        <v>Yes</v>
      </c>
      <c r="AQ1297" t="str">
        <f t="shared" si="183"/>
        <v>No</v>
      </c>
      <c r="AR1297">
        <f t="shared" si="184"/>
        <v>17</v>
      </c>
      <c r="AS1297" t="str">
        <f t="shared" si="185"/>
        <v>Warm</v>
      </c>
      <c r="AT1297" t="str">
        <f t="shared" si="186"/>
        <v>Together</v>
      </c>
      <c r="AU1297" t="str">
        <f t="shared" si="187"/>
        <v>Graduation</v>
      </c>
      <c r="AV1297" s="9" t="str">
        <f t="shared" si="188"/>
        <v>No</v>
      </c>
    </row>
    <row r="1298" spans="1:48" x14ac:dyDescent="0.3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11</v>
      </c>
      <c r="X1298">
        <v>0</v>
      </c>
      <c r="Y1298">
        <v>47</v>
      </c>
      <c r="Z1298">
        <v>2178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39</v>
      </c>
      <c r="AL1298">
        <v>34</v>
      </c>
      <c r="AM1298">
        <v>0</v>
      </c>
      <c r="AN1298">
        <f t="shared" si="180"/>
        <v>6</v>
      </c>
      <c r="AO1298" t="str">
        <f t="shared" si="181"/>
        <v>Low</v>
      </c>
      <c r="AP1298" t="str">
        <f t="shared" si="182"/>
        <v>Yes</v>
      </c>
      <c r="AQ1298" t="str">
        <f t="shared" si="183"/>
        <v>No</v>
      </c>
      <c r="AR1298">
        <f t="shared" si="184"/>
        <v>5</v>
      </c>
      <c r="AS1298" t="str">
        <f t="shared" si="185"/>
        <v>Warm</v>
      </c>
      <c r="AT1298" t="str">
        <f t="shared" si="186"/>
        <v>Married</v>
      </c>
      <c r="AU1298" t="str">
        <f t="shared" si="187"/>
        <v>2nd Cycle</v>
      </c>
      <c r="AV1298" s="9" t="str">
        <f t="shared" si="188"/>
        <v>No</v>
      </c>
    </row>
    <row r="1299" spans="1:48" x14ac:dyDescent="0.3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11</v>
      </c>
      <c r="X1299">
        <v>0</v>
      </c>
      <c r="Y1299">
        <v>48</v>
      </c>
      <c r="Z1299">
        <v>2494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75</v>
      </c>
      <c r="AL1299">
        <v>48</v>
      </c>
      <c r="AM1299">
        <v>0</v>
      </c>
      <c r="AN1299">
        <f t="shared" si="180"/>
        <v>6.8</v>
      </c>
      <c r="AO1299" t="str">
        <f t="shared" si="181"/>
        <v>Low</v>
      </c>
      <c r="AP1299" t="str">
        <f t="shared" si="182"/>
        <v>Yes</v>
      </c>
      <c r="AQ1299" t="str">
        <f t="shared" si="183"/>
        <v>No</v>
      </c>
      <c r="AR1299">
        <f t="shared" si="184"/>
        <v>8</v>
      </c>
      <c r="AS1299" t="str">
        <f t="shared" si="185"/>
        <v>Warm</v>
      </c>
      <c r="AT1299" t="str">
        <f t="shared" si="186"/>
        <v>Married</v>
      </c>
      <c r="AU1299" t="str">
        <f t="shared" si="187"/>
        <v>Graduation</v>
      </c>
      <c r="AV1299" s="9" t="str">
        <f t="shared" si="188"/>
        <v>No</v>
      </c>
    </row>
    <row r="1300" spans="1:48" x14ac:dyDescent="0.3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</v>
      </c>
      <c r="W1300">
        <v>11</v>
      </c>
      <c r="X1300">
        <v>0</v>
      </c>
      <c r="Y1300">
        <v>36</v>
      </c>
      <c r="Z1300">
        <v>2307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41</v>
      </c>
      <c r="AL1300">
        <v>21</v>
      </c>
      <c r="AM1300">
        <v>0</v>
      </c>
      <c r="AN1300">
        <f t="shared" si="180"/>
        <v>6.3</v>
      </c>
      <c r="AO1300" t="str">
        <f t="shared" si="181"/>
        <v>Low</v>
      </c>
      <c r="AP1300" t="str">
        <f t="shared" si="182"/>
        <v>Yes</v>
      </c>
      <c r="AQ1300" t="str">
        <f t="shared" si="183"/>
        <v>No</v>
      </c>
      <c r="AR1300">
        <f t="shared" si="184"/>
        <v>5</v>
      </c>
      <c r="AS1300" t="str">
        <f t="shared" si="185"/>
        <v>Warm</v>
      </c>
      <c r="AT1300" t="str">
        <f t="shared" si="186"/>
        <v>Together</v>
      </c>
      <c r="AU1300" t="str">
        <f t="shared" si="187"/>
        <v>Graduation</v>
      </c>
      <c r="AV1300" s="9" t="str">
        <f t="shared" si="188"/>
        <v>No</v>
      </c>
    </row>
    <row r="1301" spans="1:48" x14ac:dyDescent="0.3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11</v>
      </c>
      <c r="X1301">
        <v>0</v>
      </c>
      <c r="Y1301">
        <v>60</v>
      </c>
      <c r="Z1301">
        <v>2592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1505</v>
      </c>
      <c r="AL1301">
        <v>1367</v>
      </c>
      <c r="AM1301">
        <v>0</v>
      </c>
      <c r="AN1301">
        <f t="shared" si="180"/>
        <v>7.1</v>
      </c>
      <c r="AO1301" t="str">
        <f t="shared" si="181"/>
        <v>High</v>
      </c>
      <c r="AP1301" t="str">
        <f t="shared" si="182"/>
        <v>No</v>
      </c>
      <c r="AQ1301" t="str">
        <f t="shared" si="183"/>
        <v>No</v>
      </c>
      <c r="AR1301">
        <f t="shared" si="184"/>
        <v>27</v>
      </c>
      <c r="AS1301" t="str">
        <f t="shared" si="185"/>
        <v>Active</v>
      </c>
      <c r="AT1301" t="str">
        <f t="shared" si="186"/>
        <v>Married</v>
      </c>
      <c r="AU1301" t="str">
        <f t="shared" si="187"/>
        <v>Master</v>
      </c>
      <c r="AV1301" s="9" t="str">
        <f t="shared" si="188"/>
        <v>No</v>
      </c>
    </row>
    <row r="1302" spans="1:48" x14ac:dyDescent="0.3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</v>
      </c>
      <c r="W1302">
        <v>11</v>
      </c>
      <c r="X1302">
        <v>0</v>
      </c>
      <c r="Y1302">
        <v>62</v>
      </c>
      <c r="Z1302">
        <v>2547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309</v>
      </c>
      <c r="AL1302">
        <v>221</v>
      </c>
      <c r="AM1302">
        <v>0</v>
      </c>
      <c r="AN1302">
        <f t="shared" si="180"/>
        <v>7</v>
      </c>
      <c r="AO1302" t="str">
        <f t="shared" si="181"/>
        <v>Low</v>
      </c>
      <c r="AP1302" t="str">
        <f t="shared" si="182"/>
        <v>Yes</v>
      </c>
      <c r="AQ1302" t="str">
        <f t="shared" si="183"/>
        <v>No</v>
      </c>
      <c r="AR1302">
        <f t="shared" si="184"/>
        <v>15</v>
      </c>
      <c r="AS1302" t="str">
        <f t="shared" si="185"/>
        <v>Warm</v>
      </c>
      <c r="AT1302" t="str">
        <f t="shared" si="186"/>
        <v>Together</v>
      </c>
      <c r="AU1302" t="str">
        <f t="shared" si="187"/>
        <v>Master</v>
      </c>
      <c r="AV1302" s="9" t="str">
        <f t="shared" si="188"/>
        <v>No</v>
      </c>
    </row>
    <row r="1303" spans="1:48" x14ac:dyDescent="0.3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3</v>
      </c>
      <c r="W1303">
        <v>11</v>
      </c>
      <c r="X1303">
        <v>0</v>
      </c>
      <c r="Y1303">
        <v>52</v>
      </c>
      <c r="Z1303">
        <v>2332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987</v>
      </c>
      <c r="AL1303">
        <v>853</v>
      </c>
      <c r="AM1303">
        <v>1</v>
      </c>
      <c r="AN1303">
        <f t="shared" si="180"/>
        <v>6.4</v>
      </c>
      <c r="AO1303" t="str">
        <f t="shared" si="181"/>
        <v>Medium</v>
      </c>
      <c r="AP1303" t="str">
        <f t="shared" si="182"/>
        <v>Yes</v>
      </c>
      <c r="AQ1303" t="str">
        <f t="shared" si="183"/>
        <v>Yes</v>
      </c>
      <c r="AR1303">
        <f t="shared" si="184"/>
        <v>26</v>
      </c>
      <c r="AS1303" t="str">
        <f t="shared" si="185"/>
        <v>Warm</v>
      </c>
      <c r="AT1303" t="str">
        <f t="shared" si="186"/>
        <v>Together</v>
      </c>
      <c r="AU1303" t="str">
        <f t="shared" si="187"/>
        <v>Graduation</v>
      </c>
      <c r="AV1303" s="9" t="str">
        <f t="shared" si="188"/>
        <v>Yes</v>
      </c>
    </row>
    <row r="1304" spans="1:48" x14ac:dyDescent="0.3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3</v>
      </c>
      <c r="W1304">
        <v>11</v>
      </c>
      <c r="X1304">
        <v>1</v>
      </c>
      <c r="Y1304">
        <v>43</v>
      </c>
      <c r="Z1304">
        <v>2823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297</v>
      </c>
      <c r="AL1304">
        <v>121</v>
      </c>
      <c r="AM1304">
        <v>1</v>
      </c>
      <c r="AN1304">
        <f t="shared" si="180"/>
        <v>7.7</v>
      </c>
      <c r="AO1304" t="str">
        <f t="shared" si="181"/>
        <v>Low</v>
      </c>
      <c r="AP1304" t="str">
        <f t="shared" si="182"/>
        <v>Yes</v>
      </c>
      <c r="AQ1304" t="str">
        <f t="shared" si="183"/>
        <v>Yes</v>
      </c>
      <c r="AR1304">
        <f t="shared" si="184"/>
        <v>16</v>
      </c>
      <c r="AS1304" t="str">
        <f t="shared" si="185"/>
        <v>Active</v>
      </c>
      <c r="AT1304" t="str">
        <f t="shared" si="186"/>
        <v>Single</v>
      </c>
      <c r="AU1304" t="str">
        <f t="shared" si="187"/>
        <v>Graduation</v>
      </c>
      <c r="AV1304" s="9" t="str">
        <f t="shared" si="188"/>
        <v>Yes</v>
      </c>
    </row>
    <row r="1305" spans="1:48" x14ac:dyDescent="0.3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11</v>
      </c>
      <c r="X1305">
        <v>0</v>
      </c>
      <c r="Y1305">
        <v>46</v>
      </c>
      <c r="Z1305">
        <v>2251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46</v>
      </c>
      <c r="AL1305">
        <v>42</v>
      </c>
      <c r="AM1305">
        <v>0</v>
      </c>
      <c r="AN1305">
        <f t="shared" si="180"/>
        <v>6.2</v>
      </c>
      <c r="AO1305" t="str">
        <f t="shared" si="181"/>
        <v>Low</v>
      </c>
      <c r="AP1305" t="str">
        <f t="shared" si="182"/>
        <v>Yes</v>
      </c>
      <c r="AQ1305" t="str">
        <f t="shared" si="183"/>
        <v>No</v>
      </c>
      <c r="AR1305">
        <f t="shared" si="184"/>
        <v>8</v>
      </c>
      <c r="AS1305" t="str">
        <f t="shared" si="185"/>
        <v>Active</v>
      </c>
      <c r="AT1305" t="str">
        <f t="shared" si="186"/>
        <v>Married</v>
      </c>
      <c r="AU1305" t="str">
        <f t="shared" si="187"/>
        <v>Basic</v>
      </c>
      <c r="AV1305" s="9" t="str">
        <f t="shared" si="188"/>
        <v>No</v>
      </c>
    </row>
    <row r="1306" spans="1:48" x14ac:dyDescent="0.3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</v>
      </c>
      <c r="W1306">
        <v>11</v>
      </c>
      <c r="X1306">
        <v>0</v>
      </c>
      <c r="Y1306">
        <v>58</v>
      </c>
      <c r="Z1306">
        <v>2659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1473</v>
      </c>
      <c r="AL1306">
        <v>1268</v>
      </c>
      <c r="AM1306">
        <v>0</v>
      </c>
      <c r="AN1306">
        <f t="shared" si="180"/>
        <v>7.3</v>
      </c>
      <c r="AO1306" t="str">
        <f t="shared" si="181"/>
        <v>High</v>
      </c>
      <c r="AP1306" t="str">
        <f t="shared" si="182"/>
        <v>Yes</v>
      </c>
      <c r="AQ1306" t="str">
        <f t="shared" si="183"/>
        <v>No</v>
      </c>
      <c r="AR1306">
        <f t="shared" si="184"/>
        <v>28</v>
      </c>
      <c r="AS1306" t="str">
        <f t="shared" si="185"/>
        <v>Active</v>
      </c>
      <c r="AT1306" t="str">
        <f t="shared" si="186"/>
        <v>Married</v>
      </c>
      <c r="AU1306" t="str">
        <f t="shared" si="187"/>
        <v>Master</v>
      </c>
      <c r="AV1306" s="9" t="str">
        <f t="shared" si="188"/>
        <v>No</v>
      </c>
    </row>
    <row r="1307" spans="1:48" x14ac:dyDescent="0.3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</v>
      </c>
      <c r="W1307">
        <v>11</v>
      </c>
      <c r="X1307">
        <v>0</v>
      </c>
      <c r="Y1307">
        <v>38</v>
      </c>
      <c r="Z1307">
        <v>2231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51</v>
      </c>
      <c r="AL1307">
        <v>44</v>
      </c>
      <c r="AM1307">
        <v>0</v>
      </c>
      <c r="AN1307">
        <f t="shared" si="180"/>
        <v>6.1</v>
      </c>
      <c r="AO1307" t="str">
        <f t="shared" si="181"/>
        <v>Low</v>
      </c>
      <c r="AP1307" t="str">
        <f t="shared" si="182"/>
        <v>No</v>
      </c>
      <c r="AQ1307" t="str">
        <f t="shared" si="183"/>
        <v>No</v>
      </c>
      <c r="AR1307">
        <f t="shared" si="184"/>
        <v>7</v>
      </c>
      <c r="AS1307" t="str">
        <f t="shared" si="185"/>
        <v>Warm</v>
      </c>
      <c r="AT1307" t="str">
        <f t="shared" si="186"/>
        <v>Married</v>
      </c>
      <c r="AU1307" t="str">
        <f t="shared" si="187"/>
        <v>Graduation</v>
      </c>
      <c r="AV1307" s="9" t="str">
        <f t="shared" si="188"/>
        <v>No</v>
      </c>
    </row>
    <row r="1308" spans="1:48" x14ac:dyDescent="0.3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11</v>
      </c>
      <c r="X1308">
        <v>0</v>
      </c>
      <c r="Y1308">
        <v>45</v>
      </c>
      <c r="Z1308">
        <v>2436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152</v>
      </c>
      <c r="AL1308">
        <v>134</v>
      </c>
      <c r="AM1308">
        <v>0</v>
      </c>
      <c r="AN1308">
        <f t="shared" si="180"/>
        <v>6.7</v>
      </c>
      <c r="AO1308" t="str">
        <f t="shared" si="181"/>
        <v>Low</v>
      </c>
      <c r="AP1308" t="str">
        <f t="shared" si="182"/>
        <v>Yes</v>
      </c>
      <c r="AQ1308" t="str">
        <f t="shared" si="183"/>
        <v>No</v>
      </c>
      <c r="AR1308">
        <f t="shared" si="184"/>
        <v>9</v>
      </c>
      <c r="AS1308" t="str">
        <f t="shared" si="185"/>
        <v>Warm</v>
      </c>
      <c r="AT1308" t="str">
        <f t="shared" si="186"/>
        <v>Married</v>
      </c>
      <c r="AU1308" t="str">
        <f t="shared" si="187"/>
        <v>PhD</v>
      </c>
      <c r="AV1308" s="9" t="str">
        <f t="shared" si="188"/>
        <v>No</v>
      </c>
    </row>
    <row r="1309" spans="1:48" x14ac:dyDescent="0.3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11</v>
      </c>
      <c r="X1309">
        <v>0</v>
      </c>
      <c r="Y1309">
        <v>38</v>
      </c>
      <c r="Z1309">
        <v>2358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111</v>
      </c>
      <c r="AL1309">
        <v>-151</v>
      </c>
      <c r="AM1309">
        <v>0</v>
      </c>
      <c r="AN1309">
        <f t="shared" si="180"/>
        <v>6.5</v>
      </c>
      <c r="AO1309" t="str">
        <f t="shared" si="181"/>
        <v>Low</v>
      </c>
      <c r="AP1309" t="str">
        <f t="shared" si="182"/>
        <v>No</v>
      </c>
      <c r="AQ1309" t="str">
        <f t="shared" si="183"/>
        <v>No</v>
      </c>
      <c r="AR1309">
        <f t="shared" si="184"/>
        <v>2</v>
      </c>
      <c r="AS1309" t="str">
        <f t="shared" si="185"/>
        <v>Active</v>
      </c>
      <c r="AT1309" t="str">
        <f t="shared" si="186"/>
        <v>Single</v>
      </c>
      <c r="AU1309" t="str">
        <f t="shared" si="187"/>
        <v>Master</v>
      </c>
      <c r="AV1309" s="9" t="str">
        <f t="shared" si="188"/>
        <v>No</v>
      </c>
    </row>
    <row r="1310" spans="1:48" x14ac:dyDescent="0.3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</v>
      </c>
      <c r="W1310">
        <v>11</v>
      </c>
      <c r="X1310">
        <v>1</v>
      </c>
      <c r="Y1310">
        <v>75</v>
      </c>
      <c r="Z1310">
        <v>2383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1099</v>
      </c>
      <c r="AL1310">
        <v>1002</v>
      </c>
      <c r="AM1310">
        <v>1</v>
      </c>
      <c r="AN1310">
        <f t="shared" si="180"/>
        <v>6.5</v>
      </c>
      <c r="AO1310" t="str">
        <f t="shared" si="181"/>
        <v>High</v>
      </c>
      <c r="AP1310" t="str">
        <f t="shared" si="182"/>
        <v>No</v>
      </c>
      <c r="AQ1310" t="str">
        <f t="shared" si="183"/>
        <v>Yes</v>
      </c>
      <c r="AR1310">
        <f t="shared" si="184"/>
        <v>17</v>
      </c>
      <c r="AS1310" t="str">
        <f t="shared" si="185"/>
        <v>Active</v>
      </c>
      <c r="AT1310" t="str">
        <f t="shared" si="186"/>
        <v>Together</v>
      </c>
      <c r="AU1310" t="str">
        <f t="shared" si="187"/>
        <v>PhD</v>
      </c>
      <c r="AV1310" s="9" t="str">
        <f t="shared" si="188"/>
        <v>Yes</v>
      </c>
    </row>
    <row r="1311" spans="1:48" x14ac:dyDescent="0.3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11</v>
      </c>
      <c r="X1311">
        <v>0</v>
      </c>
      <c r="Y1311">
        <v>41</v>
      </c>
      <c r="Z1311">
        <v>2273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55</v>
      </c>
      <c r="AL1311">
        <v>9</v>
      </c>
      <c r="AM1311">
        <v>0</v>
      </c>
      <c r="AN1311">
        <f t="shared" si="180"/>
        <v>6.2</v>
      </c>
      <c r="AO1311" t="str">
        <f t="shared" si="181"/>
        <v>Low</v>
      </c>
      <c r="AP1311" t="str">
        <f t="shared" si="182"/>
        <v>Yes</v>
      </c>
      <c r="AQ1311" t="str">
        <f t="shared" si="183"/>
        <v>No</v>
      </c>
      <c r="AR1311">
        <f t="shared" si="184"/>
        <v>8</v>
      </c>
      <c r="AS1311" t="str">
        <f t="shared" si="185"/>
        <v>Warm</v>
      </c>
      <c r="AT1311" t="str">
        <f t="shared" si="186"/>
        <v>Married</v>
      </c>
      <c r="AU1311" t="str">
        <f t="shared" si="187"/>
        <v>Graduation</v>
      </c>
      <c r="AV1311" s="9" t="str">
        <f t="shared" si="188"/>
        <v>No</v>
      </c>
    </row>
    <row r="1312" spans="1:48" x14ac:dyDescent="0.3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11</v>
      </c>
      <c r="X1312">
        <v>1</v>
      </c>
      <c r="Y1312">
        <v>51</v>
      </c>
      <c r="Z1312">
        <v>2723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316</v>
      </c>
      <c r="AL1312">
        <v>316</v>
      </c>
      <c r="AM1312">
        <v>0</v>
      </c>
      <c r="AN1312">
        <f t="shared" si="180"/>
        <v>7.5</v>
      </c>
      <c r="AO1312" t="str">
        <f t="shared" si="181"/>
        <v>Low</v>
      </c>
      <c r="AP1312" t="str">
        <f t="shared" si="182"/>
        <v>Yes</v>
      </c>
      <c r="AQ1312" t="str">
        <f t="shared" si="183"/>
        <v>No</v>
      </c>
      <c r="AR1312">
        <f t="shared" si="184"/>
        <v>17</v>
      </c>
      <c r="AS1312" t="str">
        <f t="shared" si="185"/>
        <v>Active</v>
      </c>
      <c r="AT1312" t="str">
        <f t="shared" si="186"/>
        <v>Married</v>
      </c>
      <c r="AU1312" t="str">
        <f t="shared" si="187"/>
        <v>Graduation</v>
      </c>
      <c r="AV1312" s="9" t="str">
        <f t="shared" si="188"/>
        <v>No</v>
      </c>
    </row>
    <row r="1313" spans="1:48" x14ac:dyDescent="0.3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3</v>
      </c>
      <c r="W1313">
        <v>11</v>
      </c>
      <c r="X1313">
        <v>0</v>
      </c>
      <c r="Y1313">
        <v>58</v>
      </c>
      <c r="Z1313">
        <v>2443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1232</v>
      </c>
      <c r="AL1313">
        <v>1064</v>
      </c>
      <c r="AM1313">
        <v>2</v>
      </c>
      <c r="AN1313">
        <f t="shared" si="180"/>
        <v>6.7</v>
      </c>
      <c r="AO1313" t="str">
        <f t="shared" si="181"/>
        <v>High</v>
      </c>
      <c r="AP1313" t="str">
        <f t="shared" si="182"/>
        <v>Yes</v>
      </c>
      <c r="AQ1313" t="str">
        <f t="shared" si="183"/>
        <v>Yes</v>
      </c>
      <c r="AR1313">
        <f t="shared" si="184"/>
        <v>21</v>
      </c>
      <c r="AS1313" t="str">
        <f t="shared" si="185"/>
        <v>Active</v>
      </c>
      <c r="AT1313" t="str">
        <f t="shared" si="186"/>
        <v>Married</v>
      </c>
      <c r="AU1313" t="str">
        <f t="shared" si="187"/>
        <v>Graduation</v>
      </c>
      <c r="AV1313" s="9" t="str">
        <f t="shared" si="188"/>
        <v>Yes</v>
      </c>
    </row>
    <row r="1314" spans="1:48" x14ac:dyDescent="0.3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</v>
      </c>
      <c r="W1314">
        <v>11</v>
      </c>
      <c r="X1314">
        <v>0</v>
      </c>
      <c r="Y1314">
        <v>72</v>
      </c>
      <c r="Z1314">
        <v>2494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1331</v>
      </c>
      <c r="AL1314">
        <v>1238</v>
      </c>
      <c r="AM1314">
        <v>0</v>
      </c>
      <c r="AN1314">
        <f t="shared" si="180"/>
        <v>6.8</v>
      </c>
      <c r="AO1314" t="str">
        <f t="shared" si="181"/>
        <v>High</v>
      </c>
      <c r="AP1314" t="str">
        <f t="shared" si="182"/>
        <v>No</v>
      </c>
      <c r="AQ1314" t="str">
        <f t="shared" si="183"/>
        <v>No</v>
      </c>
      <c r="AR1314">
        <f t="shared" si="184"/>
        <v>27</v>
      </c>
      <c r="AS1314" t="str">
        <f t="shared" si="185"/>
        <v>Warm</v>
      </c>
      <c r="AT1314" t="str">
        <f t="shared" si="186"/>
        <v>Single</v>
      </c>
      <c r="AU1314" t="str">
        <f t="shared" si="187"/>
        <v>Graduation</v>
      </c>
      <c r="AV1314" s="9" t="str">
        <f t="shared" si="188"/>
        <v>No</v>
      </c>
    </row>
    <row r="1315" spans="1:48" x14ac:dyDescent="0.3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</v>
      </c>
      <c r="W1315">
        <v>11</v>
      </c>
      <c r="X1315">
        <v>1</v>
      </c>
      <c r="Y1315">
        <v>42</v>
      </c>
      <c r="Z1315">
        <v>2839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769</v>
      </c>
      <c r="AL1315">
        <v>694</v>
      </c>
      <c r="AM1315">
        <v>3</v>
      </c>
      <c r="AN1315">
        <f t="shared" si="180"/>
        <v>7.8</v>
      </c>
      <c r="AO1315" t="str">
        <f t="shared" si="181"/>
        <v>Medium</v>
      </c>
      <c r="AP1315" t="str">
        <f t="shared" si="182"/>
        <v>Yes</v>
      </c>
      <c r="AQ1315" t="str">
        <f t="shared" si="183"/>
        <v>Yes</v>
      </c>
      <c r="AR1315">
        <f t="shared" si="184"/>
        <v>20</v>
      </c>
      <c r="AS1315" t="str">
        <f t="shared" si="185"/>
        <v>Active</v>
      </c>
      <c r="AT1315" t="str">
        <f t="shared" si="186"/>
        <v>Married</v>
      </c>
      <c r="AU1315" t="str">
        <f t="shared" si="187"/>
        <v>Master</v>
      </c>
      <c r="AV1315" s="9" t="str">
        <f t="shared" si="188"/>
        <v>Yes</v>
      </c>
    </row>
    <row r="1316" spans="1:48" x14ac:dyDescent="0.3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</v>
      </c>
      <c r="W1316">
        <v>11</v>
      </c>
      <c r="X1316">
        <v>0</v>
      </c>
      <c r="Y1316">
        <v>45</v>
      </c>
      <c r="Z1316">
        <v>2444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270</v>
      </c>
      <c r="AL1316">
        <v>229</v>
      </c>
      <c r="AM1316">
        <v>0</v>
      </c>
      <c r="AN1316">
        <f t="shared" si="180"/>
        <v>6.7</v>
      </c>
      <c r="AO1316" t="str">
        <f t="shared" si="181"/>
        <v>Low</v>
      </c>
      <c r="AP1316" t="str">
        <f t="shared" si="182"/>
        <v>Yes</v>
      </c>
      <c r="AQ1316" t="str">
        <f t="shared" si="183"/>
        <v>No</v>
      </c>
      <c r="AR1316">
        <f t="shared" si="184"/>
        <v>13</v>
      </c>
      <c r="AS1316" t="str">
        <f t="shared" si="185"/>
        <v>Warm</v>
      </c>
      <c r="AT1316" t="str">
        <f t="shared" si="186"/>
        <v>Married</v>
      </c>
      <c r="AU1316" t="str">
        <f t="shared" si="187"/>
        <v>Graduation</v>
      </c>
      <c r="AV1316" s="9" t="str">
        <f t="shared" si="188"/>
        <v>No</v>
      </c>
    </row>
    <row r="1317" spans="1:48" x14ac:dyDescent="0.3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</v>
      </c>
      <c r="W1317">
        <v>11</v>
      </c>
      <c r="X1317">
        <v>0</v>
      </c>
      <c r="Y1317">
        <v>38</v>
      </c>
      <c r="Z1317">
        <v>2576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1117</v>
      </c>
      <c r="AL1317">
        <v>1085</v>
      </c>
      <c r="AM1317">
        <v>0</v>
      </c>
      <c r="AN1317">
        <f t="shared" si="180"/>
        <v>7.1</v>
      </c>
      <c r="AO1317" t="str">
        <f t="shared" si="181"/>
        <v>High</v>
      </c>
      <c r="AP1317" t="str">
        <f t="shared" si="182"/>
        <v>No</v>
      </c>
      <c r="AQ1317" t="str">
        <f t="shared" si="183"/>
        <v>No</v>
      </c>
      <c r="AR1317">
        <f t="shared" si="184"/>
        <v>17</v>
      </c>
      <c r="AS1317" t="str">
        <f t="shared" si="185"/>
        <v>Active</v>
      </c>
      <c r="AT1317" t="str">
        <f t="shared" si="186"/>
        <v>Together</v>
      </c>
      <c r="AU1317" t="str">
        <f t="shared" si="187"/>
        <v>Graduation</v>
      </c>
      <c r="AV1317" s="9" t="str">
        <f t="shared" si="188"/>
        <v>No</v>
      </c>
    </row>
    <row r="1318" spans="1:48" x14ac:dyDescent="0.3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11</v>
      </c>
      <c r="X1318">
        <v>0</v>
      </c>
      <c r="Y1318">
        <v>37</v>
      </c>
      <c r="Z1318">
        <v>2229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115</v>
      </c>
      <c r="AL1318">
        <v>101</v>
      </c>
      <c r="AM1318">
        <v>0</v>
      </c>
      <c r="AN1318">
        <f t="shared" si="180"/>
        <v>6.1</v>
      </c>
      <c r="AO1318" t="str">
        <f t="shared" si="181"/>
        <v>Low</v>
      </c>
      <c r="AP1318" t="str">
        <f t="shared" si="182"/>
        <v>No</v>
      </c>
      <c r="AQ1318" t="str">
        <f t="shared" si="183"/>
        <v>No</v>
      </c>
      <c r="AR1318">
        <f t="shared" si="184"/>
        <v>8</v>
      </c>
      <c r="AS1318" t="str">
        <f t="shared" si="185"/>
        <v>Active</v>
      </c>
      <c r="AT1318" t="str">
        <f t="shared" si="186"/>
        <v>Married</v>
      </c>
      <c r="AU1318" t="str">
        <f t="shared" si="187"/>
        <v>Master</v>
      </c>
      <c r="AV1318" s="9" t="str">
        <f t="shared" si="188"/>
        <v>No</v>
      </c>
    </row>
    <row r="1319" spans="1:48" x14ac:dyDescent="0.3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11</v>
      </c>
      <c r="X1319">
        <v>0</v>
      </c>
      <c r="Y1319">
        <v>68</v>
      </c>
      <c r="Z1319">
        <v>2415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29</v>
      </c>
      <c r="AL1319">
        <v>26</v>
      </c>
      <c r="AM1319">
        <v>0</v>
      </c>
      <c r="AN1319">
        <f t="shared" si="180"/>
        <v>6.6</v>
      </c>
      <c r="AO1319" t="str">
        <f t="shared" si="181"/>
        <v>Low</v>
      </c>
      <c r="AP1319" t="str">
        <f t="shared" si="182"/>
        <v>Yes</v>
      </c>
      <c r="AQ1319" t="str">
        <f t="shared" si="183"/>
        <v>No</v>
      </c>
      <c r="AR1319">
        <f t="shared" si="184"/>
        <v>5</v>
      </c>
      <c r="AS1319" t="str">
        <f t="shared" si="185"/>
        <v>Active</v>
      </c>
      <c r="AT1319" t="str">
        <f t="shared" si="186"/>
        <v>Widow</v>
      </c>
      <c r="AU1319" t="str">
        <f t="shared" si="187"/>
        <v>Graduation</v>
      </c>
      <c r="AV1319" s="9" t="str">
        <f t="shared" si="188"/>
        <v>No</v>
      </c>
    </row>
    <row r="1320" spans="1:48" x14ac:dyDescent="0.3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11</v>
      </c>
      <c r="X1320">
        <v>1</v>
      </c>
      <c r="Y1320">
        <v>38</v>
      </c>
      <c r="Z1320">
        <v>2849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263</v>
      </c>
      <c r="AL1320">
        <v>227</v>
      </c>
      <c r="AM1320">
        <v>0</v>
      </c>
      <c r="AN1320">
        <f t="shared" si="180"/>
        <v>7.8</v>
      </c>
      <c r="AO1320" t="str">
        <f t="shared" si="181"/>
        <v>Low</v>
      </c>
      <c r="AP1320" t="str">
        <f t="shared" si="182"/>
        <v>Yes</v>
      </c>
      <c r="AQ1320" t="str">
        <f t="shared" si="183"/>
        <v>No</v>
      </c>
      <c r="AR1320">
        <f t="shared" si="184"/>
        <v>14</v>
      </c>
      <c r="AS1320" t="str">
        <f t="shared" si="185"/>
        <v>Warm</v>
      </c>
      <c r="AT1320" t="str">
        <f t="shared" si="186"/>
        <v>Single</v>
      </c>
      <c r="AU1320" t="str">
        <f t="shared" si="187"/>
        <v>Graduation</v>
      </c>
      <c r="AV1320" s="9" t="str">
        <f t="shared" si="188"/>
        <v>No</v>
      </c>
    </row>
    <row r="1321" spans="1:48" x14ac:dyDescent="0.3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3</v>
      </c>
      <c r="W1321">
        <v>11</v>
      </c>
      <c r="X1321">
        <v>0</v>
      </c>
      <c r="Y1321">
        <v>58</v>
      </c>
      <c r="Z1321">
        <v>2190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305</v>
      </c>
      <c r="AL1321">
        <v>290</v>
      </c>
      <c r="AM1321">
        <v>1</v>
      </c>
      <c r="AN1321">
        <f t="shared" si="180"/>
        <v>6</v>
      </c>
      <c r="AO1321" t="str">
        <f t="shared" si="181"/>
        <v>Low</v>
      </c>
      <c r="AP1321" t="str">
        <f t="shared" si="182"/>
        <v>Yes</v>
      </c>
      <c r="AQ1321" t="str">
        <f t="shared" si="183"/>
        <v>Yes</v>
      </c>
      <c r="AR1321">
        <f t="shared" si="184"/>
        <v>13</v>
      </c>
      <c r="AS1321" t="str">
        <f t="shared" si="185"/>
        <v>Warm</v>
      </c>
      <c r="AT1321" t="str">
        <f t="shared" si="186"/>
        <v>Together</v>
      </c>
      <c r="AU1321" t="str">
        <f t="shared" si="187"/>
        <v>Graduation</v>
      </c>
      <c r="AV1321" s="9" t="str">
        <f t="shared" si="188"/>
        <v>Yes</v>
      </c>
    </row>
    <row r="1322" spans="1:48" x14ac:dyDescent="0.3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</v>
      </c>
      <c r="W1322">
        <v>11</v>
      </c>
      <c r="X1322">
        <v>0</v>
      </c>
      <c r="Y1322">
        <v>43</v>
      </c>
      <c r="Z1322">
        <v>2744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339</v>
      </c>
      <c r="AL1322">
        <v>237</v>
      </c>
      <c r="AM1322">
        <v>0</v>
      </c>
      <c r="AN1322">
        <f t="shared" si="180"/>
        <v>7.5</v>
      </c>
      <c r="AO1322" t="str">
        <f t="shared" si="181"/>
        <v>Low</v>
      </c>
      <c r="AP1322" t="str">
        <f t="shared" si="182"/>
        <v>Yes</v>
      </c>
      <c r="AQ1322" t="str">
        <f t="shared" si="183"/>
        <v>No</v>
      </c>
      <c r="AR1322">
        <f t="shared" si="184"/>
        <v>16</v>
      </c>
      <c r="AS1322" t="str">
        <f t="shared" si="185"/>
        <v>Active</v>
      </c>
      <c r="AT1322" t="str">
        <f t="shared" si="186"/>
        <v>Married</v>
      </c>
      <c r="AU1322" t="str">
        <f t="shared" si="187"/>
        <v>Master</v>
      </c>
      <c r="AV1322" s="9" t="str">
        <f t="shared" si="188"/>
        <v>No</v>
      </c>
    </row>
    <row r="1323" spans="1:48" x14ac:dyDescent="0.3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3</v>
      </c>
      <c r="W1323">
        <v>11</v>
      </c>
      <c r="X1323">
        <v>1</v>
      </c>
      <c r="Y1323">
        <v>71</v>
      </c>
      <c r="Z1323">
        <v>2795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1144</v>
      </c>
      <c r="AL1323">
        <v>1110</v>
      </c>
      <c r="AM1323">
        <v>1</v>
      </c>
      <c r="AN1323">
        <f t="shared" si="180"/>
        <v>7.7</v>
      </c>
      <c r="AO1323" t="str">
        <f t="shared" si="181"/>
        <v>High</v>
      </c>
      <c r="AP1323" t="str">
        <f t="shared" si="182"/>
        <v>Yes</v>
      </c>
      <c r="AQ1323" t="str">
        <f t="shared" si="183"/>
        <v>Yes</v>
      </c>
      <c r="AR1323">
        <f t="shared" si="184"/>
        <v>28</v>
      </c>
      <c r="AS1323" t="str">
        <f t="shared" si="185"/>
        <v>Active</v>
      </c>
      <c r="AT1323" t="str">
        <f t="shared" si="186"/>
        <v>Married</v>
      </c>
      <c r="AU1323" t="str">
        <f t="shared" si="187"/>
        <v>Master</v>
      </c>
      <c r="AV1323" s="9" t="str">
        <f t="shared" si="188"/>
        <v>Yes</v>
      </c>
    </row>
    <row r="1324" spans="1:48" x14ac:dyDescent="0.3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11</v>
      </c>
      <c r="X1324">
        <v>0</v>
      </c>
      <c r="Y1324">
        <v>30</v>
      </c>
      <c r="Z1324">
        <v>2657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67</v>
      </c>
      <c r="AL1324">
        <v>49</v>
      </c>
      <c r="AM1324">
        <v>0</v>
      </c>
      <c r="AN1324">
        <f t="shared" si="180"/>
        <v>7.3</v>
      </c>
      <c r="AO1324" t="str">
        <f t="shared" si="181"/>
        <v>Low</v>
      </c>
      <c r="AP1324" t="str">
        <f t="shared" si="182"/>
        <v>No</v>
      </c>
      <c r="AQ1324" t="str">
        <f t="shared" si="183"/>
        <v>No</v>
      </c>
      <c r="AR1324">
        <f t="shared" si="184"/>
        <v>6</v>
      </c>
      <c r="AS1324" t="str">
        <f t="shared" si="185"/>
        <v>Active</v>
      </c>
      <c r="AT1324" t="str">
        <f t="shared" si="186"/>
        <v>Married</v>
      </c>
      <c r="AU1324" t="str">
        <f t="shared" si="187"/>
        <v>Graduation</v>
      </c>
      <c r="AV1324" s="9" t="str">
        <f t="shared" si="188"/>
        <v>No</v>
      </c>
    </row>
    <row r="1325" spans="1:48" x14ac:dyDescent="0.3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11</v>
      </c>
      <c r="X1325">
        <v>0</v>
      </c>
      <c r="Y1325">
        <v>38</v>
      </c>
      <c r="Z1325">
        <v>2625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19</v>
      </c>
      <c r="AL1325">
        <v>14</v>
      </c>
      <c r="AM1325">
        <v>0</v>
      </c>
      <c r="AN1325">
        <f t="shared" si="180"/>
        <v>7.2</v>
      </c>
      <c r="AO1325" t="str">
        <f t="shared" si="181"/>
        <v>Low</v>
      </c>
      <c r="AP1325" t="str">
        <f t="shared" si="182"/>
        <v>Yes</v>
      </c>
      <c r="AQ1325" t="str">
        <f t="shared" si="183"/>
        <v>No</v>
      </c>
      <c r="AR1325">
        <f t="shared" si="184"/>
        <v>4</v>
      </c>
      <c r="AS1325" t="str">
        <f t="shared" si="185"/>
        <v>Warm</v>
      </c>
      <c r="AT1325" t="str">
        <f t="shared" si="186"/>
        <v>Single</v>
      </c>
      <c r="AU1325" t="str">
        <f t="shared" si="187"/>
        <v>Basic</v>
      </c>
      <c r="AV1325" s="9" t="str">
        <f t="shared" si="188"/>
        <v>No</v>
      </c>
    </row>
    <row r="1326" spans="1:48" x14ac:dyDescent="0.3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11</v>
      </c>
      <c r="X1326">
        <v>0</v>
      </c>
      <c r="Y1326">
        <v>45</v>
      </c>
      <c r="Z1326">
        <v>2653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70</v>
      </c>
      <c r="AL1326">
        <v>28</v>
      </c>
      <c r="AM1326">
        <v>0</v>
      </c>
      <c r="AN1326">
        <f t="shared" si="180"/>
        <v>7.3</v>
      </c>
      <c r="AO1326" t="str">
        <f t="shared" si="181"/>
        <v>Low</v>
      </c>
      <c r="AP1326" t="str">
        <f t="shared" si="182"/>
        <v>Yes</v>
      </c>
      <c r="AQ1326" t="str">
        <f t="shared" si="183"/>
        <v>No</v>
      </c>
      <c r="AR1326">
        <f t="shared" si="184"/>
        <v>8</v>
      </c>
      <c r="AS1326" t="str">
        <f t="shared" si="185"/>
        <v>Active</v>
      </c>
      <c r="AT1326" t="str">
        <f t="shared" si="186"/>
        <v>Single</v>
      </c>
      <c r="AU1326" t="str">
        <f t="shared" si="187"/>
        <v>Graduation</v>
      </c>
      <c r="AV1326" s="9" t="str">
        <f t="shared" si="188"/>
        <v>No</v>
      </c>
    </row>
    <row r="1327" spans="1:48" x14ac:dyDescent="0.3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11</v>
      </c>
      <c r="X1327">
        <v>0</v>
      </c>
      <c r="Y1327">
        <v>61</v>
      </c>
      <c r="Z1327">
        <v>2663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24</v>
      </c>
      <c r="AL1327">
        <v>18</v>
      </c>
      <c r="AM1327">
        <v>0</v>
      </c>
      <c r="AN1327">
        <f t="shared" si="180"/>
        <v>7.3</v>
      </c>
      <c r="AO1327" t="str">
        <f t="shared" si="181"/>
        <v>Low</v>
      </c>
      <c r="AP1327" t="str">
        <f t="shared" si="182"/>
        <v>Yes</v>
      </c>
      <c r="AQ1327" t="str">
        <f t="shared" si="183"/>
        <v>No</v>
      </c>
      <c r="AR1327">
        <f t="shared" si="184"/>
        <v>5</v>
      </c>
      <c r="AS1327" t="str">
        <f t="shared" si="185"/>
        <v>Active</v>
      </c>
      <c r="AT1327" t="str">
        <f t="shared" si="186"/>
        <v>Married</v>
      </c>
      <c r="AU1327" t="str">
        <f t="shared" si="187"/>
        <v>2nd Cycle</v>
      </c>
      <c r="AV1327" s="9" t="str">
        <f t="shared" si="188"/>
        <v>No</v>
      </c>
    </row>
    <row r="1328" spans="1:48" x14ac:dyDescent="0.3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11</v>
      </c>
      <c r="X1328">
        <v>0</v>
      </c>
      <c r="Y1328">
        <v>37</v>
      </c>
      <c r="Z1328">
        <v>2533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399</v>
      </c>
      <c r="AL1328">
        <v>388</v>
      </c>
      <c r="AM1328">
        <v>0</v>
      </c>
      <c r="AN1328">
        <f t="shared" si="180"/>
        <v>6.9</v>
      </c>
      <c r="AO1328" t="str">
        <f t="shared" si="181"/>
        <v>Low</v>
      </c>
      <c r="AP1328" t="str">
        <f t="shared" si="182"/>
        <v>No</v>
      </c>
      <c r="AQ1328" t="str">
        <f t="shared" si="183"/>
        <v>No</v>
      </c>
      <c r="AR1328">
        <f t="shared" si="184"/>
        <v>16</v>
      </c>
      <c r="AS1328" t="str">
        <f t="shared" si="185"/>
        <v>Warm</v>
      </c>
      <c r="AT1328" t="str">
        <f t="shared" si="186"/>
        <v>Married</v>
      </c>
      <c r="AU1328" t="str">
        <f t="shared" si="187"/>
        <v>PhD</v>
      </c>
      <c r="AV1328" s="9" t="str">
        <f t="shared" si="188"/>
        <v>No</v>
      </c>
    </row>
    <row r="1329" spans="1:48" x14ac:dyDescent="0.3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11</v>
      </c>
      <c r="X1329">
        <v>0</v>
      </c>
      <c r="Y1329">
        <v>44</v>
      </c>
      <c r="Z1329">
        <v>2461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762</v>
      </c>
      <c r="AL1329">
        <v>724</v>
      </c>
      <c r="AM1329">
        <v>1</v>
      </c>
      <c r="AN1329">
        <f t="shared" si="180"/>
        <v>6.7</v>
      </c>
      <c r="AO1329" t="str">
        <f t="shared" si="181"/>
        <v>Medium</v>
      </c>
      <c r="AP1329" t="str">
        <f t="shared" si="182"/>
        <v>Yes</v>
      </c>
      <c r="AQ1329" t="str">
        <f t="shared" si="183"/>
        <v>Yes</v>
      </c>
      <c r="AR1329">
        <f t="shared" si="184"/>
        <v>24</v>
      </c>
      <c r="AS1329" t="str">
        <f t="shared" si="185"/>
        <v>Active</v>
      </c>
      <c r="AT1329" t="str">
        <f t="shared" si="186"/>
        <v>Together</v>
      </c>
      <c r="AU1329" t="str">
        <f t="shared" si="187"/>
        <v>Graduation</v>
      </c>
      <c r="AV1329" s="9" t="str">
        <f t="shared" si="188"/>
        <v>Yes</v>
      </c>
    </row>
    <row r="1330" spans="1:48" x14ac:dyDescent="0.3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11</v>
      </c>
      <c r="X1330">
        <v>1</v>
      </c>
      <c r="Y1330">
        <v>58</v>
      </c>
      <c r="Z1330">
        <v>2581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1301</v>
      </c>
      <c r="AL1330">
        <v>1289</v>
      </c>
      <c r="AM1330">
        <v>0</v>
      </c>
      <c r="AN1330">
        <f t="shared" si="180"/>
        <v>7.1</v>
      </c>
      <c r="AO1330" t="str">
        <f t="shared" si="181"/>
        <v>High</v>
      </c>
      <c r="AP1330" t="str">
        <f t="shared" si="182"/>
        <v>No</v>
      </c>
      <c r="AQ1330" t="str">
        <f t="shared" si="183"/>
        <v>No</v>
      </c>
      <c r="AR1330">
        <f t="shared" si="184"/>
        <v>20</v>
      </c>
      <c r="AS1330" t="str">
        <f t="shared" si="185"/>
        <v>Warm</v>
      </c>
      <c r="AT1330" t="str">
        <f t="shared" si="186"/>
        <v>Divorced</v>
      </c>
      <c r="AU1330" t="str">
        <f t="shared" si="187"/>
        <v>PhD</v>
      </c>
      <c r="AV1330" s="9" t="str">
        <f t="shared" si="188"/>
        <v>No</v>
      </c>
    </row>
    <row r="1331" spans="1:48" x14ac:dyDescent="0.3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11</v>
      </c>
      <c r="X1331">
        <v>0</v>
      </c>
      <c r="Y1331">
        <v>64</v>
      </c>
      <c r="Z1331">
        <v>2615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1469</v>
      </c>
      <c r="AL1331">
        <v>1455</v>
      </c>
      <c r="AM1331">
        <v>0</v>
      </c>
      <c r="AN1331">
        <f t="shared" si="180"/>
        <v>7.2</v>
      </c>
      <c r="AO1331" t="str">
        <f t="shared" si="181"/>
        <v>High</v>
      </c>
      <c r="AP1331" t="str">
        <f t="shared" si="182"/>
        <v>No</v>
      </c>
      <c r="AQ1331" t="str">
        <f t="shared" si="183"/>
        <v>No</v>
      </c>
      <c r="AR1331">
        <f t="shared" si="184"/>
        <v>23</v>
      </c>
      <c r="AS1331" t="str">
        <f t="shared" si="185"/>
        <v>Inactive</v>
      </c>
      <c r="AT1331" t="str">
        <f t="shared" si="186"/>
        <v>Together</v>
      </c>
      <c r="AU1331" t="str">
        <f t="shared" si="187"/>
        <v>PhD</v>
      </c>
      <c r="AV1331" s="9" t="str">
        <f t="shared" si="188"/>
        <v>No</v>
      </c>
    </row>
    <row r="1332" spans="1:48" x14ac:dyDescent="0.3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11</v>
      </c>
      <c r="X1332">
        <v>1</v>
      </c>
      <c r="Y1332">
        <v>27</v>
      </c>
      <c r="Z1332">
        <v>2410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1118</v>
      </c>
      <c r="AL1332">
        <v>978</v>
      </c>
      <c r="AM1332">
        <v>0</v>
      </c>
      <c r="AN1332">
        <f t="shared" si="180"/>
        <v>6.6</v>
      </c>
      <c r="AO1332" t="str">
        <f t="shared" si="181"/>
        <v>High</v>
      </c>
      <c r="AP1332" t="str">
        <f t="shared" si="182"/>
        <v>No</v>
      </c>
      <c r="AQ1332" t="str">
        <f t="shared" si="183"/>
        <v>No</v>
      </c>
      <c r="AR1332">
        <f t="shared" si="184"/>
        <v>17</v>
      </c>
      <c r="AS1332" t="str">
        <f t="shared" si="185"/>
        <v>Active</v>
      </c>
      <c r="AT1332" t="str">
        <f t="shared" si="186"/>
        <v>Single</v>
      </c>
      <c r="AU1332" t="str">
        <f t="shared" si="187"/>
        <v>Graduation</v>
      </c>
      <c r="AV1332" s="9" t="str">
        <f t="shared" si="188"/>
        <v>No</v>
      </c>
    </row>
    <row r="1333" spans="1:48" x14ac:dyDescent="0.3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11</v>
      </c>
      <c r="X1333">
        <v>0</v>
      </c>
      <c r="Y1333">
        <v>33</v>
      </c>
      <c r="Z1333">
        <v>2757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17</v>
      </c>
      <c r="AL1333">
        <v>6</v>
      </c>
      <c r="AM1333">
        <v>0</v>
      </c>
      <c r="AN1333">
        <f t="shared" si="180"/>
        <v>7.6</v>
      </c>
      <c r="AO1333" t="str">
        <f t="shared" si="181"/>
        <v>Low</v>
      </c>
      <c r="AP1333" t="str">
        <f t="shared" si="182"/>
        <v>Yes</v>
      </c>
      <c r="AQ1333" t="str">
        <f t="shared" si="183"/>
        <v>No</v>
      </c>
      <c r="AR1333">
        <f t="shared" si="184"/>
        <v>4</v>
      </c>
      <c r="AS1333" t="str">
        <f t="shared" si="185"/>
        <v>Active</v>
      </c>
      <c r="AT1333" t="str">
        <f t="shared" si="186"/>
        <v>Together</v>
      </c>
      <c r="AU1333" t="str">
        <f t="shared" si="187"/>
        <v>Graduation</v>
      </c>
      <c r="AV1333" s="9" t="str">
        <f t="shared" si="188"/>
        <v>No</v>
      </c>
    </row>
    <row r="1334" spans="1:48" x14ac:dyDescent="0.3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11</v>
      </c>
      <c r="X1334">
        <v>0</v>
      </c>
      <c r="Y1334">
        <v>55</v>
      </c>
      <c r="Z1334">
        <v>2312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221</v>
      </c>
      <c r="AL1334">
        <v>215</v>
      </c>
      <c r="AM1334">
        <v>0</v>
      </c>
      <c r="AN1334">
        <f t="shared" si="180"/>
        <v>6.3</v>
      </c>
      <c r="AO1334" t="str">
        <f t="shared" si="181"/>
        <v>Low</v>
      </c>
      <c r="AP1334" t="str">
        <f t="shared" si="182"/>
        <v>Yes</v>
      </c>
      <c r="AQ1334" t="str">
        <f t="shared" si="183"/>
        <v>No</v>
      </c>
      <c r="AR1334">
        <f t="shared" si="184"/>
        <v>11</v>
      </c>
      <c r="AS1334" t="str">
        <f t="shared" si="185"/>
        <v>Active</v>
      </c>
      <c r="AT1334" t="str">
        <f t="shared" si="186"/>
        <v>Married</v>
      </c>
      <c r="AU1334" t="str">
        <f t="shared" si="187"/>
        <v>Graduation</v>
      </c>
      <c r="AV1334" s="9" t="str">
        <f t="shared" si="188"/>
        <v>No</v>
      </c>
    </row>
    <row r="1335" spans="1:48" x14ac:dyDescent="0.3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3</v>
      </c>
      <c r="W1335">
        <v>11</v>
      </c>
      <c r="X1335">
        <v>1</v>
      </c>
      <c r="Y1335">
        <v>38</v>
      </c>
      <c r="Z1335">
        <v>2756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1460</v>
      </c>
      <c r="AL1335">
        <v>1365</v>
      </c>
      <c r="AM1335">
        <v>1</v>
      </c>
      <c r="AN1335">
        <f t="shared" si="180"/>
        <v>7.6</v>
      </c>
      <c r="AO1335" t="str">
        <f t="shared" si="181"/>
        <v>High</v>
      </c>
      <c r="AP1335" t="str">
        <f t="shared" si="182"/>
        <v>No</v>
      </c>
      <c r="AQ1335" t="str">
        <f t="shared" si="183"/>
        <v>Yes</v>
      </c>
      <c r="AR1335">
        <f t="shared" si="184"/>
        <v>20</v>
      </c>
      <c r="AS1335" t="str">
        <f t="shared" si="185"/>
        <v>Active</v>
      </c>
      <c r="AT1335" t="str">
        <f t="shared" si="186"/>
        <v>Married</v>
      </c>
      <c r="AU1335" t="str">
        <f t="shared" si="187"/>
        <v>Graduation</v>
      </c>
      <c r="AV1335" s="9" t="str">
        <f t="shared" si="188"/>
        <v>Yes</v>
      </c>
    </row>
    <row r="1336" spans="1:48" x14ac:dyDescent="0.3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11</v>
      </c>
      <c r="X1336">
        <v>0</v>
      </c>
      <c r="Y1336">
        <v>58</v>
      </c>
      <c r="Z1336">
        <v>2628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808</v>
      </c>
      <c r="AL1336">
        <v>755</v>
      </c>
      <c r="AM1336">
        <v>0</v>
      </c>
      <c r="AN1336">
        <f t="shared" si="180"/>
        <v>7.2</v>
      </c>
      <c r="AO1336" t="str">
        <f t="shared" si="181"/>
        <v>Medium</v>
      </c>
      <c r="AP1336" t="str">
        <f t="shared" si="182"/>
        <v>Yes</v>
      </c>
      <c r="AQ1336" t="str">
        <f t="shared" si="183"/>
        <v>No</v>
      </c>
      <c r="AR1336">
        <f t="shared" si="184"/>
        <v>23</v>
      </c>
      <c r="AS1336" t="str">
        <f t="shared" si="185"/>
        <v>Warm</v>
      </c>
      <c r="AT1336" t="str">
        <f t="shared" si="186"/>
        <v>Single</v>
      </c>
      <c r="AU1336" t="str">
        <f t="shared" si="187"/>
        <v>Graduation</v>
      </c>
      <c r="AV1336" s="9" t="str">
        <f t="shared" si="188"/>
        <v>No</v>
      </c>
    </row>
    <row r="1337" spans="1:48" x14ac:dyDescent="0.3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</v>
      </c>
      <c r="W1337">
        <v>11</v>
      </c>
      <c r="X1337">
        <v>0</v>
      </c>
      <c r="Y1337">
        <v>42</v>
      </c>
      <c r="Z1337">
        <v>2592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70</v>
      </c>
      <c r="AL1337">
        <v>37</v>
      </c>
      <c r="AM1337">
        <v>1</v>
      </c>
      <c r="AN1337">
        <f t="shared" si="180"/>
        <v>7.1</v>
      </c>
      <c r="AO1337" t="str">
        <f t="shared" si="181"/>
        <v>Low</v>
      </c>
      <c r="AP1337" t="str">
        <f t="shared" si="182"/>
        <v>Yes</v>
      </c>
      <c r="AQ1337" t="str">
        <f t="shared" si="183"/>
        <v>Yes</v>
      </c>
      <c r="AR1337">
        <f t="shared" si="184"/>
        <v>8</v>
      </c>
      <c r="AS1337" t="str">
        <f t="shared" si="185"/>
        <v>Warm</v>
      </c>
      <c r="AT1337" t="str">
        <f t="shared" si="186"/>
        <v>Married</v>
      </c>
      <c r="AU1337" t="str">
        <f t="shared" si="187"/>
        <v>Graduation</v>
      </c>
      <c r="AV1337" s="9" t="str">
        <f t="shared" si="188"/>
        <v>Yes</v>
      </c>
    </row>
    <row r="1338" spans="1:48" x14ac:dyDescent="0.3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11</v>
      </c>
      <c r="X1338">
        <v>0</v>
      </c>
      <c r="Y1338">
        <v>74</v>
      </c>
      <c r="Z1338">
        <v>2221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605</v>
      </c>
      <c r="AL1338">
        <v>576</v>
      </c>
      <c r="AM1338">
        <v>0</v>
      </c>
      <c r="AN1338">
        <f t="shared" si="180"/>
        <v>6.1</v>
      </c>
      <c r="AO1338" t="str">
        <f t="shared" si="181"/>
        <v>Medium</v>
      </c>
      <c r="AP1338" t="str">
        <f t="shared" si="182"/>
        <v>No</v>
      </c>
      <c r="AQ1338" t="str">
        <f t="shared" si="183"/>
        <v>No</v>
      </c>
      <c r="AR1338">
        <f t="shared" si="184"/>
        <v>19</v>
      </c>
      <c r="AS1338" t="str">
        <f t="shared" si="185"/>
        <v>Warm</v>
      </c>
      <c r="AT1338" t="str">
        <f t="shared" si="186"/>
        <v>Single</v>
      </c>
      <c r="AU1338" t="str">
        <f t="shared" si="187"/>
        <v>PhD</v>
      </c>
      <c r="AV1338" s="9" t="str">
        <f t="shared" si="188"/>
        <v>No</v>
      </c>
    </row>
    <row r="1339" spans="1:48" x14ac:dyDescent="0.3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11</v>
      </c>
      <c r="X1339">
        <v>0</v>
      </c>
      <c r="Y1339">
        <v>57</v>
      </c>
      <c r="Z1339">
        <v>2341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1900</v>
      </c>
      <c r="AL1339">
        <v>1882</v>
      </c>
      <c r="AM1339">
        <v>0</v>
      </c>
      <c r="AN1339">
        <f t="shared" si="180"/>
        <v>6.4</v>
      </c>
      <c r="AO1339" t="str">
        <f t="shared" si="181"/>
        <v>High</v>
      </c>
      <c r="AP1339" t="str">
        <f t="shared" si="182"/>
        <v>No</v>
      </c>
      <c r="AQ1339" t="str">
        <f t="shared" si="183"/>
        <v>No</v>
      </c>
      <c r="AR1339">
        <f t="shared" si="184"/>
        <v>19</v>
      </c>
      <c r="AS1339" t="str">
        <f t="shared" si="185"/>
        <v>Warm</v>
      </c>
      <c r="AT1339" t="str">
        <f t="shared" si="186"/>
        <v>Single</v>
      </c>
      <c r="AU1339" t="str">
        <f t="shared" si="187"/>
        <v>Graduation</v>
      </c>
      <c r="AV1339" s="9" t="str">
        <f t="shared" si="188"/>
        <v>No</v>
      </c>
    </row>
    <row r="1340" spans="1:48" x14ac:dyDescent="0.3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11</v>
      </c>
      <c r="X1340">
        <v>0</v>
      </c>
      <c r="Y1340">
        <v>49</v>
      </c>
      <c r="Z1340">
        <v>2427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119</v>
      </c>
      <c r="AL1340">
        <v>107</v>
      </c>
      <c r="AM1340">
        <v>0</v>
      </c>
      <c r="AN1340">
        <f t="shared" si="180"/>
        <v>6.6</v>
      </c>
      <c r="AO1340" t="str">
        <f t="shared" si="181"/>
        <v>Low</v>
      </c>
      <c r="AP1340" t="str">
        <f t="shared" si="182"/>
        <v>Yes</v>
      </c>
      <c r="AQ1340" t="str">
        <f t="shared" si="183"/>
        <v>No</v>
      </c>
      <c r="AR1340">
        <f t="shared" si="184"/>
        <v>10</v>
      </c>
      <c r="AS1340" t="str">
        <f t="shared" si="185"/>
        <v>Warm</v>
      </c>
      <c r="AT1340" t="str">
        <f t="shared" si="186"/>
        <v>Single</v>
      </c>
      <c r="AU1340" t="str">
        <f t="shared" si="187"/>
        <v>Master</v>
      </c>
      <c r="AV1340" s="9" t="str">
        <f t="shared" si="188"/>
        <v>No</v>
      </c>
    </row>
    <row r="1341" spans="1:48" x14ac:dyDescent="0.3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11</v>
      </c>
      <c r="X1341">
        <v>0</v>
      </c>
      <c r="Y1341">
        <v>52</v>
      </c>
      <c r="Z1341">
        <v>2800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498</v>
      </c>
      <c r="AL1341">
        <v>410</v>
      </c>
      <c r="AM1341">
        <v>0</v>
      </c>
      <c r="AN1341">
        <f t="shared" si="180"/>
        <v>7.7</v>
      </c>
      <c r="AO1341" t="str">
        <f t="shared" si="181"/>
        <v>Low</v>
      </c>
      <c r="AP1341" t="str">
        <f t="shared" si="182"/>
        <v>Yes</v>
      </c>
      <c r="AQ1341" t="str">
        <f t="shared" si="183"/>
        <v>No</v>
      </c>
      <c r="AR1341">
        <f t="shared" si="184"/>
        <v>22</v>
      </c>
      <c r="AS1341" t="str">
        <f t="shared" si="185"/>
        <v>Warm</v>
      </c>
      <c r="AT1341" t="str">
        <f t="shared" si="186"/>
        <v>Together</v>
      </c>
      <c r="AU1341" t="str">
        <f t="shared" si="187"/>
        <v>Graduation</v>
      </c>
      <c r="AV1341" s="9" t="str">
        <f t="shared" si="188"/>
        <v>No</v>
      </c>
    </row>
    <row r="1342" spans="1:48" x14ac:dyDescent="0.3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</v>
      </c>
      <c r="W1342">
        <v>11</v>
      </c>
      <c r="X1342">
        <v>0</v>
      </c>
      <c r="Y1342">
        <v>28</v>
      </c>
      <c r="Z1342">
        <v>2377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40</v>
      </c>
      <c r="AL1342">
        <v>18</v>
      </c>
      <c r="AM1342">
        <v>1</v>
      </c>
      <c r="AN1342">
        <f t="shared" si="180"/>
        <v>6.5</v>
      </c>
      <c r="AO1342" t="str">
        <f t="shared" si="181"/>
        <v>Low</v>
      </c>
      <c r="AP1342" t="str">
        <f t="shared" si="182"/>
        <v>Yes</v>
      </c>
      <c r="AQ1342" t="str">
        <f t="shared" si="183"/>
        <v>Yes</v>
      </c>
      <c r="AR1342">
        <f t="shared" si="184"/>
        <v>7</v>
      </c>
      <c r="AS1342" t="str">
        <f t="shared" si="185"/>
        <v>Active</v>
      </c>
      <c r="AT1342" t="str">
        <f t="shared" si="186"/>
        <v>Married</v>
      </c>
      <c r="AU1342" t="str">
        <f t="shared" si="187"/>
        <v>Basic</v>
      </c>
      <c r="AV1342" s="9" t="str">
        <f t="shared" si="188"/>
        <v>Yes</v>
      </c>
    </row>
    <row r="1343" spans="1:48" x14ac:dyDescent="0.3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11</v>
      </c>
      <c r="X1343">
        <v>0</v>
      </c>
      <c r="Y1343">
        <v>46</v>
      </c>
      <c r="Z1343">
        <v>2554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397</v>
      </c>
      <c r="AL1343">
        <v>347</v>
      </c>
      <c r="AM1343">
        <v>0</v>
      </c>
      <c r="AN1343">
        <f t="shared" si="180"/>
        <v>7</v>
      </c>
      <c r="AO1343" t="str">
        <f t="shared" si="181"/>
        <v>Low</v>
      </c>
      <c r="AP1343" t="str">
        <f t="shared" si="182"/>
        <v>Yes</v>
      </c>
      <c r="AQ1343" t="str">
        <f t="shared" si="183"/>
        <v>No</v>
      </c>
      <c r="AR1343">
        <f t="shared" si="184"/>
        <v>22</v>
      </c>
      <c r="AS1343" t="str">
        <f t="shared" si="185"/>
        <v>Active</v>
      </c>
      <c r="AT1343" t="str">
        <f t="shared" si="186"/>
        <v>Divorced</v>
      </c>
      <c r="AU1343" t="str">
        <f t="shared" si="187"/>
        <v>Graduation</v>
      </c>
      <c r="AV1343" s="9" t="str">
        <f t="shared" si="188"/>
        <v>No</v>
      </c>
    </row>
    <row r="1344" spans="1:48" x14ac:dyDescent="0.3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11</v>
      </c>
      <c r="X1344">
        <v>0</v>
      </c>
      <c r="Y1344">
        <v>70</v>
      </c>
      <c r="Z1344">
        <v>2857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911</v>
      </c>
      <c r="AL1344">
        <v>883</v>
      </c>
      <c r="AM1344">
        <v>0</v>
      </c>
      <c r="AN1344">
        <f t="shared" si="180"/>
        <v>7.8</v>
      </c>
      <c r="AO1344" t="str">
        <f t="shared" si="181"/>
        <v>Medium</v>
      </c>
      <c r="AP1344" t="str">
        <f t="shared" si="182"/>
        <v>No</v>
      </c>
      <c r="AQ1344" t="str">
        <f t="shared" si="183"/>
        <v>No</v>
      </c>
      <c r="AR1344">
        <f t="shared" si="184"/>
        <v>27</v>
      </c>
      <c r="AS1344" t="str">
        <f t="shared" si="185"/>
        <v>Warm</v>
      </c>
      <c r="AT1344" t="str">
        <f t="shared" si="186"/>
        <v>Together</v>
      </c>
      <c r="AU1344" t="str">
        <f t="shared" si="187"/>
        <v>2nd Cycle</v>
      </c>
      <c r="AV1344" s="9" t="str">
        <f t="shared" si="188"/>
        <v>No</v>
      </c>
    </row>
    <row r="1345" spans="1:48" x14ac:dyDescent="0.3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3</v>
      </c>
      <c r="W1345">
        <v>11</v>
      </c>
      <c r="X1345">
        <v>0</v>
      </c>
      <c r="Y1345">
        <v>43</v>
      </c>
      <c r="Z1345">
        <v>2498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774</v>
      </c>
      <c r="AL1345">
        <v>751</v>
      </c>
      <c r="AM1345">
        <v>1</v>
      </c>
      <c r="AN1345">
        <f t="shared" si="180"/>
        <v>6.8</v>
      </c>
      <c r="AO1345" t="str">
        <f t="shared" si="181"/>
        <v>Medium</v>
      </c>
      <c r="AP1345" t="str">
        <f t="shared" si="182"/>
        <v>Yes</v>
      </c>
      <c r="AQ1345" t="str">
        <f t="shared" si="183"/>
        <v>Yes</v>
      </c>
      <c r="AR1345">
        <f t="shared" si="184"/>
        <v>15</v>
      </c>
      <c r="AS1345" t="str">
        <f t="shared" si="185"/>
        <v>Active</v>
      </c>
      <c r="AT1345" t="str">
        <f t="shared" si="186"/>
        <v>Divorced</v>
      </c>
      <c r="AU1345" t="str">
        <f t="shared" si="187"/>
        <v>2nd Cycle</v>
      </c>
      <c r="AV1345" s="9" t="str">
        <f t="shared" si="188"/>
        <v>Yes</v>
      </c>
    </row>
    <row r="1346" spans="1:48" x14ac:dyDescent="0.3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11</v>
      </c>
      <c r="X1346">
        <v>1</v>
      </c>
      <c r="Y1346">
        <v>62</v>
      </c>
      <c r="Z1346">
        <v>2822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1061</v>
      </c>
      <c r="AL1346">
        <v>979</v>
      </c>
      <c r="AM1346">
        <v>0</v>
      </c>
      <c r="AN1346">
        <f t="shared" ref="AN1346:AN1409" si="189">ROUND(Z:Z/365,1)</f>
        <v>7.7</v>
      </c>
      <c r="AO1346" t="str">
        <f t="shared" ref="AO1346:AO1409" si="190">IF(AK:AK&gt;=1000,"High",IF(AK:AK&gt;=500,"Medium","Low"))</f>
        <v>High</v>
      </c>
      <c r="AP1346" t="str">
        <f t="shared" ref="AP1346:AP1409" si="191">IF(B:B+C:C&gt;0,"Yes","No")</f>
        <v>Yes</v>
      </c>
      <c r="AQ1346" t="str">
        <f t="shared" ref="AQ1346:AQ1409" si="192">IF(AM:AM&gt;0,"Yes","No")</f>
        <v>No</v>
      </c>
      <c r="AR1346">
        <f t="shared" ref="AR1346:AR1409" si="193">K:K+L:L+M:M+N:N</f>
        <v>16</v>
      </c>
      <c r="AS1346" t="str">
        <f t="shared" ref="AS1346:AS1409" si="194">IF(D:D&lt;=30,"Active",IF(D:D&lt;=90,"Warm","Inactive"))</f>
        <v>Warm</v>
      </c>
      <c r="AT1346" t="str">
        <f t="shared" ref="AT1346:AT1409" si="195">IF(AA:AA=1,"Divorced",IF(AB:AB=1,"Married",IF(AC:AC=1,"Single",IF(AD:AD=1,"Together",IF(AE:AE=1,"Widow","Unknown")))))</f>
        <v>Single</v>
      </c>
      <c r="AU1346" t="str">
        <f t="shared" ref="AU1346:AU1409" si="196">IF(AF:AF=1,"2nd Cycle",IF(AG:AG=1,"Basic",IF(AH:AH=1,"Graduation",IF(AI:AI=1,"Master",IF(AJ:AJ=1,"PhD","Unknown")))))</f>
        <v>Master</v>
      </c>
      <c r="AV1346" s="9" t="str">
        <f t="shared" ref="AV1346:AV1409" si="197">IF(AM:AM=1,"Yes",IF(AM:AM=2,"Yes",IF(AM:AM=3,"Yes",IF(AM:AM=4,"Yes","No"))))</f>
        <v>No</v>
      </c>
    </row>
    <row r="1347" spans="1:48" x14ac:dyDescent="0.3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11</v>
      </c>
      <c r="X1347">
        <v>0</v>
      </c>
      <c r="Y1347">
        <v>44</v>
      </c>
      <c r="Z1347">
        <v>2393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389</v>
      </c>
      <c r="AL1347">
        <v>363</v>
      </c>
      <c r="AM1347">
        <v>0</v>
      </c>
      <c r="AN1347">
        <f t="shared" si="189"/>
        <v>6.6</v>
      </c>
      <c r="AO1347" t="str">
        <f t="shared" si="190"/>
        <v>Low</v>
      </c>
      <c r="AP1347" t="str">
        <f t="shared" si="191"/>
        <v>Yes</v>
      </c>
      <c r="AQ1347" t="str">
        <f t="shared" si="192"/>
        <v>No</v>
      </c>
      <c r="AR1347">
        <f t="shared" si="193"/>
        <v>17</v>
      </c>
      <c r="AS1347" t="str">
        <f t="shared" si="194"/>
        <v>Warm</v>
      </c>
      <c r="AT1347" t="str">
        <f t="shared" si="195"/>
        <v>Single</v>
      </c>
      <c r="AU1347" t="str">
        <f t="shared" si="196"/>
        <v>Graduation</v>
      </c>
      <c r="AV1347" s="9" t="str">
        <f t="shared" si="197"/>
        <v>No</v>
      </c>
    </row>
    <row r="1348" spans="1:48" x14ac:dyDescent="0.3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</v>
      </c>
      <c r="W1348">
        <v>11</v>
      </c>
      <c r="X1348">
        <v>0</v>
      </c>
      <c r="Y1348">
        <v>47</v>
      </c>
      <c r="Z1348">
        <v>2375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23</v>
      </c>
      <c r="AL1348">
        <v>16</v>
      </c>
      <c r="AM1348">
        <v>0</v>
      </c>
      <c r="AN1348">
        <f t="shared" si="189"/>
        <v>6.5</v>
      </c>
      <c r="AO1348" t="str">
        <f t="shared" si="190"/>
        <v>Low</v>
      </c>
      <c r="AP1348" t="str">
        <f t="shared" si="191"/>
        <v>Yes</v>
      </c>
      <c r="AQ1348" t="str">
        <f t="shared" si="192"/>
        <v>No</v>
      </c>
      <c r="AR1348">
        <f t="shared" si="193"/>
        <v>5</v>
      </c>
      <c r="AS1348" t="str">
        <f t="shared" si="194"/>
        <v>Inactive</v>
      </c>
      <c r="AT1348" t="str">
        <f t="shared" si="195"/>
        <v>Married</v>
      </c>
      <c r="AU1348" t="str">
        <f t="shared" si="196"/>
        <v>Graduation</v>
      </c>
      <c r="AV1348" s="9" t="str">
        <f t="shared" si="197"/>
        <v>No</v>
      </c>
    </row>
    <row r="1349" spans="1:48" x14ac:dyDescent="0.3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</v>
      </c>
      <c r="W1349">
        <v>11</v>
      </c>
      <c r="X1349">
        <v>0</v>
      </c>
      <c r="Y1349">
        <v>52</v>
      </c>
      <c r="Z1349">
        <v>2344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182</v>
      </c>
      <c r="AL1349">
        <v>177</v>
      </c>
      <c r="AM1349">
        <v>0</v>
      </c>
      <c r="AN1349">
        <f t="shared" si="189"/>
        <v>6.4</v>
      </c>
      <c r="AO1349" t="str">
        <f t="shared" si="190"/>
        <v>Low</v>
      </c>
      <c r="AP1349" t="str">
        <f t="shared" si="191"/>
        <v>Yes</v>
      </c>
      <c r="AQ1349" t="str">
        <f t="shared" si="192"/>
        <v>No</v>
      </c>
      <c r="AR1349">
        <f t="shared" si="193"/>
        <v>12</v>
      </c>
      <c r="AS1349" t="str">
        <f t="shared" si="194"/>
        <v>Active</v>
      </c>
      <c r="AT1349" t="str">
        <f t="shared" si="195"/>
        <v>Divorced</v>
      </c>
      <c r="AU1349" t="str">
        <f t="shared" si="196"/>
        <v>Master</v>
      </c>
      <c r="AV1349" s="9" t="str">
        <f t="shared" si="197"/>
        <v>No</v>
      </c>
    </row>
    <row r="1350" spans="1:48" x14ac:dyDescent="0.3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</v>
      </c>
      <c r="W1350">
        <v>11</v>
      </c>
      <c r="X1350">
        <v>0</v>
      </c>
      <c r="Y1350">
        <v>62</v>
      </c>
      <c r="Z1350">
        <v>2206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221</v>
      </c>
      <c r="AL1350">
        <v>191</v>
      </c>
      <c r="AM1350">
        <v>0</v>
      </c>
      <c r="AN1350">
        <f t="shared" si="189"/>
        <v>6</v>
      </c>
      <c r="AO1350" t="str">
        <f t="shared" si="190"/>
        <v>Low</v>
      </c>
      <c r="AP1350" t="str">
        <f t="shared" si="191"/>
        <v>Yes</v>
      </c>
      <c r="AQ1350" t="str">
        <f t="shared" si="192"/>
        <v>No</v>
      </c>
      <c r="AR1350">
        <f t="shared" si="193"/>
        <v>11</v>
      </c>
      <c r="AS1350" t="str">
        <f t="shared" si="194"/>
        <v>Active</v>
      </c>
      <c r="AT1350" t="str">
        <f t="shared" si="195"/>
        <v>Married</v>
      </c>
      <c r="AU1350" t="str">
        <f t="shared" si="196"/>
        <v>Graduation</v>
      </c>
      <c r="AV1350" s="9" t="str">
        <f t="shared" si="197"/>
        <v>No</v>
      </c>
    </row>
    <row r="1351" spans="1:48" x14ac:dyDescent="0.3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</v>
      </c>
      <c r="W1351">
        <v>11</v>
      </c>
      <c r="X1351">
        <v>0</v>
      </c>
      <c r="Y1351">
        <v>45</v>
      </c>
      <c r="Z1351">
        <v>2220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220</v>
      </c>
      <c r="AL1351">
        <v>203</v>
      </c>
      <c r="AM1351">
        <v>0</v>
      </c>
      <c r="AN1351">
        <f t="shared" si="189"/>
        <v>6.1</v>
      </c>
      <c r="AO1351" t="str">
        <f t="shared" si="190"/>
        <v>Low</v>
      </c>
      <c r="AP1351" t="str">
        <f t="shared" si="191"/>
        <v>Yes</v>
      </c>
      <c r="AQ1351" t="str">
        <f t="shared" si="192"/>
        <v>No</v>
      </c>
      <c r="AR1351">
        <f t="shared" si="193"/>
        <v>12</v>
      </c>
      <c r="AS1351" t="str">
        <f t="shared" si="194"/>
        <v>Inactive</v>
      </c>
      <c r="AT1351" t="str">
        <f t="shared" si="195"/>
        <v>Single</v>
      </c>
      <c r="AU1351" t="str">
        <f t="shared" si="196"/>
        <v>Graduation</v>
      </c>
      <c r="AV1351" s="9" t="str">
        <f t="shared" si="197"/>
        <v>No</v>
      </c>
    </row>
    <row r="1352" spans="1:48" x14ac:dyDescent="0.3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</v>
      </c>
      <c r="W1352">
        <v>11</v>
      </c>
      <c r="X1352">
        <v>0</v>
      </c>
      <c r="Y1352">
        <v>60</v>
      </c>
      <c r="Z1352">
        <v>2345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90</v>
      </c>
      <c r="AL1352">
        <v>89</v>
      </c>
      <c r="AM1352">
        <v>0</v>
      </c>
      <c r="AN1352">
        <f t="shared" si="189"/>
        <v>6.4</v>
      </c>
      <c r="AO1352" t="str">
        <f t="shared" si="190"/>
        <v>Low</v>
      </c>
      <c r="AP1352" t="str">
        <f t="shared" si="191"/>
        <v>Yes</v>
      </c>
      <c r="AQ1352" t="str">
        <f t="shared" si="192"/>
        <v>No</v>
      </c>
      <c r="AR1352">
        <f t="shared" si="193"/>
        <v>8</v>
      </c>
      <c r="AS1352" t="str">
        <f t="shared" si="194"/>
        <v>Warm</v>
      </c>
      <c r="AT1352" t="str">
        <f t="shared" si="195"/>
        <v>Together</v>
      </c>
      <c r="AU1352" t="str">
        <f t="shared" si="196"/>
        <v>2nd Cycle</v>
      </c>
      <c r="AV1352" s="9" t="str">
        <f t="shared" si="197"/>
        <v>No</v>
      </c>
    </row>
    <row r="1353" spans="1:48" x14ac:dyDescent="0.3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11</v>
      </c>
      <c r="X1353">
        <v>0</v>
      </c>
      <c r="Y1353">
        <v>55</v>
      </c>
      <c r="Z1353">
        <v>2578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32</v>
      </c>
      <c r="AL1353">
        <v>29</v>
      </c>
      <c r="AM1353">
        <v>0</v>
      </c>
      <c r="AN1353">
        <f t="shared" si="189"/>
        <v>7.1</v>
      </c>
      <c r="AO1353" t="str">
        <f t="shared" si="190"/>
        <v>Low</v>
      </c>
      <c r="AP1353" t="str">
        <f t="shared" si="191"/>
        <v>Yes</v>
      </c>
      <c r="AQ1353" t="str">
        <f t="shared" si="192"/>
        <v>No</v>
      </c>
      <c r="AR1353">
        <f t="shared" si="193"/>
        <v>6</v>
      </c>
      <c r="AS1353" t="str">
        <f t="shared" si="194"/>
        <v>Inactive</v>
      </c>
      <c r="AT1353" t="str">
        <f t="shared" si="195"/>
        <v>Single</v>
      </c>
      <c r="AU1353" t="str">
        <f t="shared" si="196"/>
        <v>Master</v>
      </c>
      <c r="AV1353" s="9" t="str">
        <f t="shared" si="197"/>
        <v>No</v>
      </c>
    </row>
    <row r="1354" spans="1:48" x14ac:dyDescent="0.3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3</v>
      </c>
      <c r="W1354">
        <v>11</v>
      </c>
      <c r="X1354">
        <v>0</v>
      </c>
      <c r="Y1354">
        <v>60</v>
      </c>
      <c r="Z1354">
        <v>2792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489</v>
      </c>
      <c r="AL1354">
        <v>485</v>
      </c>
      <c r="AM1354">
        <v>1</v>
      </c>
      <c r="AN1354">
        <f t="shared" si="189"/>
        <v>7.6</v>
      </c>
      <c r="AO1354" t="str">
        <f t="shared" si="190"/>
        <v>Low</v>
      </c>
      <c r="AP1354" t="str">
        <f t="shared" si="191"/>
        <v>Yes</v>
      </c>
      <c r="AQ1354" t="str">
        <f t="shared" si="192"/>
        <v>Yes</v>
      </c>
      <c r="AR1354">
        <f t="shared" si="193"/>
        <v>22</v>
      </c>
      <c r="AS1354" t="str">
        <f t="shared" si="194"/>
        <v>Inactive</v>
      </c>
      <c r="AT1354" t="str">
        <f t="shared" si="195"/>
        <v>Divorced</v>
      </c>
      <c r="AU1354" t="str">
        <f t="shared" si="196"/>
        <v>PhD</v>
      </c>
      <c r="AV1354" s="9" t="str">
        <f t="shared" si="197"/>
        <v>Yes</v>
      </c>
    </row>
    <row r="1355" spans="1:48" x14ac:dyDescent="0.3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11</v>
      </c>
      <c r="X1355">
        <v>0</v>
      </c>
      <c r="Y1355">
        <v>51</v>
      </c>
      <c r="Z1355">
        <v>2642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883</v>
      </c>
      <c r="AL1355">
        <v>795</v>
      </c>
      <c r="AM1355">
        <v>0</v>
      </c>
      <c r="AN1355">
        <f t="shared" si="189"/>
        <v>7.2</v>
      </c>
      <c r="AO1355" t="str">
        <f t="shared" si="190"/>
        <v>Medium</v>
      </c>
      <c r="AP1355" t="str">
        <f t="shared" si="191"/>
        <v>Yes</v>
      </c>
      <c r="AQ1355" t="str">
        <f t="shared" si="192"/>
        <v>No</v>
      </c>
      <c r="AR1355">
        <f t="shared" si="193"/>
        <v>28</v>
      </c>
      <c r="AS1355" t="str">
        <f t="shared" si="194"/>
        <v>Warm</v>
      </c>
      <c r="AT1355" t="str">
        <f t="shared" si="195"/>
        <v>Married</v>
      </c>
      <c r="AU1355" t="str">
        <f t="shared" si="196"/>
        <v>PhD</v>
      </c>
      <c r="AV1355" s="9" t="str">
        <f t="shared" si="197"/>
        <v>No</v>
      </c>
    </row>
    <row r="1356" spans="1:48" x14ac:dyDescent="0.3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11</v>
      </c>
      <c r="X1356">
        <v>0</v>
      </c>
      <c r="Y1356">
        <v>60</v>
      </c>
      <c r="Z1356">
        <v>2733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344</v>
      </c>
      <c r="AL1356">
        <v>317</v>
      </c>
      <c r="AM1356">
        <v>0</v>
      </c>
      <c r="AN1356">
        <f t="shared" si="189"/>
        <v>7.5</v>
      </c>
      <c r="AO1356" t="str">
        <f t="shared" si="190"/>
        <v>Low</v>
      </c>
      <c r="AP1356" t="str">
        <f t="shared" si="191"/>
        <v>Yes</v>
      </c>
      <c r="AQ1356" t="str">
        <f t="shared" si="192"/>
        <v>No</v>
      </c>
      <c r="AR1356">
        <f t="shared" si="193"/>
        <v>17</v>
      </c>
      <c r="AS1356" t="str">
        <f t="shared" si="194"/>
        <v>Active</v>
      </c>
      <c r="AT1356" t="str">
        <f t="shared" si="195"/>
        <v>Single</v>
      </c>
      <c r="AU1356" t="str">
        <f t="shared" si="196"/>
        <v>Graduation</v>
      </c>
      <c r="AV1356" s="9" t="str">
        <f t="shared" si="197"/>
        <v>No</v>
      </c>
    </row>
    <row r="1357" spans="1:48" x14ac:dyDescent="0.3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11</v>
      </c>
      <c r="X1357">
        <v>0</v>
      </c>
      <c r="Y1357">
        <v>45</v>
      </c>
      <c r="Z1357">
        <v>2340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389</v>
      </c>
      <c r="AL1357">
        <v>382</v>
      </c>
      <c r="AM1357">
        <v>0</v>
      </c>
      <c r="AN1357">
        <f t="shared" si="189"/>
        <v>6.4</v>
      </c>
      <c r="AO1357" t="str">
        <f t="shared" si="190"/>
        <v>Low</v>
      </c>
      <c r="AP1357" t="str">
        <f t="shared" si="191"/>
        <v>Yes</v>
      </c>
      <c r="AQ1357" t="str">
        <f t="shared" si="192"/>
        <v>No</v>
      </c>
      <c r="AR1357">
        <f t="shared" si="193"/>
        <v>20</v>
      </c>
      <c r="AS1357" t="str">
        <f t="shared" si="194"/>
        <v>Active</v>
      </c>
      <c r="AT1357" t="str">
        <f t="shared" si="195"/>
        <v>Single</v>
      </c>
      <c r="AU1357" t="str">
        <f t="shared" si="196"/>
        <v>Graduation</v>
      </c>
      <c r="AV1357" s="9" t="str">
        <f t="shared" si="197"/>
        <v>No</v>
      </c>
    </row>
    <row r="1358" spans="1:48" x14ac:dyDescent="0.3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11</v>
      </c>
      <c r="X1358">
        <v>1</v>
      </c>
      <c r="Y1358">
        <v>35</v>
      </c>
      <c r="Z1358">
        <v>2472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37</v>
      </c>
      <c r="AL1358">
        <v>6</v>
      </c>
      <c r="AM1358">
        <v>1</v>
      </c>
      <c r="AN1358">
        <f t="shared" si="189"/>
        <v>6.8</v>
      </c>
      <c r="AO1358" t="str">
        <f t="shared" si="190"/>
        <v>Low</v>
      </c>
      <c r="AP1358" t="str">
        <f t="shared" si="191"/>
        <v>Yes</v>
      </c>
      <c r="AQ1358" t="str">
        <f t="shared" si="192"/>
        <v>Yes</v>
      </c>
      <c r="AR1358">
        <f t="shared" si="193"/>
        <v>7</v>
      </c>
      <c r="AS1358" t="str">
        <f t="shared" si="194"/>
        <v>Active</v>
      </c>
      <c r="AT1358" t="str">
        <f t="shared" si="195"/>
        <v>Married</v>
      </c>
      <c r="AU1358" t="str">
        <f t="shared" si="196"/>
        <v>Graduation</v>
      </c>
      <c r="AV1358" s="9" t="str">
        <f t="shared" si="197"/>
        <v>Yes</v>
      </c>
    </row>
    <row r="1359" spans="1:48" x14ac:dyDescent="0.3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3</v>
      </c>
      <c r="W1359">
        <v>11</v>
      </c>
      <c r="X1359">
        <v>0</v>
      </c>
      <c r="Y1359">
        <v>49</v>
      </c>
      <c r="Z1359">
        <v>2528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298</v>
      </c>
      <c r="AL1359">
        <v>274</v>
      </c>
      <c r="AM1359">
        <v>1</v>
      </c>
      <c r="AN1359">
        <f t="shared" si="189"/>
        <v>6.9</v>
      </c>
      <c r="AO1359" t="str">
        <f t="shared" si="190"/>
        <v>Low</v>
      </c>
      <c r="AP1359" t="str">
        <f t="shared" si="191"/>
        <v>Yes</v>
      </c>
      <c r="AQ1359" t="str">
        <f t="shared" si="192"/>
        <v>Yes</v>
      </c>
      <c r="AR1359">
        <f t="shared" si="193"/>
        <v>15</v>
      </c>
      <c r="AS1359" t="str">
        <f t="shared" si="194"/>
        <v>Active</v>
      </c>
      <c r="AT1359" t="str">
        <f t="shared" si="195"/>
        <v>Together</v>
      </c>
      <c r="AU1359" t="str">
        <f t="shared" si="196"/>
        <v>Master</v>
      </c>
      <c r="AV1359" s="9" t="str">
        <f t="shared" si="197"/>
        <v>Yes</v>
      </c>
    </row>
    <row r="1360" spans="1:48" x14ac:dyDescent="0.3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11</v>
      </c>
      <c r="X1360">
        <v>0</v>
      </c>
      <c r="Y1360">
        <v>65</v>
      </c>
      <c r="Z1360">
        <v>2214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184</v>
      </c>
      <c r="AL1360">
        <v>146</v>
      </c>
      <c r="AM1360">
        <v>0</v>
      </c>
      <c r="AN1360">
        <f t="shared" si="189"/>
        <v>6.1</v>
      </c>
      <c r="AO1360" t="str">
        <f t="shared" si="190"/>
        <v>Low</v>
      </c>
      <c r="AP1360" t="str">
        <f t="shared" si="191"/>
        <v>Yes</v>
      </c>
      <c r="AQ1360" t="str">
        <f t="shared" si="192"/>
        <v>No</v>
      </c>
      <c r="AR1360">
        <f t="shared" si="193"/>
        <v>10</v>
      </c>
      <c r="AS1360" t="str">
        <f t="shared" si="194"/>
        <v>Warm</v>
      </c>
      <c r="AT1360" t="str">
        <f t="shared" si="195"/>
        <v>Divorced</v>
      </c>
      <c r="AU1360" t="str">
        <f t="shared" si="196"/>
        <v>Master</v>
      </c>
      <c r="AV1360" s="9" t="str">
        <f t="shared" si="197"/>
        <v>No</v>
      </c>
    </row>
    <row r="1361" spans="1:48" x14ac:dyDescent="0.3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11</v>
      </c>
      <c r="X1361">
        <v>0</v>
      </c>
      <c r="Y1361">
        <v>64</v>
      </c>
      <c r="Z1361">
        <v>2520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149</v>
      </c>
      <c r="AL1361">
        <v>121</v>
      </c>
      <c r="AM1361">
        <v>0</v>
      </c>
      <c r="AN1361">
        <f t="shared" si="189"/>
        <v>6.9</v>
      </c>
      <c r="AO1361" t="str">
        <f t="shared" si="190"/>
        <v>Low</v>
      </c>
      <c r="AP1361" t="str">
        <f t="shared" si="191"/>
        <v>Yes</v>
      </c>
      <c r="AQ1361" t="str">
        <f t="shared" si="192"/>
        <v>No</v>
      </c>
      <c r="AR1361">
        <f t="shared" si="193"/>
        <v>12</v>
      </c>
      <c r="AS1361" t="str">
        <f t="shared" si="194"/>
        <v>Warm</v>
      </c>
      <c r="AT1361" t="str">
        <f t="shared" si="195"/>
        <v>Together</v>
      </c>
      <c r="AU1361" t="str">
        <f t="shared" si="196"/>
        <v>2nd Cycle</v>
      </c>
      <c r="AV1361" s="9" t="str">
        <f t="shared" si="197"/>
        <v>No</v>
      </c>
    </row>
    <row r="1362" spans="1:48" x14ac:dyDescent="0.3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11</v>
      </c>
      <c r="X1362">
        <v>0</v>
      </c>
      <c r="Y1362">
        <v>47</v>
      </c>
      <c r="Z1362">
        <v>2790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41</v>
      </c>
      <c r="AL1362">
        <v>37</v>
      </c>
      <c r="AM1362">
        <v>0</v>
      </c>
      <c r="AN1362">
        <f t="shared" si="189"/>
        <v>7.6</v>
      </c>
      <c r="AO1362" t="str">
        <f t="shared" si="190"/>
        <v>Low</v>
      </c>
      <c r="AP1362" t="str">
        <f t="shared" si="191"/>
        <v>Yes</v>
      </c>
      <c r="AQ1362" t="str">
        <f t="shared" si="192"/>
        <v>No</v>
      </c>
      <c r="AR1362">
        <f t="shared" si="193"/>
        <v>6</v>
      </c>
      <c r="AS1362" t="str">
        <f t="shared" si="194"/>
        <v>Active</v>
      </c>
      <c r="AT1362" t="str">
        <f t="shared" si="195"/>
        <v>Married</v>
      </c>
      <c r="AU1362" t="str">
        <f t="shared" si="196"/>
        <v>Graduation</v>
      </c>
      <c r="AV1362" s="9" t="str">
        <f t="shared" si="197"/>
        <v>No</v>
      </c>
    </row>
    <row r="1363" spans="1:48" x14ac:dyDescent="0.3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3</v>
      </c>
      <c r="W1363">
        <v>11</v>
      </c>
      <c r="X1363">
        <v>0</v>
      </c>
      <c r="Y1363">
        <v>72</v>
      </c>
      <c r="Z1363">
        <v>2324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1780</v>
      </c>
      <c r="AL1363">
        <v>1661</v>
      </c>
      <c r="AM1363">
        <v>2</v>
      </c>
      <c r="AN1363">
        <f t="shared" si="189"/>
        <v>6.4</v>
      </c>
      <c r="AO1363" t="str">
        <f t="shared" si="190"/>
        <v>High</v>
      </c>
      <c r="AP1363" t="str">
        <f t="shared" si="191"/>
        <v>No</v>
      </c>
      <c r="AQ1363" t="str">
        <f t="shared" si="192"/>
        <v>Yes</v>
      </c>
      <c r="AR1363">
        <f t="shared" si="193"/>
        <v>20</v>
      </c>
      <c r="AS1363" t="str">
        <f t="shared" si="194"/>
        <v>Active</v>
      </c>
      <c r="AT1363" t="str">
        <f t="shared" si="195"/>
        <v>Married</v>
      </c>
      <c r="AU1363" t="str">
        <f t="shared" si="196"/>
        <v>Graduation</v>
      </c>
      <c r="AV1363" s="9" t="str">
        <f t="shared" si="197"/>
        <v>Yes</v>
      </c>
    </row>
    <row r="1364" spans="1:48" x14ac:dyDescent="0.3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11</v>
      </c>
      <c r="X1364">
        <v>0</v>
      </c>
      <c r="Y1364">
        <v>44</v>
      </c>
      <c r="Z1364">
        <v>2472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20</v>
      </c>
      <c r="AL1364">
        <v>18</v>
      </c>
      <c r="AM1364">
        <v>0</v>
      </c>
      <c r="AN1364">
        <f t="shared" si="189"/>
        <v>6.8</v>
      </c>
      <c r="AO1364" t="str">
        <f t="shared" si="190"/>
        <v>Low</v>
      </c>
      <c r="AP1364" t="str">
        <f t="shared" si="191"/>
        <v>Yes</v>
      </c>
      <c r="AQ1364" t="str">
        <f t="shared" si="192"/>
        <v>No</v>
      </c>
      <c r="AR1364">
        <f t="shared" si="193"/>
        <v>6</v>
      </c>
      <c r="AS1364" t="str">
        <f t="shared" si="194"/>
        <v>Active</v>
      </c>
      <c r="AT1364" t="str">
        <f t="shared" si="195"/>
        <v>Together</v>
      </c>
      <c r="AU1364" t="str">
        <f t="shared" si="196"/>
        <v>2nd Cycle</v>
      </c>
      <c r="AV1364" s="9" t="str">
        <f t="shared" si="197"/>
        <v>No</v>
      </c>
    </row>
    <row r="1365" spans="1:48" x14ac:dyDescent="0.3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11</v>
      </c>
      <c r="X1365">
        <v>0</v>
      </c>
      <c r="Y1365">
        <v>40</v>
      </c>
      <c r="Z1365">
        <v>2719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39</v>
      </c>
      <c r="AL1365">
        <v>37</v>
      </c>
      <c r="AM1365">
        <v>0</v>
      </c>
      <c r="AN1365">
        <f t="shared" si="189"/>
        <v>7.4</v>
      </c>
      <c r="AO1365" t="str">
        <f t="shared" si="190"/>
        <v>Low</v>
      </c>
      <c r="AP1365" t="str">
        <f t="shared" si="191"/>
        <v>Yes</v>
      </c>
      <c r="AQ1365" t="str">
        <f t="shared" si="192"/>
        <v>No</v>
      </c>
      <c r="AR1365">
        <f t="shared" si="193"/>
        <v>5</v>
      </c>
      <c r="AS1365" t="str">
        <f t="shared" si="194"/>
        <v>Warm</v>
      </c>
      <c r="AT1365" t="str">
        <f t="shared" si="195"/>
        <v>Together</v>
      </c>
      <c r="AU1365" t="str">
        <f t="shared" si="196"/>
        <v>Graduation</v>
      </c>
      <c r="AV1365" s="9" t="str">
        <f t="shared" si="197"/>
        <v>No</v>
      </c>
    </row>
    <row r="1366" spans="1:48" x14ac:dyDescent="0.3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11</v>
      </c>
      <c r="X1366">
        <v>0</v>
      </c>
      <c r="Y1366">
        <v>41</v>
      </c>
      <c r="Z1366">
        <v>2217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1360</v>
      </c>
      <c r="AL1366">
        <v>1280</v>
      </c>
      <c r="AM1366">
        <v>0</v>
      </c>
      <c r="AN1366">
        <f t="shared" si="189"/>
        <v>6.1</v>
      </c>
      <c r="AO1366" t="str">
        <f t="shared" si="190"/>
        <v>High</v>
      </c>
      <c r="AP1366" t="str">
        <f t="shared" si="191"/>
        <v>No</v>
      </c>
      <c r="AQ1366" t="str">
        <f t="shared" si="192"/>
        <v>No</v>
      </c>
      <c r="AR1366">
        <f t="shared" si="193"/>
        <v>21</v>
      </c>
      <c r="AS1366" t="str">
        <f t="shared" si="194"/>
        <v>Warm</v>
      </c>
      <c r="AT1366" t="str">
        <f t="shared" si="195"/>
        <v>Together</v>
      </c>
      <c r="AU1366" t="str">
        <f t="shared" si="196"/>
        <v>Graduation</v>
      </c>
      <c r="AV1366" s="9" t="str">
        <f t="shared" si="197"/>
        <v>No</v>
      </c>
    </row>
    <row r="1367" spans="1:48" x14ac:dyDescent="0.3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11</v>
      </c>
      <c r="X1367">
        <v>0</v>
      </c>
      <c r="Y1367">
        <v>48</v>
      </c>
      <c r="Z1367">
        <v>2420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254</v>
      </c>
      <c r="AL1367">
        <v>183</v>
      </c>
      <c r="AM1367">
        <v>0</v>
      </c>
      <c r="AN1367">
        <f t="shared" si="189"/>
        <v>6.6</v>
      </c>
      <c r="AO1367" t="str">
        <f t="shared" si="190"/>
        <v>Low</v>
      </c>
      <c r="AP1367" t="str">
        <f t="shared" si="191"/>
        <v>Yes</v>
      </c>
      <c r="AQ1367" t="str">
        <f t="shared" si="192"/>
        <v>No</v>
      </c>
      <c r="AR1367">
        <f t="shared" si="193"/>
        <v>17</v>
      </c>
      <c r="AS1367" t="str">
        <f t="shared" si="194"/>
        <v>Active</v>
      </c>
      <c r="AT1367" t="str">
        <f t="shared" si="195"/>
        <v>Married</v>
      </c>
      <c r="AU1367" t="str">
        <f t="shared" si="196"/>
        <v>Master</v>
      </c>
      <c r="AV1367" s="9" t="str">
        <f t="shared" si="197"/>
        <v>No</v>
      </c>
    </row>
    <row r="1368" spans="1:48" x14ac:dyDescent="0.3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11</v>
      </c>
      <c r="X1368">
        <v>0</v>
      </c>
      <c r="Y1368">
        <v>47</v>
      </c>
      <c r="Z1368">
        <v>2428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59</v>
      </c>
      <c r="AL1368">
        <v>23</v>
      </c>
      <c r="AM1368">
        <v>0</v>
      </c>
      <c r="AN1368">
        <f t="shared" si="189"/>
        <v>6.7</v>
      </c>
      <c r="AO1368" t="str">
        <f t="shared" si="190"/>
        <v>Low</v>
      </c>
      <c r="AP1368" t="str">
        <f t="shared" si="191"/>
        <v>Yes</v>
      </c>
      <c r="AQ1368" t="str">
        <f t="shared" si="192"/>
        <v>No</v>
      </c>
      <c r="AR1368">
        <f t="shared" si="193"/>
        <v>10</v>
      </c>
      <c r="AS1368" t="str">
        <f t="shared" si="194"/>
        <v>Warm</v>
      </c>
      <c r="AT1368" t="str">
        <f t="shared" si="195"/>
        <v>Together</v>
      </c>
      <c r="AU1368" t="str">
        <f t="shared" si="196"/>
        <v>Graduation</v>
      </c>
      <c r="AV1368" s="9" t="str">
        <f t="shared" si="197"/>
        <v>No</v>
      </c>
    </row>
    <row r="1369" spans="1:48" x14ac:dyDescent="0.3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11</v>
      </c>
      <c r="X1369">
        <v>0</v>
      </c>
      <c r="Y1369">
        <v>48</v>
      </c>
      <c r="Z1369">
        <v>2278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39</v>
      </c>
      <c r="AL1369">
        <v>36</v>
      </c>
      <c r="AM1369">
        <v>0</v>
      </c>
      <c r="AN1369">
        <f t="shared" si="189"/>
        <v>6.2</v>
      </c>
      <c r="AO1369" t="str">
        <f t="shared" si="190"/>
        <v>Low</v>
      </c>
      <c r="AP1369" t="str">
        <f t="shared" si="191"/>
        <v>Yes</v>
      </c>
      <c r="AQ1369" t="str">
        <f t="shared" si="192"/>
        <v>No</v>
      </c>
      <c r="AR1369">
        <f t="shared" si="193"/>
        <v>5</v>
      </c>
      <c r="AS1369" t="str">
        <f t="shared" si="194"/>
        <v>Active</v>
      </c>
      <c r="AT1369" t="str">
        <f t="shared" si="195"/>
        <v>Together</v>
      </c>
      <c r="AU1369" t="str">
        <f t="shared" si="196"/>
        <v>PhD</v>
      </c>
      <c r="AV1369" s="9" t="str">
        <f t="shared" si="197"/>
        <v>No</v>
      </c>
    </row>
    <row r="1370" spans="1:48" x14ac:dyDescent="0.3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11</v>
      </c>
      <c r="X1370">
        <v>0</v>
      </c>
      <c r="Y1370">
        <v>45</v>
      </c>
      <c r="Z1370">
        <v>2756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43</v>
      </c>
      <c r="AL1370">
        <v>14</v>
      </c>
      <c r="AM1370">
        <v>0</v>
      </c>
      <c r="AN1370">
        <f t="shared" si="189"/>
        <v>7.6</v>
      </c>
      <c r="AO1370" t="str">
        <f t="shared" si="190"/>
        <v>Low</v>
      </c>
      <c r="AP1370" t="str">
        <f t="shared" si="191"/>
        <v>Yes</v>
      </c>
      <c r="AQ1370" t="str">
        <f t="shared" si="192"/>
        <v>No</v>
      </c>
      <c r="AR1370">
        <f t="shared" si="193"/>
        <v>6</v>
      </c>
      <c r="AS1370" t="str">
        <f t="shared" si="194"/>
        <v>Active</v>
      </c>
      <c r="AT1370" t="str">
        <f t="shared" si="195"/>
        <v>Single</v>
      </c>
      <c r="AU1370" t="str">
        <f t="shared" si="196"/>
        <v>2nd Cycle</v>
      </c>
      <c r="AV1370" s="9" t="str">
        <f t="shared" si="197"/>
        <v>No</v>
      </c>
    </row>
    <row r="1371" spans="1:48" x14ac:dyDescent="0.3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</v>
      </c>
      <c r="W1371">
        <v>11</v>
      </c>
      <c r="X1371">
        <v>0</v>
      </c>
      <c r="Y1371">
        <v>48</v>
      </c>
      <c r="Z1371">
        <v>2204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20</v>
      </c>
      <c r="AL1371">
        <v>20</v>
      </c>
      <c r="AM1371">
        <v>0</v>
      </c>
      <c r="AN1371">
        <f t="shared" si="189"/>
        <v>6</v>
      </c>
      <c r="AO1371" t="str">
        <f t="shared" si="190"/>
        <v>Low</v>
      </c>
      <c r="AP1371" t="str">
        <f t="shared" si="191"/>
        <v>Yes</v>
      </c>
      <c r="AQ1371" t="str">
        <f t="shared" si="192"/>
        <v>No</v>
      </c>
      <c r="AR1371">
        <f t="shared" si="193"/>
        <v>7</v>
      </c>
      <c r="AS1371" t="str">
        <f t="shared" si="194"/>
        <v>Active</v>
      </c>
      <c r="AT1371" t="str">
        <f t="shared" si="195"/>
        <v>Married</v>
      </c>
      <c r="AU1371" t="str">
        <f t="shared" si="196"/>
        <v>PhD</v>
      </c>
      <c r="AV1371" s="9" t="str">
        <f t="shared" si="197"/>
        <v>No</v>
      </c>
    </row>
    <row r="1372" spans="1:48" x14ac:dyDescent="0.3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11</v>
      </c>
      <c r="X1372">
        <v>0</v>
      </c>
      <c r="Y1372">
        <v>64</v>
      </c>
      <c r="Z1372">
        <v>2493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774</v>
      </c>
      <c r="AL1372">
        <v>759</v>
      </c>
      <c r="AM1372">
        <v>0</v>
      </c>
      <c r="AN1372">
        <f t="shared" si="189"/>
        <v>6.8</v>
      </c>
      <c r="AO1372" t="str">
        <f t="shared" si="190"/>
        <v>Medium</v>
      </c>
      <c r="AP1372" t="str">
        <f t="shared" si="191"/>
        <v>Yes</v>
      </c>
      <c r="AQ1372" t="str">
        <f t="shared" si="192"/>
        <v>No</v>
      </c>
      <c r="AR1372">
        <f t="shared" si="193"/>
        <v>23</v>
      </c>
      <c r="AS1372" t="str">
        <f t="shared" si="194"/>
        <v>Active</v>
      </c>
      <c r="AT1372" t="str">
        <f t="shared" si="195"/>
        <v>Married</v>
      </c>
      <c r="AU1372" t="str">
        <f t="shared" si="196"/>
        <v>Master</v>
      </c>
      <c r="AV1372" s="9" t="str">
        <f t="shared" si="197"/>
        <v>No</v>
      </c>
    </row>
    <row r="1373" spans="1:48" x14ac:dyDescent="0.3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11</v>
      </c>
      <c r="X1373">
        <v>0</v>
      </c>
      <c r="Y1373">
        <v>46</v>
      </c>
      <c r="Z1373">
        <v>2197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14</v>
      </c>
      <c r="AL1373">
        <v>13</v>
      </c>
      <c r="AM1373">
        <v>0</v>
      </c>
      <c r="AN1373">
        <f t="shared" si="189"/>
        <v>6</v>
      </c>
      <c r="AO1373" t="str">
        <f t="shared" si="190"/>
        <v>Low</v>
      </c>
      <c r="AP1373" t="str">
        <f t="shared" si="191"/>
        <v>Yes</v>
      </c>
      <c r="AQ1373" t="str">
        <f t="shared" si="192"/>
        <v>No</v>
      </c>
      <c r="AR1373">
        <f t="shared" si="193"/>
        <v>4</v>
      </c>
      <c r="AS1373" t="str">
        <f t="shared" si="194"/>
        <v>Warm</v>
      </c>
      <c r="AT1373" t="str">
        <f t="shared" si="195"/>
        <v>Divorced</v>
      </c>
      <c r="AU1373" t="str">
        <f t="shared" si="196"/>
        <v>Graduation</v>
      </c>
      <c r="AV1373" s="9" t="str">
        <f t="shared" si="197"/>
        <v>No</v>
      </c>
    </row>
    <row r="1374" spans="1:48" x14ac:dyDescent="0.3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11</v>
      </c>
      <c r="X1374">
        <v>0</v>
      </c>
      <c r="Y1374">
        <v>48</v>
      </c>
      <c r="Z1374">
        <v>2301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57</v>
      </c>
      <c r="AL1374">
        <v>55</v>
      </c>
      <c r="AM1374">
        <v>0</v>
      </c>
      <c r="AN1374">
        <f t="shared" si="189"/>
        <v>6.3</v>
      </c>
      <c r="AO1374" t="str">
        <f t="shared" si="190"/>
        <v>Low</v>
      </c>
      <c r="AP1374" t="str">
        <f t="shared" si="191"/>
        <v>Yes</v>
      </c>
      <c r="AQ1374" t="str">
        <f t="shared" si="192"/>
        <v>No</v>
      </c>
      <c r="AR1374">
        <f t="shared" si="193"/>
        <v>8</v>
      </c>
      <c r="AS1374" t="str">
        <f t="shared" si="194"/>
        <v>Warm</v>
      </c>
      <c r="AT1374" t="str">
        <f t="shared" si="195"/>
        <v>Divorced</v>
      </c>
      <c r="AU1374" t="str">
        <f t="shared" si="196"/>
        <v>Graduation</v>
      </c>
      <c r="AV1374" s="9" t="str">
        <f t="shared" si="197"/>
        <v>No</v>
      </c>
    </row>
    <row r="1375" spans="1:48" x14ac:dyDescent="0.3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11</v>
      </c>
      <c r="X1375">
        <v>0</v>
      </c>
      <c r="Y1375">
        <v>52</v>
      </c>
      <c r="Z1375">
        <v>2593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777</v>
      </c>
      <c r="AL1375">
        <v>646</v>
      </c>
      <c r="AM1375">
        <v>0</v>
      </c>
      <c r="AN1375">
        <f t="shared" si="189"/>
        <v>7.1</v>
      </c>
      <c r="AO1375" t="str">
        <f t="shared" si="190"/>
        <v>Medium</v>
      </c>
      <c r="AP1375" t="str">
        <f t="shared" si="191"/>
        <v>Yes</v>
      </c>
      <c r="AQ1375" t="str">
        <f t="shared" si="192"/>
        <v>No</v>
      </c>
      <c r="AR1375">
        <f t="shared" si="193"/>
        <v>22</v>
      </c>
      <c r="AS1375" t="str">
        <f t="shared" si="194"/>
        <v>Warm</v>
      </c>
      <c r="AT1375" t="str">
        <f t="shared" si="195"/>
        <v>Divorced</v>
      </c>
      <c r="AU1375" t="str">
        <f t="shared" si="196"/>
        <v>Master</v>
      </c>
      <c r="AV1375" s="9" t="str">
        <f t="shared" si="197"/>
        <v>No</v>
      </c>
    </row>
    <row r="1376" spans="1:48" x14ac:dyDescent="0.3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11</v>
      </c>
      <c r="X1376">
        <v>0</v>
      </c>
      <c r="Y1376">
        <v>51</v>
      </c>
      <c r="Z1376">
        <v>2725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308</v>
      </c>
      <c r="AL1376">
        <v>199</v>
      </c>
      <c r="AM1376">
        <v>0</v>
      </c>
      <c r="AN1376">
        <f t="shared" si="189"/>
        <v>7.5</v>
      </c>
      <c r="AO1376" t="str">
        <f t="shared" si="190"/>
        <v>Low</v>
      </c>
      <c r="AP1376" t="str">
        <f t="shared" si="191"/>
        <v>Yes</v>
      </c>
      <c r="AQ1376" t="str">
        <f t="shared" si="192"/>
        <v>No</v>
      </c>
      <c r="AR1376">
        <f t="shared" si="193"/>
        <v>14</v>
      </c>
      <c r="AS1376" t="str">
        <f t="shared" si="194"/>
        <v>Active</v>
      </c>
      <c r="AT1376" t="str">
        <f t="shared" si="195"/>
        <v>Married</v>
      </c>
      <c r="AU1376" t="str">
        <f t="shared" si="196"/>
        <v>PhD</v>
      </c>
      <c r="AV1376" s="9" t="str">
        <f t="shared" si="197"/>
        <v>No</v>
      </c>
    </row>
    <row r="1377" spans="1:48" x14ac:dyDescent="0.3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11</v>
      </c>
      <c r="X1377">
        <v>0</v>
      </c>
      <c r="Y1377">
        <v>59</v>
      </c>
      <c r="Z1377">
        <v>2832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254</v>
      </c>
      <c r="AL1377">
        <v>219</v>
      </c>
      <c r="AM1377">
        <v>0</v>
      </c>
      <c r="AN1377">
        <f t="shared" si="189"/>
        <v>7.8</v>
      </c>
      <c r="AO1377" t="str">
        <f t="shared" si="190"/>
        <v>Low</v>
      </c>
      <c r="AP1377" t="str">
        <f t="shared" si="191"/>
        <v>Yes</v>
      </c>
      <c r="AQ1377" t="str">
        <f t="shared" si="192"/>
        <v>No</v>
      </c>
      <c r="AR1377">
        <f t="shared" si="193"/>
        <v>15</v>
      </c>
      <c r="AS1377" t="str">
        <f t="shared" si="194"/>
        <v>Inactive</v>
      </c>
      <c r="AT1377" t="str">
        <f t="shared" si="195"/>
        <v>Married</v>
      </c>
      <c r="AU1377" t="str">
        <f t="shared" si="196"/>
        <v>Graduation</v>
      </c>
      <c r="AV1377" s="9" t="str">
        <f t="shared" si="197"/>
        <v>No</v>
      </c>
    </row>
    <row r="1378" spans="1:48" x14ac:dyDescent="0.3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11</v>
      </c>
      <c r="X1378">
        <v>0</v>
      </c>
      <c r="Y1378">
        <v>48</v>
      </c>
      <c r="Z1378">
        <v>2251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712</v>
      </c>
      <c r="AL1378">
        <v>655</v>
      </c>
      <c r="AM1378">
        <v>0</v>
      </c>
      <c r="AN1378">
        <f t="shared" si="189"/>
        <v>6.2</v>
      </c>
      <c r="AO1378" t="str">
        <f t="shared" si="190"/>
        <v>Medium</v>
      </c>
      <c r="AP1378" t="str">
        <f t="shared" si="191"/>
        <v>Yes</v>
      </c>
      <c r="AQ1378" t="str">
        <f t="shared" si="192"/>
        <v>No</v>
      </c>
      <c r="AR1378">
        <f t="shared" si="193"/>
        <v>21</v>
      </c>
      <c r="AS1378" t="str">
        <f t="shared" si="194"/>
        <v>Warm</v>
      </c>
      <c r="AT1378" t="str">
        <f t="shared" si="195"/>
        <v>Married</v>
      </c>
      <c r="AU1378" t="str">
        <f t="shared" si="196"/>
        <v>Graduation</v>
      </c>
      <c r="AV1378" s="9" t="str">
        <f t="shared" si="197"/>
        <v>No</v>
      </c>
    </row>
    <row r="1379" spans="1:48" x14ac:dyDescent="0.3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11</v>
      </c>
      <c r="X1379">
        <v>0</v>
      </c>
      <c r="Y1379">
        <v>67</v>
      </c>
      <c r="Z1379">
        <v>2228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147</v>
      </c>
      <c r="AL1379">
        <v>106</v>
      </c>
      <c r="AM1379">
        <v>0</v>
      </c>
      <c r="AN1379">
        <f t="shared" si="189"/>
        <v>6.1</v>
      </c>
      <c r="AO1379" t="str">
        <f t="shared" si="190"/>
        <v>Low</v>
      </c>
      <c r="AP1379" t="str">
        <f t="shared" si="191"/>
        <v>Yes</v>
      </c>
      <c r="AQ1379" t="str">
        <f t="shared" si="192"/>
        <v>No</v>
      </c>
      <c r="AR1379">
        <f t="shared" si="193"/>
        <v>10</v>
      </c>
      <c r="AS1379" t="str">
        <f t="shared" si="194"/>
        <v>Active</v>
      </c>
      <c r="AT1379" t="str">
        <f t="shared" si="195"/>
        <v>Married</v>
      </c>
      <c r="AU1379" t="str">
        <f t="shared" si="196"/>
        <v>Graduation</v>
      </c>
      <c r="AV1379" s="9" t="str">
        <f t="shared" si="197"/>
        <v>No</v>
      </c>
    </row>
    <row r="1380" spans="1:48" x14ac:dyDescent="0.3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11</v>
      </c>
      <c r="X1380">
        <v>1</v>
      </c>
      <c r="Y1380">
        <v>63</v>
      </c>
      <c r="Z1380">
        <v>2844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265</v>
      </c>
      <c r="AL1380">
        <v>176</v>
      </c>
      <c r="AM1380">
        <v>0</v>
      </c>
      <c r="AN1380">
        <f t="shared" si="189"/>
        <v>7.8</v>
      </c>
      <c r="AO1380" t="str">
        <f t="shared" si="190"/>
        <v>Low</v>
      </c>
      <c r="AP1380" t="str">
        <f t="shared" si="191"/>
        <v>Yes</v>
      </c>
      <c r="AQ1380" t="str">
        <f t="shared" si="192"/>
        <v>No</v>
      </c>
      <c r="AR1380">
        <f t="shared" si="193"/>
        <v>14</v>
      </c>
      <c r="AS1380" t="str">
        <f t="shared" si="194"/>
        <v>Warm</v>
      </c>
      <c r="AT1380" t="str">
        <f t="shared" si="195"/>
        <v>Single</v>
      </c>
      <c r="AU1380" t="str">
        <f t="shared" si="196"/>
        <v>Graduation</v>
      </c>
      <c r="AV1380" s="9" t="str">
        <f t="shared" si="197"/>
        <v>No</v>
      </c>
    </row>
    <row r="1381" spans="1:48" x14ac:dyDescent="0.3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</v>
      </c>
      <c r="W1381">
        <v>11</v>
      </c>
      <c r="X1381">
        <v>0</v>
      </c>
      <c r="Y1381">
        <v>50</v>
      </c>
      <c r="Z1381">
        <v>2784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713</v>
      </c>
      <c r="AL1381">
        <v>699</v>
      </c>
      <c r="AM1381">
        <v>0</v>
      </c>
      <c r="AN1381">
        <f t="shared" si="189"/>
        <v>7.6</v>
      </c>
      <c r="AO1381" t="str">
        <f t="shared" si="190"/>
        <v>Medium</v>
      </c>
      <c r="AP1381" t="str">
        <f t="shared" si="191"/>
        <v>Yes</v>
      </c>
      <c r="AQ1381" t="str">
        <f t="shared" si="192"/>
        <v>No</v>
      </c>
      <c r="AR1381">
        <f t="shared" si="193"/>
        <v>26</v>
      </c>
      <c r="AS1381" t="str">
        <f t="shared" si="194"/>
        <v>Warm</v>
      </c>
      <c r="AT1381" t="str">
        <f t="shared" si="195"/>
        <v>Married</v>
      </c>
      <c r="AU1381" t="str">
        <f t="shared" si="196"/>
        <v>Master</v>
      </c>
      <c r="AV1381" s="9" t="str">
        <f t="shared" si="197"/>
        <v>No</v>
      </c>
    </row>
    <row r="1382" spans="1:48" x14ac:dyDescent="0.3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11</v>
      </c>
      <c r="X1382">
        <v>0</v>
      </c>
      <c r="Y1382">
        <v>53</v>
      </c>
      <c r="Z1382">
        <v>2850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117</v>
      </c>
      <c r="AL1382">
        <v>88</v>
      </c>
      <c r="AM1382">
        <v>0</v>
      </c>
      <c r="AN1382">
        <f t="shared" si="189"/>
        <v>7.8</v>
      </c>
      <c r="AO1382" t="str">
        <f t="shared" si="190"/>
        <v>Low</v>
      </c>
      <c r="AP1382" t="str">
        <f t="shared" si="191"/>
        <v>Yes</v>
      </c>
      <c r="AQ1382" t="str">
        <f t="shared" si="192"/>
        <v>No</v>
      </c>
      <c r="AR1382">
        <f t="shared" si="193"/>
        <v>11</v>
      </c>
      <c r="AS1382" t="str">
        <f t="shared" si="194"/>
        <v>Warm</v>
      </c>
      <c r="AT1382" t="str">
        <f t="shared" si="195"/>
        <v>Married</v>
      </c>
      <c r="AU1382" t="str">
        <f t="shared" si="196"/>
        <v>PhD</v>
      </c>
      <c r="AV1382" s="9" t="str">
        <f t="shared" si="197"/>
        <v>No</v>
      </c>
    </row>
    <row r="1383" spans="1:48" x14ac:dyDescent="0.3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11</v>
      </c>
      <c r="X1383">
        <v>0</v>
      </c>
      <c r="Y1383">
        <v>69</v>
      </c>
      <c r="Z1383">
        <v>2603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304</v>
      </c>
      <c r="AL1383">
        <v>289</v>
      </c>
      <c r="AM1383">
        <v>0</v>
      </c>
      <c r="AN1383">
        <f t="shared" si="189"/>
        <v>7.1</v>
      </c>
      <c r="AO1383" t="str">
        <f t="shared" si="190"/>
        <v>Low</v>
      </c>
      <c r="AP1383" t="str">
        <f t="shared" si="191"/>
        <v>Yes</v>
      </c>
      <c r="AQ1383" t="str">
        <f t="shared" si="192"/>
        <v>No</v>
      </c>
      <c r="AR1383">
        <f t="shared" si="193"/>
        <v>16</v>
      </c>
      <c r="AS1383" t="str">
        <f t="shared" si="194"/>
        <v>Warm</v>
      </c>
      <c r="AT1383" t="str">
        <f t="shared" si="195"/>
        <v>Together</v>
      </c>
      <c r="AU1383" t="str">
        <f t="shared" si="196"/>
        <v>Master</v>
      </c>
      <c r="AV1383" s="9" t="str">
        <f t="shared" si="197"/>
        <v>No</v>
      </c>
    </row>
    <row r="1384" spans="1:48" x14ac:dyDescent="0.3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11</v>
      </c>
      <c r="X1384">
        <v>0</v>
      </c>
      <c r="Y1384">
        <v>67</v>
      </c>
      <c r="Z1384">
        <v>2353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751</v>
      </c>
      <c r="AL1384">
        <v>708</v>
      </c>
      <c r="AM1384">
        <v>0</v>
      </c>
      <c r="AN1384">
        <f t="shared" si="189"/>
        <v>6.4</v>
      </c>
      <c r="AO1384" t="str">
        <f t="shared" si="190"/>
        <v>Medium</v>
      </c>
      <c r="AP1384" t="str">
        <f t="shared" si="191"/>
        <v>Yes</v>
      </c>
      <c r="AQ1384" t="str">
        <f t="shared" si="192"/>
        <v>No</v>
      </c>
      <c r="AR1384">
        <f t="shared" si="193"/>
        <v>22</v>
      </c>
      <c r="AS1384" t="str">
        <f t="shared" si="194"/>
        <v>Warm</v>
      </c>
      <c r="AT1384" t="str">
        <f t="shared" si="195"/>
        <v>Married</v>
      </c>
      <c r="AU1384" t="str">
        <f t="shared" si="196"/>
        <v>Master</v>
      </c>
      <c r="AV1384" s="9" t="str">
        <f t="shared" si="197"/>
        <v>No</v>
      </c>
    </row>
    <row r="1385" spans="1:48" x14ac:dyDescent="0.3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11</v>
      </c>
      <c r="X1385">
        <v>0</v>
      </c>
      <c r="Y1385">
        <v>70</v>
      </c>
      <c r="Z1385">
        <v>2818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437</v>
      </c>
      <c r="AL1385">
        <v>420</v>
      </c>
      <c r="AM1385">
        <v>0</v>
      </c>
      <c r="AN1385">
        <f t="shared" si="189"/>
        <v>7.7</v>
      </c>
      <c r="AO1385" t="str">
        <f t="shared" si="190"/>
        <v>Low</v>
      </c>
      <c r="AP1385" t="str">
        <f t="shared" si="191"/>
        <v>Yes</v>
      </c>
      <c r="AQ1385" t="str">
        <f t="shared" si="192"/>
        <v>No</v>
      </c>
      <c r="AR1385">
        <f t="shared" si="193"/>
        <v>18</v>
      </c>
      <c r="AS1385" t="str">
        <f t="shared" si="194"/>
        <v>Warm</v>
      </c>
      <c r="AT1385" t="str">
        <f t="shared" si="195"/>
        <v>Married</v>
      </c>
      <c r="AU1385" t="str">
        <f t="shared" si="196"/>
        <v>Graduation</v>
      </c>
      <c r="AV1385" s="9" t="str">
        <f t="shared" si="197"/>
        <v>No</v>
      </c>
    </row>
    <row r="1386" spans="1:48" x14ac:dyDescent="0.3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11</v>
      </c>
      <c r="X1386">
        <v>1</v>
      </c>
      <c r="Y1386">
        <v>67</v>
      </c>
      <c r="Z1386">
        <v>2820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121</v>
      </c>
      <c r="AL1386">
        <v>90</v>
      </c>
      <c r="AM1386">
        <v>0</v>
      </c>
      <c r="AN1386">
        <f t="shared" si="189"/>
        <v>7.7</v>
      </c>
      <c r="AO1386" t="str">
        <f t="shared" si="190"/>
        <v>Low</v>
      </c>
      <c r="AP1386" t="str">
        <f t="shared" si="191"/>
        <v>Yes</v>
      </c>
      <c r="AQ1386" t="str">
        <f t="shared" si="192"/>
        <v>No</v>
      </c>
      <c r="AR1386">
        <f t="shared" si="193"/>
        <v>11</v>
      </c>
      <c r="AS1386" t="str">
        <f t="shared" si="194"/>
        <v>Warm</v>
      </c>
      <c r="AT1386" t="str">
        <f t="shared" si="195"/>
        <v>Divorced</v>
      </c>
      <c r="AU1386" t="str">
        <f t="shared" si="196"/>
        <v>PhD</v>
      </c>
      <c r="AV1386" s="9" t="str">
        <f t="shared" si="197"/>
        <v>No</v>
      </c>
    </row>
    <row r="1387" spans="1:48" x14ac:dyDescent="0.3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11</v>
      </c>
      <c r="X1387">
        <v>0</v>
      </c>
      <c r="Y1387">
        <v>43</v>
      </c>
      <c r="Z1387">
        <v>2798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782</v>
      </c>
      <c r="AL1387">
        <v>767</v>
      </c>
      <c r="AM1387">
        <v>0</v>
      </c>
      <c r="AN1387">
        <f t="shared" si="189"/>
        <v>7.7</v>
      </c>
      <c r="AO1387" t="str">
        <f t="shared" si="190"/>
        <v>Medium</v>
      </c>
      <c r="AP1387" t="str">
        <f t="shared" si="191"/>
        <v>Yes</v>
      </c>
      <c r="AQ1387" t="str">
        <f t="shared" si="192"/>
        <v>No</v>
      </c>
      <c r="AR1387">
        <f t="shared" si="193"/>
        <v>22</v>
      </c>
      <c r="AS1387" t="str">
        <f t="shared" si="194"/>
        <v>Active</v>
      </c>
      <c r="AT1387" t="str">
        <f t="shared" si="195"/>
        <v>Married</v>
      </c>
      <c r="AU1387" t="str">
        <f t="shared" si="196"/>
        <v>PhD</v>
      </c>
      <c r="AV1387" s="9" t="str">
        <f t="shared" si="197"/>
        <v>No</v>
      </c>
    </row>
    <row r="1388" spans="1:48" x14ac:dyDescent="0.3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0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</v>
      </c>
      <c r="W1388">
        <v>11</v>
      </c>
      <c r="X1388">
        <v>1</v>
      </c>
      <c r="Y1388">
        <v>48</v>
      </c>
      <c r="Z1388">
        <v>2564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1610</v>
      </c>
      <c r="AL1388">
        <v>1530</v>
      </c>
      <c r="AM1388">
        <v>3</v>
      </c>
      <c r="AN1388">
        <f t="shared" si="189"/>
        <v>7</v>
      </c>
      <c r="AO1388" t="str">
        <f t="shared" si="190"/>
        <v>High</v>
      </c>
      <c r="AP1388" t="str">
        <f t="shared" si="191"/>
        <v>Yes</v>
      </c>
      <c r="AQ1388" t="str">
        <f t="shared" si="192"/>
        <v>Yes</v>
      </c>
      <c r="AR1388">
        <f t="shared" si="193"/>
        <v>16</v>
      </c>
      <c r="AS1388" t="str">
        <f t="shared" si="194"/>
        <v>Warm</v>
      </c>
      <c r="AT1388" t="str">
        <f t="shared" si="195"/>
        <v>Married</v>
      </c>
      <c r="AU1388" t="str">
        <f t="shared" si="196"/>
        <v>Graduation</v>
      </c>
      <c r="AV1388" s="9" t="str">
        <f t="shared" si="197"/>
        <v>Yes</v>
      </c>
    </row>
    <row r="1389" spans="1:48" x14ac:dyDescent="0.3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11</v>
      </c>
      <c r="X1389">
        <v>0</v>
      </c>
      <c r="Y1389">
        <v>51</v>
      </c>
      <c r="Z1389">
        <v>2290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16</v>
      </c>
      <c r="AL1389">
        <v>12</v>
      </c>
      <c r="AM1389">
        <v>0</v>
      </c>
      <c r="AN1389">
        <f t="shared" si="189"/>
        <v>6.3</v>
      </c>
      <c r="AO1389" t="str">
        <f t="shared" si="190"/>
        <v>Low</v>
      </c>
      <c r="AP1389" t="str">
        <f t="shared" si="191"/>
        <v>Yes</v>
      </c>
      <c r="AQ1389" t="str">
        <f t="shared" si="192"/>
        <v>No</v>
      </c>
      <c r="AR1389">
        <f t="shared" si="193"/>
        <v>4</v>
      </c>
      <c r="AS1389" t="str">
        <f t="shared" si="194"/>
        <v>Warm</v>
      </c>
      <c r="AT1389" t="str">
        <f t="shared" si="195"/>
        <v>Married</v>
      </c>
      <c r="AU1389" t="str">
        <f t="shared" si="196"/>
        <v>Master</v>
      </c>
      <c r="AV1389" s="9" t="str">
        <f t="shared" si="197"/>
        <v>No</v>
      </c>
    </row>
    <row r="1390" spans="1:48" x14ac:dyDescent="0.3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3</v>
      </c>
      <c r="W1390">
        <v>11</v>
      </c>
      <c r="X1390">
        <v>1</v>
      </c>
      <c r="Y1390">
        <v>76</v>
      </c>
      <c r="Z1390">
        <v>2317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1402</v>
      </c>
      <c r="AL1390">
        <v>1376</v>
      </c>
      <c r="AM1390">
        <v>1</v>
      </c>
      <c r="AN1390">
        <f t="shared" si="189"/>
        <v>6.3</v>
      </c>
      <c r="AO1390" t="str">
        <f t="shared" si="190"/>
        <v>High</v>
      </c>
      <c r="AP1390" t="str">
        <f t="shared" si="191"/>
        <v>No</v>
      </c>
      <c r="AQ1390" t="str">
        <f t="shared" si="192"/>
        <v>Yes</v>
      </c>
      <c r="AR1390">
        <f t="shared" si="193"/>
        <v>21</v>
      </c>
      <c r="AS1390" t="str">
        <f t="shared" si="194"/>
        <v>Active</v>
      </c>
      <c r="AT1390" t="str">
        <f t="shared" si="195"/>
        <v>Married</v>
      </c>
      <c r="AU1390" t="str">
        <f t="shared" si="196"/>
        <v>Graduation</v>
      </c>
      <c r="AV1390" s="9" t="str">
        <f t="shared" si="197"/>
        <v>Yes</v>
      </c>
    </row>
    <row r="1391" spans="1:48" x14ac:dyDescent="0.3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</v>
      </c>
      <c r="W1391">
        <v>11</v>
      </c>
      <c r="X1391">
        <v>0</v>
      </c>
      <c r="Y1391">
        <v>30</v>
      </c>
      <c r="Z1391">
        <v>2660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154</v>
      </c>
      <c r="AL1391">
        <v>99</v>
      </c>
      <c r="AM1391">
        <v>0</v>
      </c>
      <c r="AN1391">
        <f t="shared" si="189"/>
        <v>7.3</v>
      </c>
      <c r="AO1391" t="str">
        <f t="shared" si="190"/>
        <v>Low</v>
      </c>
      <c r="AP1391" t="str">
        <f t="shared" si="191"/>
        <v>Yes</v>
      </c>
      <c r="AQ1391" t="str">
        <f t="shared" si="192"/>
        <v>No</v>
      </c>
      <c r="AR1391">
        <f t="shared" si="193"/>
        <v>11</v>
      </c>
      <c r="AS1391" t="str">
        <f t="shared" si="194"/>
        <v>Warm</v>
      </c>
      <c r="AT1391" t="str">
        <f t="shared" si="195"/>
        <v>Single</v>
      </c>
      <c r="AU1391" t="str">
        <f t="shared" si="196"/>
        <v>Graduation</v>
      </c>
      <c r="AV1391" s="9" t="str">
        <f t="shared" si="197"/>
        <v>No</v>
      </c>
    </row>
    <row r="1392" spans="1:48" x14ac:dyDescent="0.3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</v>
      </c>
      <c r="W1392">
        <v>11</v>
      </c>
      <c r="X1392">
        <v>0</v>
      </c>
      <c r="Y1392">
        <v>41</v>
      </c>
      <c r="Z1392">
        <v>2543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445</v>
      </c>
      <c r="AL1392">
        <v>345</v>
      </c>
      <c r="AM1392">
        <v>0</v>
      </c>
      <c r="AN1392">
        <f t="shared" si="189"/>
        <v>7</v>
      </c>
      <c r="AO1392" t="str">
        <f t="shared" si="190"/>
        <v>Low</v>
      </c>
      <c r="AP1392" t="str">
        <f t="shared" si="191"/>
        <v>Yes</v>
      </c>
      <c r="AQ1392" t="str">
        <f t="shared" si="192"/>
        <v>No</v>
      </c>
      <c r="AR1392">
        <f t="shared" si="193"/>
        <v>19</v>
      </c>
      <c r="AS1392" t="str">
        <f t="shared" si="194"/>
        <v>Warm</v>
      </c>
      <c r="AT1392" t="str">
        <f t="shared" si="195"/>
        <v>Single</v>
      </c>
      <c r="AU1392" t="str">
        <f t="shared" si="196"/>
        <v>Graduation</v>
      </c>
      <c r="AV1392" s="9" t="str">
        <f t="shared" si="197"/>
        <v>No</v>
      </c>
    </row>
    <row r="1393" spans="1:48" x14ac:dyDescent="0.3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</v>
      </c>
      <c r="W1393">
        <v>11</v>
      </c>
      <c r="X1393">
        <v>0</v>
      </c>
      <c r="Y1393">
        <v>54</v>
      </c>
      <c r="Z1393">
        <v>2688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50</v>
      </c>
      <c r="AL1393">
        <v>4</v>
      </c>
      <c r="AM1393">
        <v>0</v>
      </c>
      <c r="AN1393">
        <f t="shared" si="189"/>
        <v>7.4</v>
      </c>
      <c r="AO1393" t="str">
        <f t="shared" si="190"/>
        <v>Low</v>
      </c>
      <c r="AP1393" t="str">
        <f t="shared" si="191"/>
        <v>No</v>
      </c>
      <c r="AQ1393" t="str">
        <f t="shared" si="192"/>
        <v>No</v>
      </c>
      <c r="AR1393">
        <f t="shared" si="193"/>
        <v>6</v>
      </c>
      <c r="AS1393" t="str">
        <f t="shared" si="194"/>
        <v>Warm</v>
      </c>
      <c r="AT1393" t="str">
        <f t="shared" si="195"/>
        <v>Together</v>
      </c>
      <c r="AU1393" t="str">
        <f t="shared" si="196"/>
        <v>Basic</v>
      </c>
      <c r="AV1393" s="9" t="str">
        <f t="shared" si="197"/>
        <v>No</v>
      </c>
    </row>
    <row r="1394" spans="1:48" x14ac:dyDescent="0.3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</v>
      </c>
      <c r="W1394">
        <v>11</v>
      </c>
      <c r="X1394">
        <v>0</v>
      </c>
      <c r="Y1394">
        <v>72</v>
      </c>
      <c r="Z1394">
        <v>2285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181</v>
      </c>
      <c r="AL1394">
        <v>140</v>
      </c>
      <c r="AM1394">
        <v>0</v>
      </c>
      <c r="AN1394">
        <f t="shared" si="189"/>
        <v>6.3</v>
      </c>
      <c r="AO1394" t="str">
        <f t="shared" si="190"/>
        <v>Low</v>
      </c>
      <c r="AP1394" t="str">
        <f t="shared" si="191"/>
        <v>No</v>
      </c>
      <c r="AQ1394" t="str">
        <f t="shared" si="192"/>
        <v>No</v>
      </c>
      <c r="AR1394">
        <f t="shared" si="193"/>
        <v>10</v>
      </c>
      <c r="AS1394" t="str">
        <f t="shared" si="194"/>
        <v>Warm</v>
      </c>
      <c r="AT1394" t="str">
        <f t="shared" si="195"/>
        <v>Together</v>
      </c>
      <c r="AU1394" t="str">
        <f t="shared" si="196"/>
        <v>Graduation</v>
      </c>
      <c r="AV1394" s="9" t="str">
        <f t="shared" si="197"/>
        <v>No</v>
      </c>
    </row>
    <row r="1395" spans="1:48" x14ac:dyDescent="0.3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11</v>
      </c>
      <c r="X1395">
        <v>0</v>
      </c>
      <c r="Y1395">
        <v>48</v>
      </c>
      <c r="Z1395">
        <v>2264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44</v>
      </c>
      <c r="AL1395">
        <v>27</v>
      </c>
      <c r="AM1395">
        <v>0</v>
      </c>
      <c r="AN1395">
        <f t="shared" si="189"/>
        <v>6.2</v>
      </c>
      <c r="AO1395" t="str">
        <f t="shared" si="190"/>
        <v>Low</v>
      </c>
      <c r="AP1395" t="str">
        <f t="shared" si="191"/>
        <v>Yes</v>
      </c>
      <c r="AQ1395" t="str">
        <f t="shared" si="192"/>
        <v>No</v>
      </c>
      <c r="AR1395">
        <f t="shared" si="193"/>
        <v>7</v>
      </c>
      <c r="AS1395" t="str">
        <f t="shared" si="194"/>
        <v>Warm</v>
      </c>
      <c r="AT1395" t="str">
        <f t="shared" si="195"/>
        <v>Married</v>
      </c>
      <c r="AU1395" t="str">
        <f t="shared" si="196"/>
        <v>Graduation</v>
      </c>
      <c r="AV1395" s="9" t="str">
        <f t="shared" si="197"/>
        <v>No</v>
      </c>
    </row>
    <row r="1396" spans="1:48" x14ac:dyDescent="0.3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11</v>
      </c>
      <c r="X1396">
        <v>0</v>
      </c>
      <c r="Y1396">
        <v>47</v>
      </c>
      <c r="Z1396">
        <v>2311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43</v>
      </c>
      <c r="AL1396">
        <v>42</v>
      </c>
      <c r="AM1396">
        <v>0</v>
      </c>
      <c r="AN1396">
        <f t="shared" si="189"/>
        <v>6.3</v>
      </c>
      <c r="AO1396" t="str">
        <f t="shared" si="190"/>
        <v>Low</v>
      </c>
      <c r="AP1396" t="str">
        <f t="shared" si="191"/>
        <v>Yes</v>
      </c>
      <c r="AQ1396" t="str">
        <f t="shared" si="192"/>
        <v>No</v>
      </c>
      <c r="AR1396">
        <f t="shared" si="193"/>
        <v>9</v>
      </c>
      <c r="AS1396" t="str">
        <f t="shared" si="194"/>
        <v>Active</v>
      </c>
      <c r="AT1396" t="str">
        <f t="shared" si="195"/>
        <v>Married</v>
      </c>
      <c r="AU1396" t="str">
        <f t="shared" si="196"/>
        <v>Graduation</v>
      </c>
      <c r="AV1396" s="9" t="str">
        <f t="shared" si="197"/>
        <v>No</v>
      </c>
    </row>
    <row r="1397" spans="1:48" x14ac:dyDescent="0.3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11</v>
      </c>
      <c r="X1397">
        <v>0</v>
      </c>
      <c r="Y1397">
        <v>48</v>
      </c>
      <c r="Z1397">
        <v>2238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8</v>
      </c>
      <c r="AL1397">
        <v>8</v>
      </c>
      <c r="AM1397">
        <v>0</v>
      </c>
      <c r="AN1397">
        <f t="shared" si="189"/>
        <v>6.1</v>
      </c>
      <c r="AO1397" t="str">
        <f t="shared" si="190"/>
        <v>Low</v>
      </c>
      <c r="AP1397" t="str">
        <f t="shared" si="191"/>
        <v>Yes</v>
      </c>
      <c r="AQ1397" t="str">
        <f t="shared" si="192"/>
        <v>No</v>
      </c>
      <c r="AR1397">
        <f t="shared" si="193"/>
        <v>4</v>
      </c>
      <c r="AS1397" t="str">
        <f t="shared" si="194"/>
        <v>Active</v>
      </c>
      <c r="AT1397" t="str">
        <f t="shared" si="195"/>
        <v>Together</v>
      </c>
      <c r="AU1397" t="str">
        <f t="shared" si="196"/>
        <v>PhD</v>
      </c>
      <c r="AV1397" s="9" t="str">
        <f t="shared" si="197"/>
        <v>No</v>
      </c>
    </row>
    <row r="1398" spans="1:48" x14ac:dyDescent="0.3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</v>
      </c>
      <c r="W1398">
        <v>11</v>
      </c>
      <c r="X1398">
        <v>0</v>
      </c>
      <c r="Y1398">
        <v>48</v>
      </c>
      <c r="Z1398">
        <v>2418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571</v>
      </c>
      <c r="AL1398">
        <v>325</v>
      </c>
      <c r="AM1398">
        <v>0</v>
      </c>
      <c r="AN1398">
        <f t="shared" si="189"/>
        <v>6.6</v>
      </c>
      <c r="AO1398" t="str">
        <f t="shared" si="190"/>
        <v>Medium</v>
      </c>
      <c r="AP1398" t="str">
        <f t="shared" si="191"/>
        <v>No</v>
      </c>
      <c r="AQ1398" t="str">
        <f t="shared" si="192"/>
        <v>No</v>
      </c>
      <c r="AR1398">
        <f t="shared" si="193"/>
        <v>23</v>
      </c>
      <c r="AS1398" t="str">
        <f t="shared" si="194"/>
        <v>Active</v>
      </c>
      <c r="AT1398" t="str">
        <f t="shared" si="195"/>
        <v>Single</v>
      </c>
      <c r="AU1398" t="str">
        <f t="shared" si="196"/>
        <v>2nd Cycle</v>
      </c>
      <c r="AV1398" s="9" t="str">
        <f t="shared" si="197"/>
        <v>No</v>
      </c>
    </row>
    <row r="1399" spans="1:48" x14ac:dyDescent="0.3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3</v>
      </c>
      <c r="W1399">
        <v>11</v>
      </c>
      <c r="X1399">
        <v>0</v>
      </c>
      <c r="Y1399">
        <v>54</v>
      </c>
      <c r="Z1399">
        <v>2754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1270</v>
      </c>
      <c r="AL1399">
        <v>1169</v>
      </c>
      <c r="AM1399">
        <v>1</v>
      </c>
      <c r="AN1399">
        <f t="shared" si="189"/>
        <v>7.5</v>
      </c>
      <c r="AO1399" t="str">
        <f t="shared" si="190"/>
        <v>High</v>
      </c>
      <c r="AP1399" t="str">
        <f t="shared" si="191"/>
        <v>Yes</v>
      </c>
      <c r="AQ1399" t="str">
        <f t="shared" si="192"/>
        <v>Yes</v>
      </c>
      <c r="AR1399">
        <f t="shared" si="193"/>
        <v>23</v>
      </c>
      <c r="AS1399" t="str">
        <f t="shared" si="194"/>
        <v>Warm</v>
      </c>
      <c r="AT1399" t="str">
        <f t="shared" si="195"/>
        <v>Single</v>
      </c>
      <c r="AU1399" t="str">
        <f t="shared" si="196"/>
        <v>Graduation</v>
      </c>
      <c r="AV1399" s="9" t="str">
        <f t="shared" si="197"/>
        <v>Yes</v>
      </c>
    </row>
    <row r="1400" spans="1:48" x14ac:dyDescent="0.3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11</v>
      </c>
      <c r="X1400">
        <v>0</v>
      </c>
      <c r="Y1400">
        <v>51</v>
      </c>
      <c r="Z1400">
        <v>2292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39</v>
      </c>
      <c r="AL1400">
        <v>36</v>
      </c>
      <c r="AM1400">
        <v>0</v>
      </c>
      <c r="AN1400">
        <f t="shared" si="189"/>
        <v>6.3</v>
      </c>
      <c r="AO1400" t="str">
        <f t="shared" si="190"/>
        <v>Low</v>
      </c>
      <c r="AP1400" t="str">
        <f t="shared" si="191"/>
        <v>Yes</v>
      </c>
      <c r="AQ1400" t="str">
        <f t="shared" si="192"/>
        <v>No</v>
      </c>
      <c r="AR1400">
        <f t="shared" si="193"/>
        <v>5</v>
      </c>
      <c r="AS1400" t="str">
        <f t="shared" si="194"/>
        <v>Warm</v>
      </c>
      <c r="AT1400" t="str">
        <f t="shared" si="195"/>
        <v>Together</v>
      </c>
      <c r="AU1400" t="str">
        <f t="shared" si="196"/>
        <v>PhD</v>
      </c>
      <c r="AV1400" s="9" t="str">
        <f t="shared" si="197"/>
        <v>No</v>
      </c>
    </row>
    <row r="1401" spans="1:48" x14ac:dyDescent="0.3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11</v>
      </c>
      <c r="X1401">
        <v>0</v>
      </c>
      <c r="Y1401">
        <v>61</v>
      </c>
      <c r="Z1401">
        <v>2707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41</v>
      </c>
      <c r="AL1401">
        <v>22</v>
      </c>
      <c r="AM1401">
        <v>0</v>
      </c>
      <c r="AN1401">
        <f t="shared" si="189"/>
        <v>7.4</v>
      </c>
      <c r="AO1401" t="str">
        <f t="shared" si="190"/>
        <v>Low</v>
      </c>
      <c r="AP1401" t="str">
        <f t="shared" si="191"/>
        <v>No</v>
      </c>
      <c r="AQ1401" t="str">
        <f t="shared" si="192"/>
        <v>No</v>
      </c>
      <c r="AR1401">
        <f t="shared" si="193"/>
        <v>5</v>
      </c>
      <c r="AS1401" t="str">
        <f t="shared" si="194"/>
        <v>Warm</v>
      </c>
      <c r="AT1401" t="str">
        <f t="shared" si="195"/>
        <v>Married</v>
      </c>
      <c r="AU1401" t="str">
        <f t="shared" si="196"/>
        <v>Graduation</v>
      </c>
      <c r="AV1401" s="9" t="str">
        <f t="shared" si="197"/>
        <v>No</v>
      </c>
    </row>
    <row r="1402" spans="1:48" x14ac:dyDescent="0.3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11</v>
      </c>
      <c r="X1402">
        <v>0</v>
      </c>
      <c r="Y1402">
        <v>50</v>
      </c>
      <c r="Z1402">
        <v>2580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66</v>
      </c>
      <c r="AL1402">
        <v>54</v>
      </c>
      <c r="AM1402">
        <v>0</v>
      </c>
      <c r="AN1402">
        <f t="shared" si="189"/>
        <v>7.1</v>
      </c>
      <c r="AO1402" t="str">
        <f t="shared" si="190"/>
        <v>Low</v>
      </c>
      <c r="AP1402" t="str">
        <f t="shared" si="191"/>
        <v>Yes</v>
      </c>
      <c r="AQ1402" t="str">
        <f t="shared" si="192"/>
        <v>No</v>
      </c>
      <c r="AR1402">
        <f t="shared" si="193"/>
        <v>9</v>
      </c>
      <c r="AS1402" t="str">
        <f t="shared" si="194"/>
        <v>Active</v>
      </c>
      <c r="AT1402" t="str">
        <f t="shared" si="195"/>
        <v>Married</v>
      </c>
      <c r="AU1402" t="str">
        <f t="shared" si="196"/>
        <v>Graduation</v>
      </c>
      <c r="AV1402" s="9" t="str">
        <f t="shared" si="197"/>
        <v>No</v>
      </c>
    </row>
    <row r="1403" spans="1:48" x14ac:dyDescent="0.3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11</v>
      </c>
      <c r="X1403">
        <v>0</v>
      </c>
      <c r="Y1403">
        <v>46</v>
      </c>
      <c r="Z1403">
        <v>2601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16</v>
      </c>
      <c r="AL1403">
        <v>9</v>
      </c>
      <c r="AM1403">
        <v>0</v>
      </c>
      <c r="AN1403">
        <f t="shared" si="189"/>
        <v>7.1</v>
      </c>
      <c r="AO1403" t="str">
        <f t="shared" si="190"/>
        <v>Low</v>
      </c>
      <c r="AP1403" t="str">
        <f t="shared" si="191"/>
        <v>Yes</v>
      </c>
      <c r="AQ1403" t="str">
        <f t="shared" si="192"/>
        <v>No</v>
      </c>
      <c r="AR1403">
        <f t="shared" si="193"/>
        <v>4</v>
      </c>
      <c r="AS1403" t="str">
        <f t="shared" si="194"/>
        <v>Warm</v>
      </c>
      <c r="AT1403" t="str">
        <f t="shared" si="195"/>
        <v>Married</v>
      </c>
      <c r="AU1403" t="str">
        <f t="shared" si="196"/>
        <v>PhD</v>
      </c>
      <c r="AV1403" s="9" t="str">
        <f t="shared" si="197"/>
        <v>No</v>
      </c>
    </row>
    <row r="1404" spans="1:48" x14ac:dyDescent="0.3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</v>
      </c>
      <c r="W1404">
        <v>11</v>
      </c>
      <c r="X1404">
        <v>0</v>
      </c>
      <c r="Y1404">
        <v>48</v>
      </c>
      <c r="Z1404">
        <v>2445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18</v>
      </c>
      <c r="AL1404">
        <v>17</v>
      </c>
      <c r="AM1404">
        <v>0</v>
      </c>
      <c r="AN1404">
        <f t="shared" si="189"/>
        <v>6.7</v>
      </c>
      <c r="AO1404" t="str">
        <f t="shared" si="190"/>
        <v>Low</v>
      </c>
      <c r="AP1404" t="str">
        <f t="shared" si="191"/>
        <v>Yes</v>
      </c>
      <c r="AQ1404" t="str">
        <f t="shared" si="192"/>
        <v>No</v>
      </c>
      <c r="AR1404">
        <f t="shared" si="193"/>
        <v>4</v>
      </c>
      <c r="AS1404" t="str">
        <f t="shared" si="194"/>
        <v>Warm</v>
      </c>
      <c r="AT1404" t="str">
        <f t="shared" si="195"/>
        <v>Married</v>
      </c>
      <c r="AU1404" t="str">
        <f t="shared" si="196"/>
        <v>PhD</v>
      </c>
      <c r="AV1404" s="9" t="str">
        <f t="shared" si="197"/>
        <v>No</v>
      </c>
    </row>
    <row r="1405" spans="1:48" x14ac:dyDescent="0.3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11</v>
      </c>
      <c r="X1405">
        <v>0</v>
      </c>
      <c r="Y1405">
        <v>62</v>
      </c>
      <c r="Z1405">
        <v>2250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48</v>
      </c>
      <c r="AL1405">
        <v>35</v>
      </c>
      <c r="AM1405">
        <v>0</v>
      </c>
      <c r="AN1405">
        <f t="shared" si="189"/>
        <v>6.2</v>
      </c>
      <c r="AO1405" t="str">
        <f t="shared" si="190"/>
        <v>Low</v>
      </c>
      <c r="AP1405" t="str">
        <f t="shared" si="191"/>
        <v>Yes</v>
      </c>
      <c r="AQ1405" t="str">
        <f t="shared" si="192"/>
        <v>No</v>
      </c>
      <c r="AR1405">
        <f t="shared" si="193"/>
        <v>7</v>
      </c>
      <c r="AS1405" t="str">
        <f t="shared" si="194"/>
        <v>Warm</v>
      </c>
      <c r="AT1405" t="str">
        <f t="shared" si="195"/>
        <v>Single</v>
      </c>
      <c r="AU1405" t="str">
        <f t="shared" si="196"/>
        <v>2nd Cycle</v>
      </c>
      <c r="AV1405" s="9" t="str">
        <f t="shared" si="197"/>
        <v>No</v>
      </c>
    </row>
    <row r="1406" spans="1:48" x14ac:dyDescent="0.3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11</v>
      </c>
      <c r="X1406">
        <v>0</v>
      </c>
      <c r="Y1406">
        <v>48</v>
      </c>
      <c r="Z1406">
        <v>2641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375</v>
      </c>
      <c r="AL1406">
        <v>301</v>
      </c>
      <c r="AM1406">
        <v>0</v>
      </c>
      <c r="AN1406">
        <f t="shared" si="189"/>
        <v>7.2</v>
      </c>
      <c r="AO1406" t="str">
        <f t="shared" si="190"/>
        <v>Low</v>
      </c>
      <c r="AP1406" t="str">
        <f t="shared" si="191"/>
        <v>No</v>
      </c>
      <c r="AQ1406" t="str">
        <f t="shared" si="192"/>
        <v>No</v>
      </c>
      <c r="AR1406">
        <f t="shared" si="193"/>
        <v>14</v>
      </c>
      <c r="AS1406" t="str">
        <f t="shared" si="194"/>
        <v>Warm</v>
      </c>
      <c r="AT1406" t="str">
        <f t="shared" si="195"/>
        <v>Single</v>
      </c>
      <c r="AU1406" t="str">
        <f t="shared" si="196"/>
        <v>Graduation</v>
      </c>
      <c r="AV1406" s="9" t="str">
        <f t="shared" si="197"/>
        <v>No</v>
      </c>
    </row>
    <row r="1407" spans="1:48" x14ac:dyDescent="0.3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</v>
      </c>
      <c r="W1407">
        <v>11</v>
      </c>
      <c r="X1407">
        <v>0</v>
      </c>
      <c r="Y1407">
        <v>37</v>
      </c>
      <c r="Z1407">
        <v>2609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27</v>
      </c>
      <c r="AL1407">
        <v>17</v>
      </c>
      <c r="AM1407">
        <v>0</v>
      </c>
      <c r="AN1407">
        <f t="shared" si="189"/>
        <v>7.1</v>
      </c>
      <c r="AO1407" t="str">
        <f t="shared" si="190"/>
        <v>Low</v>
      </c>
      <c r="AP1407" t="str">
        <f t="shared" si="191"/>
        <v>Yes</v>
      </c>
      <c r="AQ1407" t="str">
        <f t="shared" si="192"/>
        <v>No</v>
      </c>
      <c r="AR1407">
        <f t="shared" si="193"/>
        <v>5</v>
      </c>
      <c r="AS1407" t="str">
        <f t="shared" si="194"/>
        <v>Warm</v>
      </c>
      <c r="AT1407" t="str">
        <f t="shared" si="195"/>
        <v>Married</v>
      </c>
      <c r="AU1407" t="str">
        <f t="shared" si="196"/>
        <v>Master</v>
      </c>
      <c r="AV1407" s="9" t="str">
        <f t="shared" si="197"/>
        <v>No</v>
      </c>
    </row>
    <row r="1408" spans="1:48" x14ac:dyDescent="0.3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11</v>
      </c>
      <c r="X1408">
        <v>0</v>
      </c>
      <c r="Y1408">
        <v>47</v>
      </c>
      <c r="Z1408">
        <v>2295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28</v>
      </c>
      <c r="AL1408">
        <v>18</v>
      </c>
      <c r="AM1408">
        <v>0</v>
      </c>
      <c r="AN1408">
        <f t="shared" si="189"/>
        <v>6.3</v>
      </c>
      <c r="AO1408" t="str">
        <f t="shared" si="190"/>
        <v>Low</v>
      </c>
      <c r="AP1408" t="str">
        <f t="shared" si="191"/>
        <v>Yes</v>
      </c>
      <c r="AQ1408" t="str">
        <f t="shared" si="192"/>
        <v>No</v>
      </c>
      <c r="AR1408">
        <f t="shared" si="193"/>
        <v>5</v>
      </c>
      <c r="AS1408" t="str">
        <f t="shared" si="194"/>
        <v>Warm</v>
      </c>
      <c r="AT1408" t="str">
        <f t="shared" si="195"/>
        <v>Divorced</v>
      </c>
      <c r="AU1408" t="str">
        <f t="shared" si="196"/>
        <v>2nd Cycle</v>
      </c>
      <c r="AV1408" s="9" t="str">
        <f t="shared" si="197"/>
        <v>No</v>
      </c>
    </row>
    <row r="1409" spans="1:48" x14ac:dyDescent="0.3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3</v>
      </c>
      <c r="W1409">
        <v>11</v>
      </c>
      <c r="X1409">
        <v>0</v>
      </c>
      <c r="Y1409">
        <v>35</v>
      </c>
      <c r="Z1409">
        <v>2351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1089</v>
      </c>
      <c r="AL1409">
        <v>1047</v>
      </c>
      <c r="AM1409">
        <v>2</v>
      </c>
      <c r="AN1409">
        <f t="shared" si="189"/>
        <v>6.4</v>
      </c>
      <c r="AO1409" t="str">
        <f t="shared" si="190"/>
        <v>High</v>
      </c>
      <c r="AP1409" t="str">
        <f t="shared" si="191"/>
        <v>No</v>
      </c>
      <c r="AQ1409" t="str">
        <f t="shared" si="192"/>
        <v>Yes</v>
      </c>
      <c r="AR1409">
        <f t="shared" si="193"/>
        <v>23</v>
      </c>
      <c r="AS1409" t="str">
        <f t="shared" si="194"/>
        <v>Warm</v>
      </c>
      <c r="AT1409" t="str">
        <f t="shared" si="195"/>
        <v>Married</v>
      </c>
      <c r="AU1409" t="str">
        <f t="shared" si="196"/>
        <v>Graduation</v>
      </c>
      <c r="AV1409" s="9" t="str">
        <f t="shared" si="197"/>
        <v>Yes</v>
      </c>
    </row>
    <row r="1410" spans="1:48" x14ac:dyDescent="0.3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11</v>
      </c>
      <c r="X1410">
        <v>0</v>
      </c>
      <c r="Y1410">
        <v>47</v>
      </c>
      <c r="Z1410">
        <v>2347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32</v>
      </c>
      <c r="AL1410">
        <v>30</v>
      </c>
      <c r="AM1410">
        <v>0</v>
      </c>
      <c r="AN1410">
        <f t="shared" ref="AN1410:AN1473" si="198">ROUND(Z:Z/365,1)</f>
        <v>6.4</v>
      </c>
      <c r="AO1410" t="str">
        <f t="shared" ref="AO1410:AO1473" si="199">IF(AK:AK&gt;=1000,"High",IF(AK:AK&gt;=500,"Medium","Low"))</f>
        <v>Low</v>
      </c>
      <c r="AP1410" t="str">
        <f t="shared" ref="AP1410:AP1473" si="200">IF(B:B+C:C&gt;0,"Yes","No")</f>
        <v>Yes</v>
      </c>
      <c r="AQ1410" t="str">
        <f t="shared" ref="AQ1410:AQ1473" si="201">IF(AM:AM&gt;0,"Yes","No")</f>
        <v>No</v>
      </c>
      <c r="AR1410">
        <f t="shared" ref="AR1410:AR1473" si="202">K:K+L:L+M:M+N:N</f>
        <v>7</v>
      </c>
      <c r="AS1410" t="str">
        <f t="shared" ref="AS1410:AS1473" si="203">IF(D:D&lt;=30,"Active",IF(D:D&lt;=90,"Warm","Inactive"))</f>
        <v>Warm</v>
      </c>
      <c r="AT1410" t="str">
        <f t="shared" ref="AT1410:AT1473" si="204">IF(AA:AA=1,"Divorced",IF(AB:AB=1,"Married",IF(AC:AC=1,"Single",IF(AD:AD=1,"Together",IF(AE:AE=1,"Widow","Unknown")))))</f>
        <v>Single</v>
      </c>
      <c r="AU1410" t="str">
        <f t="shared" ref="AU1410:AU1473" si="205">IF(AF:AF=1,"2nd Cycle",IF(AG:AG=1,"Basic",IF(AH:AH=1,"Graduation",IF(AI:AI=1,"Master",IF(AJ:AJ=1,"PhD","Unknown")))))</f>
        <v>Graduation</v>
      </c>
      <c r="AV1410" s="9" t="str">
        <f t="shared" ref="AV1410:AV1473" si="206">IF(AM:AM=1,"Yes",IF(AM:AM=2,"Yes",IF(AM:AM=3,"Yes",IF(AM:AM=4,"Yes","No"))))</f>
        <v>No</v>
      </c>
    </row>
    <row r="1411" spans="1:48" x14ac:dyDescent="0.3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</v>
      </c>
      <c r="W1411">
        <v>11</v>
      </c>
      <c r="X1411">
        <v>0</v>
      </c>
      <c r="Y1411">
        <v>53</v>
      </c>
      <c r="Z1411">
        <v>2401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292</v>
      </c>
      <c r="AL1411">
        <v>290</v>
      </c>
      <c r="AM1411">
        <v>0</v>
      </c>
      <c r="AN1411">
        <f t="shared" si="198"/>
        <v>6.6</v>
      </c>
      <c r="AO1411" t="str">
        <f t="shared" si="199"/>
        <v>Low</v>
      </c>
      <c r="AP1411" t="str">
        <f t="shared" si="200"/>
        <v>Yes</v>
      </c>
      <c r="AQ1411" t="str">
        <f t="shared" si="201"/>
        <v>No</v>
      </c>
      <c r="AR1411">
        <f t="shared" si="202"/>
        <v>17</v>
      </c>
      <c r="AS1411" t="str">
        <f t="shared" si="203"/>
        <v>Active</v>
      </c>
      <c r="AT1411" t="str">
        <f t="shared" si="204"/>
        <v>Divorced</v>
      </c>
      <c r="AU1411" t="str">
        <f t="shared" si="205"/>
        <v>Graduation</v>
      </c>
      <c r="AV1411" s="9" t="str">
        <f t="shared" si="206"/>
        <v>No</v>
      </c>
    </row>
    <row r="1412" spans="1:48" x14ac:dyDescent="0.3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</v>
      </c>
      <c r="W1412">
        <v>11</v>
      </c>
      <c r="X1412">
        <v>0</v>
      </c>
      <c r="Y1412">
        <v>41</v>
      </c>
      <c r="Z1412">
        <v>2580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32</v>
      </c>
      <c r="AL1412">
        <v>16</v>
      </c>
      <c r="AM1412">
        <v>1</v>
      </c>
      <c r="AN1412">
        <f t="shared" si="198"/>
        <v>7.1</v>
      </c>
      <c r="AO1412" t="str">
        <f t="shared" si="199"/>
        <v>Low</v>
      </c>
      <c r="AP1412" t="str">
        <f t="shared" si="200"/>
        <v>Yes</v>
      </c>
      <c r="AQ1412" t="str">
        <f t="shared" si="201"/>
        <v>Yes</v>
      </c>
      <c r="AR1412">
        <f t="shared" si="202"/>
        <v>6</v>
      </c>
      <c r="AS1412" t="str">
        <f t="shared" si="203"/>
        <v>Warm</v>
      </c>
      <c r="AT1412" t="str">
        <f t="shared" si="204"/>
        <v>Married</v>
      </c>
      <c r="AU1412" t="str">
        <f t="shared" si="205"/>
        <v>2nd Cycle</v>
      </c>
      <c r="AV1412" s="9" t="str">
        <f t="shared" si="206"/>
        <v>Yes</v>
      </c>
    </row>
    <row r="1413" spans="1:48" x14ac:dyDescent="0.3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11</v>
      </c>
      <c r="X1413">
        <v>0</v>
      </c>
      <c r="Y1413">
        <v>59</v>
      </c>
      <c r="Z1413">
        <v>2832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254</v>
      </c>
      <c r="AL1413">
        <v>219</v>
      </c>
      <c r="AM1413">
        <v>0</v>
      </c>
      <c r="AN1413">
        <f t="shared" si="198"/>
        <v>7.8</v>
      </c>
      <c r="AO1413" t="str">
        <f t="shared" si="199"/>
        <v>Low</v>
      </c>
      <c r="AP1413" t="str">
        <f t="shared" si="200"/>
        <v>Yes</v>
      </c>
      <c r="AQ1413" t="str">
        <f t="shared" si="201"/>
        <v>No</v>
      </c>
      <c r="AR1413">
        <f t="shared" si="202"/>
        <v>15</v>
      </c>
      <c r="AS1413" t="str">
        <f t="shared" si="203"/>
        <v>Inactive</v>
      </c>
      <c r="AT1413" t="str">
        <f t="shared" si="204"/>
        <v>Married</v>
      </c>
      <c r="AU1413" t="str">
        <f t="shared" si="205"/>
        <v>Graduation</v>
      </c>
      <c r="AV1413" s="9" t="str">
        <f t="shared" si="206"/>
        <v>No</v>
      </c>
    </row>
    <row r="1414" spans="1:48" x14ac:dyDescent="0.3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11</v>
      </c>
      <c r="X1414">
        <v>0</v>
      </c>
      <c r="Y1414">
        <v>34</v>
      </c>
      <c r="Z1414">
        <v>2679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20</v>
      </c>
      <c r="AL1414">
        <v>10</v>
      </c>
      <c r="AM1414">
        <v>0</v>
      </c>
      <c r="AN1414">
        <f t="shared" si="198"/>
        <v>7.3</v>
      </c>
      <c r="AO1414" t="str">
        <f t="shared" si="199"/>
        <v>Low</v>
      </c>
      <c r="AP1414" t="str">
        <f t="shared" si="200"/>
        <v>No</v>
      </c>
      <c r="AQ1414" t="str">
        <f t="shared" si="201"/>
        <v>No</v>
      </c>
      <c r="AR1414">
        <f t="shared" si="202"/>
        <v>4</v>
      </c>
      <c r="AS1414" t="str">
        <f t="shared" si="203"/>
        <v>Active</v>
      </c>
      <c r="AT1414" t="str">
        <f t="shared" si="204"/>
        <v>Together</v>
      </c>
      <c r="AU1414" t="str">
        <f t="shared" si="205"/>
        <v>2nd Cycle</v>
      </c>
      <c r="AV1414" s="9" t="str">
        <f t="shared" si="206"/>
        <v>No</v>
      </c>
    </row>
    <row r="1415" spans="1:48" x14ac:dyDescent="0.3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11</v>
      </c>
      <c r="X1415">
        <v>0</v>
      </c>
      <c r="Y1415">
        <v>56</v>
      </c>
      <c r="Z1415">
        <v>2226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90</v>
      </c>
      <c r="AL1415">
        <v>55</v>
      </c>
      <c r="AM1415">
        <v>0</v>
      </c>
      <c r="AN1415">
        <f t="shared" si="198"/>
        <v>6.1</v>
      </c>
      <c r="AO1415" t="str">
        <f t="shared" si="199"/>
        <v>Low</v>
      </c>
      <c r="AP1415" t="str">
        <f t="shared" si="200"/>
        <v>No</v>
      </c>
      <c r="AQ1415" t="str">
        <f t="shared" si="201"/>
        <v>No</v>
      </c>
      <c r="AR1415">
        <f t="shared" si="202"/>
        <v>7</v>
      </c>
      <c r="AS1415" t="str">
        <f t="shared" si="203"/>
        <v>Inactive</v>
      </c>
      <c r="AT1415" t="str">
        <f t="shared" si="204"/>
        <v>Married</v>
      </c>
      <c r="AU1415" t="str">
        <f t="shared" si="205"/>
        <v>Graduation</v>
      </c>
      <c r="AV1415" s="9" t="str">
        <f t="shared" si="206"/>
        <v>No</v>
      </c>
    </row>
    <row r="1416" spans="1:48" x14ac:dyDescent="0.3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11</v>
      </c>
      <c r="X1416">
        <v>0</v>
      </c>
      <c r="Y1416">
        <v>37</v>
      </c>
      <c r="Z1416">
        <v>2659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120</v>
      </c>
      <c r="AL1416">
        <v>84</v>
      </c>
      <c r="AM1416">
        <v>0</v>
      </c>
      <c r="AN1416">
        <f t="shared" si="198"/>
        <v>7.3</v>
      </c>
      <c r="AO1416" t="str">
        <f t="shared" si="199"/>
        <v>Low</v>
      </c>
      <c r="AP1416" t="str">
        <f t="shared" si="200"/>
        <v>Yes</v>
      </c>
      <c r="AQ1416" t="str">
        <f t="shared" si="201"/>
        <v>No</v>
      </c>
      <c r="AR1416">
        <f t="shared" si="202"/>
        <v>9</v>
      </c>
      <c r="AS1416" t="str">
        <f t="shared" si="203"/>
        <v>Active</v>
      </c>
      <c r="AT1416" t="str">
        <f t="shared" si="204"/>
        <v>Married</v>
      </c>
      <c r="AU1416" t="str">
        <f t="shared" si="205"/>
        <v>Graduation</v>
      </c>
      <c r="AV1416" s="9" t="str">
        <f t="shared" si="206"/>
        <v>No</v>
      </c>
    </row>
    <row r="1417" spans="1:48" x14ac:dyDescent="0.3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11</v>
      </c>
      <c r="X1417">
        <v>0</v>
      </c>
      <c r="Y1417">
        <v>68</v>
      </c>
      <c r="Z1417">
        <v>2505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62</v>
      </c>
      <c r="AL1417">
        <v>54</v>
      </c>
      <c r="AM1417">
        <v>0</v>
      </c>
      <c r="AN1417">
        <f t="shared" si="198"/>
        <v>6.9</v>
      </c>
      <c r="AO1417" t="str">
        <f t="shared" si="199"/>
        <v>Low</v>
      </c>
      <c r="AP1417" t="str">
        <f t="shared" si="200"/>
        <v>Yes</v>
      </c>
      <c r="AQ1417" t="str">
        <f t="shared" si="201"/>
        <v>No</v>
      </c>
      <c r="AR1417">
        <f t="shared" si="202"/>
        <v>9</v>
      </c>
      <c r="AS1417" t="str">
        <f t="shared" si="203"/>
        <v>Warm</v>
      </c>
      <c r="AT1417" t="str">
        <f t="shared" si="204"/>
        <v>Together</v>
      </c>
      <c r="AU1417" t="str">
        <f t="shared" si="205"/>
        <v>Graduation</v>
      </c>
      <c r="AV1417" s="9" t="str">
        <f t="shared" si="206"/>
        <v>No</v>
      </c>
    </row>
    <row r="1418" spans="1:48" x14ac:dyDescent="0.3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11</v>
      </c>
      <c r="X1418">
        <v>0</v>
      </c>
      <c r="Y1418">
        <v>71</v>
      </c>
      <c r="Z1418">
        <v>2440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19</v>
      </c>
      <c r="AL1418">
        <v>16</v>
      </c>
      <c r="AM1418">
        <v>0</v>
      </c>
      <c r="AN1418">
        <f t="shared" si="198"/>
        <v>6.7</v>
      </c>
      <c r="AO1418" t="str">
        <f t="shared" si="199"/>
        <v>Low</v>
      </c>
      <c r="AP1418" t="str">
        <f t="shared" si="200"/>
        <v>Yes</v>
      </c>
      <c r="AQ1418" t="str">
        <f t="shared" si="201"/>
        <v>No</v>
      </c>
      <c r="AR1418">
        <f t="shared" si="202"/>
        <v>4</v>
      </c>
      <c r="AS1418" t="str">
        <f t="shared" si="203"/>
        <v>Active</v>
      </c>
      <c r="AT1418" t="str">
        <f t="shared" si="204"/>
        <v>Married</v>
      </c>
      <c r="AU1418" t="str">
        <f t="shared" si="205"/>
        <v>Master</v>
      </c>
      <c r="AV1418" s="9" t="str">
        <f t="shared" si="206"/>
        <v>No</v>
      </c>
    </row>
    <row r="1419" spans="1:48" x14ac:dyDescent="0.3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11</v>
      </c>
      <c r="X1419">
        <v>1</v>
      </c>
      <c r="Y1419">
        <v>41</v>
      </c>
      <c r="Z1419">
        <v>2823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46</v>
      </c>
      <c r="AL1419">
        <v>27</v>
      </c>
      <c r="AM1419">
        <v>0</v>
      </c>
      <c r="AN1419">
        <f t="shared" si="198"/>
        <v>7.7</v>
      </c>
      <c r="AO1419" t="str">
        <f t="shared" si="199"/>
        <v>Low</v>
      </c>
      <c r="AP1419" t="str">
        <f t="shared" si="200"/>
        <v>Yes</v>
      </c>
      <c r="AQ1419" t="str">
        <f t="shared" si="201"/>
        <v>No</v>
      </c>
      <c r="AR1419">
        <f t="shared" si="202"/>
        <v>9</v>
      </c>
      <c r="AS1419" t="str">
        <f t="shared" si="203"/>
        <v>Warm</v>
      </c>
      <c r="AT1419" t="str">
        <f t="shared" si="204"/>
        <v>Together</v>
      </c>
      <c r="AU1419" t="str">
        <f t="shared" si="205"/>
        <v>Graduation</v>
      </c>
      <c r="AV1419" s="9" t="str">
        <f t="shared" si="206"/>
        <v>No</v>
      </c>
    </row>
    <row r="1420" spans="1:48" x14ac:dyDescent="0.3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3</v>
      </c>
      <c r="W1420">
        <v>11</v>
      </c>
      <c r="X1420">
        <v>1</v>
      </c>
      <c r="Y1420">
        <v>72</v>
      </c>
      <c r="Z1420">
        <v>2772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1792</v>
      </c>
      <c r="AL1420">
        <v>1654</v>
      </c>
      <c r="AM1420">
        <v>1</v>
      </c>
      <c r="AN1420">
        <f t="shared" si="198"/>
        <v>7.6</v>
      </c>
      <c r="AO1420" t="str">
        <f t="shared" si="199"/>
        <v>High</v>
      </c>
      <c r="AP1420" t="str">
        <f t="shared" si="200"/>
        <v>No</v>
      </c>
      <c r="AQ1420" t="str">
        <f t="shared" si="201"/>
        <v>Yes</v>
      </c>
      <c r="AR1420">
        <f t="shared" si="202"/>
        <v>23</v>
      </c>
      <c r="AS1420" t="str">
        <f t="shared" si="203"/>
        <v>Warm</v>
      </c>
      <c r="AT1420" t="str">
        <f t="shared" si="204"/>
        <v>Widow</v>
      </c>
      <c r="AU1420" t="str">
        <f t="shared" si="205"/>
        <v>Master</v>
      </c>
      <c r="AV1420" s="9" t="str">
        <f t="shared" si="206"/>
        <v>Yes</v>
      </c>
    </row>
    <row r="1421" spans="1:48" x14ac:dyDescent="0.3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3</v>
      </c>
      <c r="W1421">
        <v>11</v>
      </c>
      <c r="X1421">
        <v>0</v>
      </c>
      <c r="Y1421">
        <v>74</v>
      </c>
      <c r="Z1421">
        <v>2434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2157</v>
      </c>
      <c r="AL1421">
        <v>2031</v>
      </c>
      <c r="AM1421">
        <v>2</v>
      </c>
      <c r="AN1421">
        <f t="shared" si="198"/>
        <v>6.7</v>
      </c>
      <c r="AO1421" t="str">
        <f t="shared" si="199"/>
        <v>High</v>
      </c>
      <c r="AP1421" t="str">
        <f t="shared" si="200"/>
        <v>No</v>
      </c>
      <c r="AQ1421" t="str">
        <f t="shared" si="201"/>
        <v>Yes</v>
      </c>
      <c r="AR1421">
        <f t="shared" si="202"/>
        <v>23</v>
      </c>
      <c r="AS1421" t="str">
        <f t="shared" si="203"/>
        <v>Warm</v>
      </c>
      <c r="AT1421" t="str">
        <f t="shared" si="204"/>
        <v>Together</v>
      </c>
      <c r="AU1421" t="str">
        <f t="shared" si="205"/>
        <v>Graduation</v>
      </c>
      <c r="AV1421" s="9" t="str">
        <f t="shared" si="206"/>
        <v>Yes</v>
      </c>
    </row>
    <row r="1422" spans="1:48" x14ac:dyDescent="0.3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11</v>
      </c>
      <c r="X1422">
        <v>0</v>
      </c>
      <c r="Y1422">
        <v>62</v>
      </c>
      <c r="Z1422">
        <v>2416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304</v>
      </c>
      <c r="AL1422">
        <v>298</v>
      </c>
      <c r="AM1422">
        <v>0</v>
      </c>
      <c r="AN1422">
        <f t="shared" si="198"/>
        <v>6.6</v>
      </c>
      <c r="AO1422" t="str">
        <f t="shared" si="199"/>
        <v>Low</v>
      </c>
      <c r="AP1422" t="str">
        <f t="shared" si="200"/>
        <v>No</v>
      </c>
      <c r="AQ1422" t="str">
        <f t="shared" si="201"/>
        <v>No</v>
      </c>
      <c r="AR1422">
        <f t="shared" si="202"/>
        <v>13</v>
      </c>
      <c r="AS1422" t="str">
        <f t="shared" si="203"/>
        <v>Warm</v>
      </c>
      <c r="AT1422" t="str">
        <f t="shared" si="204"/>
        <v>Married</v>
      </c>
      <c r="AU1422" t="str">
        <f t="shared" si="205"/>
        <v>Graduation</v>
      </c>
      <c r="AV1422" s="9" t="str">
        <f t="shared" si="206"/>
        <v>No</v>
      </c>
    </row>
    <row r="1423" spans="1:48" x14ac:dyDescent="0.3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11</v>
      </c>
      <c r="X1423">
        <v>0</v>
      </c>
      <c r="Y1423">
        <v>49</v>
      </c>
      <c r="Z1423">
        <v>2719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1302</v>
      </c>
      <c r="AL1423">
        <v>1285</v>
      </c>
      <c r="AM1423">
        <v>0</v>
      </c>
      <c r="AN1423">
        <f t="shared" si="198"/>
        <v>7.4</v>
      </c>
      <c r="AO1423" t="str">
        <f t="shared" si="199"/>
        <v>High</v>
      </c>
      <c r="AP1423" t="str">
        <f t="shared" si="200"/>
        <v>No</v>
      </c>
      <c r="AQ1423" t="str">
        <f t="shared" si="201"/>
        <v>No</v>
      </c>
      <c r="AR1423">
        <f t="shared" si="202"/>
        <v>18</v>
      </c>
      <c r="AS1423" t="str">
        <f t="shared" si="203"/>
        <v>Inactive</v>
      </c>
      <c r="AT1423" t="str">
        <f t="shared" si="204"/>
        <v>Married</v>
      </c>
      <c r="AU1423" t="str">
        <f t="shared" si="205"/>
        <v>2nd Cycle</v>
      </c>
      <c r="AV1423" s="9" t="str">
        <f t="shared" si="206"/>
        <v>No</v>
      </c>
    </row>
    <row r="1424" spans="1:48" x14ac:dyDescent="0.3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</v>
      </c>
      <c r="W1424">
        <v>11</v>
      </c>
      <c r="X1424">
        <v>0</v>
      </c>
      <c r="Y1424">
        <v>63</v>
      </c>
      <c r="Z1424">
        <v>2734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832</v>
      </c>
      <c r="AL1424">
        <v>785</v>
      </c>
      <c r="AM1424">
        <v>1</v>
      </c>
      <c r="AN1424">
        <f t="shared" si="198"/>
        <v>7.5</v>
      </c>
      <c r="AO1424" t="str">
        <f t="shared" si="199"/>
        <v>Medium</v>
      </c>
      <c r="AP1424" t="str">
        <f t="shared" si="200"/>
        <v>Yes</v>
      </c>
      <c r="AQ1424" t="str">
        <f t="shared" si="201"/>
        <v>Yes</v>
      </c>
      <c r="AR1424">
        <f t="shared" si="202"/>
        <v>26</v>
      </c>
      <c r="AS1424" t="str">
        <f t="shared" si="203"/>
        <v>Inactive</v>
      </c>
      <c r="AT1424" t="str">
        <f t="shared" si="204"/>
        <v>Married</v>
      </c>
      <c r="AU1424" t="str">
        <f t="shared" si="205"/>
        <v>Graduation</v>
      </c>
      <c r="AV1424" s="9" t="str">
        <f t="shared" si="206"/>
        <v>Yes</v>
      </c>
    </row>
    <row r="1425" spans="1:48" x14ac:dyDescent="0.3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</v>
      </c>
      <c r="W1425">
        <v>11</v>
      </c>
      <c r="X1425">
        <v>0</v>
      </c>
      <c r="Y1425">
        <v>38</v>
      </c>
      <c r="Z1425">
        <v>2406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1114</v>
      </c>
      <c r="AL1425">
        <v>984</v>
      </c>
      <c r="AM1425">
        <v>0</v>
      </c>
      <c r="AN1425">
        <f t="shared" si="198"/>
        <v>6.6</v>
      </c>
      <c r="AO1425" t="str">
        <f t="shared" si="199"/>
        <v>High</v>
      </c>
      <c r="AP1425" t="str">
        <f t="shared" si="200"/>
        <v>No</v>
      </c>
      <c r="AQ1425" t="str">
        <f t="shared" si="201"/>
        <v>No</v>
      </c>
      <c r="AR1425">
        <f t="shared" si="202"/>
        <v>17</v>
      </c>
      <c r="AS1425" t="str">
        <f t="shared" si="203"/>
        <v>Warm</v>
      </c>
      <c r="AT1425" t="str">
        <f t="shared" si="204"/>
        <v>Together</v>
      </c>
      <c r="AU1425" t="str">
        <f t="shared" si="205"/>
        <v>PhD</v>
      </c>
      <c r="AV1425" s="9" t="str">
        <f t="shared" si="206"/>
        <v>No</v>
      </c>
    </row>
    <row r="1426" spans="1:48" x14ac:dyDescent="0.3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</v>
      </c>
      <c r="W1426">
        <v>11</v>
      </c>
      <c r="X1426">
        <v>0</v>
      </c>
      <c r="Y1426">
        <v>47</v>
      </c>
      <c r="Z1426">
        <v>2257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651</v>
      </c>
      <c r="AL1426">
        <v>612</v>
      </c>
      <c r="AM1426">
        <v>0</v>
      </c>
      <c r="AN1426">
        <f t="shared" si="198"/>
        <v>6.2</v>
      </c>
      <c r="AO1426" t="str">
        <f t="shared" si="199"/>
        <v>Medium</v>
      </c>
      <c r="AP1426" t="str">
        <f t="shared" si="200"/>
        <v>Yes</v>
      </c>
      <c r="AQ1426" t="str">
        <f t="shared" si="201"/>
        <v>No</v>
      </c>
      <c r="AR1426">
        <f t="shared" si="202"/>
        <v>17</v>
      </c>
      <c r="AS1426" t="str">
        <f t="shared" si="203"/>
        <v>Warm</v>
      </c>
      <c r="AT1426" t="str">
        <f t="shared" si="204"/>
        <v>Together</v>
      </c>
      <c r="AU1426" t="str">
        <f t="shared" si="205"/>
        <v>2nd Cycle</v>
      </c>
      <c r="AV1426" s="9" t="str">
        <f t="shared" si="206"/>
        <v>No</v>
      </c>
    </row>
    <row r="1427" spans="1:48" x14ac:dyDescent="0.3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11</v>
      </c>
      <c r="X1427">
        <v>0</v>
      </c>
      <c r="Y1427">
        <v>48</v>
      </c>
      <c r="Z1427">
        <v>2656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184</v>
      </c>
      <c r="AL1427">
        <v>159</v>
      </c>
      <c r="AM1427">
        <v>0</v>
      </c>
      <c r="AN1427">
        <f t="shared" si="198"/>
        <v>7.3</v>
      </c>
      <c r="AO1427" t="str">
        <f t="shared" si="199"/>
        <v>Low</v>
      </c>
      <c r="AP1427" t="str">
        <f t="shared" si="200"/>
        <v>Yes</v>
      </c>
      <c r="AQ1427" t="str">
        <f t="shared" si="201"/>
        <v>No</v>
      </c>
      <c r="AR1427">
        <f t="shared" si="202"/>
        <v>12</v>
      </c>
      <c r="AS1427" t="str">
        <f t="shared" si="203"/>
        <v>Warm</v>
      </c>
      <c r="AT1427" t="str">
        <f t="shared" si="204"/>
        <v>Together</v>
      </c>
      <c r="AU1427" t="str">
        <f t="shared" si="205"/>
        <v>Graduation</v>
      </c>
      <c r="AV1427" s="9" t="str">
        <f t="shared" si="206"/>
        <v>No</v>
      </c>
    </row>
    <row r="1428" spans="1:48" x14ac:dyDescent="0.3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11</v>
      </c>
      <c r="X1428">
        <v>0</v>
      </c>
      <c r="Y1428">
        <v>55</v>
      </c>
      <c r="Z1428">
        <v>2179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1103</v>
      </c>
      <c r="AL1428">
        <v>1072</v>
      </c>
      <c r="AM1428">
        <v>0</v>
      </c>
      <c r="AN1428">
        <f t="shared" si="198"/>
        <v>6</v>
      </c>
      <c r="AO1428" t="str">
        <f t="shared" si="199"/>
        <v>High</v>
      </c>
      <c r="AP1428" t="str">
        <f t="shared" si="200"/>
        <v>No</v>
      </c>
      <c r="AQ1428" t="str">
        <f t="shared" si="201"/>
        <v>No</v>
      </c>
      <c r="AR1428">
        <f t="shared" si="202"/>
        <v>17</v>
      </c>
      <c r="AS1428" t="str">
        <f t="shared" si="203"/>
        <v>Active</v>
      </c>
      <c r="AT1428" t="str">
        <f t="shared" si="204"/>
        <v>Married</v>
      </c>
      <c r="AU1428" t="str">
        <f t="shared" si="205"/>
        <v>Graduation</v>
      </c>
      <c r="AV1428" s="9" t="str">
        <f t="shared" si="206"/>
        <v>No</v>
      </c>
    </row>
    <row r="1429" spans="1:48" x14ac:dyDescent="0.3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11</v>
      </c>
      <c r="X1429">
        <v>1</v>
      </c>
      <c r="Y1429">
        <v>67</v>
      </c>
      <c r="Z1429">
        <v>2387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1464</v>
      </c>
      <c r="AL1429">
        <v>1421</v>
      </c>
      <c r="AM1429">
        <v>0</v>
      </c>
      <c r="AN1429">
        <f t="shared" si="198"/>
        <v>6.5</v>
      </c>
      <c r="AO1429" t="str">
        <f t="shared" si="199"/>
        <v>High</v>
      </c>
      <c r="AP1429" t="str">
        <f t="shared" si="200"/>
        <v>No</v>
      </c>
      <c r="AQ1429" t="str">
        <f t="shared" si="201"/>
        <v>No</v>
      </c>
      <c r="AR1429">
        <f t="shared" si="202"/>
        <v>23</v>
      </c>
      <c r="AS1429" t="str">
        <f t="shared" si="203"/>
        <v>Warm</v>
      </c>
      <c r="AT1429" t="str">
        <f t="shared" si="204"/>
        <v>Single</v>
      </c>
      <c r="AU1429" t="str">
        <f t="shared" si="205"/>
        <v>Graduation</v>
      </c>
      <c r="AV1429" s="9" t="str">
        <f t="shared" si="206"/>
        <v>No</v>
      </c>
    </row>
    <row r="1430" spans="1:48" x14ac:dyDescent="0.3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</v>
      </c>
      <c r="W1430">
        <v>11</v>
      </c>
      <c r="X1430">
        <v>0</v>
      </c>
      <c r="Y1430">
        <v>53</v>
      </c>
      <c r="Z1430">
        <v>2431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54</v>
      </c>
      <c r="AL1430">
        <v>51</v>
      </c>
      <c r="AM1430">
        <v>0</v>
      </c>
      <c r="AN1430">
        <f t="shared" si="198"/>
        <v>6.7</v>
      </c>
      <c r="AO1430" t="str">
        <f t="shared" si="199"/>
        <v>Low</v>
      </c>
      <c r="AP1430" t="str">
        <f t="shared" si="200"/>
        <v>Yes</v>
      </c>
      <c r="AQ1430" t="str">
        <f t="shared" si="201"/>
        <v>No</v>
      </c>
      <c r="AR1430">
        <f t="shared" si="202"/>
        <v>6</v>
      </c>
      <c r="AS1430" t="str">
        <f t="shared" si="203"/>
        <v>Warm</v>
      </c>
      <c r="AT1430" t="str">
        <f t="shared" si="204"/>
        <v>Single</v>
      </c>
      <c r="AU1430" t="str">
        <f t="shared" si="205"/>
        <v>PhD</v>
      </c>
      <c r="AV1430" s="9" t="str">
        <f t="shared" si="206"/>
        <v>No</v>
      </c>
    </row>
    <row r="1431" spans="1:48" x14ac:dyDescent="0.3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</v>
      </c>
      <c r="W1431">
        <v>11</v>
      </c>
      <c r="X1431">
        <v>0</v>
      </c>
      <c r="Y1431">
        <v>55</v>
      </c>
      <c r="Z1431">
        <v>2829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459</v>
      </c>
      <c r="AL1431">
        <v>389</v>
      </c>
      <c r="AM1431">
        <v>0</v>
      </c>
      <c r="AN1431">
        <f t="shared" si="198"/>
        <v>7.8</v>
      </c>
      <c r="AO1431" t="str">
        <f t="shared" si="199"/>
        <v>Low</v>
      </c>
      <c r="AP1431" t="str">
        <f t="shared" si="200"/>
        <v>No</v>
      </c>
      <c r="AQ1431" t="str">
        <f t="shared" si="201"/>
        <v>No</v>
      </c>
      <c r="AR1431">
        <f t="shared" si="202"/>
        <v>17</v>
      </c>
      <c r="AS1431" t="str">
        <f t="shared" si="203"/>
        <v>Warm</v>
      </c>
      <c r="AT1431" t="str">
        <f t="shared" si="204"/>
        <v>Together</v>
      </c>
      <c r="AU1431" t="str">
        <f t="shared" si="205"/>
        <v>PhD</v>
      </c>
      <c r="AV1431" s="9" t="str">
        <f t="shared" si="206"/>
        <v>No</v>
      </c>
    </row>
    <row r="1432" spans="1:48" x14ac:dyDescent="0.3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</v>
      </c>
      <c r="W1432">
        <v>11</v>
      </c>
      <c r="X1432">
        <v>0</v>
      </c>
      <c r="Y1432">
        <v>51</v>
      </c>
      <c r="Z1432">
        <v>2163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1051</v>
      </c>
      <c r="AL1432">
        <v>1011</v>
      </c>
      <c r="AM1432">
        <v>0</v>
      </c>
      <c r="AN1432">
        <f t="shared" si="198"/>
        <v>5.9</v>
      </c>
      <c r="AO1432" t="str">
        <f t="shared" si="199"/>
        <v>High</v>
      </c>
      <c r="AP1432" t="str">
        <f t="shared" si="200"/>
        <v>No</v>
      </c>
      <c r="AQ1432" t="str">
        <f t="shared" si="201"/>
        <v>No</v>
      </c>
      <c r="AR1432">
        <f t="shared" si="202"/>
        <v>16</v>
      </c>
      <c r="AS1432" t="str">
        <f t="shared" si="203"/>
        <v>Active</v>
      </c>
      <c r="AT1432" t="str">
        <f t="shared" si="204"/>
        <v>Together</v>
      </c>
      <c r="AU1432" t="str">
        <f t="shared" si="205"/>
        <v>Graduation</v>
      </c>
      <c r="AV1432" s="9" t="str">
        <f t="shared" si="206"/>
        <v>No</v>
      </c>
    </row>
    <row r="1433" spans="1:48" x14ac:dyDescent="0.3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11</v>
      </c>
      <c r="X1433">
        <v>1</v>
      </c>
      <c r="Y1433">
        <v>49</v>
      </c>
      <c r="Z1433">
        <v>2783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149</v>
      </c>
      <c r="AL1433">
        <v>118</v>
      </c>
      <c r="AM1433">
        <v>0</v>
      </c>
      <c r="AN1433">
        <f t="shared" si="198"/>
        <v>7.6</v>
      </c>
      <c r="AO1433" t="str">
        <f t="shared" si="199"/>
        <v>Low</v>
      </c>
      <c r="AP1433" t="str">
        <f t="shared" si="200"/>
        <v>Yes</v>
      </c>
      <c r="AQ1433" t="str">
        <f t="shared" si="201"/>
        <v>No</v>
      </c>
      <c r="AR1433">
        <f t="shared" si="202"/>
        <v>11</v>
      </c>
      <c r="AS1433" t="str">
        <f t="shared" si="203"/>
        <v>Warm</v>
      </c>
      <c r="AT1433" t="str">
        <f t="shared" si="204"/>
        <v>Divorced</v>
      </c>
      <c r="AU1433" t="str">
        <f t="shared" si="205"/>
        <v>Graduation</v>
      </c>
      <c r="AV1433" s="9" t="str">
        <f t="shared" si="206"/>
        <v>No</v>
      </c>
    </row>
    <row r="1434" spans="1:48" x14ac:dyDescent="0.3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11</v>
      </c>
      <c r="X1434">
        <v>0</v>
      </c>
      <c r="Y1434">
        <v>48</v>
      </c>
      <c r="Z1434">
        <v>2692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55</v>
      </c>
      <c r="AL1434">
        <v>33</v>
      </c>
      <c r="AM1434">
        <v>0</v>
      </c>
      <c r="AN1434">
        <f t="shared" si="198"/>
        <v>7.4</v>
      </c>
      <c r="AO1434" t="str">
        <f t="shared" si="199"/>
        <v>Low</v>
      </c>
      <c r="AP1434" t="str">
        <f t="shared" si="200"/>
        <v>Yes</v>
      </c>
      <c r="AQ1434" t="str">
        <f t="shared" si="201"/>
        <v>No</v>
      </c>
      <c r="AR1434">
        <f t="shared" si="202"/>
        <v>10</v>
      </c>
      <c r="AS1434" t="str">
        <f t="shared" si="203"/>
        <v>Warm</v>
      </c>
      <c r="AT1434" t="str">
        <f t="shared" si="204"/>
        <v>Together</v>
      </c>
      <c r="AU1434" t="str">
        <f t="shared" si="205"/>
        <v>Graduation</v>
      </c>
      <c r="AV1434" s="9" t="str">
        <f t="shared" si="206"/>
        <v>No</v>
      </c>
    </row>
    <row r="1435" spans="1:48" x14ac:dyDescent="0.3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3</v>
      </c>
      <c r="W1435">
        <v>11</v>
      </c>
      <c r="X1435">
        <v>1</v>
      </c>
      <c r="Y1435">
        <v>50</v>
      </c>
      <c r="Z1435">
        <v>2296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2304</v>
      </c>
      <c r="AL1435">
        <v>2259</v>
      </c>
      <c r="AM1435">
        <v>3</v>
      </c>
      <c r="AN1435">
        <f t="shared" si="198"/>
        <v>6.3</v>
      </c>
      <c r="AO1435" t="str">
        <f t="shared" si="199"/>
        <v>High</v>
      </c>
      <c r="AP1435" t="str">
        <f t="shared" si="200"/>
        <v>No</v>
      </c>
      <c r="AQ1435" t="str">
        <f t="shared" si="201"/>
        <v>Yes</v>
      </c>
      <c r="AR1435">
        <f t="shared" si="202"/>
        <v>25</v>
      </c>
      <c r="AS1435" t="str">
        <f t="shared" si="203"/>
        <v>Active</v>
      </c>
      <c r="AT1435" t="str">
        <f t="shared" si="204"/>
        <v>Single</v>
      </c>
      <c r="AU1435" t="str">
        <f t="shared" si="205"/>
        <v>Graduation</v>
      </c>
      <c r="AV1435" s="9" t="str">
        <f t="shared" si="206"/>
        <v>Yes</v>
      </c>
    </row>
    <row r="1436" spans="1:48" x14ac:dyDescent="0.3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11</v>
      </c>
      <c r="X1436">
        <v>1</v>
      </c>
      <c r="Y1436">
        <v>46</v>
      </c>
      <c r="Z1436">
        <v>2812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520</v>
      </c>
      <c r="AL1436">
        <v>506</v>
      </c>
      <c r="AM1436">
        <v>0</v>
      </c>
      <c r="AN1436">
        <f t="shared" si="198"/>
        <v>7.7</v>
      </c>
      <c r="AO1436" t="str">
        <f t="shared" si="199"/>
        <v>Medium</v>
      </c>
      <c r="AP1436" t="str">
        <f t="shared" si="200"/>
        <v>No</v>
      </c>
      <c r="AQ1436" t="str">
        <f t="shared" si="201"/>
        <v>No</v>
      </c>
      <c r="AR1436">
        <f t="shared" si="202"/>
        <v>18</v>
      </c>
      <c r="AS1436" t="str">
        <f t="shared" si="203"/>
        <v>Warm</v>
      </c>
      <c r="AT1436" t="str">
        <f t="shared" si="204"/>
        <v>Married</v>
      </c>
      <c r="AU1436" t="str">
        <f t="shared" si="205"/>
        <v>PhD</v>
      </c>
      <c r="AV1436" s="9" t="str">
        <f t="shared" si="206"/>
        <v>No</v>
      </c>
    </row>
    <row r="1437" spans="1:48" x14ac:dyDescent="0.3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3</v>
      </c>
      <c r="W1437">
        <v>11</v>
      </c>
      <c r="X1437">
        <v>0</v>
      </c>
      <c r="Y1437">
        <v>70</v>
      </c>
      <c r="Z1437">
        <v>2313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546</v>
      </c>
      <c r="AL1437">
        <v>536</v>
      </c>
      <c r="AM1437">
        <v>1</v>
      </c>
      <c r="AN1437">
        <f t="shared" si="198"/>
        <v>6.3</v>
      </c>
      <c r="AO1437" t="str">
        <f t="shared" si="199"/>
        <v>Medium</v>
      </c>
      <c r="AP1437" t="str">
        <f t="shared" si="200"/>
        <v>Yes</v>
      </c>
      <c r="AQ1437" t="str">
        <f t="shared" si="201"/>
        <v>Yes</v>
      </c>
      <c r="AR1437">
        <f t="shared" si="202"/>
        <v>21</v>
      </c>
      <c r="AS1437" t="str">
        <f t="shared" si="203"/>
        <v>Active</v>
      </c>
      <c r="AT1437" t="str">
        <f t="shared" si="204"/>
        <v>Widow</v>
      </c>
      <c r="AU1437" t="str">
        <f t="shared" si="205"/>
        <v>Master</v>
      </c>
      <c r="AV1437" s="9" t="str">
        <f t="shared" si="206"/>
        <v>Yes</v>
      </c>
    </row>
    <row r="1438" spans="1:48" x14ac:dyDescent="0.3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3</v>
      </c>
      <c r="W1438">
        <v>11</v>
      </c>
      <c r="X1438">
        <v>0</v>
      </c>
      <c r="Y1438">
        <v>61</v>
      </c>
      <c r="Z1438">
        <v>2473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608</v>
      </c>
      <c r="AL1438">
        <v>579</v>
      </c>
      <c r="AM1438">
        <v>0</v>
      </c>
      <c r="AN1438">
        <f t="shared" si="198"/>
        <v>6.8</v>
      </c>
      <c r="AO1438" t="str">
        <f t="shared" si="199"/>
        <v>Medium</v>
      </c>
      <c r="AP1438" t="str">
        <f t="shared" si="200"/>
        <v>Yes</v>
      </c>
      <c r="AQ1438" t="str">
        <f t="shared" si="201"/>
        <v>No</v>
      </c>
      <c r="AR1438">
        <f t="shared" si="202"/>
        <v>25</v>
      </c>
      <c r="AS1438" t="str">
        <f t="shared" si="203"/>
        <v>Active</v>
      </c>
      <c r="AT1438" t="str">
        <f t="shared" si="204"/>
        <v>Together</v>
      </c>
      <c r="AU1438" t="str">
        <f t="shared" si="205"/>
        <v>Graduation</v>
      </c>
      <c r="AV1438" s="9" t="str">
        <f t="shared" si="206"/>
        <v>No</v>
      </c>
    </row>
    <row r="1439" spans="1:48" x14ac:dyDescent="0.3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3</v>
      </c>
      <c r="W1439">
        <v>11</v>
      </c>
      <c r="X1439">
        <v>0</v>
      </c>
      <c r="Y1439">
        <v>65</v>
      </c>
      <c r="Z1439">
        <v>2236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40</v>
      </c>
      <c r="AL1439">
        <v>34</v>
      </c>
      <c r="AM1439">
        <v>2</v>
      </c>
      <c r="AN1439">
        <f t="shared" si="198"/>
        <v>6.1</v>
      </c>
      <c r="AO1439" t="str">
        <f t="shared" si="199"/>
        <v>Low</v>
      </c>
      <c r="AP1439" t="str">
        <f t="shared" si="200"/>
        <v>Yes</v>
      </c>
      <c r="AQ1439" t="str">
        <f t="shared" si="201"/>
        <v>Yes</v>
      </c>
      <c r="AR1439">
        <f t="shared" si="202"/>
        <v>5</v>
      </c>
      <c r="AS1439" t="str">
        <f t="shared" si="203"/>
        <v>Active</v>
      </c>
      <c r="AT1439" t="str">
        <f t="shared" si="204"/>
        <v>Together</v>
      </c>
      <c r="AU1439" t="str">
        <f t="shared" si="205"/>
        <v>PhD</v>
      </c>
      <c r="AV1439" s="9" t="str">
        <f t="shared" si="206"/>
        <v>Yes</v>
      </c>
    </row>
    <row r="1440" spans="1:48" x14ac:dyDescent="0.3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11</v>
      </c>
      <c r="X1440">
        <v>0</v>
      </c>
      <c r="Y1440">
        <v>42</v>
      </c>
      <c r="Z1440">
        <v>2170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33</v>
      </c>
      <c r="AL1440">
        <v>22</v>
      </c>
      <c r="AM1440">
        <v>0</v>
      </c>
      <c r="AN1440">
        <f t="shared" si="198"/>
        <v>5.9</v>
      </c>
      <c r="AO1440" t="str">
        <f t="shared" si="199"/>
        <v>Low</v>
      </c>
      <c r="AP1440" t="str">
        <f t="shared" si="200"/>
        <v>Yes</v>
      </c>
      <c r="AQ1440" t="str">
        <f t="shared" si="201"/>
        <v>No</v>
      </c>
      <c r="AR1440">
        <f t="shared" si="202"/>
        <v>9</v>
      </c>
      <c r="AS1440" t="str">
        <f t="shared" si="203"/>
        <v>Warm</v>
      </c>
      <c r="AT1440" t="str">
        <f t="shared" si="204"/>
        <v>Together</v>
      </c>
      <c r="AU1440" t="str">
        <f t="shared" si="205"/>
        <v>Graduation</v>
      </c>
      <c r="AV1440" s="9" t="str">
        <f t="shared" si="206"/>
        <v>No</v>
      </c>
    </row>
    <row r="1441" spans="1:48" x14ac:dyDescent="0.3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11</v>
      </c>
      <c r="X1441">
        <v>0</v>
      </c>
      <c r="Y1441">
        <v>34</v>
      </c>
      <c r="Z1441">
        <v>2515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42</v>
      </c>
      <c r="AL1441">
        <v>37</v>
      </c>
      <c r="AM1441">
        <v>0</v>
      </c>
      <c r="AN1441">
        <f t="shared" si="198"/>
        <v>6.9</v>
      </c>
      <c r="AO1441" t="str">
        <f t="shared" si="199"/>
        <v>Low</v>
      </c>
      <c r="AP1441" t="str">
        <f t="shared" si="200"/>
        <v>Yes</v>
      </c>
      <c r="AQ1441" t="str">
        <f t="shared" si="201"/>
        <v>No</v>
      </c>
      <c r="AR1441">
        <f t="shared" si="202"/>
        <v>5</v>
      </c>
      <c r="AS1441" t="str">
        <f t="shared" si="203"/>
        <v>Active</v>
      </c>
      <c r="AT1441" t="str">
        <f t="shared" si="204"/>
        <v>Married</v>
      </c>
      <c r="AU1441" t="str">
        <f t="shared" si="205"/>
        <v>Master</v>
      </c>
      <c r="AV1441" s="9" t="str">
        <f t="shared" si="206"/>
        <v>No</v>
      </c>
    </row>
    <row r="1442" spans="1:48" x14ac:dyDescent="0.3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11</v>
      </c>
      <c r="X1442">
        <v>0</v>
      </c>
      <c r="Y1442">
        <v>57</v>
      </c>
      <c r="Z1442">
        <v>2533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599</v>
      </c>
      <c r="AL1442">
        <v>403</v>
      </c>
      <c r="AM1442">
        <v>0</v>
      </c>
      <c r="AN1442">
        <f t="shared" si="198"/>
        <v>6.9</v>
      </c>
      <c r="AO1442" t="str">
        <f t="shared" si="199"/>
        <v>Medium</v>
      </c>
      <c r="AP1442" t="str">
        <f t="shared" si="200"/>
        <v>Yes</v>
      </c>
      <c r="AQ1442" t="str">
        <f t="shared" si="201"/>
        <v>No</v>
      </c>
      <c r="AR1442">
        <f t="shared" si="202"/>
        <v>22</v>
      </c>
      <c r="AS1442" t="str">
        <f t="shared" si="203"/>
        <v>Active</v>
      </c>
      <c r="AT1442" t="str">
        <f t="shared" si="204"/>
        <v>Divorced</v>
      </c>
      <c r="AU1442" t="str">
        <f t="shared" si="205"/>
        <v>Master</v>
      </c>
      <c r="AV1442" s="9" t="str">
        <f t="shared" si="206"/>
        <v>No</v>
      </c>
    </row>
    <row r="1443" spans="1:48" x14ac:dyDescent="0.3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11</v>
      </c>
      <c r="X1443">
        <v>0</v>
      </c>
      <c r="Y1443">
        <v>67</v>
      </c>
      <c r="Z1443">
        <v>2660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538</v>
      </c>
      <c r="AL1443">
        <v>490</v>
      </c>
      <c r="AM1443">
        <v>0</v>
      </c>
      <c r="AN1443">
        <f t="shared" si="198"/>
        <v>7.3</v>
      </c>
      <c r="AO1443" t="str">
        <f t="shared" si="199"/>
        <v>Medium</v>
      </c>
      <c r="AP1443" t="str">
        <f t="shared" si="200"/>
        <v>Yes</v>
      </c>
      <c r="AQ1443" t="str">
        <f t="shared" si="201"/>
        <v>No</v>
      </c>
      <c r="AR1443">
        <f t="shared" si="202"/>
        <v>21</v>
      </c>
      <c r="AS1443" t="str">
        <f t="shared" si="203"/>
        <v>Warm</v>
      </c>
      <c r="AT1443" t="str">
        <f t="shared" si="204"/>
        <v>Married</v>
      </c>
      <c r="AU1443" t="str">
        <f t="shared" si="205"/>
        <v>Graduation</v>
      </c>
      <c r="AV1443" s="9" t="str">
        <f t="shared" si="206"/>
        <v>No</v>
      </c>
    </row>
    <row r="1444" spans="1:48" x14ac:dyDescent="0.3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3</v>
      </c>
      <c r="W1444">
        <v>11</v>
      </c>
      <c r="X1444">
        <v>0</v>
      </c>
      <c r="Y1444">
        <v>68</v>
      </c>
      <c r="Z1444">
        <v>2572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1383</v>
      </c>
      <c r="AL1444">
        <v>1192</v>
      </c>
      <c r="AM1444">
        <v>1</v>
      </c>
      <c r="AN1444">
        <f t="shared" si="198"/>
        <v>7</v>
      </c>
      <c r="AO1444" t="str">
        <f t="shared" si="199"/>
        <v>High</v>
      </c>
      <c r="AP1444" t="str">
        <f t="shared" si="200"/>
        <v>No</v>
      </c>
      <c r="AQ1444" t="str">
        <f t="shared" si="201"/>
        <v>Yes</v>
      </c>
      <c r="AR1444">
        <f t="shared" si="202"/>
        <v>20</v>
      </c>
      <c r="AS1444" t="str">
        <f t="shared" si="203"/>
        <v>Warm</v>
      </c>
      <c r="AT1444" t="str">
        <f t="shared" si="204"/>
        <v>Together</v>
      </c>
      <c r="AU1444" t="str">
        <f t="shared" si="205"/>
        <v>Graduation</v>
      </c>
      <c r="AV1444" s="9" t="str">
        <f t="shared" si="206"/>
        <v>Yes</v>
      </c>
    </row>
    <row r="1445" spans="1:48" x14ac:dyDescent="0.3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11</v>
      </c>
      <c r="X1445">
        <v>0</v>
      </c>
      <c r="Y1445">
        <v>70</v>
      </c>
      <c r="Z1445">
        <v>2300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12</v>
      </c>
      <c r="AL1445">
        <v>11</v>
      </c>
      <c r="AM1445">
        <v>0</v>
      </c>
      <c r="AN1445">
        <f t="shared" si="198"/>
        <v>6.3</v>
      </c>
      <c r="AO1445" t="str">
        <f t="shared" si="199"/>
        <v>Low</v>
      </c>
      <c r="AP1445" t="str">
        <f t="shared" si="200"/>
        <v>Yes</v>
      </c>
      <c r="AQ1445" t="str">
        <f t="shared" si="201"/>
        <v>No</v>
      </c>
      <c r="AR1445">
        <f t="shared" si="202"/>
        <v>4</v>
      </c>
      <c r="AS1445" t="str">
        <f t="shared" si="203"/>
        <v>Active</v>
      </c>
      <c r="AT1445" t="str">
        <f t="shared" si="204"/>
        <v>Married</v>
      </c>
      <c r="AU1445" t="str">
        <f t="shared" si="205"/>
        <v>PhD</v>
      </c>
      <c r="AV1445" s="9" t="str">
        <f t="shared" si="206"/>
        <v>No</v>
      </c>
    </row>
    <row r="1446" spans="1:48" x14ac:dyDescent="0.3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11</v>
      </c>
      <c r="X1446">
        <v>0</v>
      </c>
      <c r="Y1446">
        <v>50</v>
      </c>
      <c r="Z1446">
        <v>2688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1429</v>
      </c>
      <c r="AL1446">
        <v>1387</v>
      </c>
      <c r="AM1446">
        <v>0</v>
      </c>
      <c r="AN1446">
        <f t="shared" si="198"/>
        <v>7.4</v>
      </c>
      <c r="AO1446" t="str">
        <f t="shared" si="199"/>
        <v>High</v>
      </c>
      <c r="AP1446" t="str">
        <f t="shared" si="200"/>
        <v>Yes</v>
      </c>
      <c r="AQ1446" t="str">
        <f t="shared" si="201"/>
        <v>No</v>
      </c>
      <c r="AR1446">
        <f t="shared" si="202"/>
        <v>25</v>
      </c>
      <c r="AS1446" t="str">
        <f t="shared" si="203"/>
        <v>Active</v>
      </c>
      <c r="AT1446" t="str">
        <f t="shared" si="204"/>
        <v>Together</v>
      </c>
      <c r="AU1446" t="str">
        <f t="shared" si="205"/>
        <v>Graduation</v>
      </c>
      <c r="AV1446" s="9" t="str">
        <f t="shared" si="206"/>
        <v>No</v>
      </c>
    </row>
    <row r="1447" spans="1:48" x14ac:dyDescent="0.3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</v>
      </c>
      <c r="W1447">
        <v>11</v>
      </c>
      <c r="X1447">
        <v>0</v>
      </c>
      <c r="Y1447">
        <v>50</v>
      </c>
      <c r="Z1447">
        <v>2349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43</v>
      </c>
      <c r="AL1447">
        <v>21</v>
      </c>
      <c r="AM1447">
        <v>0</v>
      </c>
      <c r="AN1447">
        <f t="shared" si="198"/>
        <v>6.4</v>
      </c>
      <c r="AO1447" t="str">
        <f t="shared" si="199"/>
        <v>Low</v>
      </c>
      <c r="AP1447" t="str">
        <f t="shared" si="200"/>
        <v>Yes</v>
      </c>
      <c r="AQ1447" t="str">
        <f t="shared" si="201"/>
        <v>No</v>
      </c>
      <c r="AR1447">
        <f t="shared" si="202"/>
        <v>8</v>
      </c>
      <c r="AS1447" t="str">
        <f t="shared" si="203"/>
        <v>Warm</v>
      </c>
      <c r="AT1447" t="str">
        <f t="shared" si="204"/>
        <v>Married</v>
      </c>
      <c r="AU1447" t="str">
        <f t="shared" si="205"/>
        <v>2nd Cycle</v>
      </c>
      <c r="AV1447" s="9" t="str">
        <f t="shared" si="206"/>
        <v>No</v>
      </c>
    </row>
    <row r="1448" spans="1:48" x14ac:dyDescent="0.3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11</v>
      </c>
      <c r="X1448">
        <v>0</v>
      </c>
      <c r="Y1448">
        <v>43</v>
      </c>
      <c r="Z1448">
        <v>2582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151</v>
      </c>
      <c r="AL1448">
        <v>127</v>
      </c>
      <c r="AM1448">
        <v>0</v>
      </c>
      <c r="AN1448">
        <f t="shared" si="198"/>
        <v>7.1</v>
      </c>
      <c r="AO1448" t="str">
        <f t="shared" si="199"/>
        <v>Low</v>
      </c>
      <c r="AP1448" t="str">
        <f t="shared" si="200"/>
        <v>Yes</v>
      </c>
      <c r="AQ1448" t="str">
        <f t="shared" si="201"/>
        <v>No</v>
      </c>
      <c r="AR1448">
        <f t="shared" si="202"/>
        <v>12</v>
      </c>
      <c r="AS1448" t="str">
        <f t="shared" si="203"/>
        <v>Warm</v>
      </c>
      <c r="AT1448" t="str">
        <f t="shared" si="204"/>
        <v>Married</v>
      </c>
      <c r="AU1448" t="str">
        <f t="shared" si="205"/>
        <v>Graduation</v>
      </c>
      <c r="AV1448" s="9" t="str">
        <f t="shared" si="206"/>
        <v>No</v>
      </c>
    </row>
    <row r="1449" spans="1:48" x14ac:dyDescent="0.3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</v>
      </c>
      <c r="W1449">
        <v>11</v>
      </c>
      <c r="X1449">
        <v>0</v>
      </c>
      <c r="Y1449">
        <v>54</v>
      </c>
      <c r="Z1449">
        <v>2587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35</v>
      </c>
      <c r="AL1449">
        <v>30</v>
      </c>
      <c r="AM1449">
        <v>0</v>
      </c>
      <c r="AN1449">
        <f t="shared" si="198"/>
        <v>7.1</v>
      </c>
      <c r="AO1449" t="str">
        <f t="shared" si="199"/>
        <v>Low</v>
      </c>
      <c r="AP1449" t="str">
        <f t="shared" si="200"/>
        <v>Yes</v>
      </c>
      <c r="AQ1449" t="str">
        <f t="shared" si="201"/>
        <v>No</v>
      </c>
      <c r="AR1449">
        <f t="shared" si="202"/>
        <v>5</v>
      </c>
      <c r="AS1449" t="str">
        <f t="shared" si="203"/>
        <v>Warm</v>
      </c>
      <c r="AT1449" t="str">
        <f t="shared" si="204"/>
        <v>Single</v>
      </c>
      <c r="AU1449" t="str">
        <f t="shared" si="205"/>
        <v>Graduation</v>
      </c>
      <c r="AV1449" s="9" t="str">
        <f t="shared" si="206"/>
        <v>No</v>
      </c>
    </row>
    <row r="1450" spans="1:48" x14ac:dyDescent="0.3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3</v>
      </c>
      <c r="W1450">
        <v>11</v>
      </c>
      <c r="X1450">
        <v>1</v>
      </c>
      <c r="Y1450">
        <v>51</v>
      </c>
      <c r="Z1450">
        <v>2825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934</v>
      </c>
      <c r="AL1450">
        <v>790</v>
      </c>
      <c r="AM1450">
        <v>2</v>
      </c>
      <c r="AN1450">
        <f t="shared" si="198"/>
        <v>7.7</v>
      </c>
      <c r="AO1450" t="str">
        <f t="shared" si="199"/>
        <v>Medium</v>
      </c>
      <c r="AP1450" t="str">
        <f t="shared" si="200"/>
        <v>Yes</v>
      </c>
      <c r="AQ1450" t="str">
        <f t="shared" si="201"/>
        <v>Yes</v>
      </c>
      <c r="AR1450">
        <f t="shared" si="202"/>
        <v>18</v>
      </c>
      <c r="AS1450" t="str">
        <f t="shared" si="203"/>
        <v>Inactive</v>
      </c>
      <c r="AT1450" t="str">
        <f t="shared" si="204"/>
        <v>Married</v>
      </c>
      <c r="AU1450" t="str">
        <f t="shared" si="205"/>
        <v>PhD</v>
      </c>
      <c r="AV1450" s="9" t="str">
        <f t="shared" si="206"/>
        <v>Yes</v>
      </c>
    </row>
    <row r="1451" spans="1:48" x14ac:dyDescent="0.3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11</v>
      </c>
      <c r="X1451">
        <v>0</v>
      </c>
      <c r="Y1451">
        <v>62</v>
      </c>
      <c r="Z1451">
        <v>2749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962</v>
      </c>
      <c r="AL1451">
        <v>809</v>
      </c>
      <c r="AM1451">
        <v>0</v>
      </c>
      <c r="AN1451">
        <f t="shared" si="198"/>
        <v>7.5</v>
      </c>
      <c r="AO1451" t="str">
        <f t="shared" si="199"/>
        <v>Medium</v>
      </c>
      <c r="AP1451" t="str">
        <f t="shared" si="200"/>
        <v>Yes</v>
      </c>
      <c r="AQ1451" t="str">
        <f t="shared" si="201"/>
        <v>No</v>
      </c>
      <c r="AR1451">
        <f t="shared" si="202"/>
        <v>21</v>
      </c>
      <c r="AS1451" t="str">
        <f t="shared" si="203"/>
        <v>Active</v>
      </c>
      <c r="AT1451" t="str">
        <f t="shared" si="204"/>
        <v>Married</v>
      </c>
      <c r="AU1451" t="str">
        <f t="shared" si="205"/>
        <v>Graduation</v>
      </c>
      <c r="AV1451" s="9" t="str">
        <f t="shared" si="206"/>
        <v>No</v>
      </c>
    </row>
    <row r="1452" spans="1:48" x14ac:dyDescent="0.3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11</v>
      </c>
      <c r="X1452">
        <v>0</v>
      </c>
      <c r="Y1452">
        <v>66</v>
      </c>
      <c r="Z1452">
        <v>2661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122</v>
      </c>
      <c r="AL1452">
        <v>110</v>
      </c>
      <c r="AM1452">
        <v>0</v>
      </c>
      <c r="AN1452">
        <f t="shared" si="198"/>
        <v>7.3</v>
      </c>
      <c r="AO1452" t="str">
        <f t="shared" si="199"/>
        <v>Low</v>
      </c>
      <c r="AP1452" t="str">
        <f t="shared" si="200"/>
        <v>Yes</v>
      </c>
      <c r="AQ1452" t="str">
        <f t="shared" si="201"/>
        <v>No</v>
      </c>
      <c r="AR1452">
        <f t="shared" si="202"/>
        <v>9</v>
      </c>
      <c r="AS1452" t="str">
        <f t="shared" si="203"/>
        <v>Active</v>
      </c>
      <c r="AT1452" t="str">
        <f t="shared" si="204"/>
        <v>Together</v>
      </c>
      <c r="AU1452" t="str">
        <f t="shared" si="205"/>
        <v>Graduation</v>
      </c>
      <c r="AV1452" s="9" t="str">
        <f t="shared" si="206"/>
        <v>No</v>
      </c>
    </row>
    <row r="1453" spans="1:48" x14ac:dyDescent="0.3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</v>
      </c>
      <c r="W1453">
        <v>11</v>
      </c>
      <c r="X1453">
        <v>0</v>
      </c>
      <c r="Y1453">
        <v>64</v>
      </c>
      <c r="Z1453">
        <v>2742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1497</v>
      </c>
      <c r="AL1453">
        <v>1454</v>
      </c>
      <c r="AM1453">
        <v>0</v>
      </c>
      <c r="AN1453">
        <f t="shared" si="198"/>
        <v>7.5</v>
      </c>
      <c r="AO1453" t="str">
        <f t="shared" si="199"/>
        <v>High</v>
      </c>
      <c r="AP1453" t="str">
        <f t="shared" si="200"/>
        <v>No</v>
      </c>
      <c r="AQ1453" t="str">
        <f t="shared" si="201"/>
        <v>No</v>
      </c>
      <c r="AR1453">
        <f t="shared" si="202"/>
        <v>23</v>
      </c>
      <c r="AS1453" t="str">
        <f t="shared" si="203"/>
        <v>Warm</v>
      </c>
      <c r="AT1453" t="str">
        <f t="shared" si="204"/>
        <v>Single</v>
      </c>
      <c r="AU1453" t="str">
        <f t="shared" si="205"/>
        <v>Master</v>
      </c>
      <c r="AV1453" s="9" t="str">
        <f t="shared" si="206"/>
        <v>No</v>
      </c>
    </row>
    <row r="1454" spans="1:48" x14ac:dyDescent="0.3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3</v>
      </c>
      <c r="W1454">
        <v>11</v>
      </c>
      <c r="X1454">
        <v>0</v>
      </c>
      <c r="Y1454">
        <v>50</v>
      </c>
      <c r="Z1454">
        <v>2398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87</v>
      </c>
      <c r="AL1454">
        <v>87</v>
      </c>
      <c r="AM1454">
        <v>0</v>
      </c>
      <c r="AN1454">
        <f t="shared" si="198"/>
        <v>6.6</v>
      </c>
      <c r="AO1454" t="str">
        <f t="shared" si="199"/>
        <v>Low</v>
      </c>
      <c r="AP1454" t="str">
        <f t="shared" si="200"/>
        <v>Yes</v>
      </c>
      <c r="AQ1454" t="str">
        <f t="shared" si="201"/>
        <v>No</v>
      </c>
      <c r="AR1454">
        <f t="shared" si="202"/>
        <v>7</v>
      </c>
      <c r="AS1454" t="str">
        <f t="shared" si="203"/>
        <v>Active</v>
      </c>
      <c r="AT1454" t="str">
        <f t="shared" si="204"/>
        <v>Married</v>
      </c>
      <c r="AU1454" t="str">
        <f t="shared" si="205"/>
        <v>PhD</v>
      </c>
      <c r="AV1454" s="9" t="str">
        <f t="shared" si="206"/>
        <v>No</v>
      </c>
    </row>
    <row r="1455" spans="1:48" x14ac:dyDescent="0.3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11</v>
      </c>
      <c r="X1455">
        <v>0</v>
      </c>
      <c r="Y1455">
        <v>33</v>
      </c>
      <c r="Z1455">
        <v>2403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181</v>
      </c>
      <c r="AL1455">
        <v>145</v>
      </c>
      <c r="AM1455">
        <v>0</v>
      </c>
      <c r="AN1455">
        <f t="shared" si="198"/>
        <v>6.6</v>
      </c>
      <c r="AO1455" t="str">
        <f t="shared" si="199"/>
        <v>Low</v>
      </c>
      <c r="AP1455" t="str">
        <f t="shared" si="200"/>
        <v>No</v>
      </c>
      <c r="AQ1455" t="str">
        <f t="shared" si="201"/>
        <v>No</v>
      </c>
      <c r="AR1455">
        <f t="shared" si="202"/>
        <v>10</v>
      </c>
      <c r="AS1455" t="str">
        <f t="shared" si="203"/>
        <v>Warm</v>
      </c>
      <c r="AT1455" t="str">
        <f t="shared" si="204"/>
        <v>Single</v>
      </c>
      <c r="AU1455" t="str">
        <f t="shared" si="205"/>
        <v>Master</v>
      </c>
      <c r="AV1455" s="9" t="str">
        <f t="shared" si="206"/>
        <v>No</v>
      </c>
    </row>
    <row r="1456" spans="1:48" x14ac:dyDescent="0.3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</v>
      </c>
      <c r="W1456">
        <v>11</v>
      </c>
      <c r="X1456">
        <v>0</v>
      </c>
      <c r="Y1456">
        <v>59</v>
      </c>
      <c r="Z1456">
        <v>2315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1004</v>
      </c>
      <c r="AL1456">
        <v>974</v>
      </c>
      <c r="AM1456">
        <v>1</v>
      </c>
      <c r="AN1456">
        <f t="shared" si="198"/>
        <v>6.3</v>
      </c>
      <c r="AO1456" t="str">
        <f t="shared" si="199"/>
        <v>High</v>
      </c>
      <c r="AP1456" t="str">
        <f t="shared" si="200"/>
        <v>Yes</v>
      </c>
      <c r="AQ1456" t="str">
        <f t="shared" si="201"/>
        <v>Yes</v>
      </c>
      <c r="AR1456">
        <f t="shared" si="202"/>
        <v>27</v>
      </c>
      <c r="AS1456" t="str">
        <f t="shared" si="203"/>
        <v>Warm</v>
      </c>
      <c r="AT1456" t="str">
        <f t="shared" si="204"/>
        <v>Married</v>
      </c>
      <c r="AU1456" t="str">
        <f t="shared" si="205"/>
        <v>PhD</v>
      </c>
      <c r="AV1456" s="9" t="str">
        <f t="shared" si="206"/>
        <v>Yes</v>
      </c>
    </row>
    <row r="1457" spans="1:48" x14ac:dyDescent="0.3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11</v>
      </c>
      <c r="X1457">
        <v>0</v>
      </c>
      <c r="Y1457">
        <v>41</v>
      </c>
      <c r="Z1457">
        <v>2613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1010</v>
      </c>
      <c r="AL1457">
        <v>840</v>
      </c>
      <c r="AM1457">
        <v>0</v>
      </c>
      <c r="AN1457">
        <f t="shared" si="198"/>
        <v>7.2</v>
      </c>
      <c r="AO1457" t="str">
        <f t="shared" si="199"/>
        <v>High</v>
      </c>
      <c r="AP1457" t="str">
        <f t="shared" si="200"/>
        <v>Yes</v>
      </c>
      <c r="AQ1457" t="str">
        <f t="shared" si="201"/>
        <v>No</v>
      </c>
      <c r="AR1457">
        <f t="shared" si="202"/>
        <v>31</v>
      </c>
      <c r="AS1457" t="str">
        <f t="shared" si="203"/>
        <v>Active</v>
      </c>
      <c r="AT1457" t="str">
        <f t="shared" si="204"/>
        <v>Single</v>
      </c>
      <c r="AU1457" t="str">
        <f t="shared" si="205"/>
        <v>Graduation</v>
      </c>
      <c r="AV1457" s="9" t="str">
        <f t="shared" si="206"/>
        <v>No</v>
      </c>
    </row>
    <row r="1458" spans="1:48" x14ac:dyDescent="0.3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11</v>
      </c>
      <c r="X1458">
        <v>0</v>
      </c>
      <c r="Y1458">
        <v>60</v>
      </c>
      <c r="Z1458">
        <v>2826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720</v>
      </c>
      <c r="AL1458">
        <v>621</v>
      </c>
      <c r="AM1458">
        <v>0</v>
      </c>
      <c r="AN1458">
        <f t="shared" si="198"/>
        <v>7.7</v>
      </c>
      <c r="AO1458" t="str">
        <f t="shared" si="199"/>
        <v>Medium</v>
      </c>
      <c r="AP1458" t="str">
        <f t="shared" si="200"/>
        <v>Yes</v>
      </c>
      <c r="AQ1458" t="str">
        <f t="shared" si="201"/>
        <v>No</v>
      </c>
      <c r="AR1458">
        <f t="shared" si="202"/>
        <v>23</v>
      </c>
      <c r="AS1458" t="str">
        <f t="shared" si="203"/>
        <v>Warm</v>
      </c>
      <c r="AT1458" t="str">
        <f t="shared" si="204"/>
        <v>Together</v>
      </c>
      <c r="AU1458" t="str">
        <f t="shared" si="205"/>
        <v>Graduation</v>
      </c>
      <c r="AV1458" s="9" t="str">
        <f t="shared" si="206"/>
        <v>No</v>
      </c>
    </row>
    <row r="1459" spans="1:48" x14ac:dyDescent="0.3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11</v>
      </c>
      <c r="X1459">
        <v>0</v>
      </c>
      <c r="Y1459">
        <v>39</v>
      </c>
      <c r="Z1459">
        <v>2415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25</v>
      </c>
      <c r="AL1459">
        <v>18</v>
      </c>
      <c r="AM1459">
        <v>0</v>
      </c>
      <c r="AN1459">
        <f t="shared" si="198"/>
        <v>6.6</v>
      </c>
      <c r="AO1459" t="str">
        <f t="shared" si="199"/>
        <v>Low</v>
      </c>
      <c r="AP1459" t="str">
        <f t="shared" si="200"/>
        <v>Yes</v>
      </c>
      <c r="AQ1459" t="str">
        <f t="shared" si="201"/>
        <v>No</v>
      </c>
      <c r="AR1459">
        <f t="shared" si="202"/>
        <v>5</v>
      </c>
      <c r="AS1459" t="str">
        <f t="shared" si="203"/>
        <v>Warm</v>
      </c>
      <c r="AT1459" t="str">
        <f t="shared" si="204"/>
        <v>Together</v>
      </c>
      <c r="AU1459" t="str">
        <f t="shared" si="205"/>
        <v>2nd Cycle</v>
      </c>
      <c r="AV1459" s="9" t="str">
        <f t="shared" si="206"/>
        <v>No</v>
      </c>
    </row>
    <row r="1460" spans="1:48" x14ac:dyDescent="0.3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11</v>
      </c>
      <c r="X1460">
        <v>0</v>
      </c>
      <c r="Y1460">
        <v>40</v>
      </c>
      <c r="Z1460">
        <v>2470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30</v>
      </c>
      <c r="AL1460">
        <v>14</v>
      </c>
      <c r="AM1460">
        <v>0</v>
      </c>
      <c r="AN1460">
        <f t="shared" si="198"/>
        <v>6.8</v>
      </c>
      <c r="AO1460" t="str">
        <f t="shared" si="199"/>
        <v>Low</v>
      </c>
      <c r="AP1460" t="str">
        <f t="shared" si="200"/>
        <v>Yes</v>
      </c>
      <c r="AQ1460" t="str">
        <f t="shared" si="201"/>
        <v>No</v>
      </c>
      <c r="AR1460">
        <f t="shared" si="202"/>
        <v>6</v>
      </c>
      <c r="AS1460" t="str">
        <f t="shared" si="203"/>
        <v>Warm</v>
      </c>
      <c r="AT1460" t="str">
        <f t="shared" si="204"/>
        <v>Married</v>
      </c>
      <c r="AU1460" t="str">
        <f t="shared" si="205"/>
        <v>Graduation</v>
      </c>
      <c r="AV1460" s="9" t="str">
        <f t="shared" si="206"/>
        <v>No</v>
      </c>
    </row>
    <row r="1461" spans="1:48" x14ac:dyDescent="0.3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11</v>
      </c>
      <c r="X1461">
        <v>0</v>
      </c>
      <c r="Y1461">
        <v>44</v>
      </c>
      <c r="Z1461">
        <v>2855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1125</v>
      </c>
      <c r="AL1461">
        <v>1091</v>
      </c>
      <c r="AM1461">
        <v>0</v>
      </c>
      <c r="AN1461">
        <f t="shared" si="198"/>
        <v>7.8</v>
      </c>
      <c r="AO1461" t="str">
        <f t="shared" si="199"/>
        <v>High</v>
      </c>
      <c r="AP1461" t="str">
        <f t="shared" si="200"/>
        <v>Yes</v>
      </c>
      <c r="AQ1461" t="str">
        <f t="shared" si="201"/>
        <v>No</v>
      </c>
      <c r="AR1461">
        <f t="shared" si="202"/>
        <v>18</v>
      </c>
      <c r="AS1461" t="str">
        <f t="shared" si="203"/>
        <v>Warm</v>
      </c>
      <c r="AT1461" t="str">
        <f t="shared" si="204"/>
        <v>Together</v>
      </c>
      <c r="AU1461" t="str">
        <f t="shared" si="205"/>
        <v>2nd Cycle</v>
      </c>
      <c r="AV1461" s="9" t="str">
        <f t="shared" si="206"/>
        <v>No</v>
      </c>
    </row>
    <row r="1462" spans="1:48" x14ac:dyDescent="0.3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</v>
      </c>
      <c r="W1462">
        <v>11</v>
      </c>
      <c r="X1462">
        <v>0</v>
      </c>
      <c r="Y1462">
        <v>44</v>
      </c>
      <c r="Z1462">
        <v>2642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852</v>
      </c>
      <c r="AL1462">
        <v>844</v>
      </c>
      <c r="AM1462">
        <v>0</v>
      </c>
      <c r="AN1462">
        <f t="shared" si="198"/>
        <v>7.2</v>
      </c>
      <c r="AO1462" t="str">
        <f t="shared" si="199"/>
        <v>Medium</v>
      </c>
      <c r="AP1462" t="str">
        <f t="shared" si="200"/>
        <v>Yes</v>
      </c>
      <c r="AQ1462" t="str">
        <f t="shared" si="201"/>
        <v>No</v>
      </c>
      <c r="AR1462">
        <f t="shared" si="202"/>
        <v>25</v>
      </c>
      <c r="AS1462" t="str">
        <f t="shared" si="203"/>
        <v>Warm</v>
      </c>
      <c r="AT1462" t="str">
        <f t="shared" si="204"/>
        <v>Single</v>
      </c>
      <c r="AU1462" t="str">
        <f t="shared" si="205"/>
        <v>Master</v>
      </c>
      <c r="AV1462" s="9" t="str">
        <f t="shared" si="206"/>
        <v>No</v>
      </c>
    </row>
    <row r="1463" spans="1:48" x14ac:dyDescent="0.3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11</v>
      </c>
      <c r="X1463">
        <v>0</v>
      </c>
      <c r="Y1463">
        <v>50</v>
      </c>
      <c r="Z1463">
        <v>2166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1600</v>
      </c>
      <c r="AL1463">
        <v>1569</v>
      </c>
      <c r="AM1463">
        <v>0</v>
      </c>
      <c r="AN1463">
        <f t="shared" si="198"/>
        <v>5.9</v>
      </c>
      <c r="AO1463" t="str">
        <f t="shared" si="199"/>
        <v>High</v>
      </c>
      <c r="AP1463" t="str">
        <f t="shared" si="200"/>
        <v>No</v>
      </c>
      <c r="AQ1463" t="str">
        <f t="shared" si="201"/>
        <v>No</v>
      </c>
      <c r="AR1463">
        <f t="shared" si="202"/>
        <v>15</v>
      </c>
      <c r="AS1463" t="str">
        <f t="shared" si="203"/>
        <v>Inactive</v>
      </c>
      <c r="AT1463" t="str">
        <f t="shared" si="204"/>
        <v>Together</v>
      </c>
      <c r="AU1463" t="str">
        <f t="shared" si="205"/>
        <v>Master</v>
      </c>
      <c r="AV1463" s="9" t="str">
        <f t="shared" si="206"/>
        <v>No</v>
      </c>
    </row>
    <row r="1464" spans="1:48" x14ac:dyDescent="0.3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3</v>
      </c>
      <c r="W1464">
        <v>11</v>
      </c>
      <c r="X1464">
        <v>0</v>
      </c>
      <c r="Y1464">
        <v>74</v>
      </c>
      <c r="Z1464">
        <v>2178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436</v>
      </c>
      <c r="AL1464">
        <v>428</v>
      </c>
      <c r="AM1464">
        <v>1</v>
      </c>
      <c r="AN1464">
        <f t="shared" si="198"/>
        <v>6</v>
      </c>
      <c r="AO1464" t="str">
        <f t="shared" si="199"/>
        <v>Low</v>
      </c>
      <c r="AP1464" t="str">
        <f t="shared" si="200"/>
        <v>Yes</v>
      </c>
      <c r="AQ1464" t="str">
        <f t="shared" si="201"/>
        <v>Yes</v>
      </c>
      <c r="AR1464">
        <f t="shared" si="202"/>
        <v>22</v>
      </c>
      <c r="AS1464" t="str">
        <f t="shared" si="203"/>
        <v>Warm</v>
      </c>
      <c r="AT1464" t="str">
        <f t="shared" si="204"/>
        <v>Together</v>
      </c>
      <c r="AU1464" t="str">
        <f t="shared" si="205"/>
        <v>PhD</v>
      </c>
      <c r="AV1464" s="9" t="str">
        <f t="shared" si="206"/>
        <v>Yes</v>
      </c>
    </row>
    <row r="1465" spans="1:48" x14ac:dyDescent="0.3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3</v>
      </c>
      <c r="W1465">
        <v>11</v>
      </c>
      <c r="X1465">
        <v>0</v>
      </c>
      <c r="Y1465">
        <v>65</v>
      </c>
      <c r="Z1465">
        <v>2693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1803</v>
      </c>
      <c r="AL1465">
        <v>1696</v>
      </c>
      <c r="AM1465">
        <v>1</v>
      </c>
      <c r="AN1465">
        <f t="shared" si="198"/>
        <v>7.4</v>
      </c>
      <c r="AO1465" t="str">
        <f t="shared" si="199"/>
        <v>High</v>
      </c>
      <c r="AP1465" t="str">
        <f t="shared" si="200"/>
        <v>Yes</v>
      </c>
      <c r="AQ1465" t="str">
        <f t="shared" si="201"/>
        <v>Yes</v>
      </c>
      <c r="AR1465">
        <f t="shared" si="202"/>
        <v>29</v>
      </c>
      <c r="AS1465" t="str">
        <f t="shared" si="203"/>
        <v>Warm</v>
      </c>
      <c r="AT1465" t="str">
        <f t="shared" si="204"/>
        <v>Married</v>
      </c>
      <c r="AU1465" t="str">
        <f t="shared" si="205"/>
        <v>Graduation</v>
      </c>
      <c r="AV1465" s="9" t="str">
        <f t="shared" si="206"/>
        <v>Yes</v>
      </c>
    </row>
    <row r="1466" spans="1:48" x14ac:dyDescent="0.3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11</v>
      </c>
      <c r="X1466">
        <v>0</v>
      </c>
      <c r="Y1466">
        <v>48</v>
      </c>
      <c r="Z1466">
        <v>2390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350</v>
      </c>
      <c r="AL1466">
        <v>320</v>
      </c>
      <c r="AM1466">
        <v>0</v>
      </c>
      <c r="AN1466">
        <f t="shared" si="198"/>
        <v>6.5</v>
      </c>
      <c r="AO1466" t="str">
        <f t="shared" si="199"/>
        <v>Low</v>
      </c>
      <c r="AP1466" t="str">
        <f t="shared" si="200"/>
        <v>Yes</v>
      </c>
      <c r="AQ1466" t="str">
        <f t="shared" si="201"/>
        <v>No</v>
      </c>
      <c r="AR1466">
        <f t="shared" si="202"/>
        <v>18</v>
      </c>
      <c r="AS1466" t="str">
        <f t="shared" si="203"/>
        <v>Warm</v>
      </c>
      <c r="AT1466" t="str">
        <f t="shared" si="204"/>
        <v>Together</v>
      </c>
      <c r="AU1466" t="str">
        <f t="shared" si="205"/>
        <v>Master</v>
      </c>
      <c r="AV1466" s="9" t="str">
        <f t="shared" si="206"/>
        <v>No</v>
      </c>
    </row>
    <row r="1467" spans="1:48" x14ac:dyDescent="0.3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11</v>
      </c>
      <c r="X1467">
        <v>1</v>
      </c>
      <c r="Y1467">
        <v>49</v>
      </c>
      <c r="Z1467">
        <v>2529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715</v>
      </c>
      <c r="AL1467">
        <v>694</v>
      </c>
      <c r="AM1467">
        <v>0</v>
      </c>
      <c r="AN1467">
        <f t="shared" si="198"/>
        <v>6.9</v>
      </c>
      <c r="AO1467" t="str">
        <f t="shared" si="199"/>
        <v>Medium</v>
      </c>
      <c r="AP1467" t="str">
        <f t="shared" si="200"/>
        <v>Yes</v>
      </c>
      <c r="AQ1467" t="str">
        <f t="shared" si="201"/>
        <v>No</v>
      </c>
      <c r="AR1467">
        <f t="shared" si="202"/>
        <v>30</v>
      </c>
      <c r="AS1467" t="str">
        <f t="shared" si="203"/>
        <v>Active</v>
      </c>
      <c r="AT1467" t="str">
        <f t="shared" si="204"/>
        <v>Married</v>
      </c>
      <c r="AU1467" t="str">
        <f t="shared" si="205"/>
        <v>PhD</v>
      </c>
      <c r="AV1467" s="9" t="str">
        <f t="shared" si="206"/>
        <v>No</v>
      </c>
    </row>
    <row r="1468" spans="1:48" x14ac:dyDescent="0.3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3</v>
      </c>
      <c r="W1468">
        <v>11</v>
      </c>
      <c r="X1468">
        <v>0</v>
      </c>
      <c r="Y1468">
        <v>70</v>
      </c>
      <c r="Z1468">
        <v>2683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254</v>
      </c>
      <c r="AL1468">
        <v>239</v>
      </c>
      <c r="AM1468">
        <v>0</v>
      </c>
      <c r="AN1468">
        <f t="shared" si="198"/>
        <v>7.4</v>
      </c>
      <c r="AO1468" t="str">
        <f t="shared" si="199"/>
        <v>Low</v>
      </c>
      <c r="AP1468" t="str">
        <f t="shared" si="200"/>
        <v>Yes</v>
      </c>
      <c r="AQ1468" t="str">
        <f t="shared" si="201"/>
        <v>No</v>
      </c>
      <c r="AR1468">
        <f t="shared" si="202"/>
        <v>15</v>
      </c>
      <c r="AS1468" t="str">
        <f t="shared" si="203"/>
        <v>Active</v>
      </c>
      <c r="AT1468" t="str">
        <f t="shared" si="204"/>
        <v>Divorced</v>
      </c>
      <c r="AU1468" t="str">
        <f t="shared" si="205"/>
        <v>PhD</v>
      </c>
      <c r="AV1468" s="9" t="str">
        <f t="shared" si="206"/>
        <v>No</v>
      </c>
    </row>
    <row r="1469" spans="1:48" x14ac:dyDescent="0.3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3</v>
      </c>
      <c r="W1469">
        <v>11</v>
      </c>
      <c r="X1469">
        <v>1</v>
      </c>
      <c r="Y1469">
        <v>32</v>
      </c>
      <c r="Z1469">
        <v>2496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2491</v>
      </c>
      <c r="AL1469">
        <v>2458</v>
      </c>
      <c r="AM1469">
        <v>3</v>
      </c>
      <c r="AN1469">
        <f t="shared" si="198"/>
        <v>6.8</v>
      </c>
      <c r="AO1469" t="str">
        <f t="shared" si="199"/>
        <v>High</v>
      </c>
      <c r="AP1469" t="str">
        <f t="shared" si="200"/>
        <v>No</v>
      </c>
      <c r="AQ1469" t="str">
        <f t="shared" si="201"/>
        <v>Yes</v>
      </c>
      <c r="AR1469">
        <f t="shared" si="202"/>
        <v>29</v>
      </c>
      <c r="AS1469" t="str">
        <f t="shared" si="203"/>
        <v>Warm</v>
      </c>
      <c r="AT1469" t="str">
        <f t="shared" si="204"/>
        <v>Together</v>
      </c>
      <c r="AU1469" t="str">
        <f t="shared" si="205"/>
        <v>Graduation</v>
      </c>
      <c r="AV1469" s="9" t="str">
        <f t="shared" si="206"/>
        <v>Yes</v>
      </c>
    </row>
    <row r="1470" spans="1:48" x14ac:dyDescent="0.3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11</v>
      </c>
      <c r="X1470">
        <v>0</v>
      </c>
      <c r="Y1470">
        <v>42</v>
      </c>
      <c r="Z1470">
        <v>2430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595</v>
      </c>
      <c r="AL1470">
        <v>578</v>
      </c>
      <c r="AM1470">
        <v>0</v>
      </c>
      <c r="AN1470">
        <f t="shared" si="198"/>
        <v>6.7</v>
      </c>
      <c r="AO1470" t="str">
        <f t="shared" si="199"/>
        <v>Medium</v>
      </c>
      <c r="AP1470" t="str">
        <f t="shared" si="200"/>
        <v>Yes</v>
      </c>
      <c r="AQ1470" t="str">
        <f t="shared" si="201"/>
        <v>No</v>
      </c>
      <c r="AR1470">
        <f t="shared" si="202"/>
        <v>25</v>
      </c>
      <c r="AS1470" t="str">
        <f t="shared" si="203"/>
        <v>Warm</v>
      </c>
      <c r="AT1470" t="str">
        <f t="shared" si="204"/>
        <v>Together</v>
      </c>
      <c r="AU1470" t="str">
        <f t="shared" si="205"/>
        <v>Graduation</v>
      </c>
      <c r="AV1470" s="9" t="str">
        <f t="shared" si="206"/>
        <v>No</v>
      </c>
    </row>
    <row r="1471" spans="1:48" x14ac:dyDescent="0.3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11</v>
      </c>
      <c r="X1471">
        <v>0</v>
      </c>
      <c r="Y1471">
        <v>30</v>
      </c>
      <c r="Z1471">
        <v>2359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60</v>
      </c>
      <c r="AL1471">
        <v>45</v>
      </c>
      <c r="AM1471">
        <v>0</v>
      </c>
      <c r="AN1471">
        <f t="shared" si="198"/>
        <v>6.5</v>
      </c>
      <c r="AO1471" t="str">
        <f t="shared" si="199"/>
        <v>Low</v>
      </c>
      <c r="AP1471" t="str">
        <f t="shared" si="200"/>
        <v>Yes</v>
      </c>
      <c r="AQ1471" t="str">
        <f t="shared" si="201"/>
        <v>No</v>
      </c>
      <c r="AR1471">
        <f t="shared" si="202"/>
        <v>8</v>
      </c>
      <c r="AS1471" t="str">
        <f t="shared" si="203"/>
        <v>Warm</v>
      </c>
      <c r="AT1471" t="str">
        <f t="shared" si="204"/>
        <v>Married</v>
      </c>
      <c r="AU1471" t="str">
        <f t="shared" si="205"/>
        <v>Graduation</v>
      </c>
      <c r="AV1471" s="9" t="str">
        <f t="shared" si="206"/>
        <v>No</v>
      </c>
    </row>
    <row r="1472" spans="1:48" x14ac:dyDescent="0.3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11</v>
      </c>
      <c r="X1472">
        <v>0</v>
      </c>
      <c r="Y1472">
        <v>61</v>
      </c>
      <c r="Z1472">
        <v>2313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998</v>
      </c>
      <c r="AL1472">
        <v>951</v>
      </c>
      <c r="AM1472">
        <v>0</v>
      </c>
      <c r="AN1472">
        <f t="shared" si="198"/>
        <v>6.3</v>
      </c>
      <c r="AO1472" t="str">
        <f t="shared" si="199"/>
        <v>Medium</v>
      </c>
      <c r="AP1472" t="str">
        <f t="shared" si="200"/>
        <v>No</v>
      </c>
      <c r="AQ1472" t="str">
        <f t="shared" si="201"/>
        <v>No</v>
      </c>
      <c r="AR1472">
        <f t="shared" si="202"/>
        <v>26</v>
      </c>
      <c r="AS1472" t="str">
        <f t="shared" si="203"/>
        <v>Warm</v>
      </c>
      <c r="AT1472" t="str">
        <f t="shared" si="204"/>
        <v>Married</v>
      </c>
      <c r="AU1472" t="str">
        <f t="shared" si="205"/>
        <v>Graduation</v>
      </c>
      <c r="AV1472" s="9" t="str">
        <f t="shared" si="206"/>
        <v>No</v>
      </c>
    </row>
    <row r="1473" spans="1:48" x14ac:dyDescent="0.3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11</v>
      </c>
      <c r="X1473">
        <v>0</v>
      </c>
      <c r="Y1473">
        <v>43</v>
      </c>
      <c r="Z1473">
        <v>2369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54</v>
      </c>
      <c r="AL1473">
        <v>53</v>
      </c>
      <c r="AM1473">
        <v>0</v>
      </c>
      <c r="AN1473">
        <f t="shared" si="198"/>
        <v>6.5</v>
      </c>
      <c r="AO1473" t="str">
        <f t="shared" si="199"/>
        <v>Low</v>
      </c>
      <c r="AP1473" t="str">
        <f t="shared" si="200"/>
        <v>Yes</v>
      </c>
      <c r="AQ1473" t="str">
        <f t="shared" si="201"/>
        <v>No</v>
      </c>
      <c r="AR1473">
        <f t="shared" si="202"/>
        <v>6</v>
      </c>
      <c r="AS1473" t="str">
        <f t="shared" si="203"/>
        <v>Warm</v>
      </c>
      <c r="AT1473" t="str">
        <f t="shared" si="204"/>
        <v>Divorced</v>
      </c>
      <c r="AU1473" t="str">
        <f t="shared" si="205"/>
        <v>Graduation</v>
      </c>
      <c r="AV1473" s="9" t="str">
        <f t="shared" si="206"/>
        <v>No</v>
      </c>
    </row>
    <row r="1474" spans="1:48" x14ac:dyDescent="0.3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11</v>
      </c>
      <c r="X1474">
        <v>1</v>
      </c>
      <c r="Y1474">
        <v>51</v>
      </c>
      <c r="Z1474">
        <v>2841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1030</v>
      </c>
      <c r="AL1474">
        <v>996</v>
      </c>
      <c r="AM1474">
        <v>1</v>
      </c>
      <c r="AN1474">
        <f t="shared" ref="AN1474:AN1537" si="207">ROUND(Z:Z/365,1)</f>
        <v>7.8</v>
      </c>
      <c r="AO1474" t="str">
        <f t="shared" ref="AO1474:AO1537" si="208">IF(AK:AK&gt;=1000,"High",IF(AK:AK&gt;=500,"Medium","Low"))</f>
        <v>High</v>
      </c>
      <c r="AP1474" t="str">
        <f t="shared" ref="AP1474:AP1537" si="209">IF(B:B+C:C&gt;0,"Yes","No")</f>
        <v>Yes</v>
      </c>
      <c r="AQ1474" t="str">
        <f t="shared" ref="AQ1474:AQ1537" si="210">IF(AM:AM&gt;0,"Yes","No")</f>
        <v>Yes</v>
      </c>
      <c r="AR1474">
        <f t="shared" ref="AR1474:AR1537" si="211">K:K+L:L+M:M+N:N</f>
        <v>21</v>
      </c>
      <c r="AS1474" t="str">
        <f t="shared" ref="AS1474:AS1537" si="212">IF(D:D&lt;=30,"Active",IF(D:D&lt;=90,"Warm","Inactive"))</f>
        <v>Warm</v>
      </c>
      <c r="AT1474" t="str">
        <f t="shared" ref="AT1474:AT1537" si="213">IF(AA:AA=1,"Divorced",IF(AB:AB=1,"Married",IF(AC:AC=1,"Single",IF(AD:AD=1,"Together",IF(AE:AE=1,"Widow","Unknown")))))</f>
        <v>Together</v>
      </c>
      <c r="AU1474" t="str">
        <f t="shared" ref="AU1474:AU1537" si="214">IF(AF:AF=1,"2nd Cycle",IF(AG:AG=1,"Basic",IF(AH:AH=1,"Graduation",IF(AI:AI=1,"Master",IF(AJ:AJ=1,"PhD","Unknown")))))</f>
        <v>PhD</v>
      </c>
      <c r="AV1474" s="9" t="str">
        <f t="shared" ref="AV1474:AV1537" si="215">IF(AM:AM=1,"Yes",IF(AM:AM=2,"Yes",IF(AM:AM=3,"Yes",IF(AM:AM=4,"Yes","No"))))</f>
        <v>Yes</v>
      </c>
    </row>
    <row r="1475" spans="1:48" x14ac:dyDescent="0.3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11</v>
      </c>
      <c r="X1475">
        <v>0</v>
      </c>
      <c r="Y1475">
        <v>61</v>
      </c>
      <c r="Z1475">
        <v>2752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1429</v>
      </c>
      <c r="AL1475">
        <v>1415</v>
      </c>
      <c r="AM1475">
        <v>0</v>
      </c>
      <c r="AN1475">
        <f t="shared" si="207"/>
        <v>7.5</v>
      </c>
      <c r="AO1475" t="str">
        <f t="shared" si="208"/>
        <v>High</v>
      </c>
      <c r="AP1475" t="str">
        <f t="shared" si="209"/>
        <v>Yes</v>
      </c>
      <c r="AQ1475" t="str">
        <f t="shared" si="210"/>
        <v>No</v>
      </c>
      <c r="AR1475">
        <f t="shared" si="211"/>
        <v>25</v>
      </c>
      <c r="AS1475" t="str">
        <f t="shared" si="212"/>
        <v>Active</v>
      </c>
      <c r="AT1475" t="str">
        <f t="shared" si="213"/>
        <v>Together</v>
      </c>
      <c r="AU1475" t="str">
        <f t="shared" si="214"/>
        <v>Graduation</v>
      </c>
      <c r="AV1475" s="9" t="str">
        <f t="shared" si="215"/>
        <v>No</v>
      </c>
    </row>
    <row r="1476" spans="1:48" x14ac:dyDescent="0.3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11</v>
      </c>
      <c r="X1476">
        <v>0</v>
      </c>
      <c r="Y1476">
        <v>32</v>
      </c>
      <c r="Z1476">
        <v>2691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1277</v>
      </c>
      <c r="AL1476">
        <v>1188</v>
      </c>
      <c r="AM1476">
        <v>0</v>
      </c>
      <c r="AN1476">
        <f t="shared" si="207"/>
        <v>7.4</v>
      </c>
      <c r="AO1476" t="str">
        <f t="shared" si="208"/>
        <v>High</v>
      </c>
      <c r="AP1476" t="str">
        <f t="shared" si="209"/>
        <v>No</v>
      </c>
      <c r="AQ1476" t="str">
        <f t="shared" si="210"/>
        <v>No</v>
      </c>
      <c r="AR1476">
        <f t="shared" si="211"/>
        <v>30</v>
      </c>
      <c r="AS1476" t="str">
        <f t="shared" si="212"/>
        <v>Warm</v>
      </c>
      <c r="AT1476" t="str">
        <f t="shared" si="213"/>
        <v>Married</v>
      </c>
      <c r="AU1476" t="str">
        <f t="shared" si="214"/>
        <v>Graduation</v>
      </c>
      <c r="AV1476" s="9" t="str">
        <f t="shared" si="215"/>
        <v>No</v>
      </c>
    </row>
    <row r="1477" spans="1:48" x14ac:dyDescent="0.3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</v>
      </c>
      <c r="W1477">
        <v>11</v>
      </c>
      <c r="X1477">
        <v>0</v>
      </c>
      <c r="Y1477">
        <v>45</v>
      </c>
      <c r="Z1477">
        <v>2662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311</v>
      </c>
      <c r="AL1477">
        <v>186</v>
      </c>
      <c r="AM1477">
        <v>0</v>
      </c>
      <c r="AN1477">
        <f t="shared" si="207"/>
        <v>7.3</v>
      </c>
      <c r="AO1477" t="str">
        <f t="shared" si="208"/>
        <v>Low</v>
      </c>
      <c r="AP1477" t="str">
        <f t="shared" si="209"/>
        <v>Yes</v>
      </c>
      <c r="AQ1477" t="str">
        <f t="shared" si="210"/>
        <v>No</v>
      </c>
      <c r="AR1477">
        <f t="shared" si="211"/>
        <v>19</v>
      </c>
      <c r="AS1477" t="str">
        <f t="shared" si="212"/>
        <v>Warm</v>
      </c>
      <c r="AT1477" t="str">
        <f t="shared" si="213"/>
        <v>Together</v>
      </c>
      <c r="AU1477" t="str">
        <f t="shared" si="214"/>
        <v>Master</v>
      </c>
      <c r="AV1477" s="9" t="str">
        <f t="shared" si="215"/>
        <v>No</v>
      </c>
    </row>
    <row r="1478" spans="1:48" x14ac:dyDescent="0.3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11</v>
      </c>
      <c r="X1478">
        <v>0</v>
      </c>
      <c r="Y1478">
        <v>47</v>
      </c>
      <c r="Z1478">
        <v>2295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28</v>
      </c>
      <c r="AL1478">
        <v>18</v>
      </c>
      <c r="AM1478">
        <v>0</v>
      </c>
      <c r="AN1478">
        <f t="shared" si="207"/>
        <v>6.3</v>
      </c>
      <c r="AO1478" t="str">
        <f t="shared" si="208"/>
        <v>Low</v>
      </c>
      <c r="AP1478" t="str">
        <f t="shared" si="209"/>
        <v>Yes</v>
      </c>
      <c r="AQ1478" t="str">
        <f t="shared" si="210"/>
        <v>No</v>
      </c>
      <c r="AR1478">
        <f t="shared" si="211"/>
        <v>5</v>
      </c>
      <c r="AS1478" t="str">
        <f t="shared" si="212"/>
        <v>Warm</v>
      </c>
      <c r="AT1478" t="str">
        <f t="shared" si="213"/>
        <v>Divorced</v>
      </c>
      <c r="AU1478" t="str">
        <f t="shared" si="214"/>
        <v>2nd Cycle</v>
      </c>
      <c r="AV1478" s="9" t="str">
        <f t="shared" si="215"/>
        <v>No</v>
      </c>
    </row>
    <row r="1479" spans="1:48" x14ac:dyDescent="0.3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</v>
      </c>
      <c r="W1479">
        <v>11</v>
      </c>
      <c r="X1479">
        <v>1</v>
      </c>
      <c r="Y1479">
        <v>43</v>
      </c>
      <c r="Z1479">
        <v>2840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386</v>
      </c>
      <c r="AL1479">
        <v>336</v>
      </c>
      <c r="AM1479">
        <v>0</v>
      </c>
      <c r="AN1479">
        <f t="shared" si="207"/>
        <v>7.8</v>
      </c>
      <c r="AO1479" t="str">
        <f t="shared" si="208"/>
        <v>Low</v>
      </c>
      <c r="AP1479" t="str">
        <f t="shared" si="209"/>
        <v>Yes</v>
      </c>
      <c r="AQ1479" t="str">
        <f t="shared" si="210"/>
        <v>No</v>
      </c>
      <c r="AR1479">
        <f t="shared" si="211"/>
        <v>20</v>
      </c>
      <c r="AS1479" t="str">
        <f t="shared" si="212"/>
        <v>Warm</v>
      </c>
      <c r="AT1479" t="str">
        <f t="shared" si="213"/>
        <v>Married</v>
      </c>
      <c r="AU1479" t="str">
        <f t="shared" si="214"/>
        <v>Graduation</v>
      </c>
      <c r="AV1479" s="9" t="str">
        <f t="shared" si="215"/>
        <v>No</v>
      </c>
    </row>
    <row r="1480" spans="1:48" x14ac:dyDescent="0.3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</v>
      </c>
      <c r="W1480">
        <v>11</v>
      </c>
      <c r="X1480">
        <v>0</v>
      </c>
      <c r="Y1480">
        <v>47</v>
      </c>
      <c r="Z1480">
        <v>2760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650</v>
      </c>
      <c r="AL1480">
        <v>553</v>
      </c>
      <c r="AM1480">
        <v>0</v>
      </c>
      <c r="AN1480">
        <f t="shared" si="207"/>
        <v>7.6</v>
      </c>
      <c r="AO1480" t="str">
        <f t="shared" si="208"/>
        <v>Medium</v>
      </c>
      <c r="AP1480" t="str">
        <f t="shared" si="209"/>
        <v>Yes</v>
      </c>
      <c r="AQ1480" t="str">
        <f t="shared" si="210"/>
        <v>No</v>
      </c>
      <c r="AR1480">
        <f t="shared" si="211"/>
        <v>32</v>
      </c>
      <c r="AS1480" t="str">
        <f t="shared" si="212"/>
        <v>Warm</v>
      </c>
      <c r="AT1480" t="str">
        <f t="shared" si="213"/>
        <v>Married</v>
      </c>
      <c r="AU1480" t="str">
        <f t="shared" si="214"/>
        <v>Master</v>
      </c>
      <c r="AV1480" s="9" t="str">
        <f t="shared" si="215"/>
        <v>No</v>
      </c>
    </row>
    <row r="1481" spans="1:48" x14ac:dyDescent="0.3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</v>
      </c>
      <c r="W1481">
        <v>11</v>
      </c>
      <c r="X1481">
        <v>1</v>
      </c>
      <c r="Y1481">
        <v>65</v>
      </c>
      <c r="Z1481">
        <v>2837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1357</v>
      </c>
      <c r="AL1481">
        <v>1318</v>
      </c>
      <c r="AM1481">
        <v>1</v>
      </c>
      <c r="AN1481">
        <f t="shared" si="207"/>
        <v>7.8</v>
      </c>
      <c r="AO1481" t="str">
        <f t="shared" si="208"/>
        <v>High</v>
      </c>
      <c r="AP1481" t="str">
        <f t="shared" si="209"/>
        <v>No</v>
      </c>
      <c r="AQ1481" t="str">
        <f t="shared" si="210"/>
        <v>Yes</v>
      </c>
      <c r="AR1481">
        <f t="shared" si="211"/>
        <v>22</v>
      </c>
      <c r="AS1481" t="str">
        <f t="shared" si="212"/>
        <v>Warm</v>
      </c>
      <c r="AT1481" t="str">
        <f t="shared" si="213"/>
        <v>Single</v>
      </c>
      <c r="AU1481" t="str">
        <f t="shared" si="214"/>
        <v>PhD</v>
      </c>
      <c r="AV1481" s="9" t="str">
        <f t="shared" si="215"/>
        <v>Yes</v>
      </c>
    </row>
    <row r="1482" spans="1:48" x14ac:dyDescent="0.3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3</v>
      </c>
      <c r="W1482">
        <v>11</v>
      </c>
      <c r="X1482">
        <v>0</v>
      </c>
      <c r="Y1482">
        <v>46</v>
      </c>
      <c r="Z1482">
        <v>2260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902</v>
      </c>
      <c r="AL1482">
        <v>876</v>
      </c>
      <c r="AM1482">
        <v>1</v>
      </c>
      <c r="AN1482">
        <f t="shared" si="207"/>
        <v>6.2</v>
      </c>
      <c r="AO1482" t="str">
        <f t="shared" si="208"/>
        <v>Medium</v>
      </c>
      <c r="AP1482" t="str">
        <f t="shared" si="209"/>
        <v>No</v>
      </c>
      <c r="AQ1482" t="str">
        <f t="shared" si="210"/>
        <v>Yes</v>
      </c>
      <c r="AR1482">
        <f t="shared" si="211"/>
        <v>14</v>
      </c>
      <c r="AS1482" t="str">
        <f t="shared" si="212"/>
        <v>Warm</v>
      </c>
      <c r="AT1482" t="str">
        <f t="shared" si="213"/>
        <v>Married</v>
      </c>
      <c r="AU1482" t="str">
        <f t="shared" si="214"/>
        <v>Master</v>
      </c>
      <c r="AV1482" s="9" t="str">
        <f t="shared" si="215"/>
        <v>Yes</v>
      </c>
    </row>
    <row r="1483" spans="1:48" x14ac:dyDescent="0.3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11</v>
      </c>
      <c r="X1483">
        <v>0</v>
      </c>
      <c r="Y1483">
        <v>48</v>
      </c>
      <c r="Z1483">
        <v>2514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550</v>
      </c>
      <c r="AL1483">
        <v>458</v>
      </c>
      <c r="AM1483">
        <v>0</v>
      </c>
      <c r="AN1483">
        <f t="shared" si="207"/>
        <v>6.9</v>
      </c>
      <c r="AO1483" t="str">
        <f t="shared" si="208"/>
        <v>Medium</v>
      </c>
      <c r="AP1483" t="str">
        <f t="shared" si="209"/>
        <v>Yes</v>
      </c>
      <c r="AQ1483" t="str">
        <f t="shared" si="210"/>
        <v>No</v>
      </c>
      <c r="AR1483">
        <f t="shared" si="211"/>
        <v>26</v>
      </c>
      <c r="AS1483" t="str">
        <f t="shared" si="212"/>
        <v>Warm</v>
      </c>
      <c r="AT1483" t="str">
        <f t="shared" si="213"/>
        <v>Married</v>
      </c>
      <c r="AU1483" t="str">
        <f t="shared" si="214"/>
        <v>Master</v>
      </c>
      <c r="AV1483" s="9" t="str">
        <f t="shared" si="215"/>
        <v>No</v>
      </c>
    </row>
    <row r="1484" spans="1:48" x14ac:dyDescent="0.3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</v>
      </c>
      <c r="W1484">
        <v>11</v>
      </c>
      <c r="X1484">
        <v>0</v>
      </c>
      <c r="Y1484">
        <v>45</v>
      </c>
      <c r="Z1484">
        <v>2758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991</v>
      </c>
      <c r="AL1484">
        <v>934</v>
      </c>
      <c r="AM1484">
        <v>1</v>
      </c>
      <c r="AN1484">
        <f t="shared" si="207"/>
        <v>7.6</v>
      </c>
      <c r="AO1484" t="str">
        <f t="shared" si="208"/>
        <v>Medium</v>
      </c>
      <c r="AP1484" t="str">
        <f t="shared" si="209"/>
        <v>Yes</v>
      </c>
      <c r="AQ1484" t="str">
        <f t="shared" si="210"/>
        <v>Yes</v>
      </c>
      <c r="AR1484">
        <f t="shared" si="211"/>
        <v>30</v>
      </c>
      <c r="AS1484" t="str">
        <f t="shared" si="212"/>
        <v>Warm</v>
      </c>
      <c r="AT1484" t="str">
        <f t="shared" si="213"/>
        <v>Together</v>
      </c>
      <c r="AU1484" t="str">
        <f t="shared" si="214"/>
        <v>2nd Cycle</v>
      </c>
      <c r="AV1484" s="9" t="str">
        <f t="shared" si="215"/>
        <v>Yes</v>
      </c>
    </row>
    <row r="1485" spans="1:48" x14ac:dyDescent="0.3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11</v>
      </c>
      <c r="X1485">
        <v>0</v>
      </c>
      <c r="Y1485">
        <v>49</v>
      </c>
      <c r="Z1485">
        <v>2406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908</v>
      </c>
      <c r="AL1485">
        <v>873</v>
      </c>
      <c r="AM1485">
        <v>0</v>
      </c>
      <c r="AN1485">
        <f t="shared" si="207"/>
        <v>6.6</v>
      </c>
      <c r="AO1485" t="str">
        <f t="shared" si="208"/>
        <v>Medium</v>
      </c>
      <c r="AP1485" t="str">
        <f t="shared" si="209"/>
        <v>No</v>
      </c>
      <c r="AQ1485" t="str">
        <f t="shared" si="210"/>
        <v>No</v>
      </c>
      <c r="AR1485">
        <f t="shared" si="211"/>
        <v>24</v>
      </c>
      <c r="AS1485" t="str">
        <f t="shared" si="212"/>
        <v>Active</v>
      </c>
      <c r="AT1485" t="str">
        <f t="shared" si="213"/>
        <v>Married</v>
      </c>
      <c r="AU1485" t="str">
        <f t="shared" si="214"/>
        <v>PhD</v>
      </c>
      <c r="AV1485" s="9" t="str">
        <f t="shared" si="215"/>
        <v>No</v>
      </c>
    </row>
    <row r="1486" spans="1:48" x14ac:dyDescent="0.3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</v>
      </c>
      <c r="W1486">
        <v>11</v>
      </c>
      <c r="X1486">
        <v>0</v>
      </c>
      <c r="Y1486">
        <v>62</v>
      </c>
      <c r="Z1486">
        <v>2545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825</v>
      </c>
      <c r="AL1486">
        <v>743</v>
      </c>
      <c r="AM1486">
        <v>0</v>
      </c>
      <c r="AN1486">
        <f t="shared" si="207"/>
        <v>7</v>
      </c>
      <c r="AO1486" t="str">
        <f t="shared" si="208"/>
        <v>Medium</v>
      </c>
      <c r="AP1486" t="str">
        <f t="shared" si="209"/>
        <v>Yes</v>
      </c>
      <c r="AQ1486" t="str">
        <f t="shared" si="210"/>
        <v>No</v>
      </c>
      <c r="AR1486">
        <f t="shared" si="211"/>
        <v>27</v>
      </c>
      <c r="AS1486" t="str">
        <f t="shared" si="212"/>
        <v>Active</v>
      </c>
      <c r="AT1486" t="str">
        <f t="shared" si="213"/>
        <v>Together</v>
      </c>
      <c r="AU1486" t="str">
        <f t="shared" si="214"/>
        <v>Graduation</v>
      </c>
      <c r="AV1486" s="9" t="str">
        <f t="shared" si="215"/>
        <v>No</v>
      </c>
    </row>
    <row r="1487" spans="1:48" x14ac:dyDescent="0.3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</v>
      </c>
      <c r="W1487">
        <v>11</v>
      </c>
      <c r="X1487">
        <v>0</v>
      </c>
      <c r="Y1487">
        <v>32</v>
      </c>
      <c r="Z1487">
        <v>2306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1153</v>
      </c>
      <c r="AL1487">
        <v>1108</v>
      </c>
      <c r="AM1487">
        <v>0</v>
      </c>
      <c r="AN1487">
        <f t="shared" si="207"/>
        <v>6.3</v>
      </c>
      <c r="AO1487" t="str">
        <f t="shared" si="208"/>
        <v>High</v>
      </c>
      <c r="AP1487" t="str">
        <f t="shared" si="209"/>
        <v>No</v>
      </c>
      <c r="AQ1487" t="str">
        <f t="shared" si="210"/>
        <v>No</v>
      </c>
      <c r="AR1487">
        <f t="shared" si="211"/>
        <v>18</v>
      </c>
      <c r="AS1487" t="str">
        <f t="shared" si="212"/>
        <v>Active</v>
      </c>
      <c r="AT1487" t="str">
        <f t="shared" si="213"/>
        <v>Married</v>
      </c>
      <c r="AU1487" t="str">
        <f t="shared" si="214"/>
        <v>Graduation</v>
      </c>
      <c r="AV1487" s="9" t="str">
        <f t="shared" si="215"/>
        <v>No</v>
      </c>
    </row>
    <row r="1488" spans="1:48" x14ac:dyDescent="0.3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11</v>
      </c>
      <c r="X1488">
        <v>0</v>
      </c>
      <c r="Y1488">
        <v>45</v>
      </c>
      <c r="Z1488">
        <v>2839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84</v>
      </c>
      <c r="AL1488">
        <v>48</v>
      </c>
      <c r="AM1488">
        <v>0</v>
      </c>
      <c r="AN1488">
        <f t="shared" si="207"/>
        <v>7.8</v>
      </c>
      <c r="AO1488" t="str">
        <f t="shared" si="208"/>
        <v>Low</v>
      </c>
      <c r="AP1488" t="str">
        <f t="shared" si="209"/>
        <v>Yes</v>
      </c>
      <c r="AQ1488" t="str">
        <f t="shared" si="210"/>
        <v>No</v>
      </c>
      <c r="AR1488">
        <f t="shared" si="211"/>
        <v>11</v>
      </c>
      <c r="AS1488" t="str">
        <f t="shared" si="212"/>
        <v>Warm</v>
      </c>
      <c r="AT1488" t="str">
        <f t="shared" si="213"/>
        <v>Single</v>
      </c>
      <c r="AU1488" t="str">
        <f t="shared" si="214"/>
        <v>Master</v>
      </c>
      <c r="AV1488" s="9" t="str">
        <f t="shared" si="215"/>
        <v>No</v>
      </c>
    </row>
    <row r="1489" spans="1:48" x14ac:dyDescent="0.3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</v>
      </c>
      <c r="W1489">
        <v>11</v>
      </c>
      <c r="X1489">
        <v>0</v>
      </c>
      <c r="Y1489">
        <v>55</v>
      </c>
      <c r="Z1489">
        <v>2740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1551</v>
      </c>
      <c r="AL1489">
        <v>1444</v>
      </c>
      <c r="AM1489">
        <v>0</v>
      </c>
      <c r="AN1489">
        <f t="shared" si="207"/>
        <v>7.5</v>
      </c>
      <c r="AO1489" t="str">
        <f t="shared" si="208"/>
        <v>High</v>
      </c>
      <c r="AP1489" t="str">
        <f t="shared" si="209"/>
        <v>Yes</v>
      </c>
      <c r="AQ1489" t="str">
        <f t="shared" si="210"/>
        <v>No</v>
      </c>
      <c r="AR1489">
        <f t="shared" si="211"/>
        <v>26</v>
      </c>
      <c r="AS1489" t="str">
        <f t="shared" si="212"/>
        <v>Inactive</v>
      </c>
      <c r="AT1489" t="str">
        <f t="shared" si="213"/>
        <v>Married</v>
      </c>
      <c r="AU1489" t="str">
        <f t="shared" si="214"/>
        <v>Graduation</v>
      </c>
      <c r="AV1489" s="9" t="str">
        <f t="shared" si="215"/>
        <v>No</v>
      </c>
    </row>
    <row r="1490" spans="1:48" x14ac:dyDescent="0.3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3</v>
      </c>
      <c r="W1490">
        <v>11</v>
      </c>
      <c r="X1490">
        <v>0</v>
      </c>
      <c r="Y1490">
        <v>34</v>
      </c>
      <c r="Z1490">
        <v>2222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1441</v>
      </c>
      <c r="AL1490">
        <v>1244</v>
      </c>
      <c r="AM1490">
        <v>0</v>
      </c>
      <c r="AN1490">
        <f t="shared" si="207"/>
        <v>6.1</v>
      </c>
      <c r="AO1490" t="str">
        <f t="shared" si="208"/>
        <v>High</v>
      </c>
      <c r="AP1490" t="str">
        <f t="shared" si="209"/>
        <v>No</v>
      </c>
      <c r="AQ1490" t="str">
        <f t="shared" si="210"/>
        <v>No</v>
      </c>
      <c r="AR1490">
        <f t="shared" si="211"/>
        <v>22</v>
      </c>
      <c r="AS1490" t="str">
        <f t="shared" si="212"/>
        <v>Active</v>
      </c>
      <c r="AT1490" t="str">
        <f t="shared" si="213"/>
        <v>Married</v>
      </c>
      <c r="AU1490" t="str">
        <f t="shared" si="214"/>
        <v>Graduation</v>
      </c>
      <c r="AV1490" s="9" t="str">
        <f t="shared" si="215"/>
        <v>No</v>
      </c>
    </row>
    <row r="1491" spans="1:48" x14ac:dyDescent="0.3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</v>
      </c>
      <c r="W1491">
        <v>11</v>
      </c>
      <c r="X1491">
        <v>1</v>
      </c>
      <c r="Y1491">
        <v>43</v>
      </c>
      <c r="Z1491">
        <v>2584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43</v>
      </c>
      <c r="AL1491">
        <v>13</v>
      </c>
      <c r="AM1491">
        <v>0</v>
      </c>
      <c r="AN1491">
        <f t="shared" si="207"/>
        <v>7.1</v>
      </c>
      <c r="AO1491" t="str">
        <f t="shared" si="208"/>
        <v>Low</v>
      </c>
      <c r="AP1491" t="str">
        <f t="shared" si="209"/>
        <v>No</v>
      </c>
      <c r="AQ1491" t="str">
        <f t="shared" si="210"/>
        <v>No</v>
      </c>
      <c r="AR1491">
        <f t="shared" si="211"/>
        <v>7</v>
      </c>
      <c r="AS1491" t="str">
        <f t="shared" si="212"/>
        <v>Active</v>
      </c>
      <c r="AT1491" t="str">
        <f t="shared" si="213"/>
        <v>Together</v>
      </c>
      <c r="AU1491" t="str">
        <f t="shared" si="214"/>
        <v>2nd Cycle</v>
      </c>
      <c r="AV1491" s="9" t="str">
        <f t="shared" si="215"/>
        <v>No</v>
      </c>
    </row>
    <row r="1492" spans="1:48" x14ac:dyDescent="0.3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</v>
      </c>
      <c r="W1492">
        <v>11</v>
      </c>
      <c r="X1492">
        <v>0</v>
      </c>
      <c r="Y1492">
        <v>40</v>
      </c>
      <c r="Z1492">
        <v>2269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173</v>
      </c>
      <c r="AM1492">
        <v>0</v>
      </c>
      <c r="AN1492">
        <f t="shared" si="207"/>
        <v>6.2</v>
      </c>
      <c r="AO1492" t="str">
        <f t="shared" si="208"/>
        <v>Low</v>
      </c>
      <c r="AP1492" t="str">
        <f t="shared" si="209"/>
        <v>Yes</v>
      </c>
      <c r="AQ1492" t="str">
        <f t="shared" si="210"/>
        <v>No</v>
      </c>
      <c r="AR1492">
        <f t="shared" si="211"/>
        <v>12</v>
      </c>
      <c r="AS1492" t="str">
        <f t="shared" si="212"/>
        <v>Warm</v>
      </c>
      <c r="AT1492" t="str">
        <f t="shared" si="213"/>
        <v>Single</v>
      </c>
      <c r="AU1492" t="str">
        <f t="shared" si="214"/>
        <v>Graduation</v>
      </c>
      <c r="AV1492" s="9" t="str">
        <f t="shared" si="215"/>
        <v>No</v>
      </c>
    </row>
    <row r="1493" spans="1:48" x14ac:dyDescent="0.3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</v>
      </c>
      <c r="W1493">
        <v>11</v>
      </c>
      <c r="X1493">
        <v>0</v>
      </c>
      <c r="Y1493">
        <v>58</v>
      </c>
      <c r="Z1493">
        <v>2737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777</v>
      </c>
      <c r="AL1493">
        <v>700</v>
      </c>
      <c r="AM1493">
        <v>0</v>
      </c>
      <c r="AN1493">
        <f t="shared" si="207"/>
        <v>7.5</v>
      </c>
      <c r="AO1493" t="str">
        <f t="shared" si="208"/>
        <v>Medium</v>
      </c>
      <c r="AP1493" t="str">
        <f t="shared" si="209"/>
        <v>Yes</v>
      </c>
      <c r="AQ1493" t="str">
        <f t="shared" si="210"/>
        <v>No</v>
      </c>
      <c r="AR1493">
        <f t="shared" si="211"/>
        <v>26</v>
      </c>
      <c r="AS1493" t="str">
        <f t="shared" si="212"/>
        <v>Warm</v>
      </c>
      <c r="AT1493" t="str">
        <f t="shared" si="213"/>
        <v>Married</v>
      </c>
      <c r="AU1493" t="str">
        <f t="shared" si="214"/>
        <v>Graduation</v>
      </c>
      <c r="AV1493" s="9" t="str">
        <f t="shared" si="215"/>
        <v>No</v>
      </c>
    </row>
    <row r="1494" spans="1:48" x14ac:dyDescent="0.3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11</v>
      </c>
      <c r="X1494">
        <v>0</v>
      </c>
      <c r="Y1494">
        <v>42</v>
      </c>
      <c r="Z1494">
        <v>2452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66</v>
      </c>
      <c r="AL1494">
        <v>54</v>
      </c>
      <c r="AM1494">
        <v>0</v>
      </c>
      <c r="AN1494">
        <f t="shared" si="207"/>
        <v>6.7</v>
      </c>
      <c r="AO1494" t="str">
        <f t="shared" si="208"/>
        <v>Low</v>
      </c>
      <c r="AP1494" t="str">
        <f t="shared" si="209"/>
        <v>Yes</v>
      </c>
      <c r="AQ1494" t="str">
        <f t="shared" si="210"/>
        <v>No</v>
      </c>
      <c r="AR1494">
        <f t="shared" si="211"/>
        <v>7</v>
      </c>
      <c r="AS1494" t="str">
        <f t="shared" si="212"/>
        <v>Active</v>
      </c>
      <c r="AT1494" t="str">
        <f t="shared" si="213"/>
        <v>Married</v>
      </c>
      <c r="AU1494" t="str">
        <f t="shared" si="214"/>
        <v>Graduation</v>
      </c>
      <c r="AV1494" s="9" t="str">
        <f t="shared" si="215"/>
        <v>No</v>
      </c>
    </row>
    <row r="1495" spans="1:48" x14ac:dyDescent="0.3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</v>
      </c>
      <c r="W1495">
        <v>11</v>
      </c>
      <c r="X1495">
        <v>0</v>
      </c>
      <c r="Y1495">
        <v>48</v>
      </c>
      <c r="Z1495">
        <v>2441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88</v>
      </c>
      <c r="AL1495">
        <v>70</v>
      </c>
      <c r="AM1495">
        <v>0</v>
      </c>
      <c r="AN1495">
        <f t="shared" si="207"/>
        <v>6.7</v>
      </c>
      <c r="AO1495" t="str">
        <f t="shared" si="208"/>
        <v>Low</v>
      </c>
      <c r="AP1495" t="str">
        <f t="shared" si="209"/>
        <v>Yes</v>
      </c>
      <c r="AQ1495" t="str">
        <f t="shared" si="210"/>
        <v>No</v>
      </c>
      <c r="AR1495">
        <f t="shared" si="211"/>
        <v>7</v>
      </c>
      <c r="AS1495" t="str">
        <f t="shared" si="212"/>
        <v>Warm</v>
      </c>
      <c r="AT1495" t="str">
        <f t="shared" si="213"/>
        <v>Married</v>
      </c>
      <c r="AU1495" t="str">
        <f t="shared" si="214"/>
        <v>Master</v>
      </c>
      <c r="AV1495" s="9" t="str">
        <f t="shared" si="215"/>
        <v>No</v>
      </c>
    </row>
    <row r="1496" spans="1:48" x14ac:dyDescent="0.3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</v>
      </c>
      <c r="W1496">
        <v>11</v>
      </c>
      <c r="X1496">
        <v>1</v>
      </c>
      <c r="Y1496">
        <v>50</v>
      </c>
      <c r="Z1496">
        <v>2754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67</v>
      </c>
      <c r="AL1496">
        <v>28</v>
      </c>
      <c r="AM1496">
        <v>0</v>
      </c>
      <c r="AN1496">
        <f t="shared" si="207"/>
        <v>7.5</v>
      </c>
      <c r="AO1496" t="str">
        <f t="shared" si="208"/>
        <v>Low</v>
      </c>
      <c r="AP1496" t="str">
        <f t="shared" si="209"/>
        <v>Yes</v>
      </c>
      <c r="AQ1496" t="str">
        <f t="shared" si="210"/>
        <v>No</v>
      </c>
      <c r="AR1496">
        <f t="shared" si="211"/>
        <v>7</v>
      </c>
      <c r="AS1496" t="str">
        <f t="shared" si="212"/>
        <v>Active</v>
      </c>
      <c r="AT1496" t="str">
        <f t="shared" si="213"/>
        <v>Single</v>
      </c>
      <c r="AU1496" t="str">
        <f t="shared" si="214"/>
        <v>Graduation</v>
      </c>
      <c r="AV1496" s="9" t="str">
        <f t="shared" si="215"/>
        <v>No</v>
      </c>
    </row>
    <row r="1497" spans="1:48" x14ac:dyDescent="0.3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11</v>
      </c>
      <c r="X1497">
        <v>1</v>
      </c>
      <c r="Y1497">
        <v>37</v>
      </c>
      <c r="Z1497">
        <v>2550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1868</v>
      </c>
      <c r="AL1497">
        <v>1813</v>
      </c>
      <c r="AM1497">
        <v>0</v>
      </c>
      <c r="AN1497">
        <f t="shared" si="207"/>
        <v>7</v>
      </c>
      <c r="AO1497" t="str">
        <f t="shared" si="208"/>
        <v>High</v>
      </c>
      <c r="AP1497" t="str">
        <f t="shared" si="209"/>
        <v>No</v>
      </c>
      <c r="AQ1497" t="str">
        <f t="shared" si="210"/>
        <v>No</v>
      </c>
      <c r="AR1497">
        <f t="shared" si="211"/>
        <v>19</v>
      </c>
      <c r="AS1497" t="str">
        <f t="shared" si="212"/>
        <v>Warm</v>
      </c>
      <c r="AT1497" t="str">
        <f t="shared" si="213"/>
        <v>Single</v>
      </c>
      <c r="AU1497" t="str">
        <f t="shared" si="214"/>
        <v>PhD</v>
      </c>
      <c r="AV1497" s="9" t="str">
        <f t="shared" si="215"/>
        <v>No</v>
      </c>
    </row>
    <row r="1498" spans="1:48" x14ac:dyDescent="0.3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11</v>
      </c>
      <c r="X1498">
        <v>0</v>
      </c>
      <c r="Y1498">
        <v>49</v>
      </c>
      <c r="Z1498">
        <v>2558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1466</v>
      </c>
      <c r="AL1498">
        <v>1270</v>
      </c>
      <c r="AM1498">
        <v>0</v>
      </c>
      <c r="AN1498">
        <f t="shared" si="207"/>
        <v>7</v>
      </c>
      <c r="AO1498" t="str">
        <f t="shared" si="208"/>
        <v>High</v>
      </c>
      <c r="AP1498" t="str">
        <f t="shared" si="209"/>
        <v>No</v>
      </c>
      <c r="AQ1498" t="str">
        <f t="shared" si="210"/>
        <v>No</v>
      </c>
      <c r="AR1498">
        <f t="shared" si="211"/>
        <v>22</v>
      </c>
      <c r="AS1498" t="str">
        <f t="shared" si="212"/>
        <v>Active</v>
      </c>
      <c r="AT1498" t="str">
        <f t="shared" si="213"/>
        <v>Together</v>
      </c>
      <c r="AU1498" t="str">
        <f t="shared" si="214"/>
        <v>Graduation</v>
      </c>
      <c r="AV1498" s="9" t="str">
        <f t="shared" si="215"/>
        <v>No</v>
      </c>
    </row>
    <row r="1499" spans="1:48" x14ac:dyDescent="0.3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11</v>
      </c>
      <c r="X1499">
        <v>0</v>
      </c>
      <c r="Y1499">
        <v>44</v>
      </c>
      <c r="Z1499">
        <v>2301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76</v>
      </c>
      <c r="AL1499">
        <v>68</v>
      </c>
      <c r="AM1499">
        <v>0</v>
      </c>
      <c r="AN1499">
        <f t="shared" si="207"/>
        <v>6.3</v>
      </c>
      <c r="AO1499" t="str">
        <f t="shared" si="208"/>
        <v>Low</v>
      </c>
      <c r="AP1499" t="str">
        <f t="shared" si="209"/>
        <v>Yes</v>
      </c>
      <c r="AQ1499" t="str">
        <f t="shared" si="210"/>
        <v>No</v>
      </c>
      <c r="AR1499">
        <f t="shared" si="211"/>
        <v>7</v>
      </c>
      <c r="AS1499" t="str">
        <f t="shared" si="212"/>
        <v>Warm</v>
      </c>
      <c r="AT1499" t="str">
        <f t="shared" si="213"/>
        <v>Single</v>
      </c>
      <c r="AU1499" t="str">
        <f t="shared" si="214"/>
        <v>Graduation</v>
      </c>
      <c r="AV1499" s="9" t="str">
        <f t="shared" si="215"/>
        <v>No</v>
      </c>
    </row>
    <row r="1500" spans="1:48" x14ac:dyDescent="0.3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11</v>
      </c>
      <c r="X1500">
        <v>0</v>
      </c>
      <c r="Y1500">
        <v>47</v>
      </c>
      <c r="Z1500">
        <v>2213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45</v>
      </c>
      <c r="AL1500">
        <v>42</v>
      </c>
      <c r="AM1500">
        <v>0</v>
      </c>
      <c r="AN1500">
        <f t="shared" si="207"/>
        <v>6.1</v>
      </c>
      <c r="AO1500" t="str">
        <f t="shared" si="208"/>
        <v>Low</v>
      </c>
      <c r="AP1500" t="str">
        <f t="shared" si="209"/>
        <v>Yes</v>
      </c>
      <c r="AQ1500" t="str">
        <f t="shared" si="210"/>
        <v>No</v>
      </c>
      <c r="AR1500">
        <f t="shared" si="211"/>
        <v>7</v>
      </c>
      <c r="AS1500" t="str">
        <f t="shared" si="212"/>
        <v>Active</v>
      </c>
      <c r="AT1500" t="str">
        <f t="shared" si="213"/>
        <v>Married</v>
      </c>
      <c r="AU1500" t="str">
        <f t="shared" si="214"/>
        <v>PhD</v>
      </c>
      <c r="AV1500" s="9" t="str">
        <f t="shared" si="215"/>
        <v>No</v>
      </c>
    </row>
    <row r="1501" spans="1:48" x14ac:dyDescent="0.3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</v>
      </c>
      <c r="W1501">
        <v>11</v>
      </c>
      <c r="X1501">
        <v>0</v>
      </c>
      <c r="Y1501">
        <v>47</v>
      </c>
      <c r="Z1501">
        <v>2601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4</v>
      </c>
      <c r="AL1501">
        <v>3</v>
      </c>
      <c r="AM1501">
        <v>0</v>
      </c>
      <c r="AN1501">
        <f t="shared" si="207"/>
        <v>7.1</v>
      </c>
      <c r="AO1501" t="str">
        <f t="shared" si="208"/>
        <v>Low</v>
      </c>
      <c r="AP1501" t="str">
        <f t="shared" si="209"/>
        <v>Yes</v>
      </c>
      <c r="AQ1501" t="str">
        <f t="shared" si="210"/>
        <v>No</v>
      </c>
      <c r="AR1501">
        <f t="shared" si="211"/>
        <v>0</v>
      </c>
      <c r="AS1501" t="str">
        <f t="shared" si="212"/>
        <v>Warm</v>
      </c>
      <c r="AT1501" t="str">
        <f t="shared" si="213"/>
        <v>Single</v>
      </c>
      <c r="AU1501" t="str">
        <f t="shared" si="214"/>
        <v>Graduation</v>
      </c>
      <c r="AV1501" s="9" t="str">
        <f t="shared" si="215"/>
        <v>No</v>
      </c>
    </row>
    <row r="1502" spans="1:48" x14ac:dyDescent="0.3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</v>
      </c>
      <c r="W1502">
        <v>11</v>
      </c>
      <c r="X1502">
        <v>0</v>
      </c>
      <c r="Y1502">
        <v>44</v>
      </c>
      <c r="Z1502">
        <v>2745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712</v>
      </c>
      <c r="AL1502">
        <v>691</v>
      </c>
      <c r="AM1502">
        <v>0</v>
      </c>
      <c r="AN1502">
        <f t="shared" si="207"/>
        <v>7.5</v>
      </c>
      <c r="AO1502" t="str">
        <f t="shared" si="208"/>
        <v>Medium</v>
      </c>
      <c r="AP1502" t="str">
        <f t="shared" si="209"/>
        <v>Yes</v>
      </c>
      <c r="AQ1502" t="str">
        <f t="shared" si="210"/>
        <v>No</v>
      </c>
      <c r="AR1502">
        <f t="shared" si="211"/>
        <v>32</v>
      </c>
      <c r="AS1502" t="str">
        <f t="shared" si="212"/>
        <v>Active</v>
      </c>
      <c r="AT1502" t="str">
        <f t="shared" si="213"/>
        <v>Married</v>
      </c>
      <c r="AU1502" t="str">
        <f t="shared" si="214"/>
        <v>Graduation</v>
      </c>
      <c r="AV1502" s="9" t="str">
        <f t="shared" si="215"/>
        <v>No</v>
      </c>
    </row>
    <row r="1503" spans="1:48" x14ac:dyDescent="0.3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11</v>
      </c>
      <c r="X1503">
        <v>0</v>
      </c>
      <c r="Y1503">
        <v>72</v>
      </c>
      <c r="Z1503">
        <v>2244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1177</v>
      </c>
      <c r="AL1503">
        <v>1120</v>
      </c>
      <c r="AM1503">
        <v>0</v>
      </c>
      <c r="AN1503">
        <f t="shared" si="207"/>
        <v>6.1</v>
      </c>
      <c r="AO1503" t="str">
        <f t="shared" si="208"/>
        <v>High</v>
      </c>
      <c r="AP1503" t="str">
        <f t="shared" si="209"/>
        <v>No</v>
      </c>
      <c r="AQ1503" t="str">
        <f t="shared" si="210"/>
        <v>No</v>
      </c>
      <c r="AR1503">
        <f t="shared" si="211"/>
        <v>17</v>
      </c>
      <c r="AS1503" t="str">
        <f t="shared" si="212"/>
        <v>Warm</v>
      </c>
      <c r="AT1503" t="str">
        <f t="shared" si="213"/>
        <v>Widow</v>
      </c>
      <c r="AU1503" t="str">
        <f t="shared" si="214"/>
        <v>PhD</v>
      </c>
      <c r="AV1503" s="9" t="str">
        <f t="shared" si="215"/>
        <v>No</v>
      </c>
    </row>
    <row r="1504" spans="1:48" x14ac:dyDescent="0.3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11</v>
      </c>
      <c r="X1504">
        <v>0</v>
      </c>
      <c r="Y1504">
        <v>62</v>
      </c>
      <c r="Z1504">
        <v>2724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91</v>
      </c>
      <c r="AL1504">
        <v>70</v>
      </c>
      <c r="AM1504">
        <v>0</v>
      </c>
      <c r="AN1504">
        <f t="shared" si="207"/>
        <v>7.5</v>
      </c>
      <c r="AO1504" t="str">
        <f t="shared" si="208"/>
        <v>Low</v>
      </c>
      <c r="AP1504" t="str">
        <f t="shared" si="209"/>
        <v>Yes</v>
      </c>
      <c r="AQ1504" t="str">
        <f t="shared" si="210"/>
        <v>No</v>
      </c>
      <c r="AR1504">
        <f t="shared" si="211"/>
        <v>9</v>
      </c>
      <c r="AS1504" t="str">
        <f t="shared" si="212"/>
        <v>Warm</v>
      </c>
      <c r="AT1504" t="str">
        <f t="shared" si="213"/>
        <v>Together</v>
      </c>
      <c r="AU1504" t="str">
        <f t="shared" si="214"/>
        <v>Graduation</v>
      </c>
      <c r="AV1504" s="9" t="str">
        <f t="shared" si="215"/>
        <v>No</v>
      </c>
    </row>
    <row r="1505" spans="1:48" x14ac:dyDescent="0.3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3</v>
      </c>
      <c r="W1505">
        <v>11</v>
      </c>
      <c r="X1505">
        <v>1</v>
      </c>
      <c r="Y1505">
        <v>33</v>
      </c>
      <c r="Z1505">
        <v>2284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1610</v>
      </c>
      <c r="AL1505">
        <v>1562</v>
      </c>
      <c r="AM1505">
        <v>2</v>
      </c>
      <c r="AN1505">
        <f t="shared" si="207"/>
        <v>6.3</v>
      </c>
      <c r="AO1505" t="str">
        <f t="shared" si="208"/>
        <v>High</v>
      </c>
      <c r="AP1505" t="str">
        <f t="shared" si="209"/>
        <v>No</v>
      </c>
      <c r="AQ1505" t="str">
        <f t="shared" si="210"/>
        <v>Yes</v>
      </c>
      <c r="AR1505">
        <f t="shared" si="211"/>
        <v>15</v>
      </c>
      <c r="AS1505" t="str">
        <f t="shared" si="212"/>
        <v>Active</v>
      </c>
      <c r="AT1505" t="str">
        <f t="shared" si="213"/>
        <v>Single</v>
      </c>
      <c r="AU1505" t="str">
        <f t="shared" si="214"/>
        <v>PhD</v>
      </c>
      <c r="AV1505" s="9" t="str">
        <f t="shared" si="215"/>
        <v>Yes</v>
      </c>
    </row>
    <row r="1506" spans="1:48" x14ac:dyDescent="0.3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11</v>
      </c>
      <c r="X1506">
        <v>0</v>
      </c>
      <c r="Y1506">
        <v>60</v>
      </c>
      <c r="Z1506">
        <v>2621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35</v>
      </c>
      <c r="AL1506">
        <v>15</v>
      </c>
      <c r="AM1506">
        <v>0</v>
      </c>
      <c r="AN1506">
        <f t="shared" si="207"/>
        <v>7.2</v>
      </c>
      <c r="AO1506" t="str">
        <f t="shared" si="208"/>
        <v>Low</v>
      </c>
      <c r="AP1506" t="str">
        <f t="shared" si="209"/>
        <v>Yes</v>
      </c>
      <c r="AQ1506" t="str">
        <f t="shared" si="210"/>
        <v>No</v>
      </c>
      <c r="AR1506">
        <f t="shared" si="211"/>
        <v>7</v>
      </c>
      <c r="AS1506" t="str">
        <f t="shared" si="212"/>
        <v>Warm</v>
      </c>
      <c r="AT1506" t="str">
        <f t="shared" si="213"/>
        <v>Together</v>
      </c>
      <c r="AU1506" t="str">
        <f t="shared" si="214"/>
        <v>Graduation</v>
      </c>
      <c r="AV1506" s="9" t="str">
        <f t="shared" si="215"/>
        <v>No</v>
      </c>
    </row>
    <row r="1507" spans="1:48" x14ac:dyDescent="0.3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</v>
      </c>
      <c r="W1507">
        <v>11</v>
      </c>
      <c r="X1507">
        <v>0</v>
      </c>
      <c r="Y1507">
        <v>45</v>
      </c>
      <c r="Z1507">
        <v>2724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1466</v>
      </c>
      <c r="AL1507">
        <v>1419</v>
      </c>
      <c r="AM1507">
        <v>1</v>
      </c>
      <c r="AN1507">
        <f t="shared" si="207"/>
        <v>7.5</v>
      </c>
      <c r="AO1507" t="str">
        <f t="shared" si="208"/>
        <v>High</v>
      </c>
      <c r="AP1507" t="str">
        <f t="shared" si="209"/>
        <v>Yes</v>
      </c>
      <c r="AQ1507" t="str">
        <f t="shared" si="210"/>
        <v>Yes</v>
      </c>
      <c r="AR1507">
        <f t="shared" si="211"/>
        <v>26</v>
      </c>
      <c r="AS1507" t="str">
        <f t="shared" si="212"/>
        <v>Warm</v>
      </c>
      <c r="AT1507" t="str">
        <f t="shared" si="213"/>
        <v>Married</v>
      </c>
      <c r="AU1507" t="str">
        <f t="shared" si="214"/>
        <v>2nd Cycle</v>
      </c>
      <c r="AV1507" s="9" t="str">
        <f t="shared" si="215"/>
        <v>Yes</v>
      </c>
    </row>
    <row r="1508" spans="1:48" x14ac:dyDescent="0.3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3</v>
      </c>
      <c r="W1508">
        <v>11</v>
      </c>
      <c r="X1508">
        <v>0</v>
      </c>
      <c r="Y1508">
        <v>62</v>
      </c>
      <c r="Z1508">
        <v>2569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258</v>
      </c>
      <c r="AL1508">
        <v>245</v>
      </c>
      <c r="AM1508">
        <v>1</v>
      </c>
      <c r="AN1508">
        <f t="shared" si="207"/>
        <v>7</v>
      </c>
      <c r="AO1508" t="str">
        <f t="shared" si="208"/>
        <v>Low</v>
      </c>
      <c r="AP1508" t="str">
        <f t="shared" si="209"/>
        <v>Yes</v>
      </c>
      <c r="AQ1508" t="str">
        <f t="shared" si="210"/>
        <v>Yes</v>
      </c>
      <c r="AR1508">
        <f t="shared" si="211"/>
        <v>17</v>
      </c>
      <c r="AS1508" t="str">
        <f t="shared" si="212"/>
        <v>Warm</v>
      </c>
      <c r="AT1508" t="str">
        <f t="shared" si="213"/>
        <v>Together</v>
      </c>
      <c r="AU1508" t="str">
        <f t="shared" si="214"/>
        <v>2nd Cycle</v>
      </c>
      <c r="AV1508" s="9" t="str">
        <f t="shared" si="215"/>
        <v>Yes</v>
      </c>
    </row>
    <row r="1509" spans="1:48" x14ac:dyDescent="0.3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11</v>
      </c>
      <c r="X1509">
        <v>0</v>
      </c>
      <c r="Y1509">
        <v>45</v>
      </c>
      <c r="Z1509">
        <v>2174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896</v>
      </c>
      <c r="AL1509">
        <v>888</v>
      </c>
      <c r="AM1509">
        <v>0</v>
      </c>
      <c r="AN1509">
        <f t="shared" si="207"/>
        <v>6</v>
      </c>
      <c r="AO1509" t="str">
        <f t="shared" si="208"/>
        <v>Medium</v>
      </c>
      <c r="AP1509" t="str">
        <f t="shared" si="209"/>
        <v>Yes</v>
      </c>
      <c r="AQ1509" t="str">
        <f t="shared" si="210"/>
        <v>No</v>
      </c>
      <c r="AR1509">
        <f t="shared" si="211"/>
        <v>27</v>
      </c>
      <c r="AS1509" t="str">
        <f t="shared" si="212"/>
        <v>Warm</v>
      </c>
      <c r="AT1509" t="str">
        <f t="shared" si="213"/>
        <v>Married</v>
      </c>
      <c r="AU1509" t="str">
        <f t="shared" si="214"/>
        <v>PhD</v>
      </c>
      <c r="AV1509" s="9" t="str">
        <f t="shared" si="215"/>
        <v>No</v>
      </c>
    </row>
    <row r="1510" spans="1:48" x14ac:dyDescent="0.3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11</v>
      </c>
      <c r="X1510">
        <v>1</v>
      </c>
      <c r="Y1510">
        <v>45</v>
      </c>
      <c r="Z1510">
        <v>2839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84</v>
      </c>
      <c r="AL1510">
        <v>48</v>
      </c>
      <c r="AM1510">
        <v>0</v>
      </c>
      <c r="AN1510">
        <f t="shared" si="207"/>
        <v>7.8</v>
      </c>
      <c r="AO1510" t="str">
        <f t="shared" si="208"/>
        <v>Low</v>
      </c>
      <c r="AP1510" t="str">
        <f t="shared" si="209"/>
        <v>Yes</v>
      </c>
      <c r="AQ1510" t="str">
        <f t="shared" si="210"/>
        <v>No</v>
      </c>
      <c r="AR1510">
        <f t="shared" si="211"/>
        <v>11</v>
      </c>
      <c r="AS1510" t="str">
        <f t="shared" si="212"/>
        <v>Warm</v>
      </c>
      <c r="AT1510" t="str">
        <f t="shared" si="213"/>
        <v>Single</v>
      </c>
      <c r="AU1510" t="str">
        <f t="shared" si="214"/>
        <v>Master</v>
      </c>
      <c r="AV1510" s="9" t="str">
        <f t="shared" si="215"/>
        <v>No</v>
      </c>
    </row>
    <row r="1511" spans="1:48" x14ac:dyDescent="0.3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11</v>
      </c>
      <c r="X1511">
        <v>0</v>
      </c>
      <c r="Y1511">
        <v>32</v>
      </c>
      <c r="Z1511">
        <v>2822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58</v>
      </c>
      <c r="AL1511">
        <v>13</v>
      </c>
      <c r="AM1511">
        <v>0</v>
      </c>
      <c r="AN1511">
        <f t="shared" si="207"/>
        <v>7.7</v>
      </c>
      <c r="AO1511" t="str">
        <f t="shared" si="208"/>
        <v>Low</v>
      </c>
      <c r="AP1511" t="str">
        <f t="shared" si="209"/>
        <v>Yes</v>
      </c>
      <c r="AQ1511" t="str">
        <f t="shared" si="210"/>
        <v>No</v>
      </c>
      <c r="AR1511">
        <f t="shared" si="211"/>
        <v>8</v>
      </c>
      <c r="AS1511" t="str">
        <f t="shared" si="212"/>
        <v>Inactive</v>
      </c>
      <c r="AT1511" t="str">
        <f t="shared" si="213"/>
        <v>Married</v>
      </c>
      <c r="AU1511" t="str">
        <f t="shared" si="214"/>
        <v>2nd Cycle</v>
      </c>
      <c r="AV1511" s="9" t="str">
        <f t="shared" si="215"/>
        <v>No</v>
      </c>
    </row>
    <row r="1512" spans="1:48" x14ac:dyDescent="0.3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</v>
      </c>
      <c r="W1512">
        <v>11</v>
      </c>
      <c r="X1512">
        <v>0</v>
      </c>
      <c r="Y1512">
        <v>32</v>
      </c>
      <c r="Z1512">
        <v>2791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264</v>
      </c>
      <c r="AL1512">
        <v>259</v>
      </c>
      <c r="AM1512">
        <v>0</v>
      </c>
      <c r="AN1512">
        <f t="shared" si="207"/>
        <v>7.6</v>
      </c>
      <c r="AO1512" t="str">
        <f t="shared" si="208"/>
        <v>Low</v>
      </c>
      <c r="AP1512" t="str">
        <f t="shared" si="209"/>
        <v>Yes</v>
      </c>
      <c r="AQ1512" t="str">
        <f t="shared" si="210"/>
        <v>No</v>
      </c>
      <c r="AR1512">
        <f t="shared" si="211"/>
        <v>17</v>
      </c>
      <c r="AS1512" t="str">
        <f t="shared" si="212"/>
        <v>Inactive</v>
      </c>
      <c r="AT1512" t="str">
        <f t="shared" si="213"/>
        <v>Single</v>
      </c>
      <c r="AU1512" t="str">
        <f t="shared" si="214"/>
        <v>2nd Cycle</v>
      </c>
      <c r="AV1512" s="9" t="str">
        <f t="shared" si="215"/>
        <v>No</v>
      </c>
    </row>
    <row r="1513" spans="1:48" x14ac:dyDescent="0.3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</v>
      </c>
      <c r="W1513">
        <v>11</v>
      </c>
      <c r="X1513">
        <v>0</v>
      </c>
      <c r="Y1513">
        <v>31</v>
      </c>
      <c r="Z1513">
        <v>2350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18</v>
      </c>
      <c r="AL1513">
        <v>14</v>
      </c>
      <c r="AM1513">
        <v>0</v>
      </c>
      <c r="AN1513">
        <f t="shared" si="207"/>
        <v>6.4</v>
      </c>
      <c r="AO1513" t="str">
        <f t="shared" si="208"/>
        <v>Low</v>
      </c>
      <c r="AP1513" t="str">
        <f t="shared" si="209"/>
        <v>Yes</v>
      </c>
      <c r="AQ1513" t="str">
        <f t="shared" si="210"/>
        <v>No</v>
      </c>
      <c r="AR1513">
        <f t="shared" si="211"/>
        <v>5</v>
      </c>
      <c r="AS1513" t="str">
        <f t="shared" si="212"/>
        <v>Inactive</v>
      </c>
      <c r="AT1513" t="str">
        <f t="shared" si="213"/>
        <v>Single</v>
      </c>
      <c r="AU1513" t="str">
        <f t="shared" si="214"/>
        <v>Graduation</v>
      </c>
      <c r="AV1513" s="9" t="str">
        <f t="shared" si="215"/>
        <v>No</v>
      </c>
    </row>
    <row r="1514" spans="1:48" x14ac:dyDescent="0.3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11</v>
      </c>
      <c r="X1514">
        <v>1</v>
      </c>
      <c r="Y1514">
        <v>61</v>
      </c>
      <c r="Z1514">
        <v>2363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1054</v>
      </c>
      <c r="AL1514">
        <v>952</v>
      </c>
      <c r="AM1514">
        <v>0</v>
      </c>
      <c r="AN1514">
        <f t="shared" si="207"/>
        <v>6.5</v>
      </c>
      <c r="AO1514" t="str">
        <f t="shared" si="208"/>
        <v>High</v>
      </c>
      <c r="AP1514" t="str">
        <f t="shared" si="209"/>
        <v>No</v>
      </c>
      <c r="AQ1514" t="str">
        <f t="shared" si="210"/>
        <v>No</v>
      </c>
      <c r="AR1514">
        <f t="shared" si="211"/>
        <v>16</v>
      </c>
      <c r="AS1514" t="str">
        <f t="shared" si="212"/>
        <v>Active</v>
      </c>
      <c r="AT1514" t="str">
        <f t="shared" si="213"/>
        <v>Widow</v>
      </c>
      <c r="AU1514" t="str">
        <f t="shared" si="214"/>
        <v>PhD</v>
      </c>
      <c r="AV1514" s="9" t="str">
        <f t="shared" si="215"/>
        <v>No</v>
      </c>
    </row>
    <row r="1515" spans="1:48" x14ac:dyDescent="0.3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11</v>
      </c>
      <c r="X1515">
        <v>0</v>
      </c>
      <c r="Y1515">
        <v>49</v>
      </c>
      <c r="Z1515">
        <v>2780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1076</v>
      </c>
      <c r="AL1515">
        <v>1066</v>
      </c>
      <c r="AM1515">
        <v>1</v>
      </c>
      <c r="AN1515">
        <f t="shared" si="207"/>
        <v>7.6</v>
      </c>
      <c r="AO1515" t="str">
        <f t="shared" si="208"/>
        <v>High</v>
      </c>
      <c r="AP1515" t="str">
        <f t="shared" si="209"/>
        <v>Yes</v>
      </c>
      <c r="AQ1515" t="str">
        <f t="shared" si="210"/>
        <v>Yes</v>
      </c>
      <c r="AR1515">
        <f t="shared" si="211"/>
        <v>19</v>
      </c>
      <c r="AS1515" t="str">
        <f t="shared" si="212"/>
        <v>Warm</v>
      </c>
      <c r="AT1515" t="str">
        <f t="shared" si="213"/>
        <v>Married</v>
      </c>
      <c r="AU1515" t="str">
        <f t="shared" si="214"/>
        <v>PhD</v>
      </c>
      <c r="AV1515" s="9" t="str">
        <f t="shared" si="215"/>
        <v>Yes</v>
      </c>
    </row>
    <row r="1516" spans="1:48" x14ac:dyDescent="0.3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</v>
      </c>
      <c r="W1516">
        <v>11</v>
      </c>
      <c r="X1516">
        <v>0</v>
      </c>
      <c r="Y1516">
        <v>53</v>
      </c>
      <c r="Z1516">
        <v>2692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1037</v>
      </c>
      <c r="AL1516">
        <v>946</v>
      </c>
      <c r="AM1516">
        <v>0</v>
      </c>
      <c r="AN1516">
        <f t="shared" si="207"/>
        <v>7.4</v>
      </c>
      <c r="AO1516" t="str">
        <f t="shared" si="208"/>
        <v>High</v>
      </c>
      <c r="AP1516" t="str">
        <f t="shared" si="209"/>
        <v>Yes</v>
      </c>
      <c r="AQ1516" t="str">
        <f t="shared" si="210"/>
        <v>No</v>
      </c>
      <c r="AR1516">
        <f t="shared" si="211"/>
        <v>28</v>
      </c>
      <c r="AS1516" t="str">
        <f t="shared" si="212"/>
        <v>Active</v>
      </c>
      <c r="AT1516" t="str">
        <f t="shared" si="213"/>
        <v>Single</v>
      </c>
      <c r="AU1516" t="str">
        <f t="shared" si="214"/>
        <v>Master</v>
      </c>
      <c r="AV1516" s="9" t="str">
        <f t="shared" si="215"/>
        <v>No</v>
      </c>
    </row>
    <row r="1517" spans="1:48" x14ac:dyDescent="0.3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</v>
      </c>
      <c r="W1517">
        <v>11</v>
      </c>
      <c r="X1517">
        <v>0</v>
      </c>
      <c r="Y1517">
        <v>31</v>
      </c>
      <c r="Z1517">
        <v>2252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67</v>
      </c>
      <c r="AL1517">
        <v>62</v>
      </c>
      <c r="AM1517">
        <v>0</v>
      </c>
      <c r="AN1517">
        <f t="shared" si="207"/>
        <v>6.2</v>
      </c>
      <c r="AO1517" t="str">
        <f t="shared" si="208"/>
        <v>Low</v>
      </c>
      <c r="AP1517" t="str">
        <f t="shared" si="209"/>
        <v>Yes</v>
      </c>
      <c r="AQ1517" t="str">
        <f t="shared" si="210"/>
        <v>No</v>
      </c>
      <c r="AR1517">
        <f t="shared" si="211"/>
        <v>9</v>
      </c>
      <c r="AS1517" t="str">
        <f t="shared" si="212"/>
        <v>Active</v>
      </c>
      <c r="AT1517" t="str">
        <f t="shared" si="213"/>
        <v>Together</v>
      </c>
      <c r="AU1517" t="str">
        <f t="shared" si="214"/>
        <v>Graduation</v>
      </c>
      <c r="AV1517" s="9" t="str">
        <f t="shared" si="215"/>
        <v>No</v>
      </c>
    </row>
    <row r="1518" spans="1:48" x14ac:dyDescent="0.3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11</v>
      </c>
      <c r="X1518">
        <v>0</v>
      </c>
      <c r="Y1518">
        <v>59</v>
      </c>
      <c r="Z1518">
        <v>2637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910</v>
      </c>
      <c r="AL1518">
        <v>856</v>
      </c>
      <c r="AM1518">
        <v>0</v>
      </c>
      <c r="AN1518">
        <f t="shared" si="207"/>
        <v>7.2</v>
      </c>
      <c r="AO1518" t="str">
        <f t="shared" si="208"/>
        <v>Medium</v>
      </c>
      <c r="AP1518" t="str">
        <f t="shared" si="209"/>
        <v>Yes</v>
      </c>
      <c r="AQ1518" t="str">
        <f t="shared" si="210"/>
        <v>No</v>
      </c>
      <c r="AR1518">
        <f t="shared" si="211"/>
        <v>27</v>
      </c>
      <c r="AS1518" t="str">
        <f t="shared" si="212"/>
        <v>Warm</v>
      </c>
      <c r="AT1518" t="str">
        <f t="shared" si="213"/>
        <v>Together</v>
      </c>
      <c r="AU1518" t="str">
        <f t="shared" si="214"/>
        <v>Master</v>
      </c>
      <c r="AV1518" s="9" t="str">
        <f t="shared" si="215"/>
        <v>No</v>
      </c>
    </row>
    <row r="1519" spans="1:48" x14ac:dyDescent="0.3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</v>
      </c>
      <c r="W1519">
        <v>11</v>
      </c>
      <c r="X1519">
        <v>0</v>
      </c>
      <c r="Y1519">
        <v>42</v>
      </c>
      <c r="Z1519">
        <v>2736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1320</v>
      </c>
      <c r="AL1519">
        <v>1257</v>
      </c>
      <c r="AM1519">
        <v>0</v>
      </c>
      <c r="AN1519">
        <f t="shared" si="207"/>
        <v>7.5</v>
      </c>
      <c r="AO1519" t="str">
        <f t="shared" si="208"/>
        <v>High</v>
      </c>
      <c r="AP1519" t="str">
        <f t="shared" si="209"/>
        <v>No</v>
      </c>
      <c r="AQ1519" t="str">
        <f t="shared" si="210"/>
        <v>No</v>
      </c>
      <c r="AR1519">
        <f t="shared" si="211"/>
        <v>20</v>
      </c>
      <c r="AS1519" t="str">
        <f t="shared" si="212"/>
        <v>Inactive</v>
      </c>
      <c r="AT1519" t="str">
        <f t="shared" si="213"/>
        <v>Married</v>
      </c>
      <c r="AU1519" t="str">
        <f t="shared" si="214"/>
        <v>Graduation</v>
      </c>
      <c r="AV1519" s="9" t="str">
        <f t="shared" si="215"/>
        <v>No</v>
      </c>
    </row>
    <row r="1520" spans="1:48" x14ac:dyDescent="0.3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</v>
      </c>
      <c r="W1520">
        <v>11</v>
      </c>
      <c r="X1520">
        <v>0</v>
      </c>
      <c r="Y1520">
        <v>67</v>
      </c>
      <c r="Z1520">
        <v>2558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17</v>
      </c>
      <c r="AL1520">
        <v>16</v>
      </c>
      <c r="AM1520">
        <v>0</v>
      </c>
      <c r="AN1520">
        <f t="shared" si="207"/>
        <v>7</v>
      </c>
      <c r="AO1520" t="str">
        <f t="shared" si="208"/>
        <v>Low</v>
      </c>
      <c r="AP1520" t="str">
        <f t="shared" si="209"/>
        <v>Yes</v>
      </c>
      <c r="AQ1520" t="str">
        <f t="shared" si="210"/>
        <v>No</v>
      </c>
      <c r="AR1520">
        <f t="shared" si="211"/>
        <v>4</v>
      </c>
      <c r="AS1520" t="str">
        <f t="shared" si="212"/>
        <v>Warm</v>
      </c>
      <c r="AT1520" t="str">
        <f t="shared" si="213"/>
        <v>Single</v>
      </c>
      <c r="AU1520" t="str">
        <f t="shared" si="214"/>
        <v>PhD</v>
      </c>
      <c r="AV1520" s="9" t="str">
        <f t="shared" si="215"/>
        <v>No</v>
      </c>
    </row>
    <row r="1521" spans="1:48" x14ac:dyDescent="0.3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11</v>
      </c>
      <c r="X1521">
        <v>0</v>
      </c>
      <c r="Y1521">
        <v>56</v>
      </c>
      <c r="Z1521">
        <v>2826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763</v>
      </c>
      <c r="AL1521">
        <v>733</v>
      </c>
      <c r="AM1521">
        <v>0</v>
      </c>
      <c r="AN1521">
        <f t="shared" si="207"/>
        <v>7.7</v>
      </c>
      <c r="AO1521" t="str">
        <f t="shared" si="208"/>
        <v>Medium</v>
      </c>
      <c r="AP1521" t="str">
        <f t="shared" si="209"/>
        <v>Yes</v>
      </c>
      <c r="AQ1521" t="str">
        <f t="shared" si="210"/>
        <v>No</v>
      </c>
      <c r="AR1521">
        <f t="shared" si="211"/>
        <v>24</v>
      </c>
      <c r="AS1521" t="str">
        <f t="shared" si="212"/>
        <v>Inactive</v>
      </c>
      <c r="AT1521" t="str">
        <f t="shared" si="213"/>
        <v>Divorced</v>
      </c>
      <c r="AU1521" t="str">
        <f t="shared" si="214"/>
        <v>Graduation</v>
      </c>
      <c r="AV1521" s="9" t="str">
        <f t="shared" si="215"/>
        <v>No</v>
      </c>
    </row>
    <row r="1522" spans="1:48" x14ac:dyDescent="0.3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11</v>
      </c>
      <c r="X1522">
        <v>0</v>
      </c>
      <c r="Y1522">
        <v>34</v>
      </c>
      <c r="Z1522">
        <v>2691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89</v>
      </c>
      <c r="AL1522">
        <v>78</v>
      </c>
      <c r="AM1522">
        <v>0</v>
      </c>
      <c r="AN1522">
        <f t="shared" si="207"/>
        <v>7.4</v>
      </c>
      <c r="AO1522" t="str">
        <f t="shared" si="208"/>
        <v>Low</v>
      </c>
      <c r="AP1522" t="str">
        <f t="shared" si="209"/>
        <v>Yes</v>
      </c>
      <c r="AQ1522" t="str">
        <f t="shared" si="210"/>
        <v>No</v>
      </c>
      <c r="AR1522">
        <f t="shared" si="211"/>
        <v>7</v>
      </c>
      <c r="AS1522" t="str">
        <f t="shared" si="212"/>
        <v>Warm</v>
      </c>
      <c r="AT1522" t="str">
        <f t="shared" si="213"/>
        <v>Together</v>
      </c>
      <c r="AU1522" t="str">
        <f t="shared" si="214"/>
        <v>Master</v>
      </c>
      <c r="AV1522" s="9" t="str">
        <f t="shared" si="215"/>
        <v>No</v>
      </c>
    </row>
    <row r="1523" spans="1:48" x14ac:dyDescent="0.3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11</v>
      </c>
      <c r="X1523">
        <v>0</v>
      </c>
      <c r="Y1523">
        <v>33</v>
      </c>
      <c r="Z1523">
        <v>2459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60</v>
      </c>
      <c r="AL1523">
        <v>40</v>
      </c>
      <c r="AM1523">
        <v>0</v>
      </c>
      <c r="AN1523">
        <f t="shared" si="207"/>
        <v>6.7</v>
      </c>
      <c r="AO1523" t="str">
        <f t="shared" si="208"/>
        <v>Low</v>
      </c>
      <c r="AP1523" t="str">
        <f t="shared" si="209"/>
        <v>No</v>
      </c>
      <c r="AQ1523" t="str">
        <f t="shared" si="210"/>
        <v>No</v>
      </c>
      <c r="AR1523">
        <f t="shared" si="211"/>
        <v>6</v>
      </c>
      <c r="AS1523" t="str">
        <f t="shared" si="212"/>
        <v>Active</v>
      </c>
      <c r="AT1523" t="str">
        <f t="shared" si="213"/>
        <v>Married</v>
      </c>
      <c r="AU1523" t="str">
        <f t="shared" si="214"/>
        <v>2nd Cycle</v>
      </c>
      <c r="AV1523" s="9" t="str">
        <f t="shared" si="215"/>
        <v>No</v>
      </c>
    </row>
    <row r="1524" spans="1:48" x14ac:dyDescent="0.3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11</v>
      </c>
      <c r="X1524">
        <v>1</v>
      </c>
      <c r="Y1524">
        <v>57</v>
      </c>
      <c r="Z1524">
        <v>2756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118</v>
      </c>
      <c r="AL1524">
        <v>69</v>
      </c>
      <c r="AM1524">
        <v>0</v>
      </c>
      <c r="AN1524">
        <f t="shared" si="207"/>
        <v>7.6</v>
      </c>
      <c r="AO1524" t="str">
        <f t="shared" si="208"/>
        <v>Low</v>
      </c>
      <c r="AP1524" t="str">
        <f t="shared" si="209"/>
        <v>No</v>
      </c>
      <c r="AQ1524" t="str">
        <f t="shared" si="210"/>
        <v>No</v>
      </c>
      <c r="AR1524">
        <f t="shared" si="211"/>
        <v>8</v>
      </c>
      <c r="AS1524" t="str">
        <f t="shared" si="212"/>
        <v>Warm</v>
      </c>
      <c r="AT1524" t="str">
        <f t="shared" si="213"/>
        <v>Single</v>
      </c>
      <c r="AU1524" t="str">
        <f t="shared" si="214"/>
        <v>Graduation</v>
      </c>
      <c r="AV1524" s="9" t="str">
        <f t="shared" si="215"/>
        <v>No</v>
      </c>
    </row>
    <row r="1525" spans="1:48" x14ac:dyDescent="0.3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11</v>
      </c>
      <c r="X1525">
        <v>0</v>
      </c>
      <c r="Y1525">
        <v>63</v>
      </c>
      <c r="Z1525">
        <v>2684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612</v>
      </c>
      <c r="AL1525">
        <v>547</v>
      </c>
      <c r="AM1525">
        <v>0</v>
      </c>
      <c r="AN1525">
        <f t="shared" si="207"/>
        <v>7.4</v>
      </c>
      <c r="AO1525" t="str">
        <f t="shared" si="208"/>
        <v>Medium</v>
      </c>
      <c r="AP1525" t="str">
        <f t="shared" si="209"/>
        <v>Yes</v>
      </c>
      <c r="AQ1525" t="str">
        <f t="shared" si="210"/>
        <v>No</v>
      </c>
      <c r="AR1525">
        <f t="shared" si="211"/>
        <v>20</v>
      </c>
      <c r="AS1525" t="str">
        <f t="shared" si="212"/>
        <v>Warm</v>
      </c>
      <c r="AT1525" t="str">
        <f t="shared" si="213"/>
        <v>Widow</v>
      </c>
      <c r="AU1525" t="str">
        <f t="shared" si="214"/>
        <v>Graduation</v>
      </c>
      <c r="AV1525" s="9" t="str">
        <f t="shared" si="215"/>
        <v>No</v>
      </c>
    </row>
    <row r="1526" spans="1:48" x14ac:dyDescent="0.3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</v>
      </c>
      <c r="W1526">
        <v>11</v>
      </c>
      <c r="X1526">
        <v>0</v>
      </c>
      <c r="Y1526">
        <v>45</v>
      </c>
      <c r="Z1526">
        <v>2616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17</v>
      </c>
      <c r="AL1526">
        <v>11</v>
      </c>
      <c r="AM1526">
        <v>0</v>
      </c>
      <c r="AN1526">
        <f t="shared" si="207"/>
        <v>7.2</v>
      </c>
      <c r="AO1526" t="str">
        <f t="shared" si="208"/>
        <v>Low</v>
      </c>
      <c r="AP1526" t="str">
        <f t="shared" si="209"/>
        <v>Yes</v>
      </c>
      <c r="AQ1526" t="str">
        <f t="shared" si="210"/>
        <v>No</v>
      </c>
      <c r="AR1526">
        <f t="shared" si="211"/>
        <v>4</v>
      </c>
      <c r="AS1526" t="str">
        <f t="shared" si="212"/>
        <v>Warm</v>
      </c>
      <c r="AT1526" t="str">
        <f t="shared" si="213"/>
        <v>Married</v>
      </c>
      <c r="AU1526" t="str">
        <f t="shared" si="214"/>
        <v>2nd Cycle</v>
      </c>
      <c r="AV1526" s="9" t="str">
        <f t="shared" si="215"/>
        <v>No</v>
      </c>
    </row>
    <row r="1527" spans="1:48" x14ac:dyDescent="0.3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11</v>
      </c>
      <c r="X1527">
        <v>0</v>
      </c>
      <c r="Y1527">
        <v>69</v>
      </c>
      <c r="Z1527">
        <v>2419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91</v>
      </c>
      <c r="AL1527">
        <v>90</v>
      </c>
      <c r="AM1527">
        <v>0</v>
      </c>
      <c r="AN1527">
        <f t="shared" si="207"/>
        <v>6.6</v>
      </c>
      <c r="AO1527" t="str">
        <f t="shared" si="208"/>
        <v>Low</v>
      </c>
      <c r="AP1527" t="str">
        <f t="shared" si="209"/>
        <v>Yes</v>
      </c>
      <c r="AQ1527" t="str">
        <f t="shared" si="210"/>
        <v>No</v>
      </c>
      <c r="AR1527">
        <f t="shared" si="211"/>
        <v>7</v>
      </c>
      <c r="AS1527" t="str">
        <f t="shared" si="212"/>
        <v>Warm</v>
      </c>
      <c r="AT1527" t="str">
        <f t="shared" si="213"/>
        <v>Divorced</v>
      </c>
      <c r="AU1527" t="str">
        <f t="shared" si="214"/>
        <v>Master</v>
      </c>
      <c r="AV1527" s="9" t="str">
        <f t="shared" si="215"/>
        <v>No</v>
      </c>
    </row>
    <row r="1528" spans="1:48" x14ac:dyDescent="0.3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</v>
      </c>
      <c r="W1528">
        <v>11</v>
      </c>
      <c r="X1528">
        <v>0</v>
      </c>
      <c r="Y1528">
        <v>55</v>
      </c>
      <c r="Z1528">
        <v>2272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560</v>
      </c>
      <c r="AL1528">
        <v>479</v>
      </c>
      <c r="AM1528">
        <v>0</v>
      </c>
      <c r="AN1528">
        <f t="shared" si="207"/>
        <v>6.2</v>
      </c>
      <c r="AO1528" t="str">
        <f t="shared" si="208"/>
        <v>Medium</v>
      </c>
      <c r="AP1528" t="str">
        <f t="shared" si="209"/>
        <v>No</v>
      </c>
      <c r="AQ1528" t="str">
        <f t="shared" si="210"/>
        <v>No</v>
      </c>
      <c r="AR1528">
        <f t="shared" si="211"/>
        <v>16</v>
      </c>
      <c r="AS1528" t="str">
        <f t="shared" si="212"/>
        <v>Warm</v>
      </c>
      <c r="AT1528" t="str">
        <f t="shared" si="213"/>
        <v>Married</v>
      </c>
      <c r="AU1528" t="str">
        <f t="shared" si="214"/>
        <v>2nd Cycle</v>
      </c>
      <c r="AV1528" s="9" t="str">
        <f t="shared" si="215"/>
        <v>No</v>
      </c>
    </row>
    <row r="1529" spans="1:48" x14ac:dyDescent="0.3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11</v>
      </c>
      <c r="X1529">
        <v>0</v>
      </c>
      <c r="Y1529">
        <v>64</v>
      </c>
      <c r="Z1529">
        <v>2824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1085</v>
      </c>
      <c r="AL1529">
        <v>1064</v>
      </c>
      <c r="AM1529">
        <v>0</v>
      </c>
      <c r="AN1529">
        <f t="shared" si="207"/>
        <v>7.7</v>
      </c>
      <c r="AO1529" t="str">
        <f t="shared" si="208"/>
        <v>High</v>
      </c>
      <c r="AP1529" t="str">
        <f t="shared" si="209"/>
        <v>Yes</v>
      </c>
      <c r="AQ1529" t="str">
        <f t="shared" si="210"/>
        <v>No</v>
      </c>
      <c r="AR1529">
        <f t="shared" si="211"/>
        <v>17</v>
      </c>
      <c r="AS1529" t="str">
        <f t="shared" si="212"/>
        <v>Warm</v>
      </c>
      <c r="AT1529" t="str">
        <f t="shared" si="213"/>
        <v>Married</v>
      </c>
      <c r="AU1529" t="str">
        <f t="shared" si="214"/>
        <v>Graduation</v>
      </c>
      <c r="AV1529" s="9" t="str">
        <f t="shared" si="215"/>
        <v>No</v>
      </c>
    </row>
    <row r="1530" spans="1:48" x14ac:dyDescent="0.3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3</v>
      </c>
      <c r="W1530">
        <v>11</v>
      </c>
      <c r="X1530">
        <v>0</v>
      </c>
      <c r="Y1530">
        <v>58</v>
      </c>
      <c r="Z1530">
        <v>2196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833</v>
      </c>
      <c r="AL1530">
        <v>633</v>
      </c>
      <c r="AM1530">
        <v>1</v>
      </c>
      <c r="AN1530">
        <f t="shared" si="207"/>
        <v>6</v>
      </c>
      <c r="AO1530" t="str">
        <f t="shared" si="208"/>
        <v>Medium</v>
      </c>
      <c r="AP1530" t="str">
        <f t="shared" si="209"/>
        <v>No</v>
      </c>
      <c r="AQ1530" t="str">
        <f t="shared" si="210"/>
        <v>Yes</v>
      </c>
      <c r="AR1530">
        <f t="shared" si="211"/>
        <v>14</v>
      </c>
      <c r="AS1530" t="str">
        <f t="shared" si="212"/>
        <v>Warm</v>
      </c>
      <c r="AT1530" t="str">
        <f t="shared" si="213"/>
        <v>Together</v>
      </c>
      <c r="AU1530" t="str">
        <f t="shared" si="214"/>
        <v>Graduation</v>
      </c>
      <c r="AV1530" s="9" t="str">
        <f t="shared" si="215"/>
        <v>Yes</v>
      </c>
    </row>
    <row r="1531" spans="1:48" x14ac:dyDescent="0.3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11</v>
      </c>
      <c r="X1531">
        <v>0</v>
      </c>
      <c r="Y1531">
        <v>46</v>
      </c>
      <c r="Z1531">
        <v>2845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1163</v>
      </c>
      <c r="AL1531">
        <v>1152</v>
      </c>
      <c r="AM1531">
        <v>0</v>
      </c>
      <c r="AN1531">
        <f t="shared" si="207"/>
        <v>7.8</v>
      </c>
      <c r="AO1531" t="str">
        <f t="shared" si="208"/>
        <v>High</v>
      </c>
      <c r="AP1531" t="str">
        <f t="shared" si="209"/>
        <v>Yes</v>
      </c>
      <c r="AQ1531" t="str">
        <f t="shared" si="210"/>
        <v>No</v>
      </c>
      <c r="AR1531">
        <f t="shared" si="211"/>
        <v>32</v>
      </c>
      <c r="AS1531" t="str">
        <f t="shared" si="212"/>
        <v>Warm</v>
      </c>
      <c r="AT1531" t="str">
        <f t="shared" si="213"/>
        <v>Married</v>
      </c>
      <c r="AU1531" t="str">
        <f t="shared" si="214"/>
        <v>Graduation</v>
      </c>
      <c r="AV1531" s="9" t="str">
        <f t="shared" si="215"/>
        <v>No</v>
      </c>
    </row>
    <row r="1532" spans="1:48" x14ac:dyDescent="0.3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</v>
      </c>
      <c r="W1532">
        <v>11</v>
      </c>
      <c r="X1532">
        <v>0</v>
      </c>
      <c r="Y1532">
        <v>53</v>
      </c>
      <c r="Z1532">
        <v>2446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20</v>
      </c>
      <c r="AL1532">
        <v>15</v>
      </c>
      <c r="AM1532">
        <v>0</v>
      </c>
      <c r="AN1532">
        <f t="shared" si="207"/>
        <v>6.7</v>
      </c>
      <c r="AO1532" t="str">
        <f t="shared" si="208"/>
        <v>Low</v>
      </c>
      <c r="AP1532" t="str">
        <f t="shared" si="209"/>
        <v>Yes</v>
      </c>
      <c r="AQ1532" t="str">
        <f t="shared" si="210"/>
        <v>No</v>
      </c>
      <c r="AR1532">
        <f t="shared" si="211"/>
        <v>6</v>
      </c>
      <c r="AS1532" t="str">
        <f t="shared" si="212"/>
        <v>Warm</v>
      </c>
      <c r="AT1532" t="str">
        <f t="shared" si="213"/>
        <v>Married</v>
      </c>
      <c r="AU1532" t="str">
        <f t="shared" si="214"/>
        <v>Master</v>
      </c>
      <c r="AV1532" s="9" t="str">
        <f t="shared" si="215"/>
        <v>No</v>
      </c>
    </row>
    <row r="1533" spans="1:48" x14ac:dyDescent="0.3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</v>
      </c>
      <c r="W1533">
        <v>11</v>
      </c>
      <c r="X1533">
        <v>1</v>
      </c>
      <c r="Y1533">
        <v>58</v>
      </c>
      <c r="Z1533">
        <v>2768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221</v>
      </c>
      <c r="AL1533">
        <v>202</v>
      </c>
      <c r="AM1533">
        <v>1</v>
      </c>
      <c r="AN1533">
        <f t="shared" si="207"/>
        <v>7.6</v>
      </c>
      <c r="AO1533" t="str">
        <f t="shared" si="208"/>
        <v>Low</v>
      </c>
      <c r="AP1533" t="str">
        <f t="shared" si="209"/>
        <v>Yes</v>
      </c>
      <c r="AQ1533" t="str">
        <f t="shared" si="210"/>
        <v>Yes</v>
      </c>
      <c r="AR1533">
        <f t="shared" si="211"/>
        <v>17</v>
      </c>
      <c r="AS1533" t="str">
        <f t="shared" si="212"/>
        <v>Warm</v>
      </c>
      <c r="AT1533" t="str">
        <f t="shared" si="213"/>
        <v>Together</v>
      </c>
      <c r="AU1533" t="str">
        <f t="shared" si="214"/>
        <v>Master</v>
      </c>
      <c r="AV1533" s="9" t="str">
        <f t="shared" si="215"/>
        <v>Yes</v>
      </c>
    </row>
    <row r="1534" spans="1:48" x14ac:dyDescent="0.3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11</v>
      </c>
      <c r="X1534">
        <v>0</v>
      </c>
      <c r="Y1534">
        <v>44</v>
      </c>
      <c r="Z1534">
        <v>2539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15</v>
      </c>
      <c r="AL1534">
        <v>10</v>
      </c>
      <c r="AM1534">
        <v>0</v>
      </c>
      <c r="AN1534">
        <f t="shared" si="207"/>
        <v>7</v>
      </c>
      <c r="AO1534" t="str">
        <f t="shared" si="208"/>
        <v>Low</v>
      </c>
      <c r="AP1534" t="str">
        <f t="shared" si="209"/>
        <v>Yes</v>
      </c>
      <c r="AQ1534" t="str">
        <f t="shared" si="210"/>
        <v>No</v>
      </c>
      <c r="AR1534">
        <f t="shared" si="211"/>
        <v>4</v>
      </c>
      <c r="AS1534" t="str">
        <f t="shared" si="212"/>
        <v>Warm</v>
      </c>
      <c r="AT1534" t="str">
        <f t="shared" si="213"/>
        <v>Divorced</v>
      </c>
      <c r="AU1534" t="str">
        <f t="shared" si="214"/>
        <v>Graduation</v>
      </c>
      <c r="AV1534" s="9" t="str">
        <f t="shared" si="215"/>
        <v>No</v>
      </c>
    </row>
    <row r="1535" spans="1:48" x14ac:dyDescent="0.3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</v>
      </c>
      <c r="W1535">
        <v>11</v>
      </c>
      <c r="X1535">
        <v>0</v>
      </c>
      <c r="Y1535">
        <v>59</v>
      </c>
      <c r="Z1535">
        <v>2681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74</v>
      </c>
      <c r="AL1535">
        <v>46</v>
      </c>
      <c r="AM1535">
        <v>0</v>
      </c>
      <c r="AN1535">
        <f t="shared" si="207"/>
        <v>7.3</v>
      </c>
      <c r="AO1535" t="str">
        <f t="shared" si="208"/>
        <v>Low</v>
      </c>
      <c r="AP1535" t="str">
        <f t="shared" si="209"/>
        <v>Yes</v>
      </c>
      <c r="AQ1535" t="str">
        <f t="shared" si="210"/>
        <v>No</v>
      </c>
      <c r="AR1535">
        <f t="shared" si="211"/>
        <v>11</v>
      </c>
      <c r="AS1535" t="str">
        <f t="shared" si="212"/>
        <v>Warm</v>
      </c>
      <c r="AT1535" t="str">
        <f t="shared" si="213"/>
        <v>Divorced</v>
      </c>
      <c r="AU1535" t="str">
        <f t="shared" si="214"/>
        <v>Graduation</v>
      </c>
      <c r="AV1535" s="9" t="str">
        <f t="shared" si="215"/>
        <v>No</v>
      </c>
    </row>
    <row r="1536" spans="1:48" x14ac:dyDescent="0.3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11</v>
      </c>
      <c r="X1536">
        <v>0</v>
      </c>
      <c r="Y1536">
        <v>44</v>
      </c>
      <c r="Z1536">
        <v>2502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901</v>
      </c>
      <c r="AL1536">
        <v>768</v>
      </c>
      <c r="AM1536">
        <v>0</v>
      </c>
      <c r="AN1536">
        <f t="shared" si="207"/>
        <v>6.9</v>
      </c>
      <c r="AO1536" t="str">
        <f t="shared" si="208"/>
        <v>Medium</v>
      </c>
      <c r="AP1536" t="str">
        <f t="shared" si="209"/>
        <v>Yes</v>
      </c>
      <c r="AQ1536" t="str">
        <f t="shared" si="210"/>
        <v>No</v>
      </c>
      <c r="AR1536">
        <f t="shared" si="211"/>
        <v>26</v>
      </c>
      <c r="AS1536" t="str">
        <f t="shared" si="212"/>
        <v>Active</v>
      </c>
      <c r="AT1536" t="str">
        <f t="shared" si="213"/>
        <v>Divorced</v>
      </c>
      <c r="AU1536" t="str">
        <f t="shared" si="214"/>
        <v>PhD</v>
      </c>
      <c r="AV1536" s="9" t="str">
        <f t="shared" si="215"/>
        <v>No</v>
      </c>
    </row>
    <row r="1537" spans="1:48" x14ac:dyDescent="0.3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11</v>
      </c>
      <c r="X1537">
        <v>0</v>
      </c>
      <c r="Y1537">
        <v>37</v>
      </c>
      <c r="Z1537">
        <v>2659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120</v>
      </c>
      <c r="AL1537">
        <v>84</v>
      </c>
      <c r="AM1537">
        <v>0</v>
      </c>
      <c r="AN1537">
        <f t="shared" si="207"/>
        <v>7.3</v>
      </c>
      <c r="AO1537" t="str">
        <f t="shared" si="208"/>
        <v>Low</v>
      </c>
      <c r="AP1537" t="str">
        <f t="shared" si="209"/>
        <v>Yes</v>
      </c>
      <c r="AQ1537" t="str">
        <f t="shared" si="210"/>
        <v>No</v>
      </c>
      <c r="AR1537">
        <f t="shared" si="211"/>
        <v>9</v>
      </c>
      <c r="AS1537" t="str">
        <f t="shared" si="212"/>
        <v>Active</v>
      </c>
      <c r="AT1537" t="str">
        <f t="shared" si="213"/>
        <v>Married</v>
      </c>
      <c r="AU1537" t="str">
        <f t="shared" si="214"/>
        <v>Graduation</v>
      </c>
      <c r="AV1537" s="9" t="str">
        <f t="shared" si="215"/>
        <v>No</v>
      </c>
    </row>
    <row r="1538" spans="1:48" x14ac:dyDescent="0.3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</v>
      </c>
      <c r="W1538">
        <v>11</v>
      </c>
      <c r="X1538">
        <v>0</v>
      </c>
      <c r="Y1538">
        <v>44</v>
      </c>
      <c r="Z1538">
        <v>2396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437</v>
      </c>
      <c r="AL1538">
        <v>416</v>
      </c>
      <c r="AM1538">
        <v>0</v>
      </c>
      <c r="AN1538">
        <f t="shared" ref="AN1538:AN1601" si="216">ROUND(Z:Z/365,1)</f>
        <v>6.6</v>
      </c>
      <c r="AO1538" t="str">
        <f t="shared" ref="AO1538:AO1601" si="217">IF(AK:AK&gt;=1000,"High",IF(AK:AK&gt;=500,"Medium","Low"))</f>
        <v>Low</v>
      </c>
      <c r="AP1538" t="str">
        <f t="shared" ref="AP1538:AP1601" si="218">IF(B:B+C:C&gt;0,"Yes","No")</f>
        <v>Yes</v>
      </c>
      <c r="AQ1538" t="str">
        <f t="shared" ref="AQ1538:AQ1601" si="219">IF(AM:AM&gt;0,"Yes","No")</f>
        <v>No</v>
      </c>
      <c r="AR1538">
        <f t="shared" ref="AR1538:AR1601" si="220">K:K+L:L+M:M+N:N</f>
        <v>21</v>
      </c>
      <c r="AS1538" t="str">
        <f t="shared" ref="AS1538:AS1601" si="221">IF(D:D&lt;=30,"Active",IF(D:D&lt;=90,"Warm","Inactive"))</f>
        <v>Warm</v>
      </c>
      <c r="AT1538" t="str">
        <f t="shared" ref="AT1538:AT1601" si="222">IF(AA:AA=1,"Divorced",IF(AB:AB=1,"Married",IF(AC:AC=1,"Single",IF(AD:AD=1,"Together",IF(AE:AE=1,"Widow","Unknown")))))</f>
        <v>Married</v>
      </c>
      <c r="AU1538" t="str">
        <f t="shared" ref="AU1538:AU1601" si="223">IF(AF:AF=1,"2nd Cycle",IF(AG:AG=1,"Basic",IF(AH:AH=1,"Graduation",IF(AI:AI=1,"Master",IF(AJ:AJ=1,"PhD","Unknown")))))</f>
        <v>Master</v>
      </c>
      <c r="AV1538" s="9" t="str">
        <f t="shared" ref="AV1538:AV1601" si="224">IF(AM:AM=1,"Yes",IF(AM:AM=2,"Yes",IF(AM:AM=3,"Yes",IF(AM:AM=4,"Yes","No"))))</f>
        <v>No</v>
      </c>
    </row>
    <row r="1539" spans="1:48" x14ac:dyDescent="0.3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</v>
      </c>
      <c r="W1539">
        <v>11</v>
      </c>
      <c r="X1539">
        <v>0</v>
      </c>
      <c r="Y1539">
        <v>32</v>
      </c>
      <c r="Z1539">
        <v>2764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17</v>
      </c>
      <c r="AL1539">
        <v>17</v>
      </c>
      <c r="AM1539">
        <v>0</v>
      </c>
      <c r="AN1539">
        <f t="shared" si="216"/>
        <v>7.6</v>
      </c>
      <c r="AO1539" t="str">
        <f t="shared" si="217"/>
        <v>Low</v>
      </c>
      <c r="AP1539" t="str">
        <f t="shared" si="218"/>
        <v>Yes</v>
      </c>
      <c r="AQ1539" t="str">
        <f t="shared" si="219"/>
        <v>No</v>
      </c>
      <c r="AR1539">
        <f t="shared" si="220"/>
        <v>4</v>
      </c>
      <c r="AS1539" t="str">
        <f t="shared" si="221"/>
        <v>Active</v>
      </c>
      <c r="AT1539" t="str">
        <f t="shared" si="222"/>
        <v>Married</v>
      </c>
      <c r="AU1539" t="str">
        <f t="shared" si="223"/>
        <v>Graduation</v>
      </c>
      <c r="AV1539" s="9" t="str">
        <f t="shared" si="224"/>
        <v>No</v>
      </c>
    </row>
    <row r="1540" spans="1:48" x14ac:dyDescent="0.3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</v>
      </c>
      <c r="W1540">
        <v>11</v>
      </c>
      <c r="X1540">
        <v>0</v>
      </c>
      <c r="Y1540">
        <v>66</v>
      </c>
      <c r="Z1540">
        <v>2170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754</v>
      </c>
      <c r="AL1540">
        <v>716</v>
      </c>
      <c r="AM1540">
        <v>0</v>
      </c>
      <c r="AN1540">
        <f t="shared" si="216"/>
        <v>5.9</v>
      </c>
      <c r="AO1540" t="str">
        <f t="shared" si="217"/>
        <v>Medium</v>
      </c>
      <c r="AP1540" t="str">
        <f t="shared" si="218"/>
        <v>Yes</v>
      </c>
      <c r="AQ1540" t="str">
        <f t="shared" si="219"/>
        <v>No</v>
      </c>
      <c r="AR1540">
        <f t="shared" si="220"/>
        <v>21</v>
      </c>
      <c r="AS1540" t="str">
        <f t="shared" si="221"/>
        <v>Active</v>
      </c>
      <c r="AT1540" t="str">
        <f t="shared" si="222"/>
        <v>Divorced</v>
      </c>
      <c r="AU1540" t="str">
        <f t="shared" si="223"/>
        <v>Graduation</v>
      </c>
      <c r="AV1540" s="9" t="str">
        <f t="shared" si="224"/>
        <v>No</v>
      </c>
    </row>
    <row r="1541" spans="1:48" x14ac:dyDescent="0.3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11</v>
      </c>
      <c r="X1541">
        <v>0</v>
      </c>
      <c r="Y1541">
        <v>35</v>
      </c>
      <c r="Z1541">
        <v>2172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89</v>
      </c>
      <c r="AL1541">
        <v>86</v>
      </c>
      <c r="AM1541">
        <v>0</v>
      </c>
      <c r="AN1541">
        <f t="shared" si="216"/>
        <v>6</v>
      </c>
      <c r="AO1541" t="str">
        <f t="shared" si="217"/>
        <v>Low</v>
      </c>
      <c r="AP1541" t="str">
        <f t="shared" si="218"/>
        <v>Yes</v>
      </c>
      <c r="AQ1541" t="str">
        <f t="shared" si="219"/>
        <v>No</v>
      </c>
      <c r="AR1541">
        <f t="shared" si="220"/>
        <v>8</v>
      </c>
      <c r="AS1541" t="str">
        <f t="shared" si="221"/>
        <v>Active</v>
      </c>
      <c r="AT1541" t="str">
        <f t="shared" si="222"/>
        <v>Married</v>
      </c>
      <c r="AU1541" t="str">
        <f t="shared" si="223"/>
        <v>Graduation</v>
      </c>
      <c r="AV1541" s="9" t="str">
        <f t="shared" si="224"/>
        <v>No</v>
      </c>
    </row>
    <row r="1542" spans="1:48" x14ac:dyDescent="0.3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11</v>
      </c>
      <c r="X1542">
        <v>0</v>
      </c>
      <c r="Y1542">
        <v>68</v>
      </c>
      <c r="Z1542">
        <v>2685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385</v>
      </c>
      <c r="AL1542">
        <v>363</v>
      </c>
      <c r="AM1542">
        <v>0</v>
      </c>
      <c r="AN1542">
        <f t="shared" si="216"/>
        <v>7.4</v>
      </c>
      <c r="AO1542" t="str">
        <f t="shared" si="217"/>
        <v>Low</v>
      </c>
      <c r="AP1542" t="str">
        <f t="shared" si="218"/>
        <v>Yes</v>
      </c>
      <c r="AQ1542" t="str">
        <f t="shared" si="219"/>
        <v>No</v>
      </c>
      <c r="AR1542">
        <f t="shared" si="220"/>
        <v>16</v>
      </c>
      <c r="AS1542" t="str">
        <f t="shared" si="221"/>
        <v>Active</v>
      </c>
      <c r="AT1542" t="str">
        <f t="shared" si="222"/>
        <v>Single</v>
      </c>
      <c r="AU1542" t="str">
        <f t="shared" si="223"/>
        <v>Graduation</v>
      </c>
      <c r="AV1542" s="9" t="str">
        <f t="shared" si="224"/>
        <v>No</v>
      </c>
    </row>
    <row r="1543" spans="1:48" x14ac:dyDescent="0.3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3</v>
      </c>
      <c r="W1543">
        <v>11</v>
      </c>
      <c r="X1543">
        <v>0</v>
      </c>
      <c r="Y1543">
        <v>56</v>
      </c>
      <c r="Z1543">
        <v>2733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1257</v>
      </c>
      <c r="AL1543">
        <v>1245</v>
      </c>
      <c r="AM1543">
        <v>1</v>
      </c>
      <c r="AN1543">
        <f t="shared" si="216"/>
        <v>7.5</v>
      </c>
      <c r="AO1543" t="str">
        <f t="shared" si="217"/>
        <v>High</v>
      </c>
      <c r="AP1543" t="str">
        <f t="shared" si="218"/>
        <v>Yes</v>
      </c>
      <c r="AQ1543" t="str">
        <f t="shared" si="219"/>
        <v>Yes</v>
      </c>
      <c r="AR1543">
        <f t="shared" si="220"/>
        <v>23</v>
      </c>
      <c r="AS1543" t="str">
        <f t="shared" si="221"/>
        <v>Inactive</v>
      </c>
      <c r="AT1543" t="str">
        <f t="shared" si="222"/>
        <v>Single</v>
      </c>
      <c r="AU1543" t="str">
        <f t="shared" si="223"/>
        <v>Master</v>
      </c>
      <c r="AV1543" s="9" t="str">
        <f t="shared" si="224"/>
        <v>Yes</v>
      </c>
    </row>
    <row r="1544" spans="1:48" x14ac:dyDescent="0.3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</v>
      </c>
      <c r="W1544">
        <v>11</v>
      </c>
      <c r="X1544">
        <v>0</v>
      </c>
      <c r="Y1544">
        <v>66</v>
      </c>
      <c r="Z1544">
        <v>2234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810</v>
      </c>
      <c r="AL1544">
        <v>779</v>
      </c>
      <c r="AM1544">
        <v>0</v>
      </c>
      <c r="AN1544">
        <f t="shared" si="216"/>
        <v>6.1</v>
      </c>
      <c r="AO1544" t="str">
        <f t="shared" si="217"/>
        <v>Medium</v>
      </c>
      <c r="AP1544" t="str">
        <f t="shared" si="218"/>
        <v>Yes</v>
      </c>
      <c r="AQ1544" t="str">
        <f t="shared" si="219"/>
        <v>No</v>
      </c>
      <c r="AR1544">
        <f t="shared" si="220"/>
        <v>23</v>
      </c>
      <c r="AS1544" t="str">
        <f t="shared" si="221"/>
        <v>Active</v>
      </c>
      <c r="AT1544" t="str">
        <f t="shared" si="222"/>
        <v>Together</v>
      </c>
      <c r="AU1544" t="str">
        <f t="shared" si="223"/>
        <v>Graduation</v>
      </c>
      <c r="AV1544" s="9" t="str">
        <f t="shared" si="224"/>
        <v>No</v>
      </c>
    </row>
    <row r="1545" spans="1:48" x14ac:dyDescent="0.3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</v>
      </c>
      <c r="W1545">
        <v>11</v>
      </c>
      <c r="X1545">
        <v>1</v>
      </c>
      <c r="Y1545">
        <v>70</v>
      </c>
      <c r="Z1545">
        <v>2799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597</v>
      </c>
      <c r="AL1545">
        <v>561</v>
      </c>
      <c r="AM1545">
        <v>0</v>
      </c>
      <c r="AN1545">
        <f t="shared" si="216"/>
        <v>7.7</v>
      </c>
      <c r="AO1545" t="str">
        <f t="shared" si="217"/>
        <v>Medium</v>
      </c>
      <c r="AP1545" t="str">
        <f t="shared" si="218"/>
        <v>Yes</v>
      </c>
      <c r="AQ1545" t="str">
        <f t="shared" si="219"/>
        <v>No</v>
      </c>
      <c r="AR1545">
        <f t="shared" si="220"/>
        <v>23</v>
      </c>
      <c r="AS1545" t="str">
        <f t="shared" si="221"/>
        <v>Warm</v>
      </c>
      <c r="AT1545" t="str">
        <f t="shared" si="222"/>
        <v>Married</v>
      </c>
      <c r="AU1545" t="str">
        <f t="shared" si="223"/>
        <v>PhD</v>
      </c>
      <c r="AV1545" s="9" t="str">
        <f t="shared" si="224"/>
        <v>No</v>
      </c>
    </row>
    <row r="1546" spans="1:48" x14ac:dyDescent="0.3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11</v>
      </c>
      <c r="X1546">
        <v>0</v>
      </c>
      <c r="Y1546">
        <v>63</v>
      </c>
      <c r="Z1546">
        <v>2618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953</v>
      </c>
      <c r="AL1546">
        <v>887</v>
      </c>
      <c r="AM1546">
        <v>0</v>
      </c>
      <c r="AN1546">
        <f t="shared" si="216"/>
        <v>7.2</v>
      </c>
      <c r="AO1546" t="str">
        <f t="shared" si="217"/>
        <v>Medium</v>
      </c>
      <c r="AP1546" t="str">
        <f t="shared" si="218"/>
        <v>Yes</v>
      </c>
      <c r="AQ1546" t="str">
        <f t="shared" si="219"/>
        <v>No</v>
      </c>
      <c r="AR1546">
        <f t="shared" si="220"/>
        <v>25</v>
      </c>
      <c r="AS1546" t="str">
        <f t="shared" si="221"/>
        <v>Active</v>
      </c>
      <c r="AT1546" t="str">
        <f t="shared" si="222"/>
        <v>Married</v>
      </c>
      <c r="AU1546" t="str">
        <f t="shared" si="223"/>
        <v>PhD</v>
      </c>
      <c r="AV1546" s="9" t="str">
        <f t="shared" si="224"/>
        <v>No</v>
      </c>
    </row>
    <row r="1547" spans="1:48" x14ac:dyDescent="0.3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3</v>
      </c>
      <c r="W1547">
        <v>11</v>
      </c>
      <c r="X1547">
        <v>1</v>
      </c>
      <c r="Y1547">
        <v>74</v>
      </c>
      <c r="Z1547">
        <v>2741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1270</v>
      </c>
      <c r="AL1547">
        <v>1225</v>
      </c>
      <c r="AM1547">
        <v>2</v>
      </c>
      <c r="AN1547">
        <f t="shared" si="216"/>
        <v>7.5</v>
      </c>
      <c r="AO1547" t="str">
        <f t="shared" si="217"/>
        <v>High</v>
      </c>
      <c r="AP1547" t="str">
        <f t="shared" si="218"/>
        <v>No</v>
      </c>
      <c r="AQ1547" t="str">
        <f t="shared" si="219"/>
        <v>Yes</v>
      </c>
      <c r="AR1547">
        <f t="shared" si="220"/>
        <v>26</v>
      </c>
      <c r="AS1547" t="str">
        <f t="shared" si="221"/>
        <v>Active</v>
      </c>
      <c r="AT1547" t="str">
        <f t="shared" si="222"/>
        <v>Single</v>
      </c>
      <c r="AU1547" t="str">
        <f t="shared" si="223"/>
        <v>PhD</v>
      </c>
      <c r="AV1547" s="9" t="str">
        <f t="shared" si="224"/>
        <v>Yes</v>
      </c>
    </row>
    <row r="1548" spans="1:48" x14ac:dyDescent="0.3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3</v>
      </c>
      <c r="W1548">
        <v>11</v>
      </c>
      <c r="X1548">
        <v>0</v>
      </c>
      <c r="Y1548">
        <v>66</v>
      </c>
      <c r="Z1548">
        <v>2762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49</v>
      </c>
      <c r="AL1548">
        <v>44</v>
      </c>
      <c r="AM1548">
        <v>0</v>
      </c>
      <c r="AN1548">
        <f t="shared" si="216"/>
        <v>7.6</v>
      </c>
      <c r="AO1548" t="str">
        <f t="shared" si="217"/>
        <v>Low</v>
      </c>
      <c r="AP1548" t="str">
        <f t="shared" si="218"/>
        <v>Yes</v>
      </c>
      <c r="AQ1548" t="str">
        <f t="shared" si="219"/>
        <v>No</v>
      </c>
      <c r="AR1548">
        <f t="shared" si="220"/>
        <v>8</v>
      </c>
      <c r="AS1548" t="str">
        <f t="shared" si="221"/>
        <v>Inactive</v>
      </c>
      <c r="AT1548" t="str">
        <f t="shared" si="222"/>
        <v>Married</v>
      </c>
      <c r="AU1548" t="str">
        <f t="shared" si="223"/>
        <v>Graduation</v>
      </c>
      <c r="AV1548" s="9" t="str">
        <f t="shared" si="224"/>
        <v>No</v>
      </c>
    </row>
    <row r="1549" spans="1:48" x14ac:dyDescent="0.3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3</v>
      </c>
      <c r="W1549">
        <v>11</v>
      </c>
      <c r="X1549">
        <v>1</v>
      </c>
      <c r="Y1549">
        <v>29</v>
      </c>
      <c r="Z1549">
        <v>2295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2429</v>
      </c>
      <c r="AL1549">
        <v>2333</v>
      </c>
      <c r="AM1549">
        <v>1</v>
      </c>
      <c r="AN1549">
        <f t="shared" si="216"/>
        <v>6.3</v>
      </c>
      <c r="AO1549" t="str">
        <f t="shared" si="217"/>
        <v>High</v>
      </c>
      <c r="AP1549" t="str">
        <f t="shared" si="218"/>
        <v>No</v>
      </c>
      <c r="AQ1549" t="str">
        <f t="shared" si="219"/>
        <v>Yes</v>
      </c>
      <c r="AR1549">
        <f t="shared" si="220"/>
        <v>18</v>
      </c>
      <c r="AS1549" t="str">
        <f t="shared" si="221"/>
        <v>Active</v>
      </c>
      <c r="AT1549" t="str">
        <f t="shared" si="222"/>
        <v>Single</v>
      </c>
      <c r="AU1549" t="str">
        <f t="shared" si="223"/>
        <v>Master</v>
      </c>
      <c r="AV1549" s="9" t="str">
        <f t="shared" si="224"/>
        <v>Yes</v>
      </c>
    </row>
    <row r="1550" spans="1:48" x14ac:dyDescent="0.3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11</v>
      </c>
      <c r="X1550">
        <v>0</v>
      </c>
      <c r="Y1550">
        <v>34</v>
      </c>
      <c r="Z1550">
        <v>2403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41</v>
      </c>
      <c r="AL1550">
        <v>30</v>
      </c>
      <c r="AM1550">
        <v>0</v>
      </c>
      <c r="AN1550">
        <f t="shared" si="216"/>
        <v>6.6</v>
      </c>
      <c r="AO1550" t="str">
        <f t="shared" si="217"/>
        <v>Low</v>
      </c>
      <c r="AP1550" t="str">
        <f t="shared" si="218"/>
        <v>Yes</v>
      </c>
      <c r="AQ1550" t="str">
        <f t="shared" si="219"/>
        <v>No</v>
      </c>
      <c r="AR1550">
        <f t="shared" si="220"/>
        <v>5</v>
      </c>
      <c r="AS1550" t="str">
        <f t="shared" si="221"/>
        <v>Warm</v>
      </c>
      <c r="AT1550" t="str">
        <f t="shared" si="222"/>
        <v>Married</v>
      </c>
      <c r="AU1550" t="str">
        <f t="shared" si="223"/>
        <v>Master</v>
      </c>
      <c r="AV1550" s="9" t="str">
        <f t="shared" si="224"/>
        <v>No</v>
      </c>
    </row>
    <row r="1551" spans="1:48" x14ac:dyDescent="0.3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</v>
      </c>
      <c r="W1551">
        <v>11</v>
      </c>
      <c r="X1551">
        <v>1</v>
      </c>
      <c r="Y1551">
        <v>43</v>
      </c>
      <c r="Z1551">
        <v>2840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386</v>
      </c>
      <c r="AL1551">
        <v>336</v>
      </c>
      <c r="AM1551">
        <v>0</v>
      </c>
      <c r="AN1551">
        <f t="shared" si="216"/>
        <v>7.8</v>
      </c>
      <c r="AO1551" t="str">
        <f t="shared" si="217"/>
        <v>Low</v>
      </c>
      <c r="AP1551" t="str">
        <f t="shared" si="218"/>
        <v>Yes</v>
      </c>
      <c r="AQ1551" t="str">
        <f t="shared" si="219"/>
        <v>No</v>
      </c>
      <c r="AR1551">
        <f t="shared" si="220"/>
        <v>20</v>
      </c>
      <c r="AS1551" t="str">
        <f t="shared" si="221"/>
        <v>Warm</v>
      </c>
      <c r="AT1551" t="str">
        <f t="shared" si="222"/>
        <v>Married</v>
      </c>
      <c r="AU1551" t="str">
        <f t="shared" si="223"/>
        <v>Graduation</v>
      </c>
      <c r="AV1551" s="9" t="str">
        <f t="shared" si="224"/>
        <v>No</v>
      </c>
    </row>
    <row r="1552" spans="1:48" x14ac:dyDescent="0.3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11</v>
      </c>
      <c r="X1552">
        <v>0</v>
      </c>
      <c r="Y1552">
        <v>60</v>
      </c>
      <c r="Z1552">
        <v>2616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256</v>
      </c>
      <c r="AL1552">
        <v>244</v>
      </c>
      <c r="AM1552">
        <v>0</v>
      </c>
      <c r="AN1552">
        <f t="shared" si="216"/>
        <v>7.2</v>
      </c>
      <c r="AO1552" t="str">
        <f t="shared" si="217"/>
        <v>Low</v>
      </c>
      <c r="AP1552" t="str">
        <f t="shared" si="218"/>
        <v>Yes</v>
      </c>
      <c r="AQ1552" t="str">
        <f t="shared" si="219"/>
        <v>No</v>
      </c>
      <c r="AR1552">
        <f t="shared" si="220"/>
        <v>15</v>
      </c>
      <c r="AS1552" t="str">
        <f t="shared" si="221"/>
        <v>Active</v>
      </c>
      <c r="AT1552" t="str">
        <f t="shared" si="222"/>
        <v>Together</v>
      </c>
      <c r="AU1552" t="str">
        <f t="shared" si="223"/>
        <v>PhD</v>
      </c>
      <c r="AV1552" s="9" t="str">
        <f t="shared" si="224"/>
        <v>No</v>
      </c>
    </row>
    <row r="1553" spans="1:48" x14ac:dyDescent="0.3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</v>
      </c>
      <c r="W1553">
        <v>11</v>
      </c>
      <c r="X1553">
        <v>1</v>
      </c>
      <c r="Y1553">
        <v>38</v>
      </c>
      <c r="Z1553">
        <v>2257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123</v>
      </c>
      <c r="AL1553">
        <v>99</v>
      </c>
      <c r="AM1553">
        <v>0</v>
      </c>
      <c r="AN1553">
        <f t="shared" si="216"/>
        <v>6.2</v>
      </c>
      <c r="AO1553" t="str">
        <f t="shared" si="217"/>
        <v>Low</v>
      </c>
      <c r="AP1553" t="str">
        <f t="shared" si="218"/>
        <v>Yes</v>
      </c>
      <c r="AQ1553" t="str">
        <f t="shared" si="219"/>
        <v>No</v>
      </c>
      <c r="AR1553">
        <f t="shared" si="220"/>
        <v>8</v>
      </c>
      <c r="AS1553" t="str">
        <f t="shared" si="221"/>
        <v>Active</v>
      </c>
      <c r="AT1553" t="str">
        <f t="shared" si="222"/>
        <v>Together</v>
      </c>
      <c r="AU1553" t="str">
        <f t="shared" si="223"/>
        <v>Graduation</v>
      </c>
      <c r="AV1553" s="9" t="str">
        <f t="shared" si="224"/>
        <v>No</v>
      </c>
    </row>
    <row r="1554" spans="1:48" x14ac:dyDescent="0.3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3</v>
      </c>
      <c r="W1554">
        <v>11</v>
      </c>
      <c r="X1554">
        <v>0</v>
      </c>
      <c r="Y1554">
        <v>73</v>
      </c>
      <c r="Z1554">
        <v>2221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1798</v>
      </c>
      <c r="AL1554">
        <v>1798</v>
      </c>
      <c r="AM1554">
        <v>2</v>
      </c>
      <c r="AN1554">
        <f t="shared" si="216"/>
        <v>6.1</v>
      </c>
      <c r="AO1554" t="str">
        <f t="shared" si="217"/>
        <v>High</v>
      </c>
      <c r="AP1554" t="str">
        <f t="shared" si="218"/>
        <v>No</v>
      </c>
      <c r="AQ1554" t="str">
        <f t="shared" si="219"/>
        <v>Yes</v>
      </c>
      <c r="AR1554">
        <f t="shared" si="220"/>
        <v>18</v>
      </c>
      <c r="AS1554" t="str">
        <f t="shared" si="221"/>
        <v>Warm</v>
      </c>
      <c r="AT1554" t="str">
        <f t="shared" si="222"/>
        <v>Together</v>
      </c>
      <c r="AU1554" t="str">
        <f t="shared" si="223"/>
        <v>PhD</v>
      </c>
      <c r="AV1554" s="9" t="str">
        <f t="shared" si="224"/>
        <v>Yes</v>
      </c>
    </row>
    <row r="1555" spans="1:48" x14ac:dyDescent="0.3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11</v>
      </c>
      <c r="X1555">
        <v>0</v>
      </c>
      <c r="Y1555">
        <v>28</v>
      </c>
      <c r="Z1555">
        <v>2532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117</v>
      </c>
      <c r="AL1555">
        <v>97</v>
      </c>
      <c r="AM1555">
        <v>0</v>
      </c>
      <c r="AN1555">
        <f t="shared" si="216"/>
        <v>6.9</v>
      </c>
      <c r="AO1555" t="str">
        <f t="shared" si="217"/>
        <v>Low</v>
      </c>
      <c r="AP1555" t="str">
        <f t="shared" si="218"/>
        <v>No</v>
      </c>
      <c r="AQ1555" t="str">
        <f t="shared" si="219"/>
        <v>No</v>
      </c>
      <c r="AR1555">
        <f t="shared" si="220"/>
        <v>8</v>
      </c>
      <c r="AS1555" t="str">
        <f t="shared" si="221"/>
        <v>Warm</v>
      </c>
      <c r="AT1555" t="str">
        <f t="shared" si="222"/>
        <v>Married</v>
      </c>
      <c r="AU1555" t="str">
        <f t="shared" si="223"/>
        <v>Graduation</v>
      </c>
      <c r="AV1555" s="9" t="str">
        <f t="shared" si="224"/>
        <v>No</v>
      </c>
    </row>
    <row r="1556" spans="1:48" x14ac:dyDescent="0.3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11</v>
      </c>
      <c r="X1556">
        <v>0</v>
      </c>
      <c r="Y1556">
        <v>44</v>
      </c>
      <c r="Z1556">
        <v>2681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483</v>
      </c>
      <c r="AL1556">
        <v>459</v>
      </c>
      <c r="AM1556">
        <v>0</v>
      </c>
      <c r="AN1556">
        <f t="shared" si="216"/>
        <v>7.3</v>
      </c>
      <c r="AO1556" t="str">
        <f t="shared" si="217"/>
        <v>Low</v>
      </c>
      <c r="AP1556" t="str">
        <f t="shared" si="218"/>
        <v>Yes</v>
      </c>
      <c r="AQ1556" t="str">
        <f t="shared" si="219"/>
        <v>No</v>
      </c>
      <c r="AR1556">
        <f t="shared" si="220"/>
        <v>17</v>
      </c>
      <c r="AS1556" t="str">
        <f t="shared" si="221"/>
        <v>Warm</v>
      </c>
      <c r="AT1556" t="str">
        <f t="shared" si="222"/>
        <v>Single</v>
      </c>
      <c r="AU1556" t="str">
        <f t="shared" si="223"/>
        <v>Master</v>
      </c>
      <c r="AV1556" s="9" t="str">
        <f t="shared" si="224"/>
        <v>No</v>
      </c>
    </row>
    <row r="1557" spans="1:48" x14ac:dyDescent="0.3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11</v>
      </c>
      <c r="X1557">
        <v>0</v>
      </c>
      <c r="Y1557">
        <v>64</v>
      </c>
      <c r="Z1557">
        <v>2316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14</v>
      </c>
      <c r="AL1557">
        <v>13</v>
      </c>
      <c r="AM1557">
        <v>0</v>
      </c>
      <c r="AN1557">
        <f t="shared" si="216"/>
        <v>6.3</v>
      </c>
      <c r="AO1557" t="str">
        <f t="shared" si="217"/>
        <v>Low</v>
      </c>
      <c r="AP1557" t="str">
        <f t="shared" si="218"/>
        <v>Yes</v>
      </c>
      <c r="AQ1557" t="str">
        <f t="shared" si="219"/>
        <v>No</v>
      </c>
      <c r="AR1557">
        <f t="shared" si="220"/>
        <v>4</v>
      </c>
      <c r="AS1557" t="str">
        <f t="shared" si="221"/>
        <v>Warm</v>
      </c>
      <c r="AT1557" t="str">
        <f t="shared" si="222"/>
        <v>Together</v>
      </c>
      <c r="AU1557" t="str">
        <f t="shared" si="223"/>
        <v>Graduation</v>
      </c>
      <c r="AV1557" s="9" t="str">
        <f t="shared" si="224"/>
        <v>No</v>
      </c>
    </row>
    <row r="1558" spans="1:48" x14ac:dyDescent="0.3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</v>
      </c>
      <c r="W1558">
        <v>11</v>
      </c>
      <c r="X1558">
        <v>0</v>
      </c>
      <c r="Y1558">
        <v>73</v>
      </c>
      <c r="Z1558">
        <v>2359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1095</v>
      </c>
      <c r="AL1558">
        <v>1085</v>
      </c>
      <c r="AM1558">
        <v>0</v>
      </c>
      <c r="AN1558">
        <f t="shared" si="216"/>
        <v>6.5</v>
      </c>
      <c r="AO1558" t="str">
        <f t="shared" si="217"/>
        <v>High</v>
      </c>
      <c r="AP1558" t="str">
        <f t="shared" si="218"/>
        <v>No</v>
      </c>
      <c r="AQ1558" t="str">
        <f t="shared" si="219"/>
        <v>No</v>
      </c>
      <c r="AR1558">
        <f t="shared" si="220"/>
        <v>17</v>
      </c>
      <c r="AS1558" t="str">
        <f t="shared" si="221"/>
        <v>Warm</v>
      </c>
      <c r="AT1558" t="str">
        <f t="shared" si="222"/>
        <v>Together</v>
      </c>
      <c r="AU1558" t="str">
        <f t="shared" si="223"/>
        <v>Master</v>
      </c>
      <c r="AV1558" s="9" t="str">
        <f t="shared" si="224"/>
        <v>No</v>
      </c>
    </row>
    <row r="1559" spans="1:48" x14ac:dyDescent="0.3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11</v>
      </c>
      <c r="X1559">
        <v>0</v>
      </c>
      <c r="Y1559">
        <v>70</v>
      </c>
      <c r="Z1559">
        <v>2368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959</v>
      </c>
      <c r="AL1559">
        <v>944</v>
      </c>
      <c r="AM1559">
        <v>0</v>
      </c>
      <c r="AN1559">
        <f t="shared" si="216"/>
        <v>6.5</v>
      </c>
      <c r="AO1559" t="str">
        <f t="shared" si="217"/>
        <v>Medium</v>
      </c>
      <c r="AP1559" t="str">
        <f t="shared" si="218"/>
        <v>No</v>
      </c>
      <c r="AQ1559" t="str">
        <f t="shared" si="219"/>
        <v>No</v>
      </c>
      <c r="AR1559">
        <f t="shared" si="220"/>
        <v>15</v>
      </c>
      <c r="AS1559" t="str">
        <f t="shared" si="221"/>
        <v>Warm</v>
      </c>
      <c r="AT1559" t="str">
        <f t="shared" si="222"/>
        <v>Divorced</v>
      </c>
      <c r="AU1559" t="str">
        <f t="shared" si="223"/>
        <v>Graduation</v>
      </c>
      <c r="AV1559" s="9" t="str">
        <f t="shared" si="224"/>
        <v>No</v>
      </c>
    </row>
    <row r="1560" spans="1:48" x14ac:dyDescent="0.3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11</v>
      </c>
      <c r="X1560">
        <v>0</v>
      </c>
      <c r="Y1560">
        <v>54</v>
      </c>
      <c r="Z1560">
        <v>2226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63</v>
      </c>
      <c r="AL1560">
        <v>60</v>
      </c>
      <c r="AM1560">
        <v>0</v>
      </c>
      <c r="AN1560">
        <f t="shared" si="216"/>
        <v>6.1</v>
      </c>
      <c r="AO1560" t="str">
        <f t="shared" si="217"/>
        <v>Low</v>
      </c>
      <c r="AP1560" t="str">
        <f t="shared" si="218"/>
        <v>Yes</v>
      </c>
      <c r="AQ1560" t="str">
        <f t="shared" si="219"/>
        <v>No</v>
      </c>
      <c r="AR1560">
        <f t="shared" si="220"/>
        <v>8</v>
      </c>
      <c r="AS1560" t="str">
        <f t="shared" si="221"/>
        <v>Warm</v>
      </c>
      <c r="AT1560" t="str">
        <f t="shared" si="222"/>
        <v>Together</v>
      </c>
      <c r="AU1560" t="str">
        <f t="shared" si="223"/>
        <v>Master</v>
      </c>
      <c r="AV1560" s="9" t="str">
        <f t="shared" si="224"/>
        <v>No</v>
      </c>
    </row>
    <row r="1561" spans="1:48" x14ac:dyDescent="0.3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11</v>
      </c>
      <c r="X1561">
        <v>1</v>
      </c>
      <c r="Y1561">
        <v>33</v>
      </c>
      <c r="Z1561">
        <v>2283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702</v>
      </c>
      <c r="AL1561">
        <v>626</v>
      </c>
      <c r="AM1561">
        <v>0</v>
      </c>
      <c r="AN1561">
        <f t="shared" si="216"/>
        <v>6.3</v>
      </c>
      <c r="AO1561" t="str">
        <f t="shared" si="217"/>
        <v>Medium</v>
      </c>
      <c r="AP1561" t="str">
        <f t="shared" si="218"/>
        <v>No</v>
      </c>
      <c r="AQ1561" t="str">
        <f t="shared" si="219"/>
        <v>No</v>
      </c>
      <c r="AR1561">
        <f t="shared" si="220"/>
        <v>27</v>
      </c>
      <c r="AS1561" t="str">
        <f t="shared" si="221"/>
        <v>Active</v>
      </c>
      <c r="AT1561" t="str">
        <f t="shared" si="222"/>
        <v>Divorced</v>
      </c>
      <c r="AU1561" t="str">
        <f t="shared" si="223"/>
        <v>Graduation</v>
      </c>
      <c r="AV1561" s="9" t="str">
        <f t="shared" si="224"/>
        <v>No</v>
      </c>
    </row>
    <row r="1562" spans="1:48" x14ac:dyDescent="0.3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</v>
      </c>
      <c r="W1562">
        <v>11</v>
      </c>
      <c r="X1562">
        <v>1</v>
      </c>
      <c r="Y1562">
        <v>47</v>
      </c>
      <c r="Z1562">
        <v>2200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29</v>
      </c>
      <c r="AL1562">
        <v>9</v>
      </c>
      <c r="AM1562">
        <v>1</v>
      </c>
      <c r="AN1562">
        <f t="shared" si="216"/>
        <v>6</v>
      </c>
      <c r="AO1562" t="str">
        <f t="shared" si="217"/>
        <v>Low</v>
      </c>
      <c r="AP1562" t="str">
        <f t="shared" si="218"/>
        <v>Yes</v>
      </c>
      <c r="AQ1562" t="str">
        <f t="shared" si="219"/>
        <v>Yes</v>
      </c>
      <c r="AR1562">
        <f t="shared" si="220"/>
        <v>6</v>
      </c>
      <c r="AS1562" t="str">
        <f t="shared" si="221"/>
        <v>Warm</v>
      </c>
      <c r="AT1562" t="str">
        <f t="shared" si="222"/>
        <v>Divorced</v>
      </c>
      <c r="AU1562" t="str">
        <f t="shared" si="223"/>
        <v>PhD</v>
      </c>
      <c r="AV1562" s="9" t="str">
        <f t="shared" si="224"/>
        <v>Yes</v>
      </c>
    </row>
    <row r="1563" spans="1:48" x14ac:dyDescent="0.3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11</v>
      </c>
      <c r="X1563">
        <v>1</v>
      </c>
      <c r="Y1563">
        <v>68</v>
      </c>
      <c r="Z1563">
        <v>2838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156</v>
      </c>
      <c r="AL1563">
        <v>143</v>
      </c>
      <c r="AM1563">
        <v>0</v>
      </c>
      <c r="AN1563">
        <f t="shared" si="216"/>
        <v>7.8</v>
      </c>
      <c r="AO1563" t="str">
        <f t="shared" si="217"/>
        <v>Low</v>
      </c>
      <c r="AP1563" t="str">
        <f t="shared" si="218"/>
        <v>Yes</v>
      </c>
      <c r="AQ1563" t="str">
        <f t="shared" si="219"/>
        <v>No</v>
      </c>
      <c r="AR1563">
        <f t="shared" si="220"/>
        <v>12</v>
      </c>
      <c r="AS1563" t="str">
        <f t="shared" si="221"/>
        <v>Warm</v>
      </c>
      <c r="AT1563" t="str">
        <f t="shared" si="222"/>
        <v>Together</v>
      </c>
      <c r="AU1563" t="str">
        <f t="shared" si="223"/>
        <v>Master</v>
      </c>
      <c r="AV1563" s="9" t="str">
        <f t="shared" si="224"/>
        <v>No</v>
      </c>
    </row>
    <row r="1564" spans="1:48" x14ac:dyDescent="0.3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11</v>
      </c>
      <c r="X1564">
        <v>0</v>
      </c>
      <c r="Y1564">
        <v>55</v>
      </c>
      <c r="Z1564">
        <v>2161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256</v>
      </c>
      <c r="AL1564">
        <v>213</v>
      </c>
      <c r="AM1564">
        <v>0</v>
      </c>
      <c r="AN1564">
        <f t="shared" si="216"/>
        <v>5.9</v>
      </c>
      <c r="AO1564" t="str">
        <f t="shared" si="217"/>
        <v>Low</v>
      </c>
      <c r="AP1564" t="str">
        <f t="shared" si="218"/>
        <v>No</v>
      </c>
      <c r="AQ1564" t="str">
        <f t="shared" si="219"/>
        <v>No</v>
      </c>
      <c r="AR1564">
        <f t="shared" si="220"/>
        <v>12</v>
      </c>
      <c r="AS1564" t="str">
        <f t="shared" si="221"/>
        <v>Warm</v>
      </c>
      <c r="AT1564" t="str">
        <f t="shared" si="222"/>
        <v>Married</v>
      </c>
      <c r="AU1564" t="str">
        <f t="shared" si="223"/>
        <v>Graduation</v>
      </c>
      <c r="AV1564" s="9" t="str">
        <f t="shared" si="224"/>
        <v>No</v>
      </c>
    </row>
    <row r="1565" spans="1:48" x14ac:dyDescent="0.3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11</v>
      </c>
      <c r="X1565">
        <v>0</v>
      </c>
      <c r="Y1565">
        <v>40</v>
      </c>
      <c r="Z1565">
        <v>2604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219</v>
      </c>
      <c r="AL1565">
        <v>217</v>
      </c>
      <c r="AM1565">
        <v>0</v>
      </c>
      <c r="AN1565">
        <f t="shared" si="216"/>
        <v>7.1</v>
      </c>
      <c r="AO1565" t="str">
        <f t="shared" si="217"/>
        <v>Low</v>
      </c>
      <c r="AP1565" t="str">
        <f t="shared" si="218"/>
        <v>Yes</v>
      </c>
      <c r="AQ1565" t="str">
        <f t="shared" si="219"/>
        <v>No</v>
      </c>
      <c r="AR1565">
        <f t="shared" si="220"/>
        <v>17</v>
      </c>
      <c r="AS1565" t="str">
        <f t="shared" si="221"/>
        <v>Active</v>
      </c>
      <c r="AT1565" t="str">
        <f t="shared" si="222"/>
        <v>Married</v>
      </c>
      <c r="AU1565" t="str">
        <f t="shared" si="223"/>
        <v>Graduation</v>
      </c>
      <c r="AV1565" s="9" t="str">
        <f t="shared" si="224"/>
        <v>No</v>
      </c>
    </row>
    <row r="1566" spans="1:48" x14ac:dyDescent="0.3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3</v>
      </c>
      <c r="W1566">
        <v>11</v>
      </c>
      <c r="X1566">
        <v>0</v>
      </c>
      <c r="Y1566">
        <v>33</v>
      </c>
      <c r="Z1566">
        <v>2346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1634</v>
      </c>
      <c r="AL1566">
        <v>1586</v>
      </c>
      <c r="AM1566">
        <v>1</v>
      </c>
      <c r="AN1566">
        <f t="shared" si="216"/>
        <v>6.4</v>
      </c>
      <c r="AO1566" t="str">
        <f t="shared" si="217"/>
        <v>High</v>
      </c>
      <c r="AP1566" t="str">
        <f t="shared" si="218"/>
        <v>No</v>
      </c>
      <c r="AQ1566" t="str">
        <f t="shared" si="219"/>
        <v>Yes</v>
      </c>
      <c r="AR1566">
        <f t="shared" si="220"/>
        <v>25</v>
      </c>
      <c r="AS1566" t="str">
        <f t="shared" si="221"/>
        <v>Warm</v>
      </c>
      <c r="AT1566" t="str">
        <f t="shared" si="222"/>
        <v>Married</v>
      </c>
      <c r="AU1566" t="str">
        <f t="shared" si="223"/>
        <v>Graduation</v>
      </c>
      <c r="AV1566" s="9" t="str">
        <f t="shared" si="224"/>
        <v>Yes</v>
      </c>
    </row>
    <row r="1567" spans="1:48" x14ac:dyDescent="0.3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11</v>
      </c>
      <c r="X1567">
        <v>0</v>
      </c>
      <c r="Y1567">
        <v>58</v>
      </c>
      <c r="Z1567">
        <v>2729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151</v>
      </c>
      <c r="AL1567">
        <v>147</v>
      </c>
      <c r="AM1567">
        <v>0</v>
      </c>
      <c r="AN1567">
        <f t="shared" si="216"/>
        <v>7.5</v>
      </c>
      <c r="AO1567" t="str">
        <f t="shared" si="217"/>
        <v>Low</v>
      </c>
      <c r="AP1567" t="str">
        <f t="shared" si="218"/>
        <v>Yes</v>
      </c>
      <c r="AQ1567" t="str">
        <f t="shared" si="219"/>
        <v>No</v>
      </c>
      <c r="AR1567">
        <f t="shared" si="220"/>
        <v>10</v>
      </c>
      <c r="AS1567" t="str">
        <f t="shared" si="221"/>
        <v>Active</v>
      </c>
      <c r="AT1567" t="str">
        <f t="shared" si="222"/>
        <v>Together</v>
      </c>
      <c r="AU1567" t="str">
        <f t="shared" si="223"/>
        <v>PhD</v>
      </c>
      <c r="AV1567" s="9" t="str">
        <f t="shared" si="224"/>
        <v>No</v>
      </c>
    </row>
    <row r="1568" spans="1:48" x14ac:dyDescent="0.3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11</v>
      </c>
      <c r="X1568">
        <v>0</v>
      </c>
      <c r="Y1568">
        <v>65</v>
      </c>
      <c r="Z1568">
        <v>2659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851</v>
      </c>
      <c r="AL1568">
        <v>810</v>
      </c>
      <c r="AM1568">
        <v>0</v>
      </c>
      <c r="AN1568">
        <f t="shared" si="216"/>
        <v>7.3</v>
      </c>
      <c r="AO1568" t="str">
        <f t="shared" si="217"/>
        <v>Medium</v>
      </c>
      <c r="AP1568" t="str">
        <f t="shared" si="218"/>
        <v>No</v>
      </c>
      <c r="AQ1568" t="str">
        <f t="shared" si="219"/>
        <v>No</v>
      </c>
      <c r="AR1568">
        <f t="shared" si="220"/>
        <v>13</v>
      </c>
      <c r="AS1568" t="str">
        <f t="shared" si="221"/>
        <v>Warm</v>
      </c>
      <c r="AT1568" t="str">
        <f t="shared" si="222"/>
        <v>Married</v>
      </c>
      <c r="AU1568" t="str">
        <f t="shared" si="223"/>
        <v>Graduation</v>
      </c>
      <c r="AV1568" s="9" t="str">
        <f t="shared" si="224"/>
        <v>No</v>
      </c>
    </row>
    <row r="1569" spans="1:48" x14ac:dyDescent="0.3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</v>
      </c>
      <c r="W1569">
        <v>11</v>
      </c>
      <c r="X1569">
        <v>0</v>
      </c>
      <c r="Y1569">
        <v>32</v>
      </c>
      <c r="Z1569">
        <v>2826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31</v>
      </c>
      <c r="AL1569">
        <v>4</v>
      </c>
      <c r="AM1569">
        <v>1</v>
      </c>
      <c r="AN1569">
        <f t="shared" si="216"/>
        <v>7.7</v>
      </c>
      <c r="AO1569" t="str">
        <f t="shared" si="217"/>
        <v>Low</v>
      </c>
      <c r="AP1569" t="str">
        <f t="shared" si="218"/>
        <v>Yes</v>
      </c>
      <c r="AQ1569" t="str">
        <f t="shared" si="219"/>
        <v>Yes</v>
      </c>
      <c r="AR1569">
        <f t="shared" si="220"/>
        <v>5</v>
      </c>
      <c r="AS1569" t="str">
        <f t="shared" si="221"/>
        <v>Warm</v>
      </c>
      <c r="AT1569" t="str">
        <f t="shared" si="222"/>
        <v>Together</v>
      </c>
      <c r="AU1569" t="str">
        <f t="shared" si="223"/>
        <v>Basic</v>
      </c>
      <c r="AV1569" s="9" t="str">
        <f t="shared" si="224"/>
        <v>Yes</v>
      </c>
    </row>
    <row r="1570" spans="1:48" x14ac:dyDescent="0.3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11</v>
      </c>
      <c r="X1570">
        <v>0</v>
      </c>
      <c r="Y1570">
        <v>55</v>
      </c>
      <c r="Z1570">
        <v>2466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297</v>
      </c>
      <c r="AL1570">
        <v>283</v>
      </c>
      <c r="AM1570">
        <v>0</v>
      </c>
      <c r="AN1570">
        <f t="shared" si="216"/>
        <v>6.8</v>
      </c>
      <c r="AO1570" t="str">
        <f t="shared" si="217"/>
        <v>Low</v>
      </c>
      <c r="AP1570" t="str">
        <f t="shared" si="218"/>
        <v>Yes</v>
      </c>
      <c r="AQ1570" t="str">
        <f t="shared" si="219"/>
        <v>No</v>
      </c>
      <c r="AR1570">
        <f t="shared" si="220"/>
        <v>15</v>
      </c>
      <c r="AS1570" t="str">
        <f t="shared" si="221"/>
        <v>Warm</v>
      </c>
      <c r="AT1570" t="str">
        <f t="shared" si="222"/>
        <v>Together</v>
      </c>
      <c r="AU1570" t="str">
        <f t="shared" si="223"/>
        <v>Master</v>
      </c>
      <c r="AV1570" s="9" t="str">
        <f t="shared" si="224"/>
        <v>No</v>
      </c>
    </row>
    <row r="1571" spans="1:48" x14ac:dyDescent="0.3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11</v>
      </c>
      <c r="X1571">
        <v>0</v>
      </c>
      <c r="Y1571">
        <v>53</v>
      </c>
      <c r="Z1571">
        <v>2244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88</v>
      </c>
      <c r="AL1571">
        <v>81</v>
      </c>
      <c r="AM1571">
        <v>0</v>
      </c>
      <c r="AN1571">
        <f t="shared" si="216"/>
        <v>6.1</v>
      </c>
      <c r="AO1571" t="str">
        <f t="shared" si="217"/>
        <v>Low</v>
      </c>
      <c r="AP1571" t="str">
        <f t="shared" si="218"/>
        <v>Yes</v>
      </c>
      <c r="AQ1571" t="str">
        <f t="shared" si="219"/>
        <v>No</v>
      </c>
      <c r="AR1571">
        <f t="shared" si="220"/>
        <v>7</v>
      </c>
      <c r="AS1571" t="str">
        <f t="shared" si="221"/>
        <v>Warm</v>
      </c>
      <c r="AT1571" t="str">
        <f t="shared" si="222"/>
        <v>Single</v>
      </c>
      <c r="AU1571" t="str">
        <f t="shared" si="223"/>
        <v>PhD</v>
      </c>
      <c r="AV1571" s="9" t="str">
        <f t="shared" si="224"/>
        <v>No</v>
      </c>
    </row>
    <row r="1572" spans="1:48" x14ac:dyDescent="0.3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</v>
      </c>
      <c r="W1572">
        <v>11</v>
      </c>
      <c r="X1572">
        <v>1</v>
      </c>
      <c r="Y1572">
        <v>47</v>
      </c>
      <c r="Z1572">
        <v>2778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382</v>
      </c>
      <c r="AL1572">
        <v>340</v>
      </c>
      <c r="AM1572">
        <v>0</v>
      </c>
      <c r="AN1572">
        <f t="shared" si="216"/>
        <v>7.6</v>
      </c>
      <c r="AO1572" t="str">
        <f t="shared" si="217"/>
        <v>Low</v>
      </c>
      <c r="AP1572" t="str">
        <f t="shared" si="218"/>
        <v>Yes</v>
      </c>
      <c r="AQ1572" t="str">
        <f t="shared" si="219"/>
        <v>No</v>
      </c>
      <c r="AR1572">
        <f t="shared" si="220"/>
        <v>19</v>
      </c>
      <c r="AS1572" t="str">
        <f t="shared" si="221"/>
        <v>Active</v>
      </c>
      <c r="AT1572" t="str">
        <f t="shared" si="222"/>
        <v>Single</v>
      </c>
      <c r="AU1572" t="str">
        <f t="shared" si="223"/>
        <v>PhD</v>
      </c>
      <c r="AV1572" s="9" t="str">
        <f t="shared" si="224"/>
        <v>No</v>
      </c>
    </row>
    <row r="1573" spans="1:48" x14ac:dyDescent="0.3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11</v>
      </c>
      <c r="X1573">
        <v>0</v>
      </c>
      <c r="Y1573">
        <v>60</v>
      </c>
      <c r="Z1573">
        <v>2293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41</v>
      </c>
      <c r="AL1573">
        <v>35</v>
      </c>
      <c r="AM1573">
        <v>0</v>
      </c>
      <c r="AN1573">
        <f t="shared" si="216"/>
        <v>6.3</v>
      </c>
      <c r="AO1573" t="str">
        <f t="shared" si="217"/>
        <v>Low</v>
      </c>
      <c r="AP1573" t="str">
        <f t="shared" si="218"/>
        <v>Yes</v>
      </c>
      <c r="AQ1573" t="str">
        <f t="shared" si="219"/>
        <v>No</v>
      </c>
      <c r="AR1573">
        <f t="shared" si="220"/>
        <v>12</v>
      </c>
      <c r="AS1573" t="str">
        <f t="shared" si="221"/>
        <v>Inactive</v>
      </c>
      <c r="AT1573" t="str">
        <f t="shared" si="222"/>
        <v>Together</v>
      </c>
      <c r="AU1573" t="str">
        <f t="shared" si="223"/>
        <v>Master</v>
      </c>
      <c r="AV1573" s="9" t="str">
        <f t="shared" si="224"/>
        <v>No</v>
      </c>
    </row>
    <row r="1574" spans="1:48" x14ac:dyDescent="0.3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11</v>
      </c>
      <c r="X1574">
        <v>0</v>
      </c>
      <c r="Y1574">
        <v>36</v>
      </c>
      <c r="Z1574">
        <v>2416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292</v>
      </c>
      <c r="AL1574">
        <v>245</v>
      </c>
      <c r="AM1574">
        <v>1</v>
      </c>
      <c r="AN1574">
        <f t="shared" si="216"/>
        <v>6.6</v>
      </c>
      <c r="AO1574" t="str">
        <f t="shared" si="217"/>
        <v>Low</v>
      </c>
      <c r="AP1574" t="str">
        <f t="shared" si="218"/>
        <v>Yes</v>
      </c>
      <c r="AQ1574" t="str">
        <f t="shared" si="219"/>
        <v>Yes</v>
      </c>
      <c r="AR1574">
        <f t="shared" si="220"/>
        <v>15</v>
      </c>
      <c r="AS1574" t="str">
        <f t="shared" si="221"/>
        <v>Warm</v>
      </c>
      <c r="AT1574" t="str">
        <f t="shared" si="222"/>
        <v>Single</v>
      </c>
      <c r="AU1574" t="str">
        <f t="shared" si="223"/>
        <v>Graduation</v>
      </c>
      <c r="AV1574" s="9" t="str">
        <f t="shared" si="224"/>
        <v>Yes</v>
      </c>
    </row>
    <row r="1575" spans="1:48" x14ac:dyDescent="0.3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</v>
      </c>
      <c r="W1575">
        <v>11</v>
      </c>
      <c r="X1575">
        <v>0</v>
      </c>
      <c r="Y1575">
        <v>49</v>
      </c>
      <c r="Z1575">
        <v>2798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1375</v>
      </c>
      <c r="AL1575">
        <v>1340</v>
      </c>
      <c r="AM1575">
        <v>0</v>
      </c>
      <c r="AN1575">
        <f t="shared" si="216"/>
        <v>7.7</v>
      </c>
      <c r="AO1575" t="str">
        <f t="shared" si="217"/>
        <v>High</v>
      </c>
      <c r="AP1575" t="str">
        <f t="shared" si="218"/>
        <v>Yes</v>
      </c>
      <c r="AQ1575" t="str">
        <f t="shared" si="219"/>
        <v>No</v>
      </c>
      <c r="AR1575">
        <f t="shared" si="220"/>
        <v>21</v>
      </c>
      <c r="AS1575" t="str">
        <f t="shared" si="221"/>
        <v>Active</v>
      </c>
      <c r="AT1575" t="str">
        <f t="shared" si="222"/>
        <v>Married</v>
      </c>
      <c r="AU1575" t="str">
        <f t="shared" si="223"/>
        <v>Graduation</v>
      </c>
      <c r="AV1575" s="9" t="str">
        <f t="shared" si="224"/>
        <v>No</v>
      </c>
    </row>
    <row r="1576" spans="1:48" x14ac:dyDescent="0.3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</v>
      </c>
      <c r="W1576">
        <v>11</v>
      </c>
      <c r="X1576">
        <v>0</v>
      </c>
      <c r="Y1576">
        <v>45</v>
      </c>
      <c r="Z1576">
        <v>2224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30</v>
      </c>
      <c r="AL1576">
        <v>25</v>
      </c>
      <c r="AM1576">
        <v>0</v>
      </c>
      <c r="AN1576">
        <f t="shared" si="216"/>
        <v>6.1</v>
      </c>
      <c r="AO1576" t="str">
        <f t="shared" si="217"/>
        <v>Low</v>
      </c>
      <c r="AP1576" t="str">
        <f t="shared" si="218"/>
        <v>Yes</v>
      </c>
      <c r="AQ1576" t="str">
        <f t="shared" si="219"/>
        <v>No</v>
      </c>
      <c r="AR1576">
        <f t="shared" si="220"/>
        <v>6</v>
      </c>
      <c r="AS1576" t="str">
        <f t="shared" si="221"/>
        <v>Warm</v>
      </c>
      <c r="AT1576" t="str">
        <f t="shared" si="222"/>
        <v>Married</v>
      </c>
      <c r="AU1576" t="str">
        <f t="shared" si="223"/>
        <v>PhD</v>
      </c>
      <c r="AV1576" s="9" t="str">
        <f t="shared" si="224"/>
        <v>No</v>
      </c>
    </row>
    <row r="1577" spans="1:48" x14ac:dyDescent="0.3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11</v>
      </c>
      <c r="X1577">
        <v>0</v>
      </c>
      <c r="Y1577">
        <v>55</v>
      </c>
      <c r="Z1577">
        <v>2526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489</v>
      </c>
      <c r="AL1577">
        <v>416</v>
      </c>
      <c r="AM1577">
        <v>0</v>
      </c>
      <c r="AN1577">
        <f t="shared" si="216"/>
        <v>6.9</v>
      </c>
      <c r="AO1577" t="str">
        <f t="shared" si="217"/>
        <v>Low</v>
      </c>
      <c r="AP1577" t="str">
        <f t="shared" si="218"/>
        <v>Yes</v>
      </c>
      <c r="AQ1577" t="str">
        <f t="shared" si="219"/>
        <v>No</v>
      </c>
      <c r="AR1577">
        <f t="shared" si="220"/>
        <v>20</v>
      </c>
      <c r="AS1577" t="str">
        <f t="shared" si="221"/>
        <v>Warm</v>
      </c>
      <c r="AT1577" t="str">
        <f t="shared" si="222"/>
        <v>Married</v>
      </c>
      <c r="AU1577" t="str">
        <f t="shared" si="223"/>
        <v>Master</v>
      </c>
      <c r="AV1577" s="9" t="str">
        <f t="shared" si="224"/>
        <v>No</v>
      </c>
    </row>
    <row r="1578" spans="1:48" x14ac:dyDescent="0.3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3</v>
      </c>
      <c r="W1578">
        <v>11</v>
      </c>
      <c r="X1578">
        <v>0</v>
      </c>
      <c r="Y1578">
        <v>64</v>
      </c>
      <c r="Z1578">
        <v>2800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2244</v>
      </c>
      <c r="AL1578">
        <v>2136</v>
      </c>
      <c r="AM1578">
        <v>1</v>
      </c>
      <c r="AN1578">
        <f t="shared" si="216"/>
        <v>7.7</v>
      </c>
      <c r="AO1578" t="str">
        <f t="shared" si="217"/>
        <v>High</v>
      </c>
      <c r="AP1578" t="str">
        <f t="shared" si="218"/>
        <v>No</v>
      </c>
      <c r="AQ1578" t="str">
        <f t="shared" si="219"/>
        <v>Yes</v>
      </c>
      <c r="AR1578">
        <f t="shared" si="220"/>
        <v>24</v>
      </c>
      <c r="AS1578" t="str">
        <f t="shared" si="221"/>
        <v>Active</v>
      </c>
      <c r="AT1578" t="str">
        <f t="shared" si="222"/>
        <v>Married</v>
      </c>
      <c r="AU1578" t="str">
        <f t="shared" si="223"/>
        <v>Master</v>
      </c>
      <c r="AV1578" s="9" t="str">
        <f t="shared" si="224"/>
        <v>Yes</v>
      </c>
    </row>
    <row r="1579" spans="1:48" x14ac:dyDescent="0.3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3</v>
      </c>
      <c r="W1579">
        <v>11</v>
      </c>
      <c r="X1579">
        <v>0</v>
      </c>
      <c r="Y1579">
        <v>65</v>
      </c>
      <c r="Z1579">
        <v>2552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1271</v>
      </c>
      <c r="AL1579">
        <v>1208</v>
      </c>
      <c r="AM1579">
        <v>1</v>
      </c>
      <c r="AN1579">
        <f t="shared" si="216"/>
        <v>7</v>
      </c>
      <c r="AO1579" t="str">
        <f t="shared" si="217"/>
        <v>High</v>
      </c>
      <c r="AP1579" t="str">
        <f t="shared" si="218"/>
        <v>No</v>
      </c>
      <c r="AQ1579" t="str">
        <f t="shared" si="219"/>
        <v>Yes</v>
      </c>
      <c r="AR1579">
        <f t="shared" si="220"/>
        <v>20</v>
      </c>
      <c r="AS1579" t="str">
        <f t="shared" si="221"/>
        <v>Warm</v>
      </c>
      <c r="AT1579" t="str">
        <f t="shared" si="222"/>
        <v>Divorced</v>
      </c>
      <c r="AU1579" t="str">
        <f t="shared" si="223"/>
        <v>Master</v>
      </c>
      <c r="AV1579" s="9" t="str">
        <f t="shared" si="224"/>
        <v>Yes</v>
      </c>
    </row>
    <row r="1580" spans="1:48" x14ac:dyDescent="0.3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</v>
      </c>
      <c r="W1580">
        <v>11</v>
      </c>
      <c r="X1580">
        <v>0</v>
      </c>
      <c r="Y1580">
        <v>60</v>
      </c>
      <c r="Z1580">
        <v>2462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30</v>
      </c>
      <c r="AL1580">
        <v>28</v>
      </c>
      <c r="AM1580">
        <v>0</v>
      </c>
      <c r="AN1580">
        <f t="shared" si="216"/>
        <v>6.7</v>
      </c>
      <c r="AO1580" t="str">
        <f t="shared" si="217"/>
        <v>Low</v>
      </c>
      <c r="AP1580" t="str">
        <f t="shared" si="218"/>
        <v>Yes</v>
      </c>
      <c r="AQ1580" t="str">
        <f t="shared" si="219"/>
        <v>No</v>
      </c>
      <c r="AR1580">
        <f t="shared" si="220"/>
        <v>6</v>
      </c>
      <c r="AS1580" t="str">
        <f t="shared" si="221"/>
        <v>Warm</v>
      </c>
      <c r="AT1580" t="str">
        <f t="shared" si="222"/>
        <v>Together</v>
      </c>
      <c r="AU1580" t="str">
        <f t="shared" si="223"/>
        <v>Graduation</v>
      </c>
      <c r="AV1580" s="9" t="str">
        <f t="shared" si="224"/>
        <v>No</v>
      </c>
    </row>
    <row r="1581" spans="1:48" x14ac:dyDescent="0.3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11</v>
      </c>
      <c r="X1581">
        <v>0</v>
      </c>
      <c r="Y1581">
        <v>59</v>
      </c>
      <c r="Z1581">
        <v>2278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38</v>
      </c>
      <c r="AL1581">
        <v>35</v>
      </c>
      <c r="AM1581">
        <v>0</v>
      </c>
      <c r="AN1581">
        <f t="shared" si="216"/>
        <v>6.2</v>
      </c>
      <c r="AO1581" t="str">
        <f t="shared" si="217"/>
        <v>Low</v>
      </c>
      <c r="AP1581" t="str">
        <f t="shared" si="218"/>
        <v>Yes</v>
      </c>
      <c r="AQ1581" t="str">
        <f t="shared" si="219"/>
        <v>No</v>
      </c>
      <c r="AR1581">
        <f t="shared" si="220"/>
        <v>7</v>
      </c>
      <c r="AS1581" t="str">
        <f t="shared" si="221"/>
        <v>Warm</v>
      </c>
      <c r="AT1581" t="str">
        <f t="shared" si="222"/>
        <v>Married</v>
      </c>
      <c r="AU1581" t="str">
        <f t="shared" si="223"/>
        <v>Graduation</v>
      </c>
      <c r="AV1581" s="9" t="str">
        <f t="shared" si="224"/>
        <v>No</v>
      </c>
    </row>
    <row r="1582" spans="1:48" x14ac:dyDescent="0.3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11</v>
      </c>
      <c r="X1582">
        <v>0</v>
      </c>
      <c r="Y1582">
        <v>57</v>
      </c>
      <c r="Z1582">
        <v>2496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39</v>
      </c>
      <c r="AL1582">
        <v>39</v>
      </c>
      <c r="AM1582">
        <v>0</v>
      </c>
      <c r="AN1582">
        <f t="shared" si="216"/>
        <v>6.8</v>
      </c>
      <c r="AO1582" t="str">
        <f t="shared" si="217"/>
        <v>Low</v>
      </c>
      <c r="AP1582" t="str">
        <f t="shared" si="218"/>
        <v>Yes</v>
      </c>
      <c r="AQ1582" t="str">
        <f t="shared" si="219"/>
        <v>No</v>
      </c>
      <c r="AR1582">
        <f t="shared" si="220"/>
        <v>5</v>
      </c>
      <c r="AS1582" t="str">
        <f t="shared" si="221"/>
        <v>Warm</v>
      </c>
      <c r="AT1582" t="str">
        <f t="shared" si="222"/>
        <v>Married</v>
      </c>
      <c r="AU1582" t="str">
        <f t="shared" si="223"/>
        <v>PhD</v>
      </c>
      <c r="AV1582" s="9" t="str">
        <f t="shared" si="224"/>
        <v>No</v>
      </c>
    </row>
    <row r="1583" spans="1:48" x14ac:dyDescent="0.3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</v>
      </c>
      <c r="W1583">
        <v>11</v>
      </c>
      <c r="X1583">
        <v>0</v>
      </c>
      <c r="Y1583">
        <v>43</v>
      </c>
      <c r="Z1583">
        <v>2688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1113</v>
      </c>
      <c r="AL1583">
        <v>1085</v>
      </c>
      <c r="AM1583">
        <v>0</v>
      </c>
      <c r="AN1583">
        <f t="shared" si="216"/>
        <v>7.4</v>
      </c>
      <c r="AO1583" t="str">
        <f t="shared" si="217"/>
        <v>High</v>
      </c>
      <c r="AP1583" t="str">
        <f t="shared" si="218"/>
        <v>Yes</v>
      </c>
      <c r="AQ1583" t="str">
        <f t="shared" si="219"/>
        <v>No</v>
      </c>
      <c r="AR1583">
        <f t="shared" si="220"/>
        <v>25</v>
      </c>
      <c r="AS1583" t="str">
        <f t="shared" si="221"/>
        <v>Warm</v>
      </c>
      <c r="AT1583" t="str">
        <f t="shared" si="222"/>
        <v>Married</v>
      </c>
      <c r="AU1583" t="str">
        <f t="shared" si="223"/>
        <v>Graduation</v>
      </c>
      <c r="AV1583" s="9" t="str">
        <f t="shared" si="224"/>
        <v>No</v>
      </c>
    </row>
    <row r="1584" spans="1:48" x14ac:dyDescent="0.3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</v>
      </c>
      <c r="W1584">
        <v>11</v>
      </c>
      <c r="X1584">
        <v>0</v>
      </c>
      <c r="Y1584">
        <v>30</v>
      </c>
      <c r="Z1584">
        <v>2615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670</v>
      </c>
      <c r="AL1584">
        <v>630</v>
      </c>
      <c r="AM1584">
        <v>1</v>
      </c>
      <c r="AN1584">
        <f t="shared" si="216"/>
        <v>7.2</v>
      </c>
      <c r="AO1584" t="str">
        <f t="shared" si="217"/>
        <v>Medium</v>
      </c>
      <c r="AP1584" t="str">
        <f t="shared" si="218"/>
        <v>Yes</v>
      </c>
      <c r="AQ1584" t="str">
        <f t="shared" si="219"/>
        <v>Yes</v>
      </c>
      <c r="AR1584">
        <f t="shared" si="220"/>
        <v>24</v>
      </c>
      <c r="AS1584" t="str">
        <f t="shared" si="221"/>
        <v>Active</v>
      </c>
      <c r="AT1584" t="str">
        <f t="shared" si="222"/>
        <v>Single</v>
      </c>
      <c r="AU1584" t="str">
        <f t="shared" si="223"/>
        <v>2nd Cycle</v>
      </c>
      <c r="AV1584" s="9" t="str">
        <f t="shared" si="224"/>
        <v>Yes</v>
      </c>
    </row>
    <row r="1585" spans="1:48" x14ac:dyDescent="0.3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</v>
      </c>
      <c r="W1585">
        <v>11</v>
      </c>
      <c r="X1585">
        <v>0</v>
      </c>
      <c r="Y1585">
        <v>47</v>
      </c>
      <c r="Z1585">
        <v>2271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390</v>
      </c>
      <c r="AL1585">
        <v>379</v>
      </c>
      <c r="AM1585">
        <v>0</v>
      </c>
      <c r="AN1585">
        <f t="shared" si="216"/>
        <v>6.2</v>
      </c>
      <c r="AO1585" t="str">
        <f t="shared" si="217"/>
        <v>Low</v>
      </c>
      <c r="AP1585" t="str">
        <f t="shared" si="218"/>
        <v>Yes</v>
      </c>
      <c r="AQ1585" t="str">
        <f t="shared" si="219"/>
        <v>No</v>
      </c>
      <c r="AR1585">
        <f t="shared" si="220"/>
        <v>19</v>
      </c>
      <c r="AS1585" t="str">
        <f t="shared" si="221"/>
        <v>Warm</v>
      </c>
      <c r="AT1585" t="str">
        <f t="shared" si="222"/>
        <v>Married</v>
      </c>
      <c r="AU1585" t="str">
        <f t="shared" si="223"/>
        <v>Master</v>
      </c>
      <c r="AV1585" s="9" t="str">
        <f t="shared" si="224"/>
        <v>No</v>
      </c>
    </row>
    <row r="1586" spans="1:48" x14ac:dyDescent="0.3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11</v>
      </c>
      <c r="X1586">
        <v>0</v>
      </c>
      <c r="Y1586">
        <v>56</v>
      </c>
      <c r="Z1586">
        <v>2238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497</v>
      </c>
      <c r="AL1586">
        <v>488</v>
      </c>
      <c r="AM1586">
        <v>0</v>
      </c>
      <c r="AN1586">
        <f t="shared" si="216"/>
        <v>6.1</v>
      </c>
      <c r="AO1586" t="str">
        <f t="shared" si="217"/>
        <v>Low</v>
      </c>
      <c r="AP1586" t="str">
        <f t="shared" si="218"/>
        <v>Yes</v>
      </c>
      <c r="AQ1586" t="str">
        <f t="shared" si="219"/>
        <v>No</v>
      </c>
      <c r="AR1586">
        <f t="shared" si="220"/>
        <v>17</v>
      </c>
      <c r="AS1586" t="str">
        <f t="shared" si="221"/>
        <v>Active</v>
      </c>
      <c r="AT1586" t="str">
        <f t="shared" si="222"/>
        <v>Married</v>
      </c>
      <c r="AU1586" t="str">
        <f t="shared" si="223"/>
        <v>PhD</v>
      </c>
      <c r="AV1586" s="9" t="str">
        <f t="shared" si="224"/>
        <v>No</v>
      </c>
    </row>
    <row r="1587" spans="1:48" x14ac:dyDescent="0.3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11</v>
      </c>
      <c r="X1587">
        <v>0</v>
      </c>
      <c r="Y1587">
        <v>32</v>
      </c>
      <c r="Z1587">
        <v>2847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1500</v>
      </c>
      <c r="AL1587">
        <v>1462</v>
      </c>
      <c r="AM1587">
        <v>0</v>
      </c>
      <c r="AN1587">
        <f t="shared" si="216"/>
        <v>7.8</v>
      </c>
      <c r="AO1587" t="str">
        <f t="shared" si="217"/>
        <v>High</v>
      </c>
      <c r="AP1587" t="str">
        <f t="shared" si="218"/>
        <v>No</v>
      </c>
      <c r="AQ1587" t="str">
        <f t="shared" si="219"/>
        <v>No</v>
      </c>
      <c r="AR1587">
        <f t="shared" si="220"/>
        <v>21</v>
      </c>
      <c r="AS1587" t="str">
        <f t="shared" si="221"/>
        <v>Inactive</v>
      </c>
      <c r="AT1587" t="str">
        <f t="shared" si="222"/>
        <v>Single</v>
      </c>
      <c r="AU1587" t="str">
        <f t="shared" si="223"/>
        <v>Graduation</v>
      </c>
      <c r="AV1587" s="9" t="str">
        <f t="shared" si="224"/>
        <v>No</v>
      </c>
    </row>
    <row r="1588" spans="1:48" x14ac:dyDescent="0.3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</v>
      </c>
      <c r="W1588">
        <v>11</v>
      </c>
      <c r="X1588">
        <v>0</v>
      </c>
      <c r="Y1588">
        <v>42</v>
      </c>
      <c r="Z1588">
        <v>2731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44</v>
      </c>
      <c r="AL1588">
        <v>31</v>
      </c>
      <c r="AM1588">
        <v>0</v>
      </c>
      <c r="AN1588">
        <f t="shared" si="216"/>
        <v>7.5</v>
      </c>
      <c r="AO1588" t="str">
        <f t="shared" si="217"/>
        <v>Low</v>
      </c>
      <c r="AP1588" t="str">
        <f t="shared" si="218"/>
        <v>No</v>
      </c>
      <c r="AQ1588" t="str">
        <f t="shared" si="219"/>
        <v>No</v>
      </c>
      <c r="AR1588">
        <f t="shared" si="220"/>
        <v>6</v>
      </c>
      <c r="AS1588" t="str">
        <f t="shared" si="221"/>
        <v>Warm</v>
      </c>
      <c r="AT1588" t="str">
        <f t="shared" si="222"/>
        <v>Married</v>
      </c>
      <c r="AU1588" t="str">
        <f t="shared" si="223"/>
        <v>2nd Cycle</v>
      </c>
      <c r="AV1588" s="9" t="str">
        <f t="shared" si="224"/>
        <v>No</v>
      </c>
    </row>
    <row r="1589" spans="1:48" x14ac:dyDescent="0.3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</v>
      </c>
      <c r="W1589">
        <v>11</v>
      </c>
      <c r="X1589">
        <v>1</v>
      </c>
      <c r="Y1589">
        <v>30</v>
      </c>
      <c r="Z1589">
        <v>2475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1645</v>
      </c>
      <c r="AL1589">
        <v>1568</v>
      </c>
      <c r="AM1589">
        <v>1</v>
      </c>
      <c r="AN1589">
        <f t="shared" si="216"/>
        <v>6.8</v>
      </c>
      <c r="AO1589" t="str">
        <f t="shared" si="217"/>
        <v>High</v>
      </c>
      <c r="AP1589" t="str">
        <f t="shared" si="218"/>
        <v>No</v>
      </c>
      <c r="AQ1589" t="str">
        <f t="shared" si="219"/>
        <v>Yes</v>
      </c>
      <c r="AR1589">
        <f t="shared" si="220"/>
        <v>19</v>
      </c>
      <c r="AS1589" t="str">
        <f t="shared" si="221"/>
        <v>Active</v>
      </c>
      <c r="AT1589" t="str">
        <f t="shared" si="222"/>
        <v>Single</v>
      </c>
      <c r="AU1589" t="str">
        <f t="shared" si="223"/>
        <v>Graduation</v>
      </c>
      <c r="AV1589" s="9" t="str">
        <f t="shared" si="224"/>
        <v>Yes</v>
      </c>
    </row>
    <row r="1590" spans="1:48" x14ac:dyDescent="0.3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</v>
      </c>
      <c r="W1590">
        <v>11</v>
      </c>
      <c r="X1590">
        <v>0</v>
      </c>
      <c r="Y1590">
        <v>45</v>
      </c>
      <c r="Z1590">
        <v>2483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260</v>
      </c>
      <c r="AL1590">
        <v>250</v>
      </c>
      <c r="AM1590">
        <v>0</v>
      </c>
      <c r="AN1590">
        <f t="shared" si="216"/>
        <v>6.8</v>
      </c>
      <c r="AO1590" t="str">
        <f t="shared" si="217"/>
        <v>Low</v>
      </c>
      <c r="AP1590" t="str">
        <f t="shared" si="218"/>
        <v>Yes</v>
      </c>
      <c r="AQ1590" t="str">
        <f t="shared" si="219"/>
        <v>No</v>
      </c>
      <c r="AR1590">
        <f t="shared" si="220"/>
        <v>15</v>
      </c>
      <c r="AS1590" t="str">
        <f t="shared" si="221"/>
        <v>Inactive</v>
      </c>
      <c r="AT1590" t="str">
        <f t="shared" si="222"/>
        <v>Single</v>
      </c>
      <c r="AU1590" t="str">
        <f t="shared" si="223"/>
        <v>Graduation</v>
      </c>
      <c r="AV1590" s="9" t="str">
        <f t="shared" si="224"/>
        <v>No</v>
      </c>
    </row>
    <row r="1591" spans="1:48" x14ac:dyDescent="0.3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11</v>
      </c>
      <c r="X1591">
        <v>1</v>
      </c>
      <c r="Y1591">
        <v>43</v>
      </c>
      <c r="Z1591">
        <v>2341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24</v>
      </c>
      <c r="AL1591">
        <v>17</v>
      </c>
      <c r="AM1591">
        <v>0</v>
      </c>
      <c r="AN1591">
        <f t="shared" si="216"/>
        <v>6.4</v>
      </c>
      <c r="AO1591" t="str">
        <f t="shared" si="217"/>
        <v>Low</v>
      </c>
      <c r="AP1591" t="str">
        <f t="shared" si="218"/>
        <v>Yes</v>
      </c>
      <c r="AQ1591" t="str">
        <f t="shared" si="219"/>
        <v>No</v>
      </c>
      <c r="AR1591">
        <f t="shared" si="220"/>
        <v>6</v>
      </c>
      <c r="AS1591" t="str">
        <f t="shared" si="221"/>
        <v>Active</v>
      </c>
      <c r="AT1591" t="str">
        <f t="shared" si="222"/>
        <v>Married</v>
      </c>
      <c r="AU1591" t="str">
        <f t="shared" si="223"/>
        <v>Graduation</v>
      </c>
      <c r="AV1591" s="9" t="str">
        <f t="shared" si="224"/>
        <v>No</v>
      </c>
    </row>
    <row r="1592" spans="1:48" x14ac:dyDescent="0.3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11</v>
      </c>
      <c r="X1592">
        <v>0</v>
      </c>
      <c r="Y1592">
        <v>36</v>
      </c>
      <c r="Z1592">
        <v>2426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806</v>
      </c>
      <c r="AL1592">
        <v>730</v>
      </c>
      <c r="AM1592">
        <v>0</v>
      </c>
      <c r="AN1592">
        <f t="shared" si="216"/>
        <v>6.6</v>
      </c>
      <c r="AO1592" t="str">
        <f t="shared" si="217"/>
        <v>Medium</v>
      </c>
      <c r="AP1592" t="str">
        <f t="shared" si="218"/>
        <v>Yes</v>
      </c>
      <c r="AQ1592" t="str">
        <f t="shared" si="219"/>
        <v>No</v>
      </c>
      <c r="AR1592">
        <f t="shared" si="220"/>
        <v>24</v>
      </c>
      <c r="AS1592" t="str">
        <f t="shared" si="221"/>
        <v>Active</v>
      </c>
      <c r="AT1592" t="str">
        <f t="shared" si="222"/>
        <v>Married</v>
      </c>
      <c r="AU1592" t="str">
        <f t="shared" si="223"/>
        <v>Graduation</v>
      </c>
      <c r="AV1592" s="9" t="str">
        <f t="shared" si="224"/>
        <v>No</v>
      </c>
    </row>
    <row r="1593" spans="1:48" x14ac:dyDescent="0.3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11</v>
      </c>
      <c r="X1593">
        <v>0</v>
      </c>
      <c r="Y1593">
        <v>37</v>
      </c>
      <c r="Z1593">
        <v>2404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14</v>
      </c>
      <c r="AL1593">
        <v>12</v>
      </c>
      <c r="AM1593">
        <v>0</v>
      </c>
      <c r="AN1593">
        <f t="shared" si="216"/>
        <v>6.6</v>
      </c>
      <c r="AO1593" t="str">
        <f t="shared" si="217"/>
        <v>Low</v>
      </c>
      <c r="AP1593" t="str">
        <f t="shared" si="218"/>
        <v>Yes</v>
      </c>
      <c r="AQ1593" t="str">
        <f t="shared" si="219"/>
        <v>No</v>
      </c>
      <c r="AR1593">
        <f t="shared" si="220"/>
        <v>4</v>
      </c>
      <c r="AS1593" t="str">
        <f t="shared" si="221"/>
        <v>Warm</v>
      </c>
      <c r="AT1593" t="str">
        <f t="shared" si="222"/>
        <v>Together</v>
      </c>
      <c r="AU1593" t="str">
        <f t="shared" si="223"/>
        <v>Graduation</v>
      </c>
      <c r="AV1593" s="9" t="str">
        <f t="shared" si="224"/>
        <v>No</v>
      </c>
    </row>
    <row r="1594" spans="1:48" x14ac:dyDescent="0.3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11</v>
      </c>
      <c r="X1594">
        <v>0</v>
      </c>
      <c r="Y1594">
        <v>33</v>
      </c>
      <c r="Z1594">
        <v>2201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294</v>
      </c>
      <c r="AL1594">
        <v>277</v>
      </c>
      <c r="AM1594">
        <v>0</v>
      </c>
      <c r="AN1594">
        <f t="shared" si="216"/>
        <v>6</v>
      </c>
      <c r="AO1594" t="str">
        <f t="shared" si="217"/>
        <v>Low</v>
      </c>
      <c r="AP1594" t="str">
        <f t="shared" si="218"/>
        <v>Yes</v>
      </c>
      <c r="AQ1594" t="str">
        <f t="shared" si="219"/>
        <v>No</v>
      </c>
      <c r="AR1594">
        <f t="shared" si="220"/>
        <v>14</v>
      </c>
      <c r="AS1594" t="str">
        <f t="shared" si="221"/>
        <v>Active</v>
      </c>
      <c r="AT1594" t="str">
        <f t="shared" si="222"/>
        <v>Single</v>
      </c>
      <c r="AU1594" t="str">
        <f t="shared" si="223"/>
        <v>Graduation</v>
      </c>
      <c r="AV1594" s="9" t="str">
        <f t="shared" si="224"/>
        <v>No</v>
      </c>
    </row>
    <row r="1595" spans="1:48" x14ac:dyDescent="0.3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</v>
      </c>
      <c r="W1595">
        <v>11</v>
      </c>
      <c r="X1595">
        <v>0</v>
      </c>
      <c r="Y1595">
        <v>55</v>
      </c>
      <c r="Z1595">
        <v>2312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221</v>
      </c>
      <c r="AL1595">
        <v>215</v>
      </c>
      <c r="AM1595">
        <v>0</v>
      </c>
      <c r="AN1595">
        <f t="shared" si="216"/>
        <v>6.3</v>
      </c>
      <c r="AO1595" t="str">
        <f t="shared" si="217"/>
        <v>Low</v>
      </c>
      <c r="AP1595" t="str">
        <f t="shared" si="218"/>
        <v>Yes</v>
      </c>
      <c r="AQ1595" t="str">
        <f t="shared" si="219"/>
        <v>No</v>
      </c>
      <c r="AR1595">
        <f t="shared" si="220"/>
        <v>11</v>
      </c>
      <c r="AS1595" t="str">
        <f t="shared" si="221"/>
        <v>Active</v>
      </c>
      <c r="AT1595" t="str">
        <f t="shared" si="222"/>
        <v>Married</v>
      </c>
      <c r="AU1595" t="str">
        <f t="shared" si="223"/>
        <v>Graduation</v>
      </c>
      <c r="AV1595" s="9" t="str">
        <f t="shared" si="224"/>
        <v>No</v>
      </c>
    </row>
    <row r="1596" spans="1:48" x14ac:dyDescent="0.3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</v>
      </c>
      <c r="W1596">
        <v>11</v>
      </c>
      <c r="X1596">
        <v>0</v>
      </c>
      <c r="Y1596">
        <v>64</v>
      </c>
      <c r="Z1596">
        <v>2757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953</v>
      </c>
      <c r="AL1596">
        <v>754</v>
      </c>
      <c r="AM1596">
        <v>0</v>
      </c>
      <c r="AN1596">
        <f t="shared" si="216"/>
        <v>7.6</v>
      </c>
      <c r="AO1596" t="str">
        <f t="shared" si="217"/>
        <v>Medium</v>
      </c>
      <c r="AP1596" t="str">
        <f t="shared" si="218"/>
        <v>Yes</v>
      </c>
      <c r="AQ1596" t="str">
        <f t="shared" si="219"/>
        <v>No</v>
      </c>
      <c r="AR1596">
        <f t="shared" si="220"/>
        <v>31</v>
      </c>
      <c r="AS1596" t="str">
        <f t="shared" si="221"/>
        <v>Inactive</v>
      </c>
      <c r="AT1596" t="str">
        <f t="shared" si="222"/>
        <v>Married</v>
      </c>
      <c r="AU1596" t="str">
        <f t="shared" si="223"/>
        <v>Master</v>
      </c>
      <c r="AV1596" s="9" t="str">
        <f t="shared" si="224"/>
        <v>No</v>
      </c>
    </row>
    <row r="1597" spans="1:48" x14ac:dyDescent="0.3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3</v>
      </c>
      <c r="W1597">
        <v>11</v>
      </c>
      <c r="X1597">
        <v>0</v>
      </c>
      <c r="Y1597">
        <v>55</v>
      </c>
      <c r="Z1597">
        <v>2472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117</v>
      </c>
      <c r="AL1597">
        <v>112</v>
      </c>
      <c r="AM1597">
        <v>1</v>
      </c>
      <c r="AN1597">
        <f t="shared" si="216"/>
        <v>6.8</v>
      </c>
      <c r="AO1597" t="str">
        <f t="shared" si="217"/>
        <v>Low</v>
      </c>
      <c r="AP1597" t="str">
        <f t="shared" si="218"/>
        <v>Yes</v>
      </c>
      <c r="AQ1597" t="str">
        <f t="shared" si="219"/>
        <v>Yes</v>
      </c>
      <c r="AR1597">
        <f t="shared" si="220"/>
        <v>8</v>
      </c>
      <c r="AS1597" t="str">
        <f t="shared" si="221"/>
        <v>Warm</v>
      </c>
      <c r="AT1597" t="str">
        <f t="shared" si="222"/>
        <v>Together</v>
      </c>
      <c r="AU1597" t="str">
        <f t="shared" si="223"/>
        <v>PhD</v>
      </c>
      <c r="AV1597" s="9" t="str">
        <f t="shared" si="224"/>
        <v>Yes</v>
      </c>
    </row>
    <row r="1598" spans="1:48" x14ac:dyDescent="0.3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11</v>
      </c>
      <c r="X1598">
        <v>0</v>
      </c>
      <c r="Y1598">
        <v>49</v>
      </c>
      <c r="Z1598">
        <v>2692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57</v>
      </c>
      <c r="AL1598">
        <v>37</v>
      </c>
      <c r="AM1598">
        <v>0</v>
      </c>
      <c r="AN1598">
        <f t="shared" si="216"/>
        <v>7.4</v>
      </c>
      <c r="AO1598" t="str">
        <f t="shared" si="217"/>
        <v>Low</v>
      </c>
      <c r="AP1598" t="str">
        <f t="shared" si="218"/>
        <v>Yes</v>
      </c>
      <c r="AQ1598" t="str">
        <f t="shared" si="219"/>
        <v>No</v>
      </c>
      <c r="AR1598">
        <f t="shared" si="220"/>
        <v>9</v>
      </c>
      <c r="AS1598" t="str">
        <f t="shared" si="221"/>
        <v>Active</v>
      </c>
      <c r="AT1598" t="str">
        <f t="shared" si="222"/>
        <v>Married</v>
      </c>
      <c r="AU1598" t="str">
        <f t="shared" si="223"/>
        <v>Graduation</v>
      </c>
      <c r="AV1598" s="9" t="str">
        <f t="shared" si="224"/>
        <v>No</v>
      </c>
    </row>
    <row r="1599" spans="1:48" x14ac:dyDescent="0.3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11</v>
      </c>
      <c r="X1599">
        <v>0</v>
      </c>
      <c r="Y1599">
        <v>38</v>
      </c>
      <c r="Z1599">
        <v>2801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1257</v>
      </c>
      <c r="AL1599">
        <v>1225</v>
      </c>
      <c r="AM1599">
        <v>0</v>
      </c>
      <c r="AN1599">
        <f t="shared" si="216"/>
        <v>7.7</v>
      </c>
      <c r="AO1599" t="str">
        <f t="shared" si="217"/>
        <v>High</v>
      </c>
      <c r="AP1599" t="str">
        <f t="shared" si="218"/>
        <v>No</v>
      </c>
      <c r="AQ1599" t="str">
        <f t="shared" si="219"/>
        <v>No</v>
      </c>
      <c r="AR1599">
        <f t="shared" si="220"/>
        <v>19</v>
      </c>
      <c r="AS1599" t="str">
        <f t="shared" si="221"/>
        <v>Warm</v>
      </c>
      <c r="AT1599" t="str">
        <f t="shared" si="222"/>
        <v>Together</v>
      </c>
      <c r="AU1599" t="str">
        <f t="shared" si="223"/>
        <v>2nd Cycle</v>
      </c>
      <c r="AV1599" s="9" t="str">
        <f t="shared" si="224"/>
        <v>No</v>
      </c>
    </row>
    <row r="1600" spans="1:48" x14ac:dyDescent="0.3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11</v>
      </c>
      <c r="X1600">
        <v>0</v>
      </c>
      <c r="Y1600">
        <v>61</v>
      </c>
      <c r="Z1600">
        <v>2688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435</v>
      </c>
      <c r="AL1600">
        <v>309</v>
      </c>
      <c r="AM1600">
        <v>0</v>
      </c>
      <c r="AN1600">
        <f t="shared" si="216"/>
        <v>7.4</v>
      </c>
      <c r="AO1600" t="str">
        <f t="shared" si="217"/>
        <v>Low</v>
      </c>
      <c r="AP1600" t="str">
        <f t="shared" si="218"/>
        <v>Yes</v>
      </c>
      <c r="AQ1600" t="str">
        <f t="shared" si="219"/>
        <v>No</v>
      </c>
      <c r="AR1600">
        <f t="shared" si="220"/>
        <v>24</v>
      </c>
      <c r="AS1600" t="str">
        <f t="shared" si="221"/>
        <v>Warm</v>
      </c>
      <c r="AT1600" t="str">
        <f t="shared" si="222"/>
        <v>Single</v>
      </c>
      <c r="AU1600" t="str">
        <f t="shared" si="223"/>
        <v>Graduation</v>
      </c>
      <c r="AV1600" s="9" t="str">
        <f t="shared" si="224"/>
        <v>No</v>
      </c>
    </row>
    <row r="1601" spans="1:48" x14ac:dyDescent="0.3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11</v>
      </c>
      <c r="X1601">
        <v>0</v>
      </c>
      <c r="Y1601">
        <v>57</v>
      </c>
      <c r="Z1601">
        <v>2681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193</v>
      </c>
      <c r="AL1601">
        <v>175</v>
      </c>
      <c r="AM1601">
        <v>0</v>
      </c>
      <c r="AN1601">
        <f t="shared" si="216"/>
        <v>7.3</v>
      </c>
      <c r="AO1601" t="str">
        <f t="shared" si="217"/>
        <v>Low</v>
      </c>
      <c r="AP1601" t="str">
        <f t="shared" si="218"/>
        <v>Yes</v>
      </c>
      <c r="AQ1601" t="str">
        <f t="shared" si="219"/>
        <v>No</v>
      </c>
      <c r="AR1601">
        <f t="shared" si="220"/>
        <v>13</v>
      </c>
      <c r="AS1601" t="str">
        <f t="shared" si="221"/>
        <v>Warm</v>
      </c>
      <c r="AT1601" t="str">
        <f t="shared" si="222"/>
        <v>Together</v>
      </c>
      <c r="AU1601" t="str">
        <f t="shared" si="223"/>
        <v>Graduation</v>
      </c>
      <c r="AV1601" s="9" t="str">
        <f t="shared" si="224"/>
        <v>No</v>
      </c>
    </row>
    <row r="1602" spans="1:48" x14ac:dyDescent="0.3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</v>
      </c>
      <c r="W1602">
        <v>11</v>
      </c>
      <c r="X1602">
        <v>0</v>
      </c>
      <c r="Y1602">
        <v>68</v>
      </c>
      <c r="Z1602">
        <v>2277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224</v>
      </c>
      <c r="AL1602">
        <v>215</v>
      </c>
      <c r="AM1602">
        <v>0</v>
      </c>
      <c r="AN1602">
        <f t="shared" ref="AN1602:AN1665" si="225">ROUND(Z:Z/365,1)</f>
        <v>6.2</v>
      </c>
      <c r="AO1602" t="str">
        <f t="shared" ref="AO1602:AO1665" si="226">IF(AK:AK&gt;=1000,"High",IF(AK:AK&gt;=500,"Medium","Low"))</f>
        <v>Low</v>
      </c>
      <c r="AP1602" t="str">
        <f t="shared" ref="AP1602:AP1665" si="227">IF(B:B+C:C&gt;0,"Yes","No")</f>
        <v>Yes</v>
      </c>
      <c r="AQ1602" t="str">
        <f t="shared" ref="AQ1602:AQ1665" si="228">IF(AM:AM&gt;0,"Yes","No")</f>
        <v>No</v>
      </c>
      <c r="AR1602">
        <f t="shared" ref="AR1602:AR1665" si="229">K:K+L:L+M:M+N:N</f>
        <v>12</v>
      </c>
      <c r="AS1602" t="str">
        <f t="shared" ref="AS1602:AS1665" si="230">IF(D:D&lt;=30,"Active",IF(D:D&lt;=90,"Warm","Inactive"))</f>
        <v>Active</v>
      </c>
      <c r="AT1602" t="str">
        <f t="shared" ref="AT1602:AT1665" si="231">IF(AA:AA=1,"Divorced",IF(AB:AB=1,"Married",IF(AC:AC=1,"Single",IF(AD:AD=1,"Together",IF(AE:AE=1,"Widow","Unknown")))))</f>
        <v>Married</v>
      </c>
      <c r="AU1602" t="str">
        <f t="shared" ref="AU1602:AU1665" si="232">IF(AF:AF=1,"2nd Cycle",IF(AG:AG=1,"Basic",IF(AH:AH=1,"Graduation",IF(AI:AI=1,"Master",IF(AJ:AJ=1,"PhD","Unknown")))))</f>
        <v>PhD</v>
      </c>
      <c r="AV1602" s="9" t="str">
        <f t="shared" ref="AV1602:AV1665" si="233">IF(AM:AM=1,"Yes",IF(AM:AM=2,"Yes",IF(AM:AM=3,"Yes",IF(AM:AM=4,"Yes","No"))))</f>
        <v>No</v>
      </c>
    </row>
    <row r="1603" spans="1:48" x14ac:dyDescent="0.3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</v>
      </c>
      <c r="W1603">
        <v>11</v>
      </c>
      <c r="X1603">
        <v>0</v>
      </c>
      <c r="Y1603">
        <v>49</v>
      </c>
      <c r="Z1603">
        <v>2818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1051</v>
      </c>
      <c r="AL1603">
        <v>1010</v>
      </c>
      <c r="AM1603">
        <v>0</v>
      </c>
      <c r="AN1603">
        <f t="shared" si="225"/>
        <v>7.7</v>
      </c>
      <c r="AO1603" t="str">
        <f t="shared" si="226"/>
        <v>High</v>
      </c>
      <c r="AP1603" t="str">
        <f t="shared" si="227"/>
        <v>Yes</v>
      </c>
      <c r="AQ1603" t="str">
        <f t="shared" si="228"/>
        <v>No</v>
      </c>
      <c r="AR1603">
        <f t="shared" si="229"/>
        <v>21</v>
      </c>
      <c r="AS1603" t="str">
        <f t="shared" si="230"/>
        <v>Warm</v>
      </c>
      <c r="AT1603" t="str">
        <f t="shared" si="231"/>
        <v>Widow</v>
      </c>
      <c r="AU1603" t="str">
        <f t="shared" si="232"/>
        <v>PhD</v>
      </c>
      <c r="AV1603" s="9" t="str">
        <f t="shared" si="233"/>
        <v>No</v>
      </c>
    </row>
    <row r="1604" spans="1:48" x14ac:dyDescent="0.3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</v>
      </c>
      <c r="W1604">
        <v>11</v>
      </c>
      <c r="X1604">
        <v>0</v>
      </c>
      <c r="Y1604">
        <v>57</v>
      </c>
      <c r="Z1604">
        <v>2628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513</v>
      </c>
      <c r="AL1604">
        <v>425</v>
      </c>
      <c r="AM1604">
        <v>0</v>
      </c>
      <c r="AN1604">
        <f t="shared" si="225"/>
        <v>7.2</v>
      </c>
      <c r="AO1604" t="str">
        <f t="shared" si="226"/>
        <v>Medium</v>
      </c>
      <c r="AP1604" t="str">
        <f t="shared" si="227"/>
        <v>No</v>
      </c>
      <c r="AQ1604" t="str">
        <f t="shared" si="228"/>
        <v>No</v>
      </c>
      <c r="AR1604">
        <f t="shared" si="229"/>
        <v>17</v>
      </c>
      <c r="AS1604" t="str">
        <f t="shared" si="230"/>
        <v>Active</v>
      </c>
      <c r="AT1604" t="str">
        <f t="shared" si="231"/>
        <v>Divorced</v>
      </c>
      <c r="AU1604" t="str">
        <f t="shared" si="232"/>
        <v>PhD</v>
      </c>
      <c r="AV1604" s="9" t="str">
        <f t="shared" si="233"/>
        <v>No</v>
      </c>
    </row>
    <row r="1605" spans="1:48" x14ac:dyDescent="0.3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</v>
      </c>
      <c r="W1605">
        <v>11</v>
      </c>
      <c r="X1605">
        <v>1</v>
      </c>
      <c r="Y1605">
        <v>38</v>
      </c>
      <c r="Z1605">
        <v>2286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44</v>
      </c>
      <c r="AL1605">
        <v>34</v>
      </c>
      <c r="AM1605">
        <v>0</v>
      </c>
      <c r="AN1605">
        <f t="shared" si="225"/>
        <v>6.3</v>
      </c>
      <c r="AO1605" t="str">
        <f t="shared" si="226"/>
        <v>Low</v>
      </c>
      <c r="AP1605" t="str">
        <f t="shared" si="227"/>
        <v>Yes</v>
      </c>
      <c r="AQ1605" t="str">
        <f t="shared" si="228"/>
        <v>No</v>
      </c>
      <c r="AR1605">
        <f t="shared" si="229"/>
        <v>10</v>
      </c>
      <c r="AS1605" t="str">
        <f t="shared" si="230"/>
        <v>Active</v>
      </c>
      <c r="AT1605" t="str">
        <f t="shared" si="231"/>
        <v>Together</v>
      </c>
      <c r="AU1605" t="str">
        <f t="shared" si="232"/>
        <v>Graduation</v>
      </c>
      <c r="AV1605" s="9" t="str">
        <f t="shared" si="233"/>
        <v>No</v>
      </c>
    </row>
    <row r="1606" spans="1:48" x14ac:dyDescent="0.3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11</v>
      </c>
      <c r="X1606">
        <v>0</v>
      </c>
      <c r="Y1606">
        <v>44</v>
      </c>
      <c r="Z1606">
        <v>2406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66</v>
      </c>
      <c r="AL1606">
        <v>54</v>
      </c>
      <c r="AM1606">
        <v>0</v>
      </c>
      <c r="AN1606">
        <f t="shared" si="225"/>
        <v>6.6</v>
      </c>
      <c r="AO1606" t="str">
        <f t="shared" si="226"/>
        <v>Low</v>
      </c>
      <c r="AP1606" t="str">
        <f t="shared" si="227"/>
        <v>Yes</v>
      </c>
      <c r="AQ1606" t="str">
        <f t="shared" si="228"/>
        <v>No</v>
      </c>
      <c r="AR1606">
        <f t="shared" si="229"/>
        <v>7</v>
      </c>
      <c r="AS1606" t="str">
        <f t="shared" si="230"/>
        <v>Warm</v>
      </c>
      <c r="AT1606" t="str">
        <f t="shared" si="231"/>
        <v>Together</v>
      </c>
      <c r="AU1606" t="str">
        <f t="shared" si="232"/>
        <v>2nd Cycle</v>
      </c>
      <c r="AV1606" s="9" t="str">
        <f t="shared" si="233"/>
        <v>No</v>
      </c>
    </row>
    <row r="1607" spans="1:48" x14ac:dyDescent="0.3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</v>
      </c>
      <c r="W1607">
        <v>11</v>
      </c>
      <c r="X1607">
        <v>0</v>
      </c>
      <c r="Y1607">
        <v>73</v>
      </c>
      <c r="Z1607">
        <v>2461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1024</v>
      </c>
      <c r="AL1607">
        <v>953</v>
      </c>
      <c r="AM1607">
        <v>0</v>
      </c>
      <c r="AN1607">
        <f t="shared" si="225"/>
        <v>6.7</v>
      </c>
      <c r="AO1607" t="str">
        <f t="shared" si="226"/>
        <v>High</v>
      </c>
      <c r="AP1607" t="str">
        <f t="shared" si="227"/>
        <v>Yes</v>
      </c>
      <c r="AQ1607" t="str">
        <f t="shared" si="228"/>
        <v>No</v>
      </c>
      <c r="AR1607">
        <f t="shared" si="229"/>
        <v>26</v>
      </c>
      <c r="AS1607" t="str">
        <f t="shared" si="230"/>
        <v>Warm</v>
      </c>
      <c r="AT1607" t="str">
        <f t="shared" si="231"/>
        <v>Together</v>
      </c>
      <c r="AU1607" t="str">
        <f t="shared" si="232"/>
        <v>PhD</v>
      </c>
      <c r="AV1607" s="9" t="str">
        <f t="shared" si="233"/>
        <v>No</v>
      </c>
    </row>
    <row r="1608" spans="1:48" x14ac:dyDescent="0.3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</v>
      </c>
      <c r="W1608">
        <v>11</v>
      </c>
      <c r="X1608">
        <v>0</v>
      </c>
      <c r="Y1608">
        <v>51</v>
      </c>
      <c r="Z1608">
        <v>2410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220</v>
      </c>
      <c r="AL1608">
        <v>196</v>
      </c>
      <c r="AM1608">
        <v>0</v>
      </c>
      <c r="AN1608">
        <f t="shared" si="225"/>
        <v>6.6</v>
      </c>
      <c r="AO1608" t="str">
        <f t="shared" si="226"/>
        <v>Low</v>
      </c>
      <c r="AP1608" t="str">
        <f t="shared" si="227"/>
        <v>Yes</v>
      </c>
      <c r="AQ1608" t="str">
        <f t="shared" si="228"/>
        <v>No</v>
      </c>
      <c r="AR1608">
        <f t="shared" si="229"/>
        <v>13</v>
      </c>
      <c r="AS1608" t="str">
        <f t="shared" si="230"/>
        <v>Warm</v>
      </c>
      <c r="AT1608" t="str">
        <f t="shared" si="231"/>
        <v>Together</v>
      </c>
      <c r="AU1608" t="str">
        <f t="shared" si="232"/>
        <v>PhD</v>
      </c>
      <c r="AV1608" s="9" t="str">
        <f t="shared" si="233"/>
        <v>No</v>
      </c>
    </row>
    <row r="1609" spans="1:48" x14ac:dyDescent="0.3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</v>
      </c>
      <c r="W1609">
        <v>11</v>
      </c>
      <c r="X1609">
        <v>0</v>
      </c>
      <c r="Y1609">
        <v>61</v>
      </c>
      <c r="Z1609">
        <v>2256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116</v>
      </c>
      <c r="AL1609">
        <v>116</v>
      </c>
      <c r="AM1609">
        <v>0</v>
      </c>
      <c r="AN1609">
        <f t="shared" si="225"/>
        <v>6.2</v>
      </c>
      <c r="AO1609" t="str">
        <f t="shared" si="226"/>
        <v>Low</v>
      </c>
      <c r="AP1609" t="str">
        <f t="shared" si="227"/>
        <v>Yes</v>
      </c>
      <c r="AQ1609" t="str">
        <f t="shared" si="228"/>
        <v>No</v>
      </c>
      <c r="AR1609">
        <f t="shared" si="229"/>
        <v>9</v>
      </c>
      <c r="AS1609" t="str">
        <f t="shared" si="230"/>
        <v>Warm</v>
      </c>
      <c r="AT1609" t="str">
        <f t="shared" si="231"/>
        <v>Married</v>
      </c>
      <c r="AU1609" t="str">
        <f t="shared" si="232"/>
        <v>PhD</v>
      </c>
      <c r="AV1609" s="9" t="str">
        <f t="shared" si="233"/>
        <v>No</v>
      </c>
    </row>
    <row r="1610" spans="1:48" x14ac:dyDescent="0.3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11</v>
      </c>
      <c r="X1610">
        <v>0</v>
      </c>
      <c r="Y1610">
        <v>42</v>
      </c>
      <c r="Z1610">
        <v>2534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14</v>
      </c>
      <c r="AL1610">
        <v>13</v>
      </c>
      <c r="AM1610">
        <v>0</v>
      </c>
      <c r="AN1610">
        <f t="shared" si="225"/>
        <v>6.9</v>
      </c>
      <c r="AO1610" t="str">
        <f t="shared" si="226"/>
        <v>Low</v>
      </c>
      <c r="AP1610" t="str">
        <f t="shared" si="227"/>
        <v>Yes</v>
      </c>
      <c r="AQ1610" t="str">
        <f t="shared" si="228"/>
        <v>No</v>
      </c>
      <c r="AR1610">
        <f t="shared" si="229"/>
        <v>4</v>
      </c>
      <c r="AS1610" t="str">
        <f t="shared" si="230"/>
        <v>Warm</v>
      </c>
      <c r="AT1610" t="str">
        <f t="shared" si="231"/>
        <v>Together</v>
      </c>
      <c r="AU1610" t="str">
        <f t="shared" si="232"/>
        <v>Graduation</v>
      </c>
      <c r="AV1610" s="9" t="str">
        <f t="shared" si="233"/>
        <v>No</v>
      </c>
    </row>
    <row r="1611" spans="1:48" x14ac:dyDescent="0.3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11</v>
      </c>
      <c r="X1611">
        <v>0</v>
      </c>
      <c r="Y1611">
        <v>72</v>
      </c>
      <c r="Z1611">
        <v>2423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387</v>
      </c>
      <c r="AL1611">
        <v>349</v>
      </c>
      <c r="AM1611">
        <v>0</v>
      </c>
      <c r="AN1611">
        <f t="shared" si="225"/>
        <v>6.6</v>
      </c>
      <c r="AO1611" t="str">
        <f t="shared" si="226"/>
        <v>Low</v>
      </c>
      <c r="AP1611" t="str">
        <f t="shared" si="227"/>
        <v>Yes</v>
      </c>
      <c r="AQ1611" t="str">
        <f t="shared" si="228"/>
        <v>No</v>
      </c>
      <c r="AR1611">
        <f t="shared" si="229"/>
        <v>16</v>
      </c>
      <c r="AS1611" t="str">
        <f t="shared" si="230"/>
        <v>Warm</v>
      </c>
      <c r="AT1611" t="str">
        <f t="shared" si="231"/>
        <v>Together</v>
      </c>
      <c r="AU1611" t="str">
        <f t="shared" si="232"/>
        <v>PhD</v>
      </c>
      <c r="AV1611" s="9" t="str">
        <f t="shared" si="233"/>
        <v>No</v>
      </c>
    </row>
    <row r="1612" spans="1:48" x14ac:dyDescent="0.3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</v>
      </c>
      <c r="W1612">
        <v>11</v>
      </c>
      <c r="X1612">
        <v>0</v>
      </c>
      <c r="Y1612">
        <v>65</v>
      </c>
      <c r="Z1612">
        <v>2602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699</v>
      </c>
      <c r="AL1612">
        <v>664</v>
      </c>
      <c r="AM1612">
        <v>0</v>
      </c>
      <c r="AN1612">
        <f t="shared" si="225"/>
        <v>7.1</v>
      </c>
      <c r="AO1612" t="str">
        <f t="shared" si="226"/>
        <v>Medium</v>
      </c>
      <c r="AP1612" t="str">
        <f t="shared" si="227"/>
        <v>Yes</v>
      </c>
      <c r="AQ1612" t="str">
        <f t="shared" si="228"/>
        <v>No</v>
      </c>
      <c r="AR1612">
        <f t="shared" si="229"/>
        <v>26</v>
      </c>
      <c r="AS1612" t="str">
        <f t="shared" si="230"/>
        <v>Active</v>
      </c>
      <c r="AT1612" t="str">
        <f t="shared" si="231"/>
        <v>Married</v>
      </c>
      <c r="AU1612" t="str">
        <f t="shared" si="232"/>
        <v>PhD</v>
      </c>
      <c r="AV1612" s="9" t="str">
        <f t="shared" si="233"/>
        <v>No</v>
      </c>
    </row>
    <row r="1613" spans="1:48" x14ac:dyDescent="0.3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</v>
      </c>
      <c r="W1613">
        <v>11</v>
      </c>
      <c r="X1613">
        <v>0</v>
      </c>
      <c r="Y1613">
        <v>66</v>
      </c>
      <c r="Z1613">
        <v>2536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556</v>
      </c>
      <c r="AL1613">
        <v>474</v>
      </c>
      <c r="AM1613">
        <v>0</v>
      </c>
      <c r="AN1613">
        <f t="shared" si="225"/>
        <v>6.9</v>
      </c>
      <c r="AO1613" t="str">
        <f t="shared" si="226"/>
        <v>Medium</v>
      </c>
      <c r="AP1613" t="str">
        <f t="shared" si="227"/>
        <v>Yes</v>
      </c>
      <c r="AQ1613" t="str">
        <f t="shared" si="228"/>
        <v>No</v>
      </c>
      <c r="AR1613">
        <f t="shared" si="229"/>
        <v>19</v>
      </c>
      <c r="AS1613" t="str">
        <f t="shared" si="230"/>
        <v>Active</v>
      </c>
      <c r="AT1613" t="str">
        <f t="shared" si="231"/>
        <v>Divorced</v>
      </c>
      <c r="AU1613" t="str">
        <f t="shared" si="232"/>
        <v>Graduation</v>
      </c>
      <c r="AV1613" s="9" t="str">
        <f t="shared" si="233"/>
        <v>No</v>
      </c>
    </row>
    <row r="1614" spans="1:48" x14ac:dyDescent="0.3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11</v>
      </c>
      <c r="X1614">
        <v>0</v>
      </c>
      <c r="Y1614">
        <v>75</v>
      </c>
      <c r="Z1614">
        <v>2429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801</v>
      </c>
      <c r="AL1614">
        <v>708</v>
      </c>
      <c r="AM1614">
        <v>0</v>
      </c>
      <c r="AN1614">
        <f t="shared" si="225"/>
        <v>6.7</v>
      </c>
      <c r="AO1614" t="str">
        <f t="shared" si="226"/>
        <v>Medium</v>
      </c>
      <c r="AP1614" t="str">
        <f t="shared" si="227"/>
        <v>No</v>
      </c>
      <c r="AQ1614" t="str">
        <f t="shared" si="228"/>
        <v>No</v>
      </c>
      <c r="AR1614">
        <f t="shared" si="229"/>
        <v>22</v>
      </c>
      <c r="AS1614" t="str">
        <f t="shared" si="230"/>
        <v>Active</v>
      </c>
      <c r="AT1614" t="str">
        <f t="shared" si="231"/>
        <v>Married</v>
      </c>
      <c r="AU1614" t="str">
        <f t="shared" si="232"/>
        <v>Graduation</v>
      </c>
      <c r="AV1614" s="9" t="str">
        <f t="shared" si="233"/>
        <v>No</v>
      </c>
    </row>
    <row r="1615" spans="1:48" x14ac:dyDescent="0.3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11</v>
      </c>
      <c r="X1615">
        <v>0</v>
      </c>
      <c r="Y1615">
        <v>51</v>
      </c>
      <c r="Z1615">
        <v>2169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37</v>
      </c>
      <c r="AL1615">
        <v>33</v>
      </c>
      <c r="AM1615">
        <v>0</v>
      </c>
      <c r="AN1615">
        <f t="shared" si="225"/>
        <v>5.9</v>
      </c>
      <c r="AO1615" t="str">
        <f t="shared" si="226"/>
        <v>Low</v>
      </c>
      <c r="AP1615" t="str">
        <f t="shared" si="227"/>
        <v>Yes</v>
      </c>
      <c r="AQ1615" t="str">
        <f t="shared" si="228"/>
        <v>No</v>
      </c>
      <c r="AR1615">
        <f t="shared" si="229"/>
        <v>7</v>
      </c>
      <c r="AS1615" t="str">
        <f t="shared" si="230"/>
        <v>Active</v>
      </c>
      <c r="AT1615" t="str">
        <f t="shared" si="231"/>
        <v>Married</v>
      </c>
      <c r="AU1615" t="str">
        <f t="shared" si="232"/>
        <v>Graduation</v>
      </c>
      <c r="AV1615" s="9" t="str">
        <f t="shared" si="233"/>
        <v>No</v>
      </c>
    </row>
    <row r="1616" spans="1:48" x14ac:dyDescent="0.3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</v>
      </c>
      <c r="W1616">
        <v>11</v>
      </c>
      <c r="X1616">
        <v>0</v>
      </c>
      <c r="Y1616">
        <v>44</v>
      </c>
      <c r="Z1616">
        <v>2526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24</v>
      </c>
      <c r="AL1616">
        <v>17</v>
      </c>
      <c r="AM1616">
        <v>0</v>
      </c>
      <c r="AN1616">
        <f t="shared" si="225"/>
        <v>6.9</v>
      </c>
      <c r="AO1616" t="str">
        <f t="shared" si="226"/>
        <v>Low</v>
      </c>
      <c r="AP1616" t="str">
        <f t="shared" si="227"/>
        <v>Yes</v>
      </c>
      <c r="AQ1616" t="str">
        <f t="shared" si="228"/>
        <v>No</v>
      </c>
      <c r="AR1616">
        <f t="shared" si="229"/>
        <v>5</v>
      </c>
      <c r="AS1616" t="str">
        <f t="shared" si="230"/>
        <v>Active</v>
      </c>
      <c r="AT1616" t="str">
        <f t="shared" si="231"/>
        <v>Together</v>
      </c>
      <c r="AU1616" t="str">
        <f t="shared" si="232"/>
        <v>Master</v>
      </c>
      <c r="AV1616" s="9" t="str">
        <f t="shared" si="233"/>
        <v>No</v>
      </c>
    </row>
    <row r="1617" spans="1:48" x14ac:dyDescent="0.3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</v>
      </c>
      <c r="W1617">
        <v>11</v>
      </c>
      <c r="X1617">
        <v>0</v>
      </c>
      <c r="Y1617">
        <v>51</v>
      </c>
      <c r="Z1617">
        <v>2257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27</v>
      </c>
      <c r="AL1617">
        <v>20</v>
      </c>
      <c r="AM1617">
        <v>0</v>
      </c>
      <c r="AN1617">
        <f t="shared" si="225"/>
        <v>6.2</v>
      </c>
      <c r="AO1617" t="str">
        <f t="shared" si="226"/>
        <v>Low</v>
      </c>
      <c r="AP1617" t="str">
        <f t="shared" si="227"/>
        <v>Yes</v>
      </c>
      <c r="AQ1617" t="str">
        <f t="shared" si="228"/>
        <v>No</v>
      </c>
      <c r="AR1617">
        <f t="shared" si="229"/>
        <v>5</v>
      </c>
      <c r="AS1617" t="str">
        <f t="shared" si="230"/>
        <v>Warm</v>
      </c>
      <c r="AT1617" t="str">
        <f t="shared" si="231"/>
        <v>Together</v>
      </c>
      <c r="AU1617" t="str">
        <f t="shared" si="232"/>
        <v>Master</v>
      </c>
      <c r="AV1617" s="9" t="str">
        <f t="shared" si="233"/>
        <v>No</v>
      </c>
    </row>
    <row r="1618" spans="1:48" x14ac:dyDescent="0.3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3</v>
      </c>
      <c r="W1618">
        <v>11</v>
      </c>
      <c r="X1618">
        <v>1</v>
      </c>
      <c r="Y1618">
        <v>56</v>
      </c>
      <c r="Z1618">
        <v>2438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1535</v>
      </c>
      <c r="AL1618">
        <v>1320</v>
      </c>
      <c r="AM1618">
        <v>3</v>
      </c>
      <c r="AN1618">
        <f t="shared" si="225"/>
        <v>6.7</v>
      </c>
      <c r="AO1618" t="str">
        <f t="shared" si="226"/>
        <v>High</v>
      </c>
      <c r="AP1618" t="str">
        <f t="shared" si="227"/>
        <v>Yes</v>
      </c>
      <c r="AQ1618" t="str">
        <f t="shared" si="228"/>
        <v>Yes</v>
      </c>
      <c r="AR1618">
        <f t="shared" si="229"/>
        <v>18</v>
      </c>
      <c r="AS1618" t="str">
        <f t="shared" si="230"/>
        <v>Warm</v>
      </c>
      <c r="AT1618" t="str">
        <f t="shared" si="231"/>
        <v>Divorced</v>
      </c>
      <c r="AU1618" t="str">
        <f t="shared" si="232"/>
        <v>PhD</v>
      </c>
      <c r="AV1618" s="9" t="str">
        <f t="shared" si="233"/>
        <v>Yes</v>
      </c>
    </row>
    <row r="1619" spans="1:48" x14ac:dyDescent="0.3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11</v>
      </c>
      <c r="X1619">
        <v>0</v>
      </c>
      <c r="Y1619">
        <v>39</v>
      </c>
      <c r="Z1619">
        <v>2769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537</v>
      </c>
      <c r="AL1619">
        <v>462</v>
      </c>
      <c r="AM1619">
        <v>0</v>
      </c>
      <c r="AN1619">
        <f t="shared" si="225"/>
        <v>7.6</v>
      </c>
      <c r="AO1619" t="str">
        <f t="shared" si="226"/>
        <v>Medium</v>
      </c>
      <c r="AP1619" t="str">
        <f t="shared" si="227"/>
        <v>Yes</v>
      </c>
      <c r="AQ1619" t="str">
        <f t="shared" si="228"/>
        <v>No</v>
      </c>
      <c r="AR1619">
        <f t="shared" si="229"/>
        <v>25</v>
      </c>
      <c r="AS1619" t="str">
        <f t="shared" si="230"/>
        <v>Warm</v>
      </c>
      <c r="AT1619" t="str">
        <f t="shared" si="231"/>
        <v>Together</v>
      </c>
      <c r="AU1619" t="str">
        <f t="shared" si="232"/>
        <v>Graduation</v>
      </c>
      <c r="AV1619" s="9" t="str">
        <f t="shared" si="233"/>
        <v>No</v>
      </c>
    </row>
    <row r="1620" spans="1:48" x14ac:dyDescent="0.3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11</v>
      </c>
      <c r="X1620">
        <v>0</v>
      </c>
      <c r="Y1620">
        <v>41</v>
      </c>
      <c r="Z1620">
        <v>2360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20</v>
      </c>
      <c r="AL1620">
        <v>11</v>
      </c>
      <c r="AM1620">
        <v>0</v>
      </c>
      <c r="AN1620">
        <f t="shared" si="225"/>
        <v>6.5</v>
      </c>
      <c r="AO1620" t="str">
        <f t="shared" si="226"/>
        <v>Low</v>
      </c>
      <c r="AP1620" t="str">
        <f t="shared" si="227"/>
        <v>Yes</v>
      </c>
      <c r="AQ1620" t="str">
        <f t="shared" si="228"/>
        <v>No</v>
      </c>
      <c r="AR1620">
        <f t="shared" si="229"/>
        <v>5</v>
      </c>
      <c r="AS1620" t="str">
        <f t="shared" si="230"/>
        <v>Inactive</v>
      </c>
      <c r="AT1620" t="str">
        <f t="shared" si="231"/>
        <v>Together</v>
      </c>
      <c r="AU1620" t="str">
        <f t="shared" si="232"/>
        <v>Basic</v>
      </c>
      <c r="AV1620" s="9" t="str">
        <f t="shared" si="233"/>
        <v>No</v>
      </c>
    </row>
    <row r="1621" spans="1:48" x14ac:dyDescent="0.3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3</v>
      </c>
      <c r="W1621">
        <v>11</v>
      </c>
      <c r="X1621">
        <v>0</v>
      </c>
      <c r="Y1621">
        <v>39</v>
      </c>
      <c r="Z1621">
        <v>2217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767</v>
      </c>
      <c r="AL1621">
        <v>711</v>
      </c>
      <c r="AM1621">
        <v>0</v>
      </c>
      <c r="AN1621">
        <f t="shared" si="225"/>
        <v>6.1</v>
      </c>
      <c r="AO1621" t="str">
        <f t="shared" si="226"/>
        <v>Medium</v>
      </c>
      <c r="AP1621" t="str">
        <f t="shared" si="227"/>
        <v>Yes</v>
      </c>
      <c r="AQ1621" t="str">
        <f t="shared" si="228"/>
        <v>No</v>
      </c>
      <c r="AR1621">
        <f t="shared" si="229"/>
        <v>21</v>
      </c>
      <c r="AS1621" t="str">
        <f t="shared" si="230"/>
        <v>Active</v>
      </c>
      <c r="AT1621" t="str">
        <f t="shared" si="231"/>
        <v>Together</v>
      </c>
      <c r="AU1621" t="str">
        <f t="shared" si="232"/>
        <v>2nd Cycle</v>
      </c>
      <c r="AV1621" s="9" t="str">
        <f t="shared" si="233"/>
        <v>No</v>
      </c>
    </row>
    <row r="1622" spans="1:48" x14ac:dyDescent="0.3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11</v>
      </c>
      <c r="X1622">
        <v>0</v>
      </c>
      <c r="Y1622">
        <v>60</v>
      </c>
      <c r="Z1622">
        <v>2574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17</v>
      </c>
      <c r="AL1622">
        <v>14</v>
      </c>
      <c r="AM1622">
        <v>0</v>
      </c>
      <c r="AN1622">
        <f t="shared" si="225"/>
        <v>7.1</v>
      </c>
      <c r="AO1622" t="str">
        <f t="shared" si="226"/>
        <v>Low</v>
      </c>
      <c r="AP1622" t="str">
        <f t="shared" si="227"/>
        <v>No</v>
      </c>
      <c r="AQ1622" t="str">
        <f t="shared" si="228"/>
        <v>No</v>
      </c>
      <c r="AR1622">
        <f t="shared" si="229"/>
        <v>4</v>
      </c>
      <c r="AS1622" t="str">
        <f t="shared" si="230"/>
        <v>Active</v>
      </c>
      <c r="AT1622" t="str">
        <f t="shared" si="231"/>
        <v>Divorced</v>
      </c>
      <c r="AU1622" t="str">
        <f t="shared" si="232"/>
        <v>Master</v>
      </c>
      <c r="AV1622" s="9" t="str">
        <f t="shared" si="233"/>
        <v>No</v>
      </c>
    </row>
    <row r="1623" spans="1:48" x14ac:dyDescent="0.3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</v>
      </c>
      <c r="W1623">
        <v>11</v>
      </c>
      <c r="X1623">
        <v>0</v>
      </c>
      <c r="Y1623">
        <v>46</v>
      </c>
      <c r="Z1623">
        <v>2358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377</v>
      </c>
      <c r="AL1623">
        <v>358</v>
      </c>
      <c r="AM1623">
        <v>0</v>
      </c>
      <c r="AN1623">
        <f t="shared" si="225"/>
        <v>6.5</v>
      </c>
      <c r="AO1623" t="str">
        <f t="shared" si="226"/>
        <v>Low</v>
      </c>
      <c r="AP1623" t="str">
        <f t="shared" si="227"/>
        <v>Yes</v>
      </c>
      <c r="AQ1623" t="str">
        <f t="shared" si="228"/>
        <v>No</v>
      </c>
      <c r="AR1623">
        <f t="shared" si="229"/>
        <v>16</v>
      </c>
      <c r="AS1623" t="str">
        <f t="shared" si="230"/>
        <v>Warm</v>
      </c>
      <c r="AT1623" t="str">
        <f t="shared" si="231"/>
        <v>Married</v>
      </c>
      <c r="AU1623" t="str">
        <f t="shared" si="232"/>
        <v>Master</v>
      </c>
      <c r="AV1623" s="9" t="str">
        <f t="shared" si="233"/>
        <v>No</v>
      </c>
    </row>
    <row r="1624" spans="1:48" x14ac:dyDescent="0.3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3</v>
      </c>
      <c r="W1624">
        <v>11</v>
      </c>
      <c r="X1624">
        <v>0</v>
      </c>
      <c r="Y1624">
        <v>39</v>
      </c>
      <c r="Z1624">
        <v>2172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728</v>
      </c>
      <c r="AL1624">
        <v>643</v>
      </c>
      <c r="AM1624">
        <v>1</v>
      </c>
      <c r="AN1624">
        <f t="shared" si="225"/>
        <v>6</v>
      </c>
      <c r="AO1624" t="str">
        <f t="shared" si="226"/>
        <v>Medium</v>
      </c>
      <c r="AP1624" t="str">
        <f t="shared" si="227"/>
        <v>No</v>
      </c>
      <c r="AQ1624" t="str">
        <f t="shared" si="228"/>
        <v>Yes</v>
      </c>
      <c r="AR1624">
        <f t="shared" si="229"/>
        <v>21</v>
      </c>
      <c r="AS1624" t="str">
        <f t="shared" si="230"/>
        <v>Warm</v>
      </c>
      <c r="AT1624" t="str">
        <f t="shared" si="231"/>
        <v>Single</v>
      </c>
      <c r="AU1624" t="str">
        <f t="shared" si="232"/>
        <v>Graduation</v>
      </c>
      <c r="AV1624" s="9" t="str">
        <f t="shared" si="233"/>
        <v>Yes</v>
      </c>
    </row>
    <row r="1625" spans="1:48" x14ac:dyDescent="0.3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</v>
      </c>
      <c r="W1625">
        <v>11</v>
      </c>
      <c r="X1625">
        <v>1</v>
      </c>
      <c r="Y1625">
        <v>53</v>
      </c>
      <c r="Z1625">
        <v>2566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1052</v>
      </c>
      <c r="AL1625">
        <v>925</v>
      </c>
      <c r="AM1625">
        <v>0</v>
      </c>
      <c r="AN1625">
        <f t="shared" si="225"/>
        <v>7</v>
      </c>
      <c r="AO1625" t="str">
        <f t="shared" si="226"/>
        <v>High</v>
      </c>
      <c r="AP1625" t="str">
        <f t="shared" si="227"/>
        <v>No</v>
      </c>
      <c r="AQ1625" t="str">
        <f t="shared" si="228"/>
        <v>No</v>
      </c>
      <c r="AR1625">
        <f t="shared" si="229"/>
        <v>20</v>
      </c>
      <c r="AS1625" t="str">
        <f t="shared" si="230"/>
        <v>Active</v>
      </c>
      <c r="AT1625" t="str">
        <f t="shared" si="231"/>
        <v>Divorced</v>
      </c>
      <c r="AU1625" t="str">
        <f t="shared" si="232"/>
        <v>Graduation</v>
      </c>
      <c r="AV1625" s="9" t="str">
        <f t="shared" si="233"/>
        <v>No</v>
      </c>
    </row>
    <row r="1626" spans="1:48" x14ac:dyDescent="0.3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</v>
      </c>
      <c r="W1626">
        <v>11</v>
      </c>
      <c r="X1626">
        <v>0</v>
      </c>
      <c r="Y1626">
        <v>70</v>
      </c>
      <c r="Z1626">
        <v>2212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122</v>
      </c>
      <c r="AL1626">
        <v>106</v>
      </c>
      <c r="AM1626">
        <v>0</v>
      </c>
      <c r="AN1626">
        <f t="shared" si="225"/>
        <v>6.1</v>
      </c>
      <c r="AO1626" t="str">
        <f t="shared" si="226"/>
        <v>Low</v>
      </c>
      <c r="AP1626" t="str">
        <f t="shared" si="227"/>
        <v>Yes</v>
      </c>
      <c r="AQ1626" t="str">
        <f t="shared" si="228"/>
        <v>No</v>
      </c>
      <c r="AR1626">
        <f t="shared" si="229"/>
        <v>10</v>
      </c>
      <c r="AS1626" t="str">
        <f t="shared" si="230"/>
        <v>Warm</v>
      </c>
      <c r="AT1626" t="str">
        <f t="shared" si="231"/>
        <v>Widow</v>
      </c>
      <c r="AU1626" t="str">
        <f t="shared" si="232"/>
        <v>PhD</v>
      </c>
      <c r="AV1626" s="9" t="str">
        <f t="shared" si="233"/>
        <v>No</v>
      </c>
    </row>
    <row r="1627" spans="1:48" x14ac:dyDescent="0.3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11</v>
      </c>
      <c r="X1627">
        <v>0</v>
      </c>
      <c r="Y1627">
        <v>38</v>
      </c>
      <c r="Z1627">
        <v>2282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37</v>
      </c>
      <c r="AL1627">
        <v>19</v>
      </c>
      <c r="AM1627">
        <v>0</v>
      </c>
      <c r="AN1627">
        <f t="shared" si="225"/>
        <v>6.3</v>
      </c>
      <c r="AO1627" t="str">
        <f t="shared" si="226"/>
        <v>Low</v>
      </c>
      <c r="AP1627" t="str">
        <f t="shared" si="227"/>
        <v>Yes</v>
      </c>
      <c r="AQ1627" t="str">
        <f t="shared" si="228"/>
        <v>No</v>
      </c>
      <c r="AR1627">
        <f t="shared" si="229"/>
        <v>9</v>
      </c>
      <c r="AS1627" t="str">
        <f t="shared" si="230"/>
        <v>Warm</v>
      </c>
      <c r="AT1627" t="str">
        <f t="shared" si="231"/>
        <v>Married</v>
      </c>
      <c r="AU1627" t="str">
        <f t="shared" si="232"/>
        <v>Graduation</v>
      </c>
      <c r="AV1627" s="9" t="str">
        <f t="shared" si="233"/>
        <v>No</v>
      </c>
    </row>
    <row r="1628" spans="1:48" x14ac:dyDescent="0.3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</v>
      </c>
      <c r="W1628">
        <v>11</v>
      </c>
      <c r="X1628">
        <v>1</v>
      </c>
      <c r="Y1628">
        <v>59</v>
      </c>
      <c r="Z1628">
        <v>2837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1480</v>
      </c>
      <c r="AL1628">
        <v>1449</v>
      </c>
      <c r="AM1628">
        <v>0</v>
      </c>
      <c r="AN1628">
        <f t="shared" si="225"/>
        <v>7.8</v>
      </c>
      <c r="AO1628" t="str">
        <f t="shared" si="226"/>
        <v>High</v>
      </c>
      <c r="AP1628" t="str">
        <f t="shared" si="227"/>
        <v>No</v>
      </c>
      <c r="AQ1628" t="str">
        <f t="shared" si="228"/>
        <v>No</v>
      </c>
      <c r="AR1628">
        <f t="shared" si="229"/>
        <v>22</v>
      </c>
      <c r="AS1628" t="str">
        <f t="shared" si="230"/>
        <v>Warm</v>
      </c>
      <c r="AT1628" t="str">
        <f t="shared" si="231"/>
        <v>Single</v>
      </c>
      <c r="AU1628" t="str">
        <f t="shared" si="232"/>
        <v>Graduation</v>
      </c>
      <c r="AV1628" s="9" t="str">
        <f t="shared" si="233"/>
        <v>No</v>
      </c>
    </row>
    <row r="1629" spans="1:48" x14ac:dyDescent="0.3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11</v>
      </c>
      <c r="X1629">
        <v>1</v>
      </c>
      <c r="Y1629">
        <v>57</v>
      </c>
      <c r="Z1629">
        <v>2819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91</v>
      </c>
      <c r="AL1629">
        <v>65</v>
      </c>
      <c r="AM1629">
        <v>0</v>
      </c>
      <c r="AN1629">
        <f t="shared" si="225"/>
        <v>7.7</v>
      </c>
      <c r="AO1629" t="str">
        <f t="shared" si="226"/>
        <v>Low</v>
      </c>
      <c r="AP1629" t="str">
        <f t="shared" si="227"/>
        <v>Yes</v>
      </c>
      <c r="AQ1629" t="str">
        <f t="shared" si="228"/>
        <v>No</v>
      </c>
      <c r="AR1629">
        <f t="shared" si="229"/>
        <v>9</v>
      </c>
      <c r="AS1629" t="str">
        <f t="shared" si="230"/>
        <v>Active</v>
      </c>
      <c r="AT1629" t="str">
        <f t="shared" si="231"/>
        <v>Widow</v>
      </c>
      <c r="AU1629" t="str">
        <f t="shared" si="232"/>
        <v>Graduation</v>
      </c>
      <c r="AV1629" s="9" t="str">
        <f t="shared" si="233"/>
        <v>No</v>
      </c>
    </row>
    <row r="1630" spans="1:48" x14ac:dyDescent="0.3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11</v>
      </c>
      <c r="X1630">
        <v>0</v>
      </c>
      <c r="Y1630">
        <v>73</v>
      </c>
      <c r="Z1630">
        <v>2501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24</v>
      </c>
      <c r="AL1630">
        <v>16</v>
      </c>
      <c r="AM1630">
        <v>0</v>
      </c>
      <c r="AN1630">
        <f t="shared" si="225"/>
        <v>6.9</v>
      </c>
      <c r="AO1630" t="str">
        <f t="shared" si="226"/>
        <v>Low</v>
      </c>
      <c r="AP1630" t="str">
        <f t="shared" si="227"/>
        <v>Yes</v>
      </c>
      <c r="AQ1630" t="str">
        <f t="shared" si="228"/>
        <v>No</v>
      </c>
      <c r="AR1630">
        <f t="shared" si="229"/>
        <v>6</v>
      </c>
      <c r="AS1630" t="str">
        <f t="shared" si="230"/>
        <v>Warm</v>
      </c>
      <c r="AT1630" t="str">
        <f t="shared" si="231"/>
        <v>Widow</v>
      </c>
      <c r="AU1630" t="str">
        <f t="shared" si="232"/>
        <v>PhD</v>
      </c>
      <c r="AV1630" s="9" t="str">
        <f t="shared" si="233"/>
        <v>No</v>
      </c>
    </row>
    <row r="1631" spans="1:48" x14ac:dyDescent="0.3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</v>
      </c>
      <c r="W1631">
        <v>11</v>
      </c>
      <c r="X1631">
        <v>0</v>
      </c>
      <c r="Y1631">
        <v>42</v>
      </c>
      <c r="Z1631">
        <v>2272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63</v>
      </c>
      <c r="AL1631">
        <v>59</v>
      </c>
      <c r="AM1631">
        <v>0</v>
      </c>
      <c r="AN1631">
        <f t="shared" si="225"/>
        <v>6.2</v>
      </c>
      <c r="AO1631" t="str">
        <f t="shared" si="226"/>
        <v>Low</v>
      </c>
      <c r="AP1631" t="str">
        <f t="shared" si="227"/>
        <v>Yes</v>
      </c>
      <c r="AQ1631" t="str">
        <f t="shared" si="228"/>
        <v>No</v>
      </c>
      <c r="AR1631">
        <f t="shared" si="229"/>
        <v>6</v>
      </c>
      <c r="AS1631" t="str">
        <f t="shared" si="230"/>
        <v>Warm</v>
      </c>
      <c r="AT1631" t="str">
        <f t="shared" si="231"/>
        <v>Single</v>
      </c>
      <c r="AU1631" t="str">
        <f t="shared" si="232"/>
        <v>Master</v>
      </c>
      <c r="AV1631" s="9" t="str">
        <f t="shared" si="233"/>
        <v>No</v>
      </c>
    </row>
    <row r="1632" spans="1:48" x14ac:dyDescent="0.3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</v>
      </c>
      <c r="W1632">
        <v>11</v>
      </c>
      <c r="X1632">
        <v>0</v>
      </c>
      <c r="Y1632">
        <v>66</v>
      </c>
      <c r="Z1632">
        <v>2556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305</v>
      </c>
      <c r="AL1632">
        <v>275</v>
      </c>
      <c r="AM1632">
        <v>0</v>
      </c>
      <c r="AN1632">
        <f t="shared" si="225"/>
        <v>7</v>
      </c>
      <c r="AO1632" t="str">
        <f t="shared" si="226"/>
        <v>Low</v>
      </c>
      <c r="AP1632" t="str">
        <f t="shared" si="227"/>
        <v>Yes</v>
      </c>
      <c r="AQ1632" t="str">
        <f t="shared" si="228"/>
        <v>No</v>
      </c>
      <c r="AR1632">
        <f t="shared" si="229"/>
        <v>15</v>
      </c>
      <c r="AS1632" t="str">
        <f t="shared" si="230"/>
        <v>Active</v>
      </c>
      <c r="AT1632" t="str">
        <f t="shared" si="231"/>
        <v>Together</v>
      </c>
      <c r="AU1632" t="str">
        <f t="shared" si="232"/>
        <v>Master</v>
      </c>
      <c r="AV1632" s="9" t="str">
        <f t="shared" si="233"/>
        <v>No</v>
      </c>
    </row>
    <row r="1633" spans="1:48" x14ac:dyDescent="0.3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11</v>
      </c>
      <c r="X1633">
        <v>0</v>
      </c>
      <c r="Y1633">
        <v>66</v>
      </c>
      <c r="Z1633">
        <v>2306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787</v>
      </c>
      <c r="AL1633">
        <v>749</v>
      </c>
      <c r="AM1633">
        <v>0</v>
      </c>
      <c r="AN1633">
        <f t="shared" si="225"/>
        <v>6.3</v>
      </c>
      <c r="AO1633" t="str">
        <f t="shared" si="226"/>
        <v>Medium</v>
      </c>
      <c r="AP1633" t="str">
        <f t="shared" si="227"/>
        <v>Yes</v>
      </c>
      <c r="AQ1633" t="str">
        <f t="shared" si="228"/>
        <v>No</v>
      </c>
      <c r="AR1633">
        <f t="shared" si="229"/>
        <v>22</v>
      </c>
      <c r="AS1633" t="str">
        <f t="shared" si="230"/>
        <v>Warm</v>
      </c>
      <c r="AT1633" t="str">
        <f t="shared" si="231"/>
        <v>Married</v>
      </c>
      <c r="AU1633" t="str">
        <f t="shared" si="232"/>
        <v>PhD</v>
      </c>
      <c r="AV1633" s="9" t="str">
        <f t="shared" si="233"/>
        <v>No</v>
      </c>
    </row>
    <row r="1634" spans="1:48" x14ac:dyDescent="0.3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11</v>
      </c>
      <c r="X1634">
        <v>0</v>
      </c>
      <c r="Y1634">
        <v>48</v>
      </c>
      <c r="Z1634">
        <v>2499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560</v>
      </c>
      <c r="AL1634">
        <v>426</v>
      </c>
      <c r="AM1634">
        <v>0</v>
      </c>
      <c r="AN1634">
        <f t="shared" si="225"/>
        <v>6.8</v>
      </c>
      <c r="AO1634" t="str">
        <f t="shared" si="226"/>
        <v>Medium</v>
      </c>
      <c r="AP1634" t="str">
        <f t="shared" si="227"/>
        <v>Yes</v>
      </c>
      <c r="AQ1634" t="str">
        <f t="shared" si="228"/>
        <v>No</v>
      </c>
      <c r="AR1634">
        <f t="shared" si="229"/>
        <v>23</v>
      </c>
      <c r="AS1634" t="str">
        <f t="shared" si="230"/>
        <v>Active</v>
      </c>
      <c r="AT1634" t="str">
        <f t="shared" si="231"/>
        <v>Together</v>
      </c>
      <c r="AU1634" t="str">
        <f t="shared" si="232"/>
        <v>2nd Cycle</v>
      </c>
      <c r="AV1634" s="9" t="str">
        <f t="shared" si="233"/>
        <v>No</v>
      </c>
    </row>
    <row r="1635" spans="1:48" x14ac:dyDescent="0.3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3</v>
      </c>
      <c r="W1635">
        <v>11</v>
      </c>
      <c r="X1635">
        <v>1</v>
      </c>
      <c r="Y1635">
        <v>39</v>
      </c>
      <c r="Z1635">
        <v>2165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1758</v>
      </c>
      <c r="AL1635">
        <v>1724</v>
      </c>
      <c r="AM1635">
        <v>2</v>
      </c>
      <c r="AN1635">
        <f t="shared" si="225"/>
        <v>5.9</v>
      </c>
      <c r="AO1635" t="str">
        <f t="shared" si="226"/>
        <v>High</v>
      </c>
      <c r="AP1635" t="str">
        <f t="shared" si="227"/>
        <v>No</v>
      </c>
      <c r="AQ1635" t="str">
        <f t="shared" si="228"/>
        <v>Yes</v>
      </c>
      <c r="AR1635">
        <f t="shared" si="229"/>
        <v>17</v>
      </c>
      <c r="AS1635" t="str">
        <f t="shared" si="230"/>
        <v>Warm</v>
      </c>
      <c r="AT1635" t="str">
        <f t="shared" si="231"/>
        <v>Single</v>
      </c>
      <c r="AU1635" t="str">
        <f t="shared" si="232"/>
        <v>Graduation</v>
      </c>
      <c r="AV1635" s="9" t="str">
        <f t="shared" si="233"/>
        <v>Yes</v>
      </c>
    </row>
    <row r="1636" spans="1:48" x14ac:dyDescent="0.3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11</v>
      </c>
      <c r="X1636">
        <v>0</v>
      </c>
      <c r="Y1636">
        <v>62</v>
      </c>
      <c r="Z1636">
        <v>2582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444</v>
      </c>
      <c r="AL1636">
        <v>392</v>
      </c>
      <c r="AM1636">
        <v>0</v>
      </c>
      <c r="AN1636">
        <f t="shared" si="225"/>
        <v>7.1</v>
      </c>
      <c r="AO1636" t="str">
        <f t="shared" si="226"/>
        <v>Low</v>
      </c>
      <c r="AP1636" t="str">
        <f t="shared" si="227"/>
        <v>Yes</v>
      </c>
      <c r="AQ1636" t="str">
        <f t="shared" si="228"/>
        <v>No</v>
      </c>
      <c r="AR1636">
        <f t="shared" si="229"/>
        <v>24</v>
      </c>
      <c r="AS1636" t="str">
        <f t="shared" si="230"/>
        <v>Warm</v>
      </c>
      <c r="AT1636" t="str">
        <f t="shared" si="231"/>
        <v>Single</v>
      </c>
      <c r="AU1636" t="str">
        <f t="shared" si="232"/>
        <v>PhD</v>
      </c>
      <c r="AV1636" s="9" t="str">
        <f t="shared" si="233"/>
        <v>No</v>
      </c>
    </row>
    <row r="1637" spans="1:48" x14ac:dyDescent="0.3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</v>
      </c>
      <c r="W1637">
        <v>11</v>
      </c>
      <c r="X1637">
        <v>0</v>
      </c>
      <c r="Y1637">
        <v>52</v>
      </c>
      <c r="Z1637">
        <v>2569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189</v>
      </c>
      <c r="AL1637">
        <v>147</v>
      </c>
      <c r="AM1637">
        <v>0</v>
      </c>
      <c r="AN1637">
        <f t="shared" si="225"/>
        <v>7</v>
      </c>
      <c r="AO1637" t="str">
        <f t="shared" si="226"/>
        <v>Low</v>
      </c>
      <c r="AP1637" t="str">
        <f t="shared" si="227"/>
        <v>Yes</v>
      </c>
      <c r="AQ1637" t="str">
        <f t="shared" si="228"/>
        <v>No</v>
      </c>
      <c r="AR1637">
        <f t="shared" si="229"/>
        <v>13</v>
      </c>
      <c r="AS1637" t="str">
        <f t="shared" si="230"/>
        <v>Warm</v>
      </c>
      <c r="AT1637" t="str">
        <f t="shared" si="231"/>
        <v>Together</v>
      </c>
      <c r="AU1637" t="str">
        <f t="shared" si="232"/>
        <v>Graduation</v>
      </c>
      <c r="AV1637" s="9" t="str">
        <f t="shared" si="233"/>
        <v>No</v>
      </c>
    </row>
    <row r="1638" spans="1:48" x14ac:dyDescent="0.3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11</v>
      </c>
      <c r="X1638">
        <v>0</v>
      </c>
      <c r="Y1638">
        <v>44</v>
      </c>
      <c r="Z1638">
        <v>2190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837</v>
      </c>
      <c r="AL1638">
        <v>772</v>
      </c>
      <c r="AM1638">
        <v>0</v>
      </c>
      <c r="AN1638">
        <f t="shared" si="225"/>
        <v>6</v>
      </c>
      <c r="AO1638" t="str">
        <f t="shared" si="226"/>
        <v>Medium</v>
      </c>
      <c r="AP1638" t="str">
        <f t="shared" si="227"/>
        <v>Yes</v>
      </c>
      <c r="AQ1638" t="str">
        <f t="shared" si="228"/>
        <v>No</v>
      </c>
      <c r="AR1638">
        <f t="shared" si="229"/>
        <v>24</v>
      </c>
      <c r="AS1638" t="str">
        <f t="shared" si="230"/>
        <v>Warm</v>
      </c>
      <c r="AT1638" t="str">
        <f t="shared" si="231"/>
        <v>Divorced</v>
      </c>
      <c r="AU1638" t="str">
        <f t="shared" si="232"/>
        <v>Graduation</v>
      </c>
      <c r="AV1638" s="9" t="str">
        <f t="shared" si="233"/>
        <v>No</v>
      </c>
    </row>
    <row r="1639" spans="1:48" x14ac:dyDescent="0.3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11</v>
      </c>
      <c r="X1639">
        <v>0</v>
      </c>
      <c r="Y1639">
        <v>54</v>
      </c>
      <c r="Z1639">
        <v>2329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49</v>
      </c>
      <c r="AL1639">
        <v>30</v>
      </c>
      <c r="AM1639">
        <v>0</v>
      </c>
      <c r="AN1639">
        <f t="shared" si="225"/>
        <v>6.4</v>
      </c>
      <c r="AO1639" t="str">
        <f t="shared" si="226"/>
        <v>Low</v>
      </c>
      <c r="AP1639" t="str">
        <f t="shared" si="227"/>
        <v>Yes</v>
      </c>
      <c r="AQ1639" t="str">
        <f t="shared" si="228"/>
        <v>No</v>
      </c>
      <c r="AR1639">
        <f t="shared" si="229"/>
        <v>9</v>
      </c>
      <c r="AS1639" t="str">
        <f t="shared" si="230"/>
        <v>Warm</v>
      </c>
      <c r="AT1639" t="str">
        <f t="shared" si="231"/>
        <v>Single</v>
      </c>
      <c r="AU1639" t="str">
        <f t="shared" si="232"/>
        <v>Graduation</v>
      </c>
      <c r="AV1639" s="9" t="str">
        <f t="shared" si="233"/>
        <v>No</v>
      </c>
    </row>
    <row r="1640" spans="1:48" x14ac:dyDescent="0.3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</v>
      </c>
      <c r="W1640">
        <v>11</v>
      </c>
      <c r="X1640">
        <v>0</v>
      </c>
      <c r="Y1640">
        <v>31</v>
      </c>
      <c r="Z1640">
        <v>2450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65</v>
      </c>
      <c r="AL1640">
        <v>59</v>
      </c>
      <c r="AM1640">
        <v>0</v>
      </c>
      <c r="AN1640">
        <f t="shared" si="225"/>
        <v>6.7</v>
      </c>
      <c r="AO1640" t="str">
        <f t="shared" si="226"/>
        <v>Low</v>
      </c>
      <c r="AP1640" t="str">
        <f t="shared" si="227"/>
        <v>No</v>
      </c>
      <c r="AQ1640" t="str">
        <f t="shared" si="228"/>
        <v>No</v>
      </c>
      <c r="AR1640">
        <f t="shared" si="229"/>
        <v>6</v>
      </c>
      <c r="AS1640" t="str">
        <f t="shared" si="230"/>
        <v>Warm</v>
      </c>
      <c r="AT1640" t="str">
        <f t="shared" si="231"/>
        <v>Single</v>
      </c>
      <c r="AU1640" t="str">
        <f t="shared" si="232"/>
        <v>PhD</v>
      </c>
      <c r="AV1640" s="9" t="str">
        <f t="shared" si="233"/>
        <v>No</v>
      </c>
    </row>
    <row r="1641" spans="1:48" x14ac:dyDescent="0.3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</v>
      </c>
      <c r="W1641">
        <v>11</v>
      </c>
      <c r="X1641">
        <v>0</v>
      </c>
      <c r="Y1641">
        <v>35</v>
      </c>
      <c r="Z1641">
        <v>2534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67</v>
      </c>
      <c r="AL1641">
        <v>58</v>
      </c>
      <c r="AM1641">
        <v>0</v>
      </c>
      <c r="AN1641">
        <f t="shared" si="225"/>
        <v>6.9</v>
      </c>
      <c r="AO1641" t="str">
        <f t="shared" si="226"/>
        <v>Low</v>
      </c>
      <c r="AP1641" t="str">
        <f t="shared" si="227"/>
        <v>Yes</v>
      </c>
      <c r="AQ1641" t="str">
        <f t="shared" si="228"/>
        <v>No</v>
      </c>
      <c r="AR1641">
        <f t="shared" si="229"/>
        <v>6</v>
      </c>
      <c r="AS1641" t="str">
        <f t="shared" si="230"/>
        <v>Warm</v>
      </c>
      <c r="AT1641" t="str">
        <f t="shared" si="231"/>
        <v>Single</v>
      </c>
      <c r="AU1641" t="str">
        <f t="shared" si="232"/>
        <v>2nd Cycle</v>
      </c>
      <c r="AV1641" s="9" t="str">
        <f t="shared" si="233"/>
        <v>No</v>
      </c>
    </row>
    <row r="1642" spans="1:48" x14ac:dyDescent="0.3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11</v>
      </c>
      <c r="X1642">
        <v>0</v>
      </c>
      <c r="Y1642">
        <v>53</v>
      </c>
      <c r="Z1642">
        <v>2472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765</v>
      </c>
      <c r="AL1642">
        <v>758</v>
      </c>
      <c r="AM1642">
        <v>0</v>
      </c>
      <c r="AN1642">
        <f t="shared" si="225"/>
        <v>6.8</v>
      </c>
      <c r="AO1642" t="str">
        <f t="shared" si="226"/>
        <v>Medium</v>
      </c>
      <c r="AP1642" t="str">
        <f t="shared" si="227"/>
        <v>Yes</v>
      </c>
      <c r="AQ1642" t="str">
        <f t="shared" si="228"/>
        <v>No</v>
      </c>
      <c r="AR1642">
        <f t="shared" si="229"/>
        <v>22</v>
      </c>
      <c r="AS1642" t="str">
        <f t="shared" si="230"/>
        <v>Warm</v>
      </c>
      <c r="AT1642" t="str">
        <f t="shared" si="231"/>
        <v>Married</v>
      </c>
      <c r="AU1642" t="str">
        <f t="shared" si="232"/>
        <v>PhD</v>
      </c>
      <c r="AV1642" s="9" t="str">
        <f t="shared" si="233"/>
        <v>No</v>
      </c>
    </row>
    <row r="1643" spans="1:48" x14ac:dyDescent="0.3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</v>
      </c>
      <c r="W1643">
        <v>11</v>
      </c>
      <c r="X1643">
        <v>0</v>
      </c>
      <c r="Y1643">
        <v>61</v>
      </c>
      <c r="Z1643">
        <v>2341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40</v>
      </c>
      <c r="AL1643">
        <v>33</v>
      </c>
      <c r="AM1643">
        <v>0</v>
      </c>
      <c r="AN1643">
        <f t="shared" si="225"/>
        <v>6.4</v>
      </c>
      <c r="AO1643" t="str">
        <f t="shared" si="226"/>
        <v>Low</v>
      </c>
      <c r="AP1643" t="str">
        <f t="shared" si="227"/>
        <v>Yes</v>
      </c>
      <c r="AQ1643" t="str">
        <f t="shared" si="228"/>
        <v>No</v>
      </c>
      <c r="AR1643">
        <f t="shared" si="229"/>
        <v>9</v>
      </c>
      <c r="AS1643" t="str">
        <f t="shared" si="230"/>
        <v>Warm</v>
      </c>
      <c r="AT1643" t="str">
        <f t="shared" si="231"/>
        <v>Married</v>
      </c>
      <c r="AU1643" t="str">
        <f t="shared" si="232"/>
        <v>PhD</v>
      </c>
      <c r="AV1643" s="9" t="str">
        <f t="shared" si="233"/>
        <v>No</v>
      </c>
    </row>
    <row r="1644" spans="1:48" x14ac:dyDescent="0.3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</v>
      </c>
      <c r="W1644">
        <v>11</v>
      </c>
      <c r="X1644">
        <v>0</v>
      </c>
      <c r="Y1644">
        <v>50</v>
      </c>
      <c r="Z1644">
        <v>2381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1556</v>
      </c>
      <c r="AL1644">
        <v>1526</v>
      </c>
      <c r="AM1644">
        <v>0</v>
      </c>
      <c r="AN1644">
        <f t="shared" si="225"/>
        <v>6.5</v>
      </c>
      <c r="AO1644" t="str">
        <f t="shared" si="226"/>
        <v>High</v>
      </c>
      <c r="AP1644" t="str">
        <f t="shared" si="227"/>
        <v>Yes</v>
      </c>
      <c r="AQ1644" t="str">
        <f t="shared" si="228"/>
        <v>No</v>
      </c>
      <c r="AR1644">
        <f t="shared" si="229"/>
        <v>25</v>
      </c>
      <c r="AS1644" t="str">
        <f t="shared" si="230"/>
        <v>Warm</v>
      </c>
      <c r="AT1644" t="str">
        <f t="shared" si="231"/>
        <v>Married</v>
      </c>
      <c r="AU1644" t="str">
        <f t="shared" si="232"/>
        <v>PhD</v>
      </c>
      <c r="AV1644" s="9" t="str">
        <f t="shared" si="233"/>
        <v>No</v>
      </c>
    </row>
    <row r="1645" spans="1:48" x14ac:dyDescent="0.3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3</v>
      </c>
      <c r="W1645">
        <v>11</v>
      </c>
      <c r="X1645">
        <v>1</v>
      </c>
      <c r="Y1645">
        <v>53</v>
      </c>
      <c r="Z1645">
        <v>2651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1502</v>
      </c>
      <c r="AL1645">
        <v>1475</v>
      </c>
      <c r="AM1645">
        <v>1</v>
      </c>
      <c r="AN1645">
        <f t="shared" si="225"/>
        <v>7.3</v>
      </c>
      <c r="AO1645" t="str">
        <f t="shared" si="226"/>
        <v>High</v>
      </c>
      <c r="AP1645" t="str">
        <f t="shared" si="227"/>
        <v>Yes</v>
      </c>
      <c r="AQ1645" t="str">
        <f t="shared" si="228"/>
        <v>Yes</v>
      </c>
      <c r="AR1645">
        <f t="shared" si="229"/>
        <v>34</v>
      </c>
      <c r="AS1645" t="str">
        <f t="shared" si="230"/>
        <v>Inactive</v>
      </c>
      <c r="AT1645" t="str">
        <f t="shared" si="231"/>
        <v>Married</v>
      </c>
      <c r="AU1645" t="str">
        <f t="shared" si="232"/>
        <v>PhD</v>
      </c>
      <c r="AV1645" s="9" t="str">
        <f t="shared" si="233"/>
        <v>Yes</v>
      </c>
    </row>
    <row r="1646" spans="1:48" x14ac:dyDescent="0.3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3</v>
      </c>
      <c r="W1646">
        <v>11</v>
      </c>
      <c r="X1646">
        <v>1</v>
      </c>
      <c r="Y1646">
        <v>35</v>
      </c>
      <c r="Z1646">
        <v>2493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255</v>
      </c>
      <c r="AL1646">
        <v>245</v>
      </c>
      <c r="AM1646">
        <v>2</v>
      </c>
      <c r="AN1646">
        <f t="shared" si="225"/>
        <v>6.8</v>
      </c>
      <c r="AO1646" t="str">
        <f t="shared" si="226"/>
        <v>Low</v>
      </c>
      <c r="AP1646" t="str">
        <f t="shared" si="227"/>
        <v>No</v>
      </c>
      <c r="AQ1646" t="str">
        <f t="shared" si="228"/>
        <v>Yes</v>
      </c>
      <c r="AR1646">
        <f t="shared" si="229"/>
        <v>13</v>
      </c>
      <c r="AS1646" t="str">
        <f t="shared" si="230"/>
        <v>Warm</v>
      </c>
      <c r="AT1646" t="str">
        <f t="shared" si="231"/>
        <v>Single</v>
      </c>
      <c r="AU1646" t="str">
        <f t="shared" si="232"/>
        <v>PhD</v>
      </c>
      <c r="AV1646" s="9" t="str">
        <f t="shared" si="233"/>
        <v>Yes</v>
      </c>
    </row>
    <row r="1647" spans="1:48" x14ac:dyDescent="0.3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11</v>
      </c>
      <c r="X1647">
        <v>0</v>
      </c>
      <c r="Y1647">
        <v>69</v>
      </c>
      <c r="Z1647">
        <v>2456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1550</v>
      </c>
      <c r="AL1647">
        <v>1497</v>
      </c>
      <c r="AM1647">
        <v>0</v>
      </c>
      <c r="AN1647">
        <f t="shared" si="225"/>
        <v>6.7</v>
      </c>
      <c r="AO1647" t="str">
        <f t="shared" si="226"/>
        <v>High</v>
      </c>
      <c r="AP1647" t="str">
        <f t="shared" si="227"/>
        <v>No</v>
      </c>
      <c r="AQ1647" t="str">
        <f t="shared" si="228"/>
        <v>No</v>
      </c>
      <c r="AR1647">
        <f t="shared" si="229"/>
        <v>18</v>
      </c>
      <c r="AS1647" t="str">
        <f t="shared" si="230"/>
        <v>Warm</v>
      </c>
      <c r="AT1647" t="str">
        <f t="shared" si="231"/>
        <v>Together</v>
      </c>
      <c r="AU1647" t="str">
        <f t="shared" si="232"/>
        <v>Graduation</v>
      </c>
      <c r="AV1647" s="9" t="str">
        <f t="shared" si="233"/>
        <v>No</v>
      </c>
    </row>
    <row r="1648" spans="1:48" x14ac:dyDescent="0.3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3</v>
      </c>
      <c r="W1648">
        <v>11</v>
      </c>
      <c r="X1648">
        <v>1</v>
      </c>
      <c r="Y1648">
        <v>34</v>
      </c>
      <c r="Z1648">
        <v>2693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2051</v>
      </c>
      <c r="AL1648">
        <v>2011</v>
      </c>
      <c r="AM1648">
        <v>1</v>
      </c>
      <c r="AN1648">
        <f t="shared" si="225"/>
        <v>7.4</v>
      </c>
      <c r="AO1648" t="str">
        <f t="shared" si="226"/>
        <v>High</v>
      </c>
      <c r="AP1648" t="str">
        <f t="shared" si="227"/>
        <v>No</v>
      </c>
      <c r="AQ1648" t="str">
        <f t="shared" si="228"/>
        <v>Yes</v>
      </c>
      <c r="AR1648">
        <f t="shared" si="229"/>
        <v>22</v>
      </c>
      <c r="AS1648" t="str">
        <f t="shared" si="230"/>
        <v>Active</v>
      </c>
      <c r="AT1648" t="str">
        <f t="shared" si="231"/>
        <v>Married</v>
      </c>
      <c r="AU1648" t="str">
        <f t="shared" si="232"/>
        <v>Master</v>
      </c>
      <c r="AV1648" s="9" t="str">
        <f t="shared" si="233"/>
        <v>Yes</v>
      </c>
    </row>
    <row r="1649" spans="1:48" x14ac:dyDescent="0.3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3</v>
      </c>
      <c r="W1649">
        <v>11</v>
      </c>
      <c r="X1649">
        <v>0</v>
      </c>
      <c r="Y1649">
        <v>65</v>
      </c>
      <c r="Z1649">
        <v>2550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874</v>
      </c>
      <c r="AL1649">
        <v>767</v>
      </c>
      <c r="AM1649">
        <v>1</v>
      </c>
      <c r="AN1649">
        <f t="shared" si="225"/>
        <v>7</v>
      </c>
      <c r="AO1649" t="str">
        <f t="shared" si="226"/>
        <v>Medium</v>
      </c>
      <c r="AP1649" t="str">
        <f t="shared" si="227"/>
        <v>No</v>
      </c>
      <c r="AQ1649" t="str">
        <f t="shared" si="228"/>
        <v>Yes</v>
      </c>
      <c r="AR1649">
        <f t="shared" si="229"/>
        <v>21</v>
      </c>
      <c r="AS1649" t="str">
        <f t="shared" si="230"/>
        <v>Warm</v>
      </c>
      <c r="AT1649" t="str">
        <f t="shared" si="231"/>
        <v>Married</v>
      </c>
      <c r="AU1649" t="str">
        <f t="shared" si="232"/>
        <v>2nd Cycle</v>
      </c>
      <c r="AV1649" s="9" t="str">
        <f t="shared" si="233"/>
        <v>Yes</v>
      </c>
    </row>
    <row r="1650" spans="1:48" x14ac:dyDescent="0.3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11</v>
      </c>
      <c r="X1650">
        <v>0</v>
      </c>
      <c r="Y1650">
        <v>50</v>
      </c>
      <c r="Z1650">
        <v>2743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1372</v>
      </c>
      <c r="AL1650">
        <v>1211</v>
      </c>
      <c r="AM1650">
        <v>0</v>
      </c>
      <c r="AN1650">
        <f t="shared" si="225"/>
        <v>7.5</v>
      </c>
      <c r="AO1650" t="str">
        <f t="shared" si="226"/>
        <v>High</v>
      </c>
      <c r="AP1650" t="str">
        <f t="shared" si="227"/>
        <v>Yes</v>
      </c>
      <c r="AQ1650" t="str">
        <f t="shared" si="228"/>
        <v>No</v>
      </c>
      <c r="AR1650">
        <f t="shared" si="229"/>
        <v>34</v>
      </c>
      <c r="AS1650" t="str">
        <f t="shared" si="230"/>
        <v>Warm</v>
      </c>
      <c r="AT1650" t="str">
        <f t="shared" si="231"/>
        <v>Married</v>
      </c>
      <c r="AU1650" t="str">
        <f t="shared" si="232"/>
        <v>Graduation</v>
      </c>
      <c r="AV1650" s="9" t="str">
        <f t="shared" si="233"/>
        <v>No</v>
      </c>
    </row>
    <row r="1651" spans="1:48" x14ac:dyDescent="0.3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</v>
      </c>
      <c r="W1651">
        <v>11</v>
      </c>
      <c r="X1651">
        <v>0</v>
      </c>
      <c r="Y1651">
        <v>29</v>
      </c>
      <c r="Z1651">
        <v>2737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73</v>
      </c>
      <c r="AL1651">
        <v>64</v>
      </c>
      <c r="AM1651">
        <v>0</v>
      </c>
      <c r="AN1651">
        <f t="shared" si="225"/>
        <v>7.5</v>
      </c>
      <c r="AO1651" t="str">
        <f t="shared" si="226"/>
        <v>Low</v>
      </c>
      <c r="AP1651" t="str">
        <f t="shared" si="227"/>
        <v>No</v>
      </c>
      <c r="AQ1651" t="str">
        <f t="shared" si="228"/>
        <v>No</v>
      </c>
      <c r="AR1651">
        <f t="shared" si="229"/>
        <v>7</v>
      </c>
      <c r="AS1651" t="str">
        <f t="shared" si="230"/>
        <v>Active</v>
      </c>
      <c r="AT1651" t="str">
        <f t="shared" si="231"/>
        <v>Together</v>
      </c>
      <c r="AU1651" t="str">
        <f t="shared" si="232"/>
        <v>2nd Cycle</v>
      </c>
      <c r="AV1651" s="9" t="str">
        <f t="shared" si="233"/>
        <v>No</v>
      </c>
    </row>
    <row r="1652" spans="1:48" x14ac:dyDescent="0.3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11</v>
      </c>
      <c r="X1652">
        <v>0</v>
      </c>
      <c r="Y1652">
        <v>45</v>
      </c>
      <c r="Z1652">
        <v>2620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229</v>
      </c>
      <c r="AL1652">
        <v>214</v>
      </c>
      <c r="AM1652">
        <v>0</v>
      </c>
      <c r="AN1652">
        <f t="shared" si="225"/>
        <v>7.2</v>
      </c>
      <c r="AO1652" t="str">
        <f t="shared" si="226"/>
        <v>Low</v>
      </c>
      <c r="AP1652" t="str">
        <f t="shared" si="227"/>
        <v>Yes</v>
      </c>
      <c r="AQ1652" t="str">
        <f t="shared" si="228"/>
        <v>No</v>
      </c>
      <c r="AR1652">
        <f t="shared" si="229"/>
        <v>14</v>
      </c>
      <c r="AS1652" t="str">
        <f t="shared" si="230"/>
        <v>Warm</v>
      </c>
      <c r="AT1652" t="str">
        <f t="shared" si="231"/>
        <v>Married</v>
      </c>
      <c r="AU1652" t="str">
        <f t="shared" si="232"/>
        <v>Graduation</v>
      </c>
      <c r="AV1652" s="9" t="str">
        <f t="shared" si="233"/>
        <v>No</v>
      </c>
    </row>
    <row r="1653" spans="1:48" x14ac:dyDescent="0.3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</v>
      </c>
      <c r="W1653">
        <v>11</v>
      </c>
      <c r="X1653">
        <v>0</v>
      </c>
      <c r="Y1653">
        <v>41</v>
      </c>
      <c r="Z1653">
        <v>2526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26</v>
      </c>
      <c r="AL1653">
        <v>16</v>
      </c>
      <c r="AM1653">
        <v>0</v>
      </c>
      <c r="AN1653">
        <f t="shared" si="225"/>
        <v>6.9</v>
      </c>
      <c r="AO1653" t="str">
        <f t="shared" si="226"/>
        <v>Low</v>
      </c>
      <c r="AP1653" t="str">
        <f t="shared" si="227"/>
        <v>Yes</v>
      </c>
      <c r="AQ1653" t="str">
        <f t="shared" si="228"/>
        <v>No</v>
      </c>
      <c r="AR1653">
        <f t="shared" si="229"/>
        <v>5</v>
      </c>
      <c r="AS1653" t="str">
        <f t="shared" si="230"/>
        <v>Active</v>
      </c>
      <c r="AT1653" t="str">
        <f t="shared" si="231"/>
        <v>Single</v>
      </c>
      <c r="AU1653" t="str">
        <f t="shared" si="232"/>
        <v>Basic</v>
      </c>
      <c r="AV1653" s="9" t="str">
        <f t="shared" si="233"/>
        <v>No</v>
      </c>
    </row>
    <row r="1654" spans="1:48" x14ac:dyDescent="0.3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11</v>
      </c>
      <c r="X1654">
        <v>0</v>
      </c>
      <c r="Y1654">
        <v>44</v>
      </c>
      <c r="Z1654">
        <v>2661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381</v>
      </c>
      <c r="AL1654">
        <v>358</v>
      </c>
      <c r="AM1654">
        <v>0</v>
      </c>
      <c r="AN1654">
        <f t="shared" si="225"/>
        <v>7.3</v>
      </c>
      <c r="AO1654" t="str">
        <f t="shared" si="226"/>
        <v>Low</v>
      </c>
      <c r="AP1654" t="str">
        <f t="shared" si="227"/>
        <v>Yes</v>
      </c>
      <c r="AQ1654" t="str">
        <f t="shared" si="228"/>
        <v>No</v>
      </c>
      <c r="AR1654">
        <f t="shared" si="229"/>
        <v>16</v>
      </c>
      <c r="AS1654" t="str">
        <f t="shared" si="230"/>
        <v>Active</v>
      </c>
      <c r="AT1654" t="str">
        <f t="shared" si="231"/>
        <v>Married</v>
      </c>
      <c r="AU1654" t="str">
        <f t="shared" si="232"/>
        <v>PhD</v>
      </c>
      <c r="AV1654" s="9" t="str">
        <f t="shared" si="233"/>
        <v>No</v>
      </c>
    </row>
    <row r="1655" spans="1:48" x14ac:dyDescent="0.3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11</v>
      </c>
      <c r="X1655">
        <v>0</v>
      </c>
      <c r="Y1655">
        <v>40</v>
      </c>
      <c r="Z1655">
        <v>2316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66</v>
      </c>
      <c r="AL1655">
        <v>61</v>
      </c>
      <c r="AM1655">
        <v>0</v>
      </c>
      <c r="AN1655">
        <f t="shared" si="225"/>
        <v>6.3</v>
      </c>
      <c r="AO1655" t="str">
        <f t="shared" si="226"/>
        <v>Low</v>
      </c>
      <c r="AP1655" t="str">
        <f t="shared" si="227"/>
        <v>Yes</v>
      </c>
      <c r="AQ1655" t="str">
        <f t="shared" si="228"/>
        <v>No</v>
      </c>
      <c r="AR1655">
        <f t="shared" si="229"/>
        <v>6</v>
      </c>
      <c r="AS1655" t="str">
        <f t="shared" si="230"/>
        <v>Active</v>
      </c>
      <c r="AT1655" t="str">
        <f t="shared" si="231"/>
        <v>Married</v>
      </c>
      <c r="AU1655" t="str">
        <f t="shared" si="232"/>
        <v>Graduation</v>
      </c>
      <c r="AV1655" s="9" t="str">
        <f t="shared" si="233"/>
        <v>No</v>
      </c>
    </row>
    <row r="1656" spans="1:48" x14ac:dyDescent="0.3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3</v>
      </c>
      <c r="W1656">
        <v>11</v>
      </c>
      <c r="X1656">
        <v>0</v>
      </c>
      <c r="Y1656">
        <v>42</v>
      </c>
      <c r="Z1656">
        <v>2423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1484</v>
      </c>
      <c r="AL1656">
        <v>1396</v>
      </c>
      <c r="AM1656">
        <v>1</v>
      </c>
      <c r="AN1656">
        <f t="shared" si="225"/>
        <v>6.6</v>
      </c>
      <c r="AO1656" t="str">
        <f t="shared" si="226"/>
        <v>High</v>
      </c>
      <c r="AP1656" t="str">
        <f t="shared" si="227"/>
        <v>No</v>
      </c>
      <c r="AQ1656" t="str">
        <f t="shared" si="228"/>
        <v>Yes</v>
      </c>
      <c r="AR1656">
        <f t="shared" si="229"/>
        <v>23</v>
      </c>
      <c r="AS1656" t="str">
        <f t="shared" si="230"/>
        <v>Warm</v>
      </c>
      <c r="AT1656" t="str">
        <f t="shared" si="231"/>
        <v>Together</v>
      </c>
      <c r="AU1656" t="str">
        <f t="shared" si="232"/>
        <v>Graduation</v>
      </c>
      <c r="AV1656" s="9" t="str">
        <f t="shared" si="233"/>
        <v>Yes</v>
      </c>
    </row>
    <row r="1657" spans="1:48" x14ac:dyDescent="0.3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3</v>
      </c>
      <c r="W1657">
        <v>11</v>
      </c>
      <c r="X1657">
        <v>0</v>
      </c>
      <c r="Y1657">
        <v>49</v>
      </c>
      <c r="Z1657">
        <v>2322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89</v>
      </c>
      <c r="AL1657">
        <v>56</v>
      </c>
      <c r="AM1657">
        <v>0</v>
      </c>
      <c r="AN1657">
        <f t="shared" si="225"/>
        <v>6.4</v>
      </c>
      <c r="AO1657" t="str">
        <f t="shared" si="226"/>
        <v>Low</v>
      </c>
      <c r="AP1657" t="str">
        <f t="shared" si="227"/>
        <v>Yes</v>
      </c>
      <c r="AQ1657" t="str">
        <f t="shared" si="228"/>
        <v>No</v>
      </c>
      <c r="AR1657">
        <f t="shared" si="229"/>
        <v>11</v>
      </c>
      <c r="AS1657" t="str">
        <f t="shared" si="230"/>
        <v>Warm</v>
      </c>
      <c r="AT1657" t="str">
        <f t="shared" si="231"/>
        <v>Together</v>
      </c>
      <c r="AU1657" t="str">
        <f t="shared" si="232"/>
        <v>Graduation</v>
      </c>
      <c r="AV1657" s="9" t="str">
        <f t="shared" si="233"/>
        <v>No</v>
      </c>
    </row>
    <row r="1658" spans="1:48" x14ac:dyDescent="0.3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11</v>
      </c>
      <c r="X1658">
        <v>0</v>
      </c>
      <c r="Y1658">
        <v>65</v>
      </c>
      <c r="Z1658">
        <v>2762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37</v>
      </c>
      <c r="AL1658">
        <v>33</v>
      </c>
      <c r="AM1658">
        <v>0</v>
      </c>
      <c r="AN1658">
        <f t="shared" si="225"/>
        <v>7.6</v>
      </c>
      <c r="AO1658" t="str">
        <f t="shared" si="226"/>
        <v>Low</v>
      </c>
      <c r="AP1658" t="str">
        <f t="shared" si="227"/>
        <v>Yes</v>
      </c>
      <c r="AQ1658" t="str">
        <f t="shared" si="228"/>
        <v>No</v>
      </c>
      <c r="AR1658">
        <f t="shared" si="229"/>
        <v>10</v>
      </c>
      <c r="AS1658" t="str">
        <f t="shared" si="230"/>
        <v>Warm</v>
      </c>
      <c r="AT1658" t="str">
        <f t="shared" si="231"/>
        <v>Married</v>
      </c>
      <c r="AU1658" t="str">
        <f t="shared" si="232"/>
        <v>PhD</v>
      </c>
      <c r="AV1658" s="9" t="str">
        <f t="shared" si="233"/>
        <v>No</v>
      </c>
    </row>
    <row r="1659" spans="1:48" x14ac:dyDescent="0.3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</v>
      </c>
      <c r="W1659">
        <v>11</v>
      </c>
      <c r="X1659">
        <v>0</v>
      </c>
      <c r="Y1659">
        <v>37</v>
      </c>
      <c r="Z1659">
        <v>2184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9</v>
      </c>
      <c r="AL1659">
        <v>8</v>
      </c>
      <c r="AM1659">
        <v>0</v>
      </c>
      <c r="AN1659">
        <f t="shared" si="225"/>
        <v>6</v>
      </c>
      <c r="AO1659" t="str">
        <f t="shared" si="226"/>
        <v>Low</v>
      </c>
      <c r="AP1659" t="str">
        <f t="shared" si="227"/>
        <v>Yes</v>
      </c>
      <c r="AQ1659" t="str">
        <f t="shared" si="228"/>
        <v>No</v>
      </c>
      <c r="AR1659">
        <f t="shared" si="229"/>
        <v>4</v>
      </c>
      <c r="AS1659" t="str">
        <f t="shared" si="230"/>
        <v>Warm</v>
      </c>
      <c r="AT1659" t="str">
        <f t="shared" si="231"/>
        <v>Married</v>
      </c>
      <c r="AU1659" t="str">
        <f t="shared" si="232"/>
        <v>PhD</v>
      </c>
      <c r="AV1659" s="9" t="str">
        <f t="shared" si="233"/>
        <v>No</v>
      </c>
    </row>
    <row r="1660" spans="1:48" x14ac:dyDescent="0.3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11</v>
      </c>
      <c r="X1660">
        <v>0</v>
      </c>
      <c r="Y1660">
        <v>68</v>
      </c>
      <c r="Z1660">
        <v>2406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258</v>
      </c>
      <c r="AL1660">
        <v>212</v>
      </c>
      <c r="AM1660">
        <v>0</v>
      </c>
      <c r="AN1660">
        <f t="shared" si="225"/>
        <v>6.6</v>
      </c>
      <c r="AO1660" t="str">
        <f t="shared" si="226"/>
        <v>Low</v>
      </c>
      <c r="AP1660" t="str">
        <f t="shared" si="227"/>
        <v>Yes</v>
      </c>
      <c r="AQ1660" t="str">
        <f t="shared" si="228"/>
        <v>No</v>
      </c>
      <c r="AR1660">
        <f t="shared" si="229"/>
        <v>13</v>
      </c>
      <c r="AS1660" t="str">
        <f t="shared" si="230"/>
        <v>Warm</v>
      </c>
      <c r="AT1660" t="str">
        <f t="shared" si="231"/>
        <v>Married</v>
      </c>
      <c r="AU1660" t="str">
        <f t="shared" si="232"/>
        <v>Graduation</v>
      </c>
      <c r="AV1660" s="9" t="str">
        <f t="shared" si="233"/>
        <v>No</v>
      </c>
    </row>
    <row r="1661" spans="1:48" x14ac:dyDescent="0.3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</v>
      </c>
      <c r="W1661">
        <v>11</v>
      </c>
      <c r="X1661">
        <v>0</v>
      </c>
      <c r="Y1661">
        <v>51</v>
      </c>
      <c r="Z1661">
        <v>2255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33</v>
      </c>
      <c r="AL1661">
        <v>29</v>
      </c>
      <c r="AM1661">
        <v>0</v>
      </c>
      <c r="AN1661">
        <f t="shared" si="225"/>
        <v>6.2</v>
      </c>
      <c r="AO1661" t="str">
        <f t="shared" si="226"/>
        <v>Low</v>
      </c>
      <c r="AP1661" t="str">
        <f t="shared" si="227"/>
        <v>Yes</v>
      </c>
      <c r="AQ1661" t="str">
        <f t="shared" si="228"/>
        <v>No</v>
      </c>
      <c r="AR1661">
        <f t="shared" si="229"/>
        <v>5</v>
      </c>
      <c r="AS1661" t="str">
        <f t="shared" si="230"/>
        <v>Inactive</v>
      </c>
      <c r="AT1661" t="str">
        <f t="shared" si="231"/>
        <v>Married</v>
      </c>
      <c r="AU1661" t="str">
        <f t="shared" si="232"/>
        <v>Graduation</v>
      </c>
      <c r="AV1661" s="9" t="str">
        <f t="shared" si="233"/>
        <v>No</v>
      </c>
    </row>
    <row r="1662" spans="1:48" x14ac:dyDescent="0.3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11</v>
      </c>
      <c r="X1662">
        <v>1</v>
      </c>
      <c r="Y1662">
        <v>40</v>
      </c>
      <c r="Z1662">
        <v>2849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1671</v>
      </c>
      <c r="AL1662">
        <v>1588</v>
      </c>
      <c r="AM1662">
        <v>0</v>
      </c>
      <c r="AN1662">
        <f t="shared" si="225"/>
        <v>7.8</v>
      </c>
      <c r="AO1662" t="str">
        <f t="shared" si="226"/>
        <v>High</v>
      </c>
      <c r="AP1662" t="str">
        <f t="shared" si="227"/>
        <v>No</v>
      </c>
      <c r="AQ1662" t="str">
        <f t="shared" si="228"/>
        <v>No</v>
      </c>
      <c r="AR1662">
        <f t="shared" si="229"/>
        <v>16</v>
      </c>
      <c r="AS1662" t="str">
        <f t="shared" si="230"/>
        <v>Active</v>
      </c>
      <c r="AT1662" t="str">
        <f t="shared" si="231"/>
        <v>Divorced</v>
      </c>
      <c r="AU1662" t="str">
        <f t="shared" si="232"/>
        <v>Master</v>
      </c>
      <c r="AV1662" s="9" t="str">
        <f t="shared" si="233"/>
        <v>No</v>
      </c>
    </row>
    <row r="1663" spans="1:48" x14ac:dyDescent="0.3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3</v>
      </c>
      <c r="W1663">
        <v>11</v>
      </c>
      <c r="X1663">
        <v>1</v>
      </c>
      <c r="Y1663">
        <v>52</v>
      </c>
      <c r="Z1663">
        <v>2500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769</v>
      </c>
      <c r="AL1663">
        <v>723</v>
      </c>
      <c r="AM1663">
        <v>2</v>
      </c>
      <c r="AN1663">
        <f t="shared" si="225"/>
        <v>6.8</v>
      </c>
      <c r="AO1663" t="str">
        <f t="shared" si="226"/>
        <v>Medium</v>
      </c>
      <c r="AP1663" t="str">
        <f t="shared" si="227"/>
        <v>Yes</v>
      </c>
      <c r="AQ1663" t="str">
        <f t="shared" si="228"/>
        <v>Yes</v>
      </c>
      <c r="AR1663">
        <f t="shared" si="229"/>
        <v>25</v>
      </c>
      <c r="AS1663" t="str">
        <f t="shared" si="230"/>
        <v>Warm</v>
      </c>
      <c r="AT1663" t="str">
        <f t="shared" si="231"/>
        <v>Together</v>
      </c>
      <c r="AU1663" t="str">
        <f t="shared" si="232"/>
        <v>Graduation</v>
      </c>
      <c r="AV1663" s="9" t="str">
        <f t="shared" si="233"/>
        <v>Yes</v>
      </c>
    </row>
    <row r="1664" spans="1:48" x14ac:dyDescent="0.3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11</v>
      </c>
      <c r="X1664">
        <v>0</v>
      </c>
      <c r="Y1664">
        <v>49</v>
      </c>
      <c r="Z1664">
        <v>2700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921</v>
      </c>
      <c r="AL1664">
        <v>841</v>
      </c>
      <c r="AM1664">
        <v>0</v>
      </c>
      <c r="AN1664">
        <f t="shared" si="225"/>
        <v>7.4</v>
      </c>
      <c r="AO1664" t="str">
        <f t="shared" si="226"/>
        <v>Medium</v>
      </c>
      <c r="AP1664" t="str">
        <f t="shared" si="227"/>
        <v>Yes</v>
      </c>
      <c r="AQ1664" t="str">
        <f t="shared" si="228"/>
        <v>No</v>
      </c>
      <c r="AR1664">
        <f t="shared" si="229"/>
        <v>27</v>
      </c>
      <c r="AS1664" t="str">
        <f t="shared" si="230"/>
        <v>Active</v>
      </c>
      <c r="AT1664" t="str">
        <f t="shared" si="231"/>
        <v>Single</v>
      </c>
      <c r="AU1664" t="str">
        <f t="shared" si="232"/>
        <v>Graduation</v>
      </c>
      <c r="AV1664" s="9" t="str">
        <f t="shared" si="233"/>
        <v>No</v>
      </c>
    </row>
    <row r="1665" spans="1:48" x14ac:dyDescent="0.3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11</v>
      </c>
      <c r="X1665">
        <v>0</v>
      </c>
      <c r="Y1665">
        <v>31</v>
      </c>
      <c r="Z1665">
        <v>2504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1073</v>
      </c>
      <c r="AL1665">
        <v>989</v>
      </c>
      <c r="AM1665">
        <v>0</v>
      </c>
      <c r="AN1665">
        <f t="shared" si="225"/>
        <v>6.9</v>
      </c>
      <c r="AO1665" t="str">
        <f t="shared" si="226"/>
        <v>High</v>
      </c>
      <c r="AP1665" t="str">
        <f t="shared" si="227"/>
        <v>No</v>
      </c>
      <c r="AQ1665" t="str">
        <f t="shared" si="228"/>
        <v>No</v>
      </c>
      <c r="AR1665">
        <f t="shared" si="229"/>
        <v>22</v>
      </c>
      <c r="AS1665" t="str">
        <f t="shared" si="230"/>
        <v>Warm</v>
      </c>
      <c r="AT1665" t="str">
        <f t="shared" si="231"/>
        <v>Single</v>
      </c>
      <c r="AU1665" t="str">
        <f t="shared" si="232"/>
        <v>Graduation</v>
      </c>
      <c r="AV1665" s="9" t="str">
        <f t="shared" si="233"/>
        <v>No</v>
      </c>
    </row>
    <row r="1666" spans="1:48" x14ac:dyDescent="0.3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11</v>
      </c>
      <c r="X1666">
        <v>0</v>
      </c>
      <c r="Y1666">
        <v>69</v>
      </c>
      <c r="Z1666">
        <v>2504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588</v>
      </c>
      <c r="AL1666">
        <v>488</v>
      </c>
      <c r="AM1666">
        <v>0</v>
      </c>
      <c r="AN1666">
        <f t="shared" ref="AN1666:AN1729" si="234">ROUND(Z:Z/365,1)</f>
        <v>6.9</v>
      </c>
      <c r="AO1666" t="str">
        <f t="shared" ref="AO1666:AO1729" si="235">IF(AK:AK&gt;=1000,"High",IF(AK:AK&gt;=500,"Medium","Low"))</f>
        <v>Medium</v>
      </c>
      <c r="AP1666" t="str">
        <f t="shared" ref="AP1666:AP1729" si="236">IF(B:B+C:C&gt;0,"Yes","No")</f>
        <v>Yes</v>
      </c>
      <c r="AQ1666" t="str">
        <f t="shared" ref="AQ1666:AQ1729" si="237">IF(AM:AM&gt;0,"Yes","No")</f>
        <v>No</v>
      </c>
      <c r="AR1666">
        <f t="shared" ref="AR1666:AR1729" si="238">K:K+L:L+M:M+N:N</f>
        <v>21</v>
      </c>
      <c r="AS1666" t="str">
        <f t="shared" ref="AS1666:AS1729" si="239">IF(D:D&lt;=30,"Active",IF(D:D&lt;=90,"Warm","Inactive"))</f>
        <v>Warm</v>
      </c>
      <c r="AT1666" t="str">
        <f t="shared" ref="AT1666:AT1729" si="240">IF(AA:AA=1,"Divorced",IF(AB:AB=1,"Married",IF(AC:AC=1,"Single",IF(AD:AD=1,"Together",IF(AE:AE=1,"Widow","Unknown")))))</f>
        <v>Single</v>
      </c>
      <c r="AU1666" t="str">
        <f t="shared" ref="AU1666:AU1729" si="241">IF(AF:AF=1,"2nd Cycle",IF(AG:AG=1,"Basic",IF(AH:AH=1,"Graduation",IF(AI:AI=1,"Master",IF(AJ:AJ=1,"PhD","Unknown")))))</f>
        <v>Graduation</v>
      </c>
      <c r="AV1666" s="9" t="str">
        <f t="shared" ref="AV1666:AV1729" si="242">IF(AM:AM=1,"Yes",IF(AM:AM=2,"Yes",IF(AM:AM=3,"Yes",IF(AM:AM=4,"Yes","No"))))</f>
        <v>No</v>
      </c>
    </row>
    <row r="1667" spans="1:48" x14ac:dyDescent="0.3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11</v>
      </c>
      <c r="X1667">
        <v>0</v>
      </c>
      <c r="Y1667">
        <v>33</v>
      </c>
      <c r="Z1667">
        <v>2517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1234</v>
      </c>
      <c r="AL1667">
        <v>1149</v>
      </c>
      <c r="AM1667">
        <v>0</v>
      </c>
      <c r="AN1667">
        <f t="shared" si="234"/>
        <v>6.9</v>
      </c>
      <c r="AO1667" t="str">
        <f t="shared" si="235"/>
        <v>High</v>
      </c>
      <c r="AP1667" t="str">
        <f t="shared" si="236"/>
        <v>No</v>
      </c>
      <c r="AQ1667" t="str">
        <f t="shared" si="237"/>
        <v>No</v>
      </c>
      <c r="AR1667">
        <f t="shared" si="238"/>
        <v>19</v>
      </c>
      <c r="AS1667" t="str">
        <f t="shared" si="239"/>
        <v>Warm</v>
      </c>
      <c r="AT1667" t="str">
        <f t="shared" si="240"/>
        <v>Divorced</v>
      </c>
      <c r="AU1667" t="str">
        <f t="shared" si="241"/>
        <v>Master</v>
      </c>
      <c r="AV1667" s="9" t="str">
        <f t="shared" si="242"/>
        <v>No</v>
      </c>
    </row>
    <row r="1668" spans="1:48" x14ac:dyDescent="0.3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11</v>
      </c>
      <c r="X1668">
        <v>0</v>
      </c>
      <c r="Y1668">
        <v>35</v>
      </c>
      <c r="Z1668">
        <v>2654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14</v>
      </c>
      <c r="AL1668">
        <v>7</v>
      </c>
      <c r="AM1668">
        <v>0</v>
      </c>
      <c r="AN1668">
        <f t="shared" si="234"/>
        <v>7.3</v>
      </c>
      <c r="AO1668" t="str">
        <f t="shared" si="235"/>
        <v>Low</v>
      </c>
      <c r="AP1668" t="str">
        <f t="shared" si="236"/>
        <v>Yes</v>
      </c>
      <c r="AQ1668" t="str">
        <f t="shared" si="237"/>
        <v>No</v>
      </c>
      <c r="AR1668">
        <f t="shared" si="238"/>
        <v>4</v>
      </c>
      <c r="AS1668" t="str">
        <f t="shared" si="239"/>
        <v>Warm</v>
      </c>
      <c r="AT1668" t="str">
        <f t="shared" si="240"/>
        <v>Married</v>
      </c>
      <c r="AU1668" t="str">
        <f t="shared" si="241"/>
        <v>PhD</v>
      </c>
      <c r="AV1668" s="9" t="str">
        <f t="shared" si="242"/>
        <v>No</v>
      </c>
    </row>
    <row r="1669" spans="1:48" x14ac:dyDescent="0.3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</v>
      </c>
      <c r="W1669">
        <v>11</v>
      </c>
      <c r="X1669">
        <v>0</v>
      </c>
      <c r="Y1669">
        <v>39</v>
      </c>
      <c r="Z1669">
        <v>2830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19</v>
      </c>
      <c r="AL1669">
        <v>7</v>
      </c>
      <c r="AM1669">
        <v>0</v>
      </c>
      <c r="AN1669">
        <f t="shared" si="234"/>
        <v>7.8</v>
      </c>
      <c r="AO1669" t="str">
        <f t="shared" si="235"/>
        <v>Low</v>
      </c>
      <c r="AP1669" t="str">
        <f t="shared" si="236"/>
        <v>Yes</v>
      </c>
      <c r="AQ1669" t="str">
        <f t="shared" si="237"/>
        <v>No</v>
      </c>
      <c r="AR1669">
        <f t="shared" si="238"/>
        <v>4</v>
      </c>
      <c r="AS1669" t="str">
        <f t="shared" si="239"/>
        <v>Warm</v>
      </c>
      <c r="AT1669" t="str">
        <f t="shared" si="240"/>
        <v>Single</v>
      </c>
      <c r="AU1669" t="str">
        <f t="shared" si="241"/>
        <v>2nd Cycle</v>
      </c>
      <c r="AV1669" s="9" t="str">
        <f t="shared" si="242"/>
        <v>No</v>
      </c>
    </row>
    <row r="1670" spans="1:48" x14ac:dyDescent="0.3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</v>
      </c>
      <c r="W1670">
        <v>11</v>
      </c>
      <c r="X1670">
        <v>0</v>
      </c>
      <c r="Y1670">
        <v>30</v>
      </c>
      <c r="Z1670">
        <v>2704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53</v>
      </c>
      <c r="AL1670">
        <v>39</v>
      </c>
      <c r="AM1670">
        <v>0</v>
      </c>
      <c r="AN1670">
        <f t="shared" si="234"/>
        <v>7.4</v>
      </c>
      <c r="AO1670" t="str">
        <f t="shared" si="235"/>
        <v>Low</v>
      </c>
      <c r="AP1670" t="str">
        <f t="shared" si="236"/>
        <v>No</v>
      </c>
      <c r="AQ1670" t="str">
        <f t="shared" si="237"/>
        <v>No</v>
      </c>
      <c r="AR1670">
        <f t="shared" si="238"/>
        <v>6</v>
      </c>
      <c r="AS1670" t="str">
        <f t="shared" si="239"/>
        <v>Warm</v>
      </c>
      <c r="AT1670" t="str">
        <f t="shared" si="240"/>
        <v>Married</v>
      </c>
      <c r="AU1670" t="str">
        <f t="shared" si="241"/>
        <v>Graduation</v>
      </c>
      <c r="AV1670" s="9" t="str">
        <f t="shared" si="242"/>
        <v>No</v>
      </c>
    </row>
    <row r="1671" spans="1:48" x14ac:dyDescent="0.3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11</v>
      </c>
      <c r="X1671">
        <v>0</v>
      </c>
      <c r="Y1671">
        <v>68</v>
      </c>
      <c r="Z1671">
        <v>2561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682</v>
      </c>
      <c r="AL1671">
        <v>656</v>
      </c>
      <c r="AM1671">
        <v>0</v>
      </c>
      <c r="AN1671">
        <f t="shared" si="234"/>
        <v>7</v>
      </c>
      <c r="AO1671" t="str">
        <f t="shared" si="235"/>
        <v>Medium</v>
      </c>
      <c r="AP1671" t="str">
        <f t="shared" si="236"/>
        <v>Yes</v>
      </c>
      <c r="AQ1671" t="str">
        <f t="shared" si="237"/>
        <v>No</v>
      </c>
      <c r="AR1671">
        <f t="shared" si="238"/>
        <v>21</v>
      </c>
      <c r="AS1671" t="str">
        <f t="shared" si="239"/>
        <v>Warm</v>
      </c>
      <c r="AT1671" t="str">
        <f t="shared" si="240"/>
        <v>Divorced</v>
      </c>
      <c r="AU1671" t="str">
        <f t="shared" si="241"/>
        <v>Graduation</v>
      </c>
      <c r="AV1671" s="9" t="str">
        <f t="shared" si="242"/>
        <v>No</v>
      </c>
    </row>
    <row r="1672" spans="1:48" x14ac:dyDescent="0.3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3</v>
      </c>
      <c r="W1672">
        <v>11</v>
      </c>
      <c r="X1672">
        <v>0</v>
      </c>
      <c r="Y1672">
        <v>49</v>
      </c>
      <c r="Z1672">
        <v>2807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18</v>
      </c>
      <c r="AL1672">
        <v>11</v>
      </c>
      <c r="AM1672">
        <v>0</v>
      </c>
      <c r="AN1672">
        <f t="shared" si="234"/>
        <v>7.7</v>
      </c>
      <c r="AO1672" t="str">
        <f t="shared" si="235"/>
        <v>Low</v>
      </c>
      <c r="AP1672" t="str">
        <f t="shared" si="236"/>
        <v>Yes</v>
      </c>
      <c r="AQ1672" t="str">
        <f t="shared" si="237"/>
        <v>No</v>
      </c>
      <c r="AR1672">
        <f t="shared" si="238"/>
        <v>4</v>
      </c>
      <c r="AS1672" t="str">
        <f t="shared" si="239"/>
        <v>Inactive</v>
      </c>
      <c r="AT1672" t="str">
        <f t="shared" si="240"/>
        <v>Together</v>
      </c>
      <c r="AU1672" t="str">
        <f t="shared" si="241"/>
        <v>2nd Cycle</v>
      </c>
      <c r="AV1672" s="9" t="str">
        <f t="shared" si="242"/>
        <v>No</v>
      </c>
    </row>
    <row r="1673" spans="1:48" x14ac:dyDescent="0.3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3</v>
      </c>
      <c r="W1673">
        <v>11</v>
      </c>
      <c r="X1673">
        <v>0</v>
      </c>
      <c r="Y1673">
        <v>37</v>
      </c>
      <c r="Z1673">
        <v>2646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726</v>
      </c>
      <c r="AL1673">
        <v>706</v>
      </c>
      <c r="AM1673">
        <v>1</v>
      </c>
      <c r="AN1673">
        <f t="shared" si="234"/>
        <v>7.2</v>
      </c>
      <c r="AO1673" t="str">
        <f t="shared" si="235"/>
        <v>Medium</v>
      </c>
      <c r="AP1673" t="str">
        <f t="shared" si="236"/>
        <v>No</v>
      </c>
      <c r="AQ1673" t="str">
        <f t="shared" si="237"/>
        <v>Yes</v>
      </c>
      <c r="AR1673">
        <f t="shared" si="238"/>
        <v>11</v>
      </c>
      <c r="AS1673" t="str">
        <f t="shared" si="239"/>
        <v>Warm</v>
      </c>
      <c r="AT1673" t="str">
        <f t="shared" si="240"/>
        <v>Married</v>
      </c>
      <c r="AU1673" t="str">
        <f t="shared" si="241"/>
        <v>PhD</v>
      </c>
      <c r="AV1673" s="9" t="str">
        <f t="shared" si="242"/>
        <v>Yes</v>
      </c>
    </row>
    <row r="1674" spans="1:48" x14ac:dyDescent="0.3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</v>
      </c>
      <c r="W1674">
        <v>11</v>
      </c>
      <c r="X1674">
        <v>0</v>
      </c>
      <c r="Y1674">
        <v>63</v>
      </c>
      <c r="Z1674">
        <v>2804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31</v>
      </c>
      <c r="AL1674">
        <v>30</v>
      </c>
      <c r="AM1674">
        <v>0</v>
      </c>
      <c r="AN1674">
        <f t="shared" si="234"/>
        <v>7.7</v>
      </c>
      <c r="AO1674" t="str">
        <f t="shared" si="235"/>
        <v>Low</v>
      </c>
      <c r="AP1674" t="str">
        <f t="shared" si="236"/>
        <v>Yes</v>
      </c>
      <c r="AQ1674" t="str">
        <f t="shared" si="237"/>
        <v>No</v>
      </c>
      <c r="AR1674">
        <f t="shared" si="238"/>
        <v>5</v>
      </c>
      <c r="AS1674" t="str">
        <f t="shared" si="239"/>
        <v>Active</v>
      </c>
      <c r="AT1674" t="str">
        <f t="shared" si="240"/>
        <v>Divorced</v>
      </c>
      <c r="AU1674" t="str">
        <f t="shared" si="241"/>
        <v>PhD</v>
      </c>
      <c r="AV1674" s="9" t="str">
        <f t="shared" si="242"/>
        <v>No</v>
      </c>
    </row>
    <row r="1675" spans="1:48" x14ac:dyDescent="0.3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11</v>
      </c>
      <c r="X1675">
        <v>0</v>
      </c>
      <c r="Y1675">
        <v>69</v>
      </c>
      <c r="Z1675">
        <v>2275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1588</v>
      </c>
      <c r="AL1675">
        <v>1481</v>
      </c>
      <c r="AM1675">
        <v>0</v>
      </c>
      <c r="AN1675">
        <f t="shared" si="234"/>
        <v>6.2</v>
      </c>
      <c r="AO1675" t="str">
        <f t="shared" si="235"/>
        <v>High</v>
      </c>
      <c r="AP1675" t="str">
        <f t="shared" si="236"/>
        <v>Yes</v>
      </c>
      <c r="AQ1675" t="str">
        <f t="shared" si="237"/>
        <v>No</v>
      </c>
      <c r="AR1675">
        <f t="shared" si="238"/>
        <v>25</v>
      </c>
      <c r="AS1675" t="str">
        <f t="shared" si="239"/>
        <v>Warm</v>
      </c>
      <c r="AT1675" t="str">
        <f t="shared" si="240"/>
        <v>Widow</v>
      </c>
      <c r="AU1675" t="str">
        <f t="shared" si="241"/>
        <v>Master</v>
      </c>
      <c r="AV1675" s="9" t="str">
        <f t="shared" si="242"/>
        <v>No</v>
      </c>
    </row>
    <row r="1676" spans="1:48" x14ac:dyDescent="0.3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11</v>
      </c>
      <c r="X1676">
        <v>0</v>
      </c>
      <c r="Y1676">
        <v>44</v>
      </c>
      <c r="Z1676">
        <v>2826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900</v>
      </c>
      <c r="AL1676">
        <v>720</v>
      </c>
      <c r="AM1676">
        <v>0</v>
      </c>
      <c r="AN1676">
        <f t="shared" si="234"/>
        <v>7.7</v>
      </c>
      <c r="AO1676" t="str">
        <f t="shared" si="235"/>
        <v>Medium</v>
      </c>
      <c r="AP1676" t="str">
        <f t="shared" si="236"/>
        <v>Yes</v>
      </c>
      <c r="AQ1676" t="str">
        <f t="shared" si="237"/>
        <v>No</v>
      </c>
      <c r="AR1676">
        <f t="shared" si="238"/>
        <v>28</v>
      </c>
      <c r="AS1676" t="str">
        <f t="shared" si="239"/>
        <v>Warm</v>
      </c>
      <c r="AT1676" t="str">
        <f t="shared" si="240"/>
        <v>Married</v>
      </c>
      <c r="AU1676" t="str">
        <f t="shared" si="241"/>
        <v>Graduation</v>
      </c>
      <c r="AV1676" s="9" t="str">
        <f t="shared" si="242"/>
        <v>No</v>
      </c>
    </row>
    <row r="1677" spans="1:48" x14ac:dyDescent="0.3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11</v>
      </c>
      <c r="X1677">
        <v>0</v>
      </c>
      <c r="Y1677">
        <v>65</v>
      </c>
      <c r="Z1677">
        <v>2250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70</v>
      </c>
      <c r="AL1677">
        <v>68</v>
      </c>
      <c r="AM1677">
        <v>0</v>
      </c>
      <c r="AN1677">
        <f t="shared" si="234"/>
        <v>6.2</v>
      </c>
      <c r="AO1677" t="str">
        <f t="shared" si="235"/>
        <v>Low</v>
      </c>
      <c r="AP1677" t="str">
        <f t="shared" si="236"/>
        <v>Yes</v>
      </c>
      <c r="AQ1677" t="str">
        <f t="shared" si="237"/>
        <v>No</v>
      </c>
      <c r="AR1677">
        <f t="shared" si="238"/>
        <v>9</v>
      </c>
      <c r="AS1677" t="str">
        <f t="shared" si="239"/>
        <v>Warm</v>
      </c>
      <c r="AT1677" t="str">
        <f t="shared" si="240"/>
        <v>Married</v>
      </c>
      <c r="AU1677" t="str">
        <f t="shared" si="241"/>
        <v>Master</v>
      </c>
      <c r="AV1677" s="9" t="str">
        <f t="shared" si="242"/>
        <v>No</v>
      </c>
    </row>
    <row r="1678" spans="1:48" x14ac:dyDescent="0.3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11</v>
      </c>
      <c r="X1678">
        <v>0</v>
      </c>
      <c r="Y1678">
        <v>31</v>
      </c>
      <c r="Z1678">
        <v>2380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53</v>
      </c>
      <c r="AL1678">
        <v>49</v>
      </c>
      <c r="AM1678">
        <v>0</v>
      </c>
      <c r="AN1678">
        <f t="shared" si="234"/>
        <v>6.5</v>
      </c>
      <c r="AO1678" t="str">
        <f t="shared" si="235"/>
        <v>Low</v>
      </c>
      <c r="AP1678" t="str">
        <f t="shared" si="236"/>
        <v>Yes</v>
      </c>
      <c r="AQ1678" t="str">
        <f t="shared" si="237"/>
        <v>No</v>
      </c>
      <c r="AR1678">
        <f t="shared" si="238"/>
        <v>10</v>
      </c>
      <c r="AS1678" t="str">
        <f t="shared" si="239"/>
        <v>Warm</v>
      </c>
      <c r="AT1678" t="str">
        <f t="shared" si="240"/>
        <v>Single</v>
      </c>
      <c r="AU1678" t="str">
        <f t="shared" si="241"/>
        <v>Graduation</v>
      </c>
      <c r="AV1678" s="9" t="str">
        <f t="shared" si="242"/>
        <v>No</v>
      </c>
    </row>
    <row r="1679" spans="1:48" x14ac:dyDescent="0.3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11</v>
      </c>
      <c r="X1679">
        <v>0</v>
      </c>
      <c r="Y1679">
        <v>47</v>
      </c>
      <c r="Z1679">
        <v>2259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647</v>
      </c>
      <c r="AL1679">
        <v>634</v>
      </c>
      <c r="AM1679">
        <v>0</v>
      </c>
      <c r="AN1679">
        <f t="shared" si="234"/>
        <v>6.2</v>
      </c>
      <c r="AO1679" t="str">
        <f t="shared" si="235"/>
        <v>Medium</v>
      </c>
      <c r="AP1679" t="str">
        <f t="shared" si="236"/>
        <v>Yes</v>
      </c>
      <c r="AQ1679" t="str">
        <f t="shared" si="237"/>
        <v>No</v>
      </c>
      <c r="AR1679">
        <f t="shared" si="238"/>
        <v>25</v>
      </c>
      <c r="AS1679" t="str">
        <f t="shared" si="239"/>
        <v>Warm</v>
      </c>
      <c r="AT1679" t="str">
        <f t="shared" si="240"/>
        <v>Together</v>
      </c>
      <c r="AU1679" t="str">
        <f t="shared" si="241"/>
        <v>PhD</v>
      </c>
      <c r="AV1679" s="9" t="str">
        <f t="shared" si="242"/>
        <v>No</v>
      </c>
    </row>
    <row r="1680" spans="1:48" x14ac:dyDescent="0.3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11</v>
      </c>
      <c r="X1680">
        <v>1</v>
      </c>
      <c r="Y1680">
        <v>47</v>
      </c>
      <c r="Z1680">
        <v>2794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61</v>
      </c>
      <c r="AL1680">
        <v>19</v>
      </c>
      <c r="AM1680">
        <v>0</v>
      </c>
      <c r="AN1680">
        <f t="shared" si="234"/>
        <v>7.7</v>
      </c>
      <c r="AO1680" t="str">
        <f t="shared" si="235"/>
        <v>Low</v>
      </c>
      <c r="AP1680" t="str">
        <f t="shared" si="236"/>
        <v>Yes</v>
      </c>
      <c r="AQ1680" t="str">
        <f t="shared" si="237"/>
        <v>No</v>
      </c>
      <c r="AR1680">
        <f t="shared" si="238"/>
        <v>11</v>
      </c>
      <c r="AS1680" t="str">
        <f t="shared" si="239"/>
        <v>Active</v>
      </c>
      <c r="AT1680" t="str">
        <f t="shared" si="240"/>
        <v>Together</v>
      </c>
      <c r="AU1680" t="str">
        <f t="shared" si="241"/>
        <v>Basic</v>
      </c>
      <c r="AV1680" s="9" t="str">
        <f t="shared" si="242"/>
        <v>No</v>
      </c>
    </row>
    <row r="1681" spans="1:48" x14ac:dyDescent="0.3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</v>
      </c>
      <c r="W1681">
        <v>11</v>
      </c>
      <c r="X1681">
        <v>0</v>
      </c>
      <c r="Y1681">
        <v>36</v>
      </c>
      <c r="Z1681">
        <v>2438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150</v>
      </c>
      <c r="AL1681">
        <v>147</v>
      </c>
      <c r="AM1681">
        <v>0</v>
      </c>
      <c r="AN1681">
        <f t="shared" si="234"/>
        <v>6.7</v>
      </c>
      <c r="AO1681" t="str">
        <f t="shared" si="235"/>
        <v>Low</v>
      </c>
      <c r="AP1681" t="str">
        <f t="shared" si="236"/>
        <v>Yes</v>
      </c>
      <c r="AQ1681" t="str">
        <f t="shared" si="237"/>
        <v>No</v>
      </c>
      <c r="AR1681">
        <f t="shared" si="238"/>
        <v>11</v>
      </c>
      <c r="AS1681" t="str">
        <f t="shared" si="239"/>
        <v>Active</v>
      </c>
      <c r="AT1681" t="str">
        <f t="shared" si="240"/>
        <v>Married</v>
      </c>
      <c r="AU1681" t="str">
        <f t="shared" si="241"/>
        <v>PhD</v>
      </c>
      <c r="AV1681" s="9" t="str">
        <f t="shared" si="242"/>
        <v>No</v>
      </c>
    </row>
    <row r="1682" spans="1:48" x14ac:dyDescent="0.3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3</v>
      </c>
      <c r="W1682">
        <v>11</v>
      </c>
      <c r="X1682">
        <v>0</v>
      </c>
      <c r="Y1682">
        <v>64</v>
      </c>
      <c r="Z1682">
        <v>2806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1208</v>
      </c>
      <c r="AL1682">
        <v>1196</v>
      </c>
      <c r="AM1682">
        <v>1</v>
      </c>
      <c r="AN1682">
        <f t="shared" si="234"/>
        <v>7.7</v>
      </c>
      <c r="AO1682" t="str">
        <f t="shared" si="235"/>
        <v>High</v>
      </c>
      <c r="AP1682" t="str">
        <f t="shared" si="236"/>
        <v>Yes</v>
      </c>
      <c r="AQ1682" t="str">
        <f t="shared" si="237"/>
        <v>Yes</v>
      </c>
      <c r="AR1682">
        <f t="shared" si="238"/>
        <v>32</v>
      </c>
      <c r="AS1682" t="str">
        <f t="shared" si="239"/>
        <v>Active</v>
      </c>
      <c r="AT1682" t="str">
        <f t="shared" si="240"/>
        <v>Together</v>
      </c>
      <c r="AU1682" t="str">
        <f t="shared" si="241"/>
        <v>Master</v>
      </c>
      <c r="AV1682" s="9" t="str">
        <f t="shared" si="242"/>
        <v>Yes</v>
      </c>
    </row>
    <row r="1683" spans="1:48" x14ac:dyDescent="0.3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11</v>
      </c>
      <c r="X1683">
        <v>0</v>
      </c>
      <c r="Y1683">
        <v>55</v>
      </c>
      <c r="Z1683">
        <v>2841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259</v>
      </c>
      <c r="AL1683">
        <v>239</v>
      </c>
      <c r="AM1683">
        <v>0</v>
      </c>
      <c r="AN1683">
        <f t="shared" si="234"/>
        <v>7.8</v>
      </c>
      <c r="AO1683" t="str">
        <f t="shared" si="235"/>
        <v>Low</v>
      </c>
      <c r="AP1683" t="str">
        <f t="shared" si="236"/>
        <v>Yes</v>
      </c>
      <c r="AQ1683" t="str">
        <f t="shared" si="237"/>
        <v>No</v>
      </c>
      <c r="AR1683">
        <f t="shared" si="238"/>
        <v>13</v>
      </c>
      <c r="AS1683" t="str">
        <f t="shared" si="239"/>
        <v>Warm</v>
      </c>
      <c r="AT1683" t="str">
        <f t="shared" si="240"/>
        <v>Together</v>
      </c>
      <c r="AU1683" t="str">
        <f t="shared" si="241"/>
        <v>Graduation</v>
      </c>
      <c r="AV1683" s="9" t="str">
        <f t="shared" si="242"/>
        <v>No</v>
      </c>
    </row>
    <row r="1684" spans="1:48" x14ac:dyDescent="0.3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11</v>
      </c>
      <c r="X1684">
        <v>0</v>
      </c>
      <c r="Y1684">
        <v>42</v>
      </c>
      <c r="Z1684">
        <v>2337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693</v>
      </c>
      <c r="AL1684">
        <v>641</v>
      </c>
      <c r="AM1684">
        <v>0</v>
      </c>
      <c r="AN1684">
        <f t="shared" si="234"/>
        <v>6.4</v>
      </c>
      <c r="AO1684" t="str">
        <f t="shared" si="235"/>
        <v>Medium</v>
      </c>
      <c r="AP1684" t="str">
        <f t="shared" si="236"/>
        <v>Yes</v>
      </c>
      <c r="AQ1684" t="str">
        <f t="shared" si="237"/>
        <v>No</v>
      </c>
      <c r="AR1684">
        <f t="shared" si="238"/>
        <v>20</v>
      </c>
      <c r="AS1684" t="str">
        <f t="shared" si="239"/>
        <v>Warm</v>
      </c>
      <c r="AT1684" t="str">
        <f t="shared" si="240"/>
        <v>Married</v>
      </c>
      <c r="AU1684" t="str">
        <f t="shared" si="241"/>
        <v>Graduation</v>
      </c>
      <c r="AV1684" s="9" t="str">
        <f t="shared" si="242"/>
        <v>No</v>
      </c>
    </row>
    <row r="1685" spans="1:48" x14ac:dyDescent="0.3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11</v>
      </c>
      <c r="X1685">
        <v>0</v>
      </c>
      <c r="Y1685">
        <v>47</v>
      </c>
      <c r="Z1685">
        <v>2279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257</v>
      </c>
      <c r="AL1685">
        <v>250</v>
      </c>
      <c r="AM1685">
        <v>0</v>
      </c>
      <c r="AN1685">
        <f t="shared" si="234"/>
        <v>6.2</v>
      </c>
      <c r="AO1685" t="str">
        <f t="shared" si="235"/>
        <v>Low</v>
      </c>
      <c r="AP1685" t="str">
        <f t="shared" si="236"/>
        <v>Yes</v>
      </c>
      <c r="AQ1685" t="str">
        <f t="shared" si="237"/>
        <v>No</v>
      </c>
      <c r="AR1685">
        <f t="shared" si="238"/>
        <v>12</v>
      </c>
      <c r="AS1685" t="str">
        <f t="shared" si="239"/>
        <v>Inactive</v>
      </c>
      <c r="AT1685" t="str">
        <f t="shared" si="240"/>
        <v>Married</v>
      </c>
      <c r="AU1685" t="str">
        <f t="shared" si="241"/>
        <v>PhD</v>
      </c>
      <c r="AV1685" s="9" t="str">
        <f t="shared" si="242"/>
        <v>No</v>
      </c>
    </row>
    <row r="1686" spans="1:48" x14ac:dyDescent="0.3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3</v>
      </c>
      <c r="W1686">
        <v>11</v>
      </c>
      <c r="X1686">
        <v>1</v>
      </c>
      <c r="Y1686">
        <v>34</v>
      </c>
      <c r="Z1686">
        <v>2171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2056</v>
      </c>
      <c r="AL1686">
        <v>1955</v>
      </c>
      <c r="AM1686">
        <v>4</v>
      </c>
      <c r="AN1686">
        <f t="shared" si="234"/>
        <v>5.9</v>
      </c>
      <c r="AO1686" t="str">
        <f t="shared" si="235"/>
        <v>High</v>
      </c>
      <c r="AP1686" t="str">
        <f t="shared" si="236"/>
        <v>No</v>
      </c>
      <c r="AQ1686" t="str">
        <f t="shared" si="237"/>
        <v>Yes</v>
      </c>
      <c r="AR1686">
        <f t="shared" si="238"/>
        <v>22</v>
      </c>
      <c r="AS1686" t="str">
        <f t="shared" si="239"/>
        <v>Warm</v>
      </c>
      <c r="AT1686" t="str">
        <f t="shared" si="240"/>
        <v>Married</v>
      </c>
      <c r="AU1686" t="str">
        <f t="shared" si="241"/>
        <v>Graduation</v>
      </c>
      <c r="AV1686" s="9" t="str">
        <f t="shared" si="242"/>
        <v>Yes</v>
      </c>
    </row>
    <row r="1687" spans="1:48" x14ac:dyDescent="0.3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3</v>
      </c>
      <c r="W1687">
        <v>11</v>
      </c>
      <c r="X1687">
        <v>1</v>
      </c>
      <c r="Y1687">
        <v>61</v>
      </c>
      <c r="Z1687">
        <v>2464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1468</v>
      </c>
      <c r="AL1687">
        <v>1410</v>
      </c>
      <c r="AM1687">
        <v>3</v>
      </c>
      <c r="AN1687">
        <f t="shared" si="234"/>
        <v>6.8</v>
      </c>
      <c r="AO1687" t="str">
        <f t="shared" si="235"/>
        <v>High</v>
      </c>
      <c r="AP1687" t="str">
        <f t="shared" si="236"/>
        <v>Yes</v>
      </c>
      <c r="AQ1687" t="str">
        <f t="shared" si="237"/>
        <v>Yes</v>
      </c>
      <c r="AR1687">
        <f t="shared" si="238"/>
        <v>23</v>
      </c>
      <c r="AS1687" t="str">
        <f t="shared" si="239"/>
        <v>Active</v>
      </c>
      <c r="AT1687" t="str">
        <f t="shared" si="240"/>
        <v>Married</v>
      </c>
      <c r="AU1687" t="str">
        <f t="shared" si="241"/>
        <v>Master</v>
      </c>
      <c r="AV1687" s="9" t="str">
        <f t="shared" si="242"/>
        <v>Yes</v>
      </c>
    </row>
    <row r="1688" spans="1:48" x14ac:dyDescent="0.3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</v>
      </c>
      <c r="W1688">
        <v>11</v>
      </c>
      <c r="X1688">
        <v>0</v>
      </c>
      <c r="Y1688">
        <v>42</v>
      </c>
      <c r="Z1688">
        <v>2605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62</v>
      </c>
      <c r="AL1688">
        <v>55</v>
      </c>
      <c r="AM1688">
        <v>0</v>
      </c>
      <c r="AN1688">
        <f t="shared" si="234"/>
        <v>7.1</v>
      </c>
      <c r="AO1688" t="str">
        <f t="shared" si="235"/>
        <v>Low</v>
      </c>
      <c r="AP1688" t="str">
        <f t="shared" si="236"/>
        <v>Yes</v>
      </c>
      <c r="AQ1688" t="str">
        <f t="shared" si="237"/>
        <v>No</v>
      </c>
      <c r="AR1688">
        <f t="shared" si="238"/>
        <v>6</v>
      </c>
      <c r="AS1688" t="str">
        <f t="shared" si="239"/>
        <v>Inactive</v>
      </c>
      <c r="AT1688" t="str">
        <f t="shared" si="240"/>
        <v>Together</v>
      </c>
      <c r="AU1688" t="str">
        <f t="shared" si="241"/>
        <v>Graduation</v>
      </c>
      <c r="AV1688" s="9" t="str">
        <f t="shared" si="242"/>
        <v>No</v>
      </c>
    </row>
    <row r="1689" spans="1:48" x14ac:dyDescent="0.3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3</v>
      </c>
      <c r="W1689">
        <v>11</v>
      </c>
      <c r="X1689">
        <v>0</v>
      </c>
      <c r="Y1689">
        <v>54</v>
      </c>
      <c r="Z1689">
        <v>2755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1571</v>
      </c>
      <c r="AL1689">
        <v>1545</v>
      </c>
      <c r="AM1689">
        <v>1</v>
      </c>
      <c r="AN1689">
        <f t="shared" si="234"/>
        <v>7.5</v>
      </c>
      <c r="AO1689" t="str">
        <f t="shared" si="235"/>
        <v>High</v>
      </c>
      <c r="AP1689" t="str">
        <f t="shared" si="236"/>
        <v>No</v>
      </c>
      <c r="AQ1689" t="str">
        <f t="shared" si="237"/>
        <v>Yes</v>
      </c>
      <c r="AR1689">
        <f t="shared" si="238"/>
        <v>26</v>
      </c>
      <c r="AS1689" t="str">
        <f t="shared" si="239"/>
        <v>Inactive</v>
      </c>
      <c r="AT1689" t="str">
        <f t="shared" si="240"/>
        <v>Married</v>
      </c>
      <c r="AU1689" t="str">
        <f t="shared" si="241"/>
        <v>Graduation</v>
      </c>
      <c r="AV1689" s="9" t="str">
        <f t="shared" si="242"/>
        <v>Yes</v>
      </c>
    </row>
    <row r="1690" spans="1:48" x14ac:dyDescent="0.3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11</v>
      </c>
      <c r="X1690">
        <v>0</v>
      </c>
      <c r="Y1690">
        <v>28</v>
      </c>
      <c r="Z1690">
        <v>2190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44</v>
      </c>
      <c r="AL1690">
        <v>24</v>
      </c>
      <c r="AM1690">
        <v>0</v>
      </c>
      <c r="AN1690">
        <f t="shared" si="234"/>
        <v>6</v>
      </c>
      <c r="AO1690" t="str">
        <f t="shared" si="235"/>
        <v>Low</v>
      </c>
      <c r="AP1690" t="str">
        <f t="shared" si="236"/>
        <v>Yes</v>
      </c>
      <c r="AQ1690" t="str">
        <f t="shared" si="237"/>
        <v>No</v>
      </c>
      <c r="AR1690">
        <f t="shared" si="238"/>
        <v>8</v>
      </c>
      <c r="AS1690" t="str">
        <f t="shared" si="239"/>
        <v>Warm</v>
      </c>
      <c r="AT1690" t="str">
        <f t="shared" si="240"/>
        <v>Single</v>
      </c>
      <c r="AU1690" t="str">
        <f t="shared" si="241"/>
        <v>Basic</v>
      </c>
      <c r="AV1690" s="9" t="str">
        <f t="shared" si="242"/>
        <v>No</v>
      </c>
    </row>
    <row r="1691" spans="1:48" x14ac:dyDescent="0.3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11</v>
      </c>
      <c r="X1691">
        <v>0</v>
      </c>
      <c r="Y1691">
        <v>36</v>
      </c>
      <c r="Z1691">
        <v>2752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310</v>
      </c>
      <c r="AL1691">
        <v>123</v>
      </c>
      <c r="AM1691">
        <v>0</v>
      </c>
      <c r="AN1691">
        <f t="shared" si="234"/>
        <v>7.5</v>
      </c>
      <c r="AO1691" t="str">
        <f t="shared" si="235"/>
        <v>Low</v>
      </c>
      <c r="AP1691" t="str">
        <f t="shared" si="236"/>
        <v>Yes</v>
      </c>
      <c r="AQ1691" t="str">
        <f t="shared" si="237"/>
        <v>No</v>
      </c>
      <c r="AR1691">
        <f t="shared" si="238"/>
        <v>18</v>
      </c>
      <c r="AS1691" t="str">
        <f t="shared" si="239"/>
        <v>Warm</v>
      </c>
      <c r="AT1691" t="str">
        <f t="shared" si="240"/>
        <v>Together</v>
      </c>
      <c r="AU1691" t="str">
        <f t="shared" si="241"/>
        <v>Graduation</v>
      </c>
      <c r="AV1691" s="9" t="str">
        <f t="shared" si="242"/>
        <v>No</v>
      </c>
    </row>
    <row r="1692" spans="1:48" x14ac:dyDescent="0.3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11</v>
      </c>
      <c r="X1692">
        <v>0</v>
      </c>
      <c r="Y1692">
        <v>64</v>
      </c>
      <c r="Z1692">
        <v>2564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1027</v>
      </c>
      <c r="AL1692">
        <v>987</v>
      </c>
      <c r="AM1692">
        <v>0</v>
      </c>
      <c r="AN1692">
        <f t="shared" si="234"/>
        <v>7</v>
      </c>
      <c r="AO1692" t="str">
        <f t="shared" si="235"/>
        <v>High</v>
      </c>
      <c r="AP1692" t="str">
        <f t="shared" si="236"/>
        <v>Yes</v>
      </c>
      <c r="AQ1692" t="str">
        <f t="shared" si="237"/>
        <v>No</v>
      </c>
      <c r="AR1692">
        <f t="shared" si="238"/>
        <v>17</v>
      </c>
      <c r="AS1692" t="str">
        <f t="shared" si="239"/>
        <v>Warm</v>
      </c>
      <c r="AT1692" t="str">
        <f t="shared" si="240"/>
        <v>Single</v>
      </c>
      <c r="AU1692" t="str">
        <f t="shared" si="241"/>
        <v>Graduation</v>
      </c>
      <c r="AV1692" s="9" t="str">
        <f t="shared" si="242"/>
        <v>No</v>
      </c>
    </row>
    <row r="1693" spans="1:48" x14ac:dyDescent="0.3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</v>
      </c>
      <c r="W1693">
        <v>11</v>
      </c>
      <c r="X1693">
        <v>0</v>
      </c>
      <c r="Y1693">
        <v>43</v>
      </c>
      <c r="Z1693">
        <v>2211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25</v>
      </c>
      <c r="AL1693">
        <v>19</v>
      </c>
      <c r="AM1693">
        <v>0</v>
      </c>
      <c r="AN1693">
        <f t="shared" si="234"/>
        <v>6.1</v>
      </c>
      <c r="AO1693" t="str">
        <f t="shared" si="235"/>
        <v>Low</v>
      </c>
      <c r="AP1693" t="str">
        <f t="shared" si="236"/>
        <v>Yes</v>
      </c>
      <c r="AQ1693" t="str">
        <f t="shared" si="237"/>
        <v>No</v>
      </c>
      <c r="AR1693">
        <f t="shared" si="238"/>
        <v>7</v>
      </c>
      <c r="AS1693" t="str">
        <f t="shared" si="239"/>
        <v>Warm</v>
      </c>
      <c r="AT1693" t="str">
        <f t="shared" si="240"/>
        <v>Married</v>
      </c>
      <c r="AU1693" t="str">
        <f t="shared" si="241"/>
        <v>Graduation</v>
      </c>
      <c r="AV1693" s="9" t="str">
        <f t="shared" si="242"/>
        <v>No</v>
      </c>
    </row>
    <row r="1694" spans="1:48" x14ac:dyDescent="0.3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3</v>
      </c>
      <c r="W1694">
        <v>11</v>
      </c>
      <c r="X1694">
        <v>0</v>
      </c>
      <c r="Y1694">
        <v>46</v>
      </c>
      <c r="Z1694">
        <v>2456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182</v>
      </c>
      <c r="AL1694">
        <v>153</v>
      </c>
      <c r="AM1694">
        <v>0</v>
      </c>
      <c r="AN1694">
        <f t="shared" si="234"/>
        <v>6.7</v>
      </c>
      <c r="AO1694" t="str">
        <f t="shared" si="235"/>
        <v>Low</v>
      </c>
      <c r="AP1694" t="str">
        <f t="shared" si="236"/>
        <v>Yes</v>
      </c>
      <c r="AQ1694" t="str">
        <f t="shared" si="237"/>
        <v>No</v>
      </c>
      <c r="AR1694">
        <f t="shared" si="238"/>
        <v>14</v>
      </c>
      <c r="AS1694" t="str">
        <f t="shared" si="239"/>
        <v>Warm</v>
      </c>
      <c r="AT1694" t="str">
        <f t="shared" si="240"/>
        <v>Together</v>
      </c>
      <c r="AU1694" t="str">
        <f t="shared" si="241"/>
        <v>Graduation</v>
      </c>
      <c r="AV1694" s="9" t="str">
        <f t="shared" si="242"/>
        <v>No</v>
      </c>
    </row>
    <row r="1695" spans="1:48" x14ac:dyDescent="0.3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</v>
      </c>
      <c r="W1695">
        <v>11</v>
      </c>
      <c r="X1695">
        <v>1</v>
      </c>
      <c r="Y1695">
        <v>44</v>
      </c>
      <c r="Z1695">
        <v>2740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770</v>
      </c>
      <c r="AL1695">
        <v>663</v>
      </c>
      <c r="AM1695">
        <v>1</v>
      </c>
      <c r="AN1695">
        <f t="shared" si="234"/>
        <v>7.5</v>
      </c>
      <c r="AO1695" t="str">
        <f t="shared" si="235"/>
        <v>Medium</v>
      </c>
      <c r="AP1695" t="str">
        <f t="shared" si="236"/>
        <v>Yes</v>
      </c>
      <c r="AQ1695" t="str">
        <f t="shared" si="237"/>
        <v>Yes</v>
      </c>
      <c r="AR1695">
        <f t="shared" si="238"/>
        <v>25</v>
      </c>
      <c r="AS1695" t="str">
        <f t="shared" si="239"/>
        <v>Active</v>
      </c>
      <c r="AT1695" t="str">
        <f t="shared" si="240"/>
        <v>Married</v>
      </c>
      <c r="AU1695" t="str">
        <f t="shared" si="241"/>
        <v>PhD</v>
      </c>
      <c r="AV1695" s="9" t="str">
        <f t="shared" si="242"/>
        <v>Yes</v>
      </c>
    </row>
    <row r="1696" spans="1:48" x14ac:dyDescent="0.3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3</v>
      </c>
      <c r="W1696">
        <v>11</v>
      </c>
      <c r="X1696">
        <v>0</v>
      </c>
      <c r="Y1696">
        <v>41</v>
      </c>
      <c r="Z1696">
        <v>2691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9</v>
      </c>
      <c r="AL1696">
        <v>7</v>
      </c>
      <c r="AM1696">
        <v>0</v>
      </c>
      <c r="AN1696">
        <f t="shared" si="234"/>
        <v>7.4</v>
      </c>
      <c r="AO1696" t="str">
        <f t="shared" si="235"/>
        <v>Low</v>
      </c>
      <c r="AP1696" t="str">
        <f t="shared" si="236"/>
        <v>Yes</v>
      </c>
      <c r="AQ1696" t="str">
        <f t="shared" si="237"/>
        <v>No</v>
      </c>
      <c r="AR1696">
        <f t="shared" si="238"/>
        <v>4</v>
      </c>
      <c r="AS1696" t="str">
        <f t="shared" si="239"/>
        <v>Warm</v>
      </c>
      <c r="AT1696" t="str">
        <f t="shared" si="240"/>
        <v>Married</v>
      </c>
      <c r="AU1696" t="str">
        <f t="shared" si="241"/>
        <v>Graduation</v>
      </c>
      <c r="AV1696" s="9" t="str">
        <f t="shared" si="242"/>
        <v>No</v>
      </c>
    </row>
    <row r="1697" spans="1:48" x14ac:dyDescent="0.3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3</v>
      </c>
      <c r="W1697">
        <v>11</v>
      </c>
      <c r="X1697">
        <v>1</v>
      </c>
      <c r="Y1697">
        <v>37</v>
      </c>
      <c r="Z1697">
        <v>2583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2012</v>
      </c>
      <c r="AL1697">
        <v>1990</v>
      </c>
      <c r="AM1697">
        <v>3</v>
      </c>
      <c r="AN1697">
        <f t="shared" si="234"/>
        <v>7.1</v>
      </c>
      <c r="AO1697" t="str">
        <f t="shared" si="235"/>
        <v>High</v>
      </c>
      <c r="AP1697" t="str">
        <f t="shared" si="236"/>
        <v>No</v>
      </c>
      <c r="AQ1697" t="str">
        <f t="shared" si="237"/>
        <v>Yes</v>
      </c>
      <c r="AR1697">
        <f t="shared" si="238"/>
        <v>25</v>
      </c>
      <c r="AS1697" t="str">
        <f t="shared" si="239"/>
        <v>Warm</v>
      </c>
      <c r="AT1697" t="str">
        <f t="shared" si="240"/>
        <v>Married</v>
      </c>
      <c r="AU1697" t="str">
        <f t="shared" si="241"/>
        <v>PhD</v>
      </c>
      <c r="AV1697" s="9" t="str">
        <f t="shared" si="242"/>
        <v>Yes</v>
      </c>
    </row>
    <row r="1698" spans="1:48" x14ac:dyDescent="0.3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3</v>
      </c>
      <c r="W1698">
        <v>11</v>
      </c>
      <c r="X1698">
        <v>1</v>
      </c>
      <c r="Y1698">
        <v>29</v>
      </c>
      <c r="Z1698">
        <v>2356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1880</v>
      </c>
      <c r="AL1698">
        <v>1769</v>
      </c>
      <c r="AM1698">
        <v>3</v>
      </c>
      <c r="AN1698">
        <f t="shared" si="234"/>
        <v>6.5</v>
      </c>
      <c r="AO1698" t="str">
        <f t="shared" si="235"/>
        <v>High</v>
      </c>
      <c r="AP1698" t="str">
        <f t="shared" si="236"/>
        <v>No</v>
      </c>
      <c r="AQ1698" t="str">
        <f t="shared" si="237"/>
        <v>Yes</v>
      </c>
      <c r="AR1698">
        <f t="shared" si="238"/>
        <v>19</v>
      </c>
      <c r="AS1698" t="str">
        <f t="shared" si="239"/>
        <v>Warm</v>
      </c>
      <c r="AT1698" t="str">
        <f t="shared" si="240"/>
        <v>Single</v>
      </c>
      <c r="AU1698" t="str">
        <f t="shared" si="241"/>
        <v>Graduation</v>
      </c>
      <c r="AV1698" s="9" t="str">
        <f t="shared" si="242"/>
        <v>Yes</v>
      </c>
    </row>
    <row r="1699" spans="1:48" x14ac:dyDescent="0.3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3</v>
      </c>
      <c r="W1699">
        <v>11</v>
      </c>
      <c r="X1699">
        <v>0</v>
      </c>
      <c r="Y1699">
        <v>58</v>
      </c>
      <c r="Z1699">
        <v>2247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1607</v>
      </c>
      <c r="AL1699">
        <v>1528</v>
      </c>
      <c r="AM1699">
        <v>1</v>
      </c>
      <c r="AN1699">
        <f t="shared" si="234"/>
        <v>6.2</v>
      </c>
      <c r="AO1699" t="str">
        <f t="shared" si="235"/>
        <v>High</v>
      </c>
      <c r="AP1699" t="str">
        <f t="shared" si="236"/>
        <v>No</v>
      </c>
      <c r="AQ1699" t="str">
        <f t="shared" si="237"/>
        <v>Yes</v>
      </c>
      <c r="AR1699">
        <f t="shared" si="238"/>
        <v>24</v>
      </c>
      <c r="AS1699" t="str">
        <f t="shared" si="239"/>
        <v>Active</v>
      </c>
      <c r="AT1699" t="str">
        <f t="shared" si="240"/>
        <v>Widow</v>
      </c>
      <c r="AU1699" t="str">
        <f t="shared" si="241"/>
        <v>PhD</v>
      </c>
      <c r="AV1699" s="9" t="str">
        <f t="shared" si="242"/>
        <v>Yes</v>
      </c>
    </row>
    <row r="1700" spans="1:48" x14ac:dyDescent="0.3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11</v>
      </c>
      <c r="X1700">
        <v>1</v>
      </c>
      <c r="Y1700">
        <v>38</v>
      </c>
      <c r="Z1700">
        <v>2311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306</v>
      </c>
      <c r="AL1700">
        <v>288</v>
      </c>
      <c r="AM1700">
        <v>0</v>
      </c>
      <c r="AN1700">
        <f t="shared" si="234"/>
        <v>6.3</v>
      </c>
      <c r="AO1700" t="str">
        <f t="shared" si="235"/>
        <v>Low</v>
      </c>
      <c r="AP1700" t="str">
        <f t="shared" si="236"/>
        <v>Yes</v>
      </c>
      <c r="AQ1700" t="str">
        <f t="shared" si="237"/>
        <v>No</v>
      </c>
      <c r="AR1700">
        <f t="shared" si="238"/>
        <v>17</v>
      </c>
      <c r="AS1700" t="str">
        <f t="shared" si="239"/>
        <v>Active</v>
      </c>
      <c r="AT1700" t="str">
        <f t="shared" si="240"/>
        <v>Single</v>
      </c>
      <c r="AU1700" t="str">
        <f t="shared" si="241"/>
        <v>PhD</v>
      </c>
      <c r="AV1700" s="9" t="str">
        <f t="shared" si="242"/>
        <v>No</v>
      </c>
    </row>
    <row r="1701" spans="1:48" x14ac:dyDescent="0.3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</v>
      </c>
      <c r="W1701">
        <v>11</v>
      </c>
      <c r="X1701">
        <v>1</v>
      </c>
      <c r="Y1701">
        <v>41</v>
      </c>
      <c r="Z1701">
        <v>2231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62</v>
      </c>
      <c r="AL1701">
        <v>55</v>
      </c>
      <c r="AM1701">
        <v>0</v>
      </c>
      <c r="AN1701">
        <f t="shared" si="234"/>
        <v>6.1</v>
      </c>
      <c r="AO1701" t="str">
        <f t="shared" si="235"/>
        <v>Low</v>
      </c>
      <c r="AP1701" t="str">
        <f t="shared" si="236"/>
        <v>Yes</v>
      </c>
      <c r="AQ1701" t="str">
        <f t="shared" si="237"/>
        <v>No</v>
      </c>
      <c r="AR1701">
        <f t="shared" si="238"/>
        <v>9</v>
      </c>
      <c r="AS1701" t="str">
        <f t="shared" si="239"/>
        <v>Active</v>
      </c>
      <c r="AT1701" t="str">
        <f t="shared" si="240"/>
        <v>Single</v>
      </c>
      <c r="AU1701" t="str">
        <f t="shared" si="241"/>
        <v>Master</v>
      </c>
      <c r="AV1701" s="9" t="str">
        <f t="shared" si="242"/>
        <v>No</v>
      </c>
    </row>
    <row r="1702" spans="1:48" x14ac:dyDescent="0.3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11</v>
      </c>
      <c r="X1702">
        <v>1</v>
      </c>
      <c r="Y1702">
        <v>65</v>
      </c>
      <c r="Z1702">
        <v>2767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252</v>
      </c>
      <c r="AL1702">
        <v>252</v>
      </c>
      <c r="AM1702">
        <v>0</v>
      </c>
      <c r="AN1702">
        <f t="shared" si="234"/>
        <v>7.6</v>
      </c>
      <c r="AO1702" t="str">
        <f t="shared" si="235"/>
        <v>Low</v>
      </c>
      <c r="AP1702" t="str">
        <f t="shared" si="236"/>
        <v>Yes</v>
      </c>
      <c r="AQ1702" t="str">
        <f t="shared" si="237"/>
        <v>No</v>
      </c>
      <c r="AR1702">
        <f t="shared" si="238"/>
        <v>16</v>
      </c>
      <c r="AS1702" t="str">
        <f t="shared" si="239"/>
        <v>Active</v>
      </c>
      <c r="AT1702" t="str">
        <f t="shared" si="240"/>
        <v>Together</v>
      </c>
      <c r="AU1702" t="str">
        <f t="shared" si="241"/>
        <v>Graduation</v>
      </c>
      <c r="AV1702" s="9" t="str">
        <f t="shared" si="242"/>
        <v>No</v>
      </c>
    </row>
    <row r="1703" spans="1:48" x14ac:dyDescent="0.3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11</v>
      </c>
      <c r="X1703">
        <v>0</v>
      </c>
      <c r="Y1703">
        <v>55</v>
      </c>
      <c r="Z1703">
        <v>2697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34</v>
      </c>
      <c r="AL1703">
        <v>14</v>
      </c>
      <c r="AM1703">
        <v>0</v>
      </c>
      <c r="AN1703">
        <f t="shared" si="234"/>
        <v>7.4</v>
      </c>
      <c r="AO1703" t="str">
        <f t="shared" si="235"/>
        <v>Low</v>
      </c>
      <c r="AP1703" t="str">
        <f t="shared" si="236"/>
        <v>Yes</v>
      </c>
      <c r="AQ1703" t="str">
        <f t="shared" si="237"/>
        <v>No</v>
      </c>
      <c r="AR1703">
        <f t="shared" si="238"/>
        <v>5</v>
      </c>
      <c r="AS1703" t="str">
        <f t="shared" si="239"/>
        <v>Warm</v>
      </c>
      <c r="AT1703" t="str">
        <f t="shared" si="240"/>
        <v>Single</v>
      </c>
      <c r="AU1703" t="str">
        <f t="shared" si="241"/>
        <v>Basic</v>
      </c>
      <c r="AV1703" s="9" t="str">
        <f t="shared" si="242"/>
        <v>No</v>
      </c>
    </row>
    <row r="1704" spans="1:48" x14ac:dyDescent="0.3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11</v>
      </c>
      <c r="X1704">
        <v>0</v>
      </c>
      <c r="Y1704">
        <v>59</v>
      </c>
      <c r="Z1704">
        <v>2637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910</v>
      </c>
      <c r="AL1704">
        <v>856</v>
      </c>
      <c r="AM1704">
        <v>0</v>
      </c>
      <c r="AN1704">
        <f t="shared" si="234"/>
        <v>7.2</v>
      </c>
      <c r="AO1704" t="str">
        <f t="shared" si="235"/>
        <v>Medium</v>
      </c>
      <c r="AP1704" t="str">
        <f t="shared" si="236"/>
        <v>Yes</v>
      </c>
      <c r="AQ1704" t="str">
        <f t="shared" si="237"/>
        <v>No</v>
      </c>
      <c r="AR1704">
        <f t="shared" si="238"/>
        <v>27</v>
      </c>
      <c r="AS1704" t="str">
        <f t="shared" si="239"/>
        <v>Warm</v>
      </c>
      <c r="AT1704" t="str">
        <f t="shared" si="240"/>
        <v>Together</v>
      </c>
      <c r="AU1704" t="str">
        <f t="shared" si="241"/>
        <v>Master</v>
      </c>
      <c r="AV1704" s="9" t="str">
        <f t="shared" si="242"/>
        <v>No</v>
      </c>
    </row>
    <row r="1705" spans="1:48" x14ac:dyDescent="0.3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</v>
      </c>
      <c r="W1705">
        <v>11</v>
      </c>
      <c r="X1705">
        <v>0</v>
      </c>
      <c r="Y1705">
        <v>69</v>
      </c>
      <c r="Z1705">
        <v>2656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1132</v>
      </c>
      <c r="AL1705">
        <v>937</v>
      </c>
      <c r="AM1705">
        <v>0</v>
      </c>
      <c r="AN1705">
        <f t="shared" si="234"/>
        <v>7.3</v>
      </c>
      <c r="AO1705" t="str">
        <f t="shared" si="235"/>
        <v>High</v>
      </c>
      <c r="AP1705" t="str">
        <f t="shared" si="236"/>
        <v>Yes</v>
      </c>
      <c r="AQ1705" t="str">
        <f t="shared" si="237"/>
        <v>No</v>
      </c>
      <c r="AR1705">
        <f t="shared" si="238"/>
        <v>28</v>
      </c>
      <c r="AS1705" t="str">
        <f t="shared" si="239"/>
        <v>Warm</v>
      </c>
      <c r="AT1705" t="str">
        <f t="shared" si="240"/>
        <v>Married</v>
      </c>
      <c r="AU1705" t="str">
        <f t="shared" si="241"/>
        <v>Graduation</v>
      </c>
      <c r="AV1705" s="9" t="str">
        <f t="shared" si="242"/>
        <v>No</v>
      </c>
    </row>
    <row r="1706" spans="1:48" x14ac:dyDescent="0.3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11</v>
      </c>
      <c r="X1706">
        <v>0</v>
      </c>
      <c r="Y1706">
        <v>56</v>
      </c>
      <c r="Z1706">
        <v>2257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62</v>
      </c>
      <c r="AL1706">
        <v>56</v>
      </c>
      <c r="AM1706">
        <v>0</v>
      </c>
      <c r="AN1706">
        <f t="shared" si="234"/>
        <v>6.2</v>
      </c>
      <c r="AO1706" t="str">
        <f t="shared" si="235"/>
        <v>Low</v>
      </c>
      <c r="AP1706" t="str">
        <f t="shared" si="236"/>
        <v>Yes</v>
      </c>
      <c r="AQ1706" t="str">
        <f t="shared" si="237"/>
        <v>No</v>
      </c>
      <c r="AR1706">
        <f t="shared" si="238"/>
        <v>7</v>
      </c>
      <c r="AS1706" t="str">
        <f t="shared" si="239"/>
        <v>Warm</v>
      </c>
      <c r="AT1706" t="str">
        <f t="shared" si="240"/>
        <v>Together</v>
      </c>
      <c r="AU1706" t="str">
        <f t="shared" si="241"/>
        <v>PhD</v>
      </c>
      <c r="AV1706" s="9" t="str">
        <f t="shared" si="242"/>
        <v>No</v>
      </c>
    </row>
    <row r="1707" spans="1:48" x14ac:dyDescent="0.3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11</v>
      </c>
      <c r="X1707">
        <v>0</v>
      </c>
      <c r="Y1707">
        <v>61</v>
      </c>
      <c r="Z1707">
        <v>2707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41</v>
      </c>
      <c r="AL1707">
        <v>22</v>
      </c>
      <c r="AM1707">
        <v>0</v>
      </c>
      <c r="AN1707">
        <f t="shared" si="234"/>
        <v>7.4</v>
      </c>
      <c r="AO1707" t="str">
        <f t="shared" si="235"/>
        <v>Low</v>
      </c>
      <c r="AP1707" t="str">
        <f t="shared" si="236"/>
        <v>No</v>
      </c>
      <c r="AQ1707" t="str">
        <f t="shared" si="237"/>
        <v>No</v>
      </c>
      <c r="AR1707">
        <f t="shared" si="238"/>
        <v>5</v>
      </c>
      <c r="AS1707" t="str">
        <f t="shared" si="239"/>
        <v>Warm</v>
      </c>
      <c r="AT1707" t="str">
        <f t="shared" si="240"/>
        <v>Married</v>
      </c>
      <c r="AU1707" t="str">
        <f t="shared" si="241"/>
        <v>Graduation</v>
      </c>
      <c r="AV1707" s="9" t="str">
        <f t="shared" si="242"/>
        <v>No</v>
      </c>
    </row>
    <row r="1708" spans="1:48" x14ac:dyDescent="0.3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11</v>
      </c>
      <c r="X1708">
        <v>0</v>
      </c>
      <c r="Y1708">
        <v>65</v>
      </c>
      <c r="Z1708">
        <v>2587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30</v>
      </c>
      <c r="AL1708">
        <v>5</v>
      </c>
      <c r="AM1708">
        <v>1</v>
      </c>
      <c r="AN1708">
        <f t="shared" si="234"/>
        <v>7.1</v>
      </c>
      <c r="AO1708" t="str">
        <f t="shared" si="235"/>
        <v>Low</v>
      </c>
      <c r="AP1708" t="str">
        <f t="shared" si="236"/>
        <v>Yes</v>
      </c>
      <c r="AQ1708" t="str">
        <f t="shared" si="237"/>
        <v>Yes</v>
      </c>
      <c r="AR1708">
        <f t="shared" si="238"/>
        <v>5</v>
      </c>
      <c r="AS1708" t="str">
        <f t="shared" si="239"/>
        <v>Warm</v>
      </c>
      <c r="AT1708" t="str">
        <f t="shared" si="240"/>
        <v>Divorced</v>
      </c>
      <c r="AU1708" t="str">
        <f t="shared" si="241"/>
        <v>Graduation</v>
      </c>
      <c r="AV1708" s="9" t="str">
        <f t="shared" si="242"/>
        <v>Yes</v>
      </c>
    </row>
    <row r="1709" spans="1:48" x14ac:dyDescent="0.3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3</v>
      </c>
      <c r="W1709">
        <v>11</v>
      </c>
      <c r="X1709">
        <v>0</v>
      </c>
      <c r="Y1709">
        <v>54</v>
      </c>
      <c r="Z1709">
        <v>2268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1349</v>
      </c>
      <c r="AL1709">
        <v>1242</v>
      </c>
      <c r="AM1709">
        <v>1</v>
      </c>
      <c r="AN1709">
        <f t="shared" si="234"/>
        <v>6.2</v>
      </c>
      <c r="AO1709" t="str">
        <f t="shared" si="235"/>
        <v>High</v>
      </c>
      <c r="AP1709" t="str">
        <f t="shared" si="236"/>
        <v>No</v>
      </c>
      <c r="AQ1709" t="str">
        <f t="shared" si="237"/>
        <v>Yes</v>
      </c>
      <c r="AR1709">
        <f t="shared" si="238"/>
        <v>21</v>
      </c>
      <c r="AS1709" t="str">
        <f t="shared" si="239"/>
        <v>Warm</v>
      </c>
      <c r="AT1709" t="str">
        <f t="shared" si="240"/>
        <v>Together</v>
      </c>
      <c r="AU1709" t="str">
        <f t="shared" si="241"/>
        <v>Graduation</v>
      </c>
      <c r="AV1709" s="9" t="str">
        <f t="shared" si="242"/>
        <v>Yes</v>
      </c>
    </row>
    <row r="1710" spans="1:48" x14ac:dyDescent="0.3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</v>
      </c>
      <c r="W1710">
        <v>11</v>
      </c>
      <c r="X1710">
        <v>0</v>
      </c>
      <c r="Y1710">
        <v>62</v>
      </c>
      <c r="Z1710">
        <v>2578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537</v>
      </c>
      <c r="AL1710">
        <v>511</v>
      </c>
      <c r="AM1710">
        <v>0</v>
      </c>
      <c r="AN1710">
        <f t="shared" si="234"/>
        <v>7.1</v>
      </c>
      <c r="AO1710" t="str">
        <f t="shared" si="235"/>
        <v>Medium</v>
      </c>
      <c r="AP1710" t="str">
        <f t="shared" si="236"/>
        <v>Yes</v>
      </c>
      <c r="AQ1710" t="str">
        <f t="shared" si="237"/>
        <v>No</v>
      </c>
      <c r="AR1710">
        <f t="shared" si="238"/>
        <v>18</v>
      </c>
      <c r="AS1710" t="str">
        <f t="shared" si="239"/>
        <v>Warm</v>
      </c>
      <c r="AT1710" t="str">
        <f t="shared" si="240"/>
        <v>Single</v>
      </c>
      <c r="AU1710" t="str">
        <f t="shared" si="241"/>
        <v>2nd Cycle</v>
      </c>
      <c r="AV1710" s="9" t="str">
        <f t="shared" si="242"/>
        <v>No</v>
      </c>
    </row>
    <row r="1711" spans="1:48" x14ac:dyDescent="0.3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11</v>
      </c>
      <c r="X1711">
        <v>0</v>
      </c>
      <c r="Y1711">
        <v>66</v>
      </c>
      <c r="Z1711">
        <v>2655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1490</v>
      </c>
      <c r="AL1711">
        <v>1476</v>
      </c>
      <c r="AM1711">
        <v>0</v>
      </c>
      <c r="AN1711">
        <f t="shared" si="234"/>
        <v>7.3</v>
      </c>
      <c r="AO1711" t="str">
        <f t="shared" si="235"/>
        <v>High</v>
      </c>
      <c r="AP1711" t="str">
        <f t="shared" si="236"/>
        <v>Yes</v>
      </c>
      <c r="AQ1711" t="str">
        <f t="shared" si="237"/>
        <v>No</v>
      </c>
      <c r="AR1711">
        <f t="shared" si="238"/>
        <v>26</v>
      </c>
      <c r="AS1711" t="str">
        <f t="shared" si="239"/>
        <v>Warm</v>
      </c>
      <c r="AT1711" t="str">
        <f t="shared" si="240"/>
        <v>Divorced</v>
      </c>
      <c r="AU1711" t="str">
        <f t="shared" si="241"/>
        <v>Graduation</v>
      </c>
      <c r="AV1711" s="9" t="str">
        <f t="shared" si="242"/>
        <v>No</v>
      </c>
    </row>
    <row r="1712" spans="1:48" x14ac:dyDescent="0.3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11</v>
      </c>
      <c r="X1712">
        <v>0</v>
      </c>
      <c r="Y1712">
        <v>53</v>
      </c>
      <c r="Z1712">
        <v>2225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548</v>
      </c>
      <c r="AL1712">
        <v>532</v>
      </c>
      <c r="AM1712">
        <v>0</v>
      </c>
      <c r="AN1712">
        <f t="shared" si="234"/>
        <v>6.1</v>
      </c>
      <c r="AO1712" t="str">
        <f t="shared" si="235"/>
        <v>Medium</v>
      </c>
      <c r="AP1712" t="str">
        <f t="shared" si="236"/>
        <v>Yes</v>
      </c>
      <c r="AQ1712" t="str">
        <f t="shared" si="237"/>
        <v>No</v>
      </c>
      <c r="AR1712">
        <f t="shared" si="238"/>
        <v>19</v>
      </c>
      <c r="AS1712" t="str">
        <f t="shared" si="239"/>
        <v>Warm</v>
      </c>
      <c r="AT1712" t="str">
        <f t="shared" si="240"/>
        <v>Single</v>
      </c>
      <c r="AU1712" t="str">
        <f t="shared" si="241"/>
        <v>Graduation</v>
      </c>
      <c r="AV1712" s="9" t="str">
        <f t="shared" si="242"/>
        <v>No</v>
      </c>
    </row>
    <row r="1713" spans="1:48" x14ac:dyDescent="0.3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3</v>
      </c>
      <c r="W1713">
        <v>11</v>
      </c>
      <c r="X1713">
        <v>0</v>
      </c>
      <c r="Y1713">
        <v>57</v>
      </c>
      <c r="Z1713">
        <v>2374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1096</v>
      </c>
      <c r="AL1713">
        <v>1067</v>
      </c>
      <c r="AM1713">
        <v>1</v>
      </c>
      <c r="AN1713">
        <f t="shared" si="234"/>
        <v>6.5</v>
      </c>
      <c r="AO1713" t="str">
        <f t="shared" si="235"/>
        <v>High</v>
      </c>
      <c r="AP1713" t="str">
        <f t="shared" si="236"/>
        <v>No</v>
      </c>
      <c r="AQ1713" t="str">
        <f t="shared" si="237"/>
        <v>Yes</v>
      </c>
      <c r="AR1713">
        <f t="shared" si="238"/>
        <v>23</v>
      </c>
      <c r="AS1713" t="str">
        <f t="shared" si="239"/>
        <v>Warm</v>
      </c>
      <c r="AT1713" t="str">
        <f t="shared" si="240"/>
        <v>Married</v>
      </c>
      <c r="AU1713" t="str">
        <f t="shared" si="241"/>
        <v>Graduation</v>
      </c>
      <c r="AV1713" s="9" t="str">
        <f t="shared" si="242"/>
        <v>Yes</v>
      </c>
    </row>
    <row r="1714" spans="1:48" x14ac:dyDescent="0.3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3</v>
      </c>
      <c r="W1714">
        <v>11</v>
      </c>
      <c r="X1714">
        <v>0</v>
      </c>
      <c r="Y1714">
        <v>61</v>
      </c>
      <c r="Z1714">
        <v>2195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352</v>
      </c>
      <c r="AL1714">
        <v>346</v>
      </c>
      <c r="AM1714">
        <v>1</v>
      </c>
      <c r="AN1714">
        <f t="shared" si="234"/>
        <v>6</v>
      </c>
      <c r="AO1714" t="str">
        <f t="shared" si="235"/>
        <v>Low</v>
      </c>
      <c r="AP1714" t="str">
        <f t="shared" si="236"/>
        <v>Yes</v>
      </c>
      <c r="AQ1714" t="str">
        <f t="shared" si="237"/>
        <v>Yes</v>
      </c>
      <c r="AR1714">
        <f t="shared" si="238"/>
        <v>17</v>
      </c>
      <c r="AS1714" t="str">
        <f t="shared" si="239"/>
        <v>Warm</v>
      </c>
      <c r="AT1714" t="str">
        <f t="shared" si="240"/>
        <v>Married</v>
      </c>
      <c r="AU1714" t="str">
        <f t="shared" si="241"/>
        <v>Graduation</v>
      </c>
      <c r="AV1714" s="9" t="str">
        <f t="shared" si="242"/>
        <v>Yes</v>
      </c>
    </row>
    <row r="1715" spans="1:48" x14ac:dyDescent="0.3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11</v>
      </c>
      <c r="X1715">
        <v>0</v>
      </c>
      <c r="Y1715">
        <v>49</v>
      </c>
      <c r="Z1715">
        <v>2359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39</v>
      </c>
      <c r="AL1715">
        <v>36</v>
      </c>
      <c r="AM1715">
        <v>0</v>
      </c>
      <c r="AN1715">
        <f t="shared" si="234"/>
        <v>6.5</v>
      </c>
      <c r="AO1715" t="str">
        <f t="shared" si="235"/>
        <v>Low</v>
      </c>
      <c r="AP1715" t="str">
        <f t="shared" si="236"/>
        <v>Yes</v>
      </c>
      <c r="AQ1715" t="str">
        <f t="shared" si="237"/>
        <v>No</v>
      </c>
      <c r="AR1715">
        <f t="shared" si="238"/>
        <v>5</v>
      </c>
      <c r="AS1715" t="str">
        <f t="shared" si="239"/>
        <v>Active</v>
      </c>
      <c r="AT1715" t="str">
        <f t="shared" si="240"/>
        <v>Married</v>
      </c>
      <c r="AU1715" t="str">
        <f t="shared" si="241"/>
        <v>PhD</v>
      </c>
      <c r="AV1715" s="9" t="str">
        <f t="shared" si="242"/>
        <v>No</v>
      </c>
    </row>
    <row r="1716" spans="1:48" x14ac:dyDescent="0.3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11</v>
      </c>
      <c r="X1716">
        <v>0</v>
      </c>
      <c r="Y1716">
        <v>56</v>
      </c>
      <c r="Z1716">
        <v>2225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152</v>
      </c>
      <c r="AL1716">
        <v>120</v>
      </c>
      <c r="AM1716">
        <v>1</v>
      </c>
      <c r="AN1716">
        <f t="shared" si="234"/>
        <v>6.1</v>
      </c>
      <c r="AO1716" t="str">
        <f t="shared" si="235"/>
        <v>Low</v>
      </c>
      <c r="AP1716" t="str">
        <f t="shared" si="236"/>
        <v>Yes</v>
      </c>
      <c r="AQ1716" t="str">
        <f t="shared" si="237"/>
        <v>Yes</v>
      </c>
      <c r="AR1716">
        <f t="shared" si="238"/>
        <v>10</v>
      </c>
      <c r="AS1716" t="str">
        <f t="shared" si="239"/>
        <v>Inactive</v>
      </c>
      <c r="AT1716" t="str">
        <f t="shared" si="240"/>
        <v>Together</v>
      </c>
      <c r="AU1716" t="str">
        <f t="shared" si="241"/>
        <v>Graduation</v>
      </c>
      <c r="AV1716" s="9" t="str">
        <f t="shared" si="242"/>
        <v>Yes</v>
      </c>
    </row>
    <row r="1717" spans="1:48" x14ac:dyDescent="0.3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</v>
      </c>
      <c r="W1717">
        <v>11</v>
      </c>
      <c r="X1717">
        <v>0</v>
      </c>
      <c r="Y1717">
        <v>37</v>
      </c>
      <c r="Z1717">
        <v>2596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394</v>
      </c>
      <c r="AL1717">
        <v>328</v>
      </c>
      <c r="AM1717">
        <v>0</v>
      </c>
      <c r="AN1717">
        <f t="shared" si="234"/>
        <v>7.1</v>
      </c>
      <c r="AO1717" t="str">
        <f t="shared" si="235"/>
        <v>Low</v>
      </c>
      <c r="AP1717" t="str">
        <f t="shared" si="236"/>
        <v>Yes</v>
      </c>
      <c r="AQ1717" t="str">
        <f t="shared" si="237"/>
        <v>No</v>
      </c>
      <c r="AR1717">
        <f t="shared" si="238"/>
        <v>19</v>
      </c>
      <c r="AS1717" t="str">
        <f t="shared" si="239"/>
        <v>Warm</v>
      </c>
      <c r="AT1717" t="str">
        <f t="shared" si="240"/>
        <v>Together</v>
      </c>
      <c r="AU1717" t="str">
        <f t="shared" si="241"/>
        <v>Graduation</v>
      </c>
      <c r="AV1717" s="9" t="str">
        <f t="shared" si="242"/>
        <v>No</v>
      </c>
    </row>
    <row r="1718" spans="1:48" x14ac:dyDescent="0.3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</v>
      </c>
      <c r="W1718">
        <v>11</v>
      </c>
      <c r="X1718">
        <v>1</v>
      </c>
      <c r="Y1718">
        <v>75</v>
      </c>
      <c r="Z1718">
        <v>2191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120</v>
      </c>
      <c r="AL1718">
        <v>95</v>
      </c>
      <c r="AM1718">
        <v>0</v>
      </c>
      <c r="AN1718">
        <f t="shared" si="234"/>
        <v>6</v>
      </c>
      <c r="AO1718" t="str">
        <f t="shared" si="235"/>
        <v>Low</v>
      </c>
      <c r="AP1718" t="str">
        <f t="shared" si="236"/>
        <v>No</v>
      </c>
      <c r="AQ1718" t="str">
        <f t="shared" si="237"/>
        <v>No</v>
      </c>
      <c r="AR1718">
        <f t="shared" si="238"/>
        <v>8</v>
      </c>
      <c r="AS1718" t="str">
        <f t="shared" si="239"/>
        <v>Active</v>
      </c>
      <c r="AT1718" t="str">
        <f t="shared" si="240"/>
        <v>Single</v>
      </c>
      <c r="AU1718" t="str">
        <f t="shared" si="241"/>
        <v>PhD</v>
      </c>
      <c r="AV1718" s="9" t="str">
        <f t="shared" si="242"/>
        <v>No</v>
      </c>
    </row>
    <row r="1719" spans="1:48" x14ac:dyDescent="0.3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</v>
      </c>
      <c r="W1719">
        <v>11</v>
      </c>
      <c r="X1719">
        <v>1</v>
      </c>
      <c r="Y1719">
        <v>73</v>
      </c>
      <c r="Z1719">
        <v>2688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1185</v>
      </c>
      <c r="AL1719">
        <v>994</v>
      </c>
      <c r="AM1719">
        <v>0</v>
      </c>
      <c r="AN1719">
        <f t="shared" si="234"/>
        <v>7.4</v>
      </c>
      <c r="AO1719" t="str">
        <f t="shared" si="235"/>
        <v>High</v>
      </c>
      <c r="AP1719" t="str">
        <f t="shared" si="236"/>
        <v>No</v>
      </c>
      <c r="AQ1719" t="str">
        <f t="shared" si="237"/>
        <v>No</v>
      </c>
      <c r="AR1719">
        <f t="shared" si="238"/>
        <v>25</v>
      </c>
      <c r="AS1719" t="str">
        <f t="shared" si="239"/>
        <v>Active</v>
      </c>
      <c r="AT1719" t="str">
        <f t="shared" si="240"/>
        <v>Together</v>
      </c>
      <c r="AU1719" t="str">
        <f t="shared" si="241"/>
        <v>Graduation</v>
      </c>
      <c r="AV1719" s="9" t="str">
        <f t="shared" si="242"/>
        <v>No</v>
      </c>
    </row>
    <row r="1720" spans="1:48" x14ac:dyDescent="0.3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11</v>
      </c>
      <c r="X1720">
        <v>0</v>
      </c>
      <c r="Y1720">
        <v>51</v>
      </c>
      <c r="Z1720">
        <v>2684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777</v>
      </c>
      <c r="AL1720">
        <v>762</v>
      </c>
      <c r="AM1720">
        <v>0</v>
      </c>
      <c r="AN1720">
        <f t="shared" si="234"/>
        <v>7.4</v>
      </c>
      <c r="AO1720" t="str">
        <f t="shared" si="235"/>
        <v>Medium</v>
      </c>
      <c r="AP1720" t="str">
        <f t="shared" si="236"/>
        <v>Yes</v>
      </c>
      <c r="AQ1720" t="str">
        <f t="shared" si="237"/>
        <v>No</v>
      </c>
      <c r="AR1720">
        <f t="shared" si="238"/>
        <v>23</v>
      </c>
      <c r="AS1720" t="str">
        <f t="shared" si="239"/>
        <v>Warm</v>
      </c>
      <c r="AT1720" t="str">
        <f t="shared" si="240"/>
        <v>Divorced</v>
      </c>
      <c r="AU1720" t="str">
        <f t="shared" si="241"/>
        <v>PhD</v>
      </c>
      <c r="AV1720" s="9" t="str">
        <f t="shared" si="242"/>
        <v>No</v>
      </c>
    </row>
    <row r="1721" spans="1:48" x14ac:dyDescent="0.3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11</v>
      </c>
      <c r="X1721">
        <v>0</v>
      </c>
      <c r="Y1721">
        <v>68</v>
      </c>
      <c r="Z1721">
        <v>2770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1294</v>
      </c>
      <c r="AL1721">
        <v>1206</v>
      </c>
      <c r="AM1721">
        <v>0</v>
      </c>
      <c r="AN1721">
        <f t="shared" si="234"/>
        <v>7.6</v>
      </c>
      <c r="AO1721" t="str">
        <f t="shared" si="235"/>
        <v>High</v>
      </c>
      <c r="AP1721" t="str">
        <f t="shared" si="236"/>
        <v>No</v>
      </c>
      <c r="AQ1721" t="str">
        <f t="shared" si="237"/>
        <v>No</v>
      </c>
      <c r="AR1721">
        <f t="shared" si="238"/>
        <v>23</v>
      </c>
      <c r="AS1721" t="str">
        <f t="shared" si="239"/>
        <v>Warm</v>
      </c>
      <c r="AT1721" t="str">
        <f t="shared" si="240"/>
        <v>Married</v>
      </c>
      <c r="AU1721" t="str">
        <f t="shared" si="241"/>
        <v>Graduation</v>
      </c>
      <c r="AV1721" s="9" t="str">
        <f t="shared" si="242"/>
        <v>No</v>
      </c>
    </row>
    <row r="1722" spans="1:48" x14ac:dyDescent="0.3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11</v>
      </c>
      <c r="X1722">
        <v>0</v>
      </c>
      <c r="Y1722">
        <v>73</v>
      </c>
      <c r="Z1722">
        <v>2745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20</v>
      </c>
      <c r="AL1722">
        <v>12</v>
      </c>
      <c r="AM1722">
        <v>0</v>
      </c>
      <c r="AN1722">
        <f t="shared" si="234"/>
        <v>7.5</v>
      </c>
      <c r="AO1722" t="str">
        <f t="shared" si="235"/>
        <v>Low</v>
      </c>
      <c r="AP1722" t="str">
        <f t="shared" si="236"/>
        <v>No</v>
      </c>
      <c r="AQ1722" t="str">
        <f t="shared" si="237"/>
        <v>No</v>
      </c>
      <c r="AR1722">
        <f t="shared" si="238"/>
        <v>4</v>
      </c>
      <c r="AS1722" t="str">
        <f t="shared" si="239"/>
        <v>Warm</v>
      </c>
      <c r="AT1722" t="str">
        <f t="shared" si="240"/>
        <v>Together</v>
      </c>
      <c r="AU1722" t="str">
        <f t="shared" si="241"/>
        <v>Basic</v>
      </c>
      <c r="AV1722" s="9" t="str">
        <f t="shared" si="242"/>
        <v>No</v>
      </c>
    </row>
    <row r="1723" spans="1:48" x14ac:dyDescent="0.3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11</v>
      </c>
      <c r="X1723">
        <v>0</v>
      </c>
      <c r="Y1723">
        <v>74</v>
      </c>
      <c r="Z1723">
        <v>2433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892</v>
      </c>
      <c r="AL1723">
        <v>751</v>
      </c>
      <c r="AM1723">
        <v>0</v>
      </c>
      <c r="AN1723">
        <f t="shared" si="234"/>
        <v>6.7</v>
      </c>
      <c r="AO1723" t="str">
        <f t="shared" si="235"/>
        <v>Medium</v>
      </c>
      <c r="AP1723" t="str">
        <f t="shared" si="236"/>
        <v>No</v>
      </c>
      <c r="AQ1723" t="str">
        <f t="shared" si="237"/>
        <v>No</v>
      </c>
      <c r="AR1723">
        <f t="shared" si="238"/>
        <v>24</v>
      </c>
      <c r="AS1723" t="str">
        <f t="shared" si="239"/>
        <v>Active</v>
      </c>
      <c r="AT1723" t="str">
        <f t="shared" si="240"/>
        <v>Married</v>
      </c>
      <c r="AU1723" t="str">
        <f t="shared" si="241"/>
        <v>Master</v>
      </c>
      <c r="AV1723" s="9" t="str">
        <f t="shared" si="242"/>
        <v>No</v>
      </c>
    </row>
    <row r="1724" spans="1:48" x14ac:dyDescent="0.3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11</v>
      </c>
      <c r="X1724">
        <v>0</v>
      </c>
      <c r="Y1724">
        <v>51</v>
      </c>
      <c r="Z1724">
        <v>2555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733</v>
      </c>
      <c r="AL1724">
        <v>584</v>
      </c>
      <c r="AM1724">
        <v>0</v>
      </c>
      <c r="AN1724">
        <f t="shared" si="234"/>
        <v>7</v>
      </c>
      <c r="AO1724" t="str">
        <f t="shared" si="235"/>
        <v>Medium</v>
      </c>
      <c r="AP1724" t="str">
        <f t="shared" si="236"/>
        <v>Yes</v>
      </c>
      <c r="AQ1724" t="str">
        <f t="shared" si="237"/>
        <v>No</v>
      </c>
      <c r="AR1724">
        <f t="shared" si="238"/>
        <v>23</v>
      </c>
      <c r="AS1724" t="str">
        <f t="shared" si="239"/>
        <v>Inactive</v>
      </c>
      <c r="AT1724" t="str">
        <f t="shared" si="240"/>
        <v>Divorced</v>
      </c>
      <c r="AU1724" t="str">
        <f t="shared" si="241"/>
        <v>Graduation</v>
      </c>
      <c r="AV1724" s="9" t="str">
        <f t="shared" si="242"/>
        <v>No</v>
      </c>
    </row>
    <row r="1725" spans="1:48" x14ac:dyDescent="0.3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0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3</v>
      </c>
      <c r="W1725">
        <v>11</v>
      </c>
      <c r="X1725">
        <v>0</v>
      </c>
      <c r="Y1725">
        <v>71</v>
      </c>
      <c r="Z1725">
        <v>2642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2188</v>
      </c>
      <c r="AL1725">
        <v>2145</v>
      </c>
      <c r="AM1725">
        <v>3</v>
      </c>
      <c r="AN1725">
        <f t="shared" si="234"/>
        <v>7.2</v>
      </c>
      <c r="AO1725" t="str">
        <f t="shared" si="235"/>
        <v>High</v>
      </c>
      <c r="AP1725" t="str">
        <f t="shared" si="236"/>
        <v>No</v>
      </c>
      <c r="AQ1725" t="str">
        <f t="shared" si="237"/>
        <v>Yes</v>
      </c>
      <c r="AR1725">
        <f t="shared" si="238"/>
        <v>15</v>
      </c>
      <c r="AS1725" t="str">
        <f t="shared" si="239"/>
        <v>Warm</v>
      </c>
      <c r="AT1725" t="str">
        <f t="shared" si="240"/>
        <v>Married</v>
      </c>
      <c r="AU1725" t="str">
        <f t="shared" si="241"/>
        <v>PhD</v>
      </c>
      <c r="AV1725" s="9" t="str">
        <f t="shared" si="242"/>
        <v>Yes</v>
      </c>
    </row>
    <row r="1726" spans="1:48" x14ac:dyDescent="0.3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3</v>
      </c>
      <c r="W1726">
        <v>11</v>
      </c>
      <c r="X1726">
        <v>1</v>
      </c>
      <c r="Y1726">
        <v>59</v>
      </c>
      <c r="Z1726">
        <v>2780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1080</v>
      </c>
      <c r="AL1726">
        <v>1059</v>
      </c>
      <c r="AM1726">
        <v>1</v>
      </c>
      <c r="AN1726">
        <f t="shared" si="234"/>
        <v>7.6</v>
      </c>
      <c r="AO1726" t="str">
        <f t="shared" si="235"/>
        <v>High</v>
      </c>
      <c r="AP1726" t="str">
        <f t="shared" si="236"/>
        <v>Yes</v>
      </c>
      <c r="AQ1726" t="str">
        <f t="shared" si="237"/>
        <v>Yes</v>
      </c>
      <c r="AR1726">
        <f t="shared" si="238"/>
        <v>19</v>
      </c>
      <c r="AS1726" t="str">
        <f t="shared" si="239"/>
        <v>Warm</v>
      </c>
      <c r="AT1726" t="str">
        <f t="shared" si="240"/>
        <v>Together</v>
      </c>
      <c r="AU1726" t="str">
        <f t="shared" si="241"/>
        <v>PhD</v>
      </c>
      <c r="AV1726" s="9" t="str">
        <f t="shared" si="242"/>
        <v>Yes</v>
      </c>
    </row>
    <row r="1727" spans="1:48" x14ac:dyDescent="0.3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</v>
      </c>
      <c r="W1727">
        <v>11</v>
      </c>
      <c r="X1727">
        <v>0</v>
      </c>
      <c r="Y1727">
        <v>46</v>
      </c>
      <c r="Z1727">
        <v>2814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263</v>
      </c>
      <c r="AL1727">
        <v>157</v>
      </c>
      <c r="AM1727">
        <v>0</v>
      </c>
      <c r="AN1727">
        <f t="shared" si="234"/>
        <v>7.7</v>
      </c>
      <c r="AO1727" t="str">
        <f t="shared" si="235"/>
        <v>Low</v>
      </c>
      <c r="AP1727" t="str">
        <f t="shared" si="236"/>
        <v>Yes</v>
      </c>
      <c r="AQ1727" t="str">
        <f t="shared" si="237"/>
        <v>No</v>
      </c>
      <c r="AR1727">
        <f t="shared" si="238"/>
        <v>16</v>
      </c>
      <c r="AS1727" t="str">
        <f t="shared" si="239"/>
        <v>Active</v>
      </c>
      <c r="AT1727" t="str">
        <f t="shared" si="240"/>
        <v>Married</v>
      </c>
      <c r="AU1727" t="str">
        <f t="shared" si="241"/>
        <v>Graduation</v>
      </c>
      <c r="AV1727" s="9" t="str">
        <f t="shared" si="242"/>
        <v>No</v>
      </c>
    </row>
    <row r="1728" spans="1:48" x14ac:dyDescent="0.3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11</v>
      </c>
      <c r="X1728">
        <v>0</v>
      </c>
      <c r="Y1728">
        <v>40</v>
      </c>
      <c r="Z1728">
        <v>2281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37</v>
      </c>
      <c r="AL1728">
        <v>26</v>
      </c>
      <c r="AM1728">
        <v>0</v>
      </c>
      <c r="AN1728">
        <f t="shared" si="234"/>
        <v>6.2</v>
      </c>
      <c r="AO1728" t="str">
        <f t="shared" si="235"/>
        <v>Low</v>
      </c>
      <c r="AP1728" t="str">
        <f t="shared" si="236"/>
        <v>Yes</v>
      </c>
      <c r="AQ1728" t="str">
        <f t="shared" si="237"/>
        <v>No</v>
      </c>
      <c r="AR1728">
        <f t="shared" si="238"/>
        <v>5</v>
      </c>
      <c r="AS1728" t="str">
        <f t="shared" si="239"/>
        <v>Active</v>
      </c>
      <c r="AT1728" t="str">
        <f t="shared" si="240"/>
        <v>Single</v>
      </c>
      <c r="AU1728" t="str">
        <f t="shared" si="241"/>
        <v>2nd Cycle</v>
      </c>
      <c r="AV1728" s="9" t="str">
        <f t="shared" si="242"/>
        <v>No</v>
      </c>
    </row>
    <row r="1729" spans="1:48" x14ac:dyDescent="0.3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3</v>
      </c>
      <c r="W1729">
        <v>11</v>
      </c>
      <c r="X1729">
        <v>1</v>
      </c>
      <c r="Y1729">
        <v>71</v>
      </c>
      <c r="Z1729">
        <v>2661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433</v>
      </c>
      <c r="AL1729">
        <v>399</v>
      </c>
      <c r="AM1729">
        <v>1</v>
      </c>
      <c r="AN1729">
        <f t="shared" si="234"/>
        <v>7.3</v>
      </c>
      <c r="AO1729" t="str">
        <f t="shared" si="235"/>
        <v>Low</v>
      </c>
      <c r="AP1729" t="str">
        <f t="shared" si="236"/>
        <v>Yes</v>
      </c>
      <c r="AQ1729" t="str">
        <f t="shared" si="237"/>
        <v>Yes</v>
      </c>
      <c r="AR1729">
        <f t="shared" si="238"/>
        <v>19</v>
      </c>
      <c r="AS1729" t="str">
        <f t="shared" si="239"/>
        <v>Warm</v>
      </c>
      <c r="AT1729" t="str">
        <f t="shared" si="240"/>
        <v>Widow</v>
      </c>
      <c r="AU1729" t="str">
        <f t="shared" si="241"/>
        <v>PhD</v>
      </c>
      <c r="AV1729" s="9" t="str">
        <f t="shared" si="242"/>
        <v>Yes</v>
      </c>
    </row>
    <row r="1730" spans="1:48" x14ac:dyDescent="0.3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</v>
      </c>
      <c r="W1730">
        <v>11</v>
      </c>
      <c r="X1730">
        <v>0</v>
      </c>
      <c r="Y1730">
        <v>49</v>
      </c>
      <c r="Z1730">
        <v>2710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37</v>
      </c>
      <c r="AL1730">
        <v>30</v>
      </c>
      <c r="AM1730">
        <v>0</v>
      </c>
      <c r="AN1730">
        <f t="shared" ref="AN1730:AN1793" si="243">ROUND(Z:Z/365,1)</f>
        <v>7.4</v>
      </c>
      <c r="AO1730" t="str">
        <f t="shared" ref="AO1730:AO1793" si="244">IF(AK:AK&gt;=1000,"High",IF(AK:AK&gt;=500,"Medium","Low"))</f>
        <v>Low</v>
      </c>
      <c r="AP1730" t="str">
        <f t="shared" ref="AP1730:AP1793" si="245">IF(B:B+C:C&gt;0,"Yes","No")</f>
        <v>Yes</v>
      </c>
      <c r="AQ1730" t="str">
        <f t="shared" ref="AQ1730:AQ1793" si="246">IF(AM:AM&gt;0,"Yes","No")</f>
        <v>No</v>
      </c>
      <c r="AR1730">
        <f t="shared" ref="AR1730:AR1793" si="247">K:K+L:L+M:M+N:N</f>
        <v>8</v>
      </c>
      <c r="AS1730" t="str">
        <f t="shared" ref="AS1730:AS1793" si="248">IF(D:D&lt;=30,"Active",IF(D:D&lt;=90,"Warm","Inactive"))</f>
        <v>Warm</v>
      </c>
      <c r="AT1730" t="str">
        <f t="shared" ref="AT1730:AT1793" si="249">IF(AA:AA=1,"Divorced",IF(AB:AB=1,"Married",IF(AC:AC=1,"Single",IF(AD:AD=1,"Together",IF(AE:AE=1,"Widow","Unknown")))))</f>
        <v>Widow</v>
      </c>
      <c r="AU1730" t="str">
        <f t="shared" ref="AU1730:AU1793" si="250">IF(AF:AF=1,"2nd Cycle",IF(AG:AG=1,"Basic",IF(AH:AH=1,"Graduation",IF(AI:AI=1,"Master",IF(AJ:AJ=1,"PhD","Unknown")))))</f>
        <v>Graduation</v>
      </c>
      <c r="AV1730" s="9" t="str">
        <f t="shared" ref="AV1730:AV1793" si="251">IF(AM:AM=1,"Yes",IF(AM:AM=2,"Yes",IF(AM:AM=3,"Yes",IF(AM:AM=4,"Yes","No"))))</f>
        <v>No</v>
      </c>
    </row>
    <row r="1731" spans="1:48" x14ac:dyDescent="0.3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11</v>
      </c>
      <c r="X1731">
        <v>0</v>
      </c>
      <c r="Y1731">
        <v>41</v>
      </c>
      <c r="Z1731">
        <v>2628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31</v>
      </c>
      <c r="AL1731">
        <v>24</v>
      </c>
      <c r="AM1731">
        <v>0</v>
      </c>
      <c r="AN1731">
        <f t="shared" si="243"/>
        <v>7.2</v>
      </c>
      <c r="AO1731" t="str">
        <f t="shared" si="244"/>
        <v>Low</v>
      </c>
      <c r="AP1731" t="str">
        <f t="shared" si="245"/>
        <v>Yes</v>
      </c>
      <c r="AQ1731" t="str">
        <f t="shared" si="246"/>
        <v>No</v>
      </c>
      <c r="AR1731">
        <f t="shared" si="247"/>
        <v>10</v>
      </c>
      <c r="AS1731" t="str">
        <f t="shared" si="248"/>
        <v>Warm</v>
      </c>
      <c r="AT1731" t="str">
        <f t="shared" si="249"/>
        <v>Single</v>
      </c>
      <c r="AU1731" t="str">
        <f t="shared" si="250"/>
        <v>Basic</v>
      </c>
      <c r="AV1731" s="9" t="str">
        <f t="shared" si="251"/>
        <v>No</v>
      </c>
    </row>
    <row r="1732" spans="1:48" x14ac:dyDescent="0.3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11</v>
      </c>
      <c r="X1732">
        <v>0</v>
      </c>
      <c r="Y1732">
        <v>52</v>
      </c>
      <c r="Z1732">
        <v>2394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57</v>
      </c>
      <c r="AL1732">
        <v>33</v>
      </c>
      <c r="AM1732">
        <v>0</v>
      </c>
      <c r="AN1732">
        <f t="shared" si="243"/>
        <v>6.6</v>
      </c>
      <c r="AO1732" t="str">
        <f t="shared" si="244"/>
        <v>Low</v>
      </c>
      <c r="AP1732" t="str">
        <f t="shared" si="245"/>
        <v>Yes</v>
      </c>
      <c r="AQ1732" t="str">
        <f t="shared" si="246"/>
        <v>No</v>
      </c>
      <c r="AR1732">
        <f t="shared" si="247"/>
        <v>9</v>
      </c>
      <c r="AS1732" t="str">
        <f t="shared" si="248"/>
        <v>Warm</v>
      </c>
      <c r="AT1732" t="str">
        <f t="shared" si="249"/>
        <v>Married</v>
      </c>
      <c r="AU1732" t="str">
        <f t="shared" si="250"/>
        <v>Graduation</v>
      </c>
      <c r="AV1732" s="9" t="str">
        <f t="shared" si="251"/>
        <v>No</v>
      </c>
    </row>
    <row r="1733" spans="1:48" x14ac:dyDescent="0.3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</v>
      </c>
      <c r="W1733">
        <v>11</v>
      </c>
      <c r="X1733">
        <v>1</v>
      </c>
      <c r="Y1733">
        <v>49</v>
      </c>
      <c r="Z1733">
        <v>2488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151</v>
      </c>
      <c r="AL1733">
        <v>135</v>
      </c>
      <c r="AM1733">
        <v>0</v>
      </c>
      <c r="AN1733">
        <f t="shared" si="243"/>
        <v>6.8</v>
      </c>
      <c r="AO1733" t="str">
        <f t="shared" si="244"/>
        <v>Low</v>
      </c>
      <c r="AP1733" t="str">
        <f t="shared" si="245"/>
        <v>Yes</v>
      </c>
      <c r="AQ1733" t="str">
        <f t="shared" si="246"/>
        <v>No</v>
      </c>
      <c r="AR1733">
        <f t="shared" si="247"/>
        <v>10</v>
      </c>
      <c r="AS1733" t="str">
        <f t="shared" si="248"/>
        <v>Active</v>
      </c>
      <c r="AT1733" t="str">
        <f t="shared" si="249"/>
        <v>Single</v>
      </c>
      <c r="AU1733" t="str">
        <f t="shared" si="250"/>
        <v>Master</v>
      </c>
      <c r="AV1733" s="9" t="str">
        <f t="shared" si="251"/>
        <v>No</v>
      </c>
    </row>
    <row r="1734" spans="1:48" x14ac:dyDescent="0.3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11</v>
      </c>
      <c r="X1734">
        <v>0</v>
      </c>
      <c r="Y1734">
        <v>65</v>
      </c>
      <c r="Z1734">
        <v>2209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40</v>
      </c>
      <c r="AL1734">
        <v>35</v>
      </c>
      <c r="AM1734">
        <v>0</v>
      </c>
      <c r="AN1734">
        <f t="shared" si="243"/>
        <v>6.1</v>
      </c>
      <c r="AO1734" t="str">
        <f t="shared" si="244"/>
        <v>Low</v>
      </c>
      <c r="AP1734" t="str">
        <f t="shared" si="245"/>
        <v>Yes</v>
      </c>
      <c r="AQ1734" t="str">
        <f t="shared" si="246"/>
        <v>No</v>
      </c>
      <c r="AR1734">
        <f t="shared" si="247"/>
        <v>7</v>
      </c>
      <c r="AS1734" t="str">
        <f t="shared" si="248"/>
        <v>Warm</v>
      </c>
      <c r="AT1734" t="str">
        <f t="shared" si="249"/>
        <v>Married</v>
      </c>
      <c r="AU1734" t="str">
        <f t="shared" si="250"/>
        <v>PhD</v>
      </c>
      <c r="AV1734" s="9" t="str">
        <f t="shared" si="251"/>
        <v>No</v>
      </c>
    </row>
    <row r="1735" spans="1:48" x14ac:dyDescent="0.3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</v>
      </c>
      <c r="W1735">
        <v>11</v>
      </c>
      <c r="X1735">
        <v>0</v>
      </c>
      <c r="Y1735">
        <v>48</v>
      </c>
      <c r="Z1735">
        <v>2558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604</v>
      </c>
      <c r="AL1735">
        <v>544</v>
      </c>
      <c r="AM1735">
        <v>0</v>
      </c>
      <c r="AN1735">
        <f t="shared" si="243"/>
        <v>7</v>
      </c>
      <c r="AO1735" t="str">
        <f t="shared" si="244"/>
        <v>Medium</v>
      </c>
      <c r="AP1735" t="str">
        <f t="shared" si="245"/>
        <v>Yes</v>
      </c>
      <c r="AQ1735" t="str">
        <f t="shared" si="246"/>
        <v>No</v>
      </c>
      <c r="AR1735">
        <f t="shared" si="247"/>
        <v>21</v>
      </c>
      <c r="AS1735" t="str">
        <f t="shared" si="248"/>
        <v>Warm</v>
      </c>
      <c r="AT1735" t="str">
        <f t="shared" si="249"/>
        <v>Married</v>
      </c>
      <c r="AU1735" t="str">
        <f t="shared" si="250"/>
        <v>Graduation</v>
      </c>
      <c r="AV1735" s="9" t="str">
        <f t="shared" si="251"/>
        <v>No</v>
      </c>
    </row>
    <row r="1736" spans="1:48" x14ac:dyDescent="0.3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11</v>
      </c>
      <c r="X1736">
        <v>0</v>
      </c>
      <c r="Y1736">
        <v>56</v>
      </c>
      <c r="Z1736">
        <v>2451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563</v>
      </c>
      <c r="AL1736">
        <v>504</v>
      </c>
      <c r="AM1736">
        <v>0</v>
      </c>
      <c r="AN1736">
        <f t="shared" si="243"/>
        <v>6.7</v>
      </c>
      <c r="AO1736" t="str">
        <f t="shared" si="244"/>
        <v>Medium</v>
      </c>
      <c r="AP1736" t="str">
        <f t="shared" si="245"/>
        <v>Yes</v>
      </c>
      <c r="AQ1736" t="str">
        <f t="shared" si="246"/>
        <v>No</v>
      </c>
      <c r="AR1736">
        <f t="shared" si="247"/>
        <v>20</v>
      </c>
      <c r="AS1736" t="str">
        <f t="shared" si="248"/>
        <v>Warm</v>
      </c>
      <c r="AT1736" t="str">
        <f t="shared" si="249"/>
        <v>Married</v>
      </c>
      <c r="AU1736" t="str">
        <f t="shared" si="250"/>
        <v>2nd Cycle</v>
      </c>
      <c r="AV1736" s="9" t="str">
        <f t="shared" si="251"/>
        <v>No</v>
      </c>
    </row>
    <row r="1737" spans="1:48" x14ac:dyDescent="0.3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</v>
      </c>
      <c r="W1737">
        <v>11</v>
      </c>
      <c r="X1737">
        <v>0</v>
      </c>
      <c r="Y1737">
        <v>41</v>
      </c>
      <c r="Z1737">
        <v>2635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31</v>
      </c>
      <c r="AL1737">
        <v>14</v>
      </c>
      <c r="AM1737">
        <v>0</v>
      </c>
      <c r="AN1737">
        <f t="shared" si="243"/>
        <v>7.2</v>
      </c>
      <c r="AO1737" t="str">
        <f t="shared" si="244"/>
        <v>Low</v>
      </c>
      <c r="AP1737" t="str">
        <f t="shared" si="245"/>
        <v>Yes</v>
      </c>
      <c r="AQ1737" t="str">
        <f t="shared" si="246"/>
        <v>No</v>
      </c>
      <c r="AR1737">
        <f t="shared" si="247"/>
        <v>7</v>
      </c>
      <c r="AS1737" t="str">
        <f t="shared" si="248"/>
        <v>Warm</v>
      </c>
      <c r="AT1737" t="str">
        <f t="shared" si="249"/>
        <v>Divorced</v>
      </c>
      <c r="AU1737" t="str">
        <f t="shared" si="250"/>
        <v>2nd Cycle</v>
      </c>
      <c r="AV1737" s="9" t="str">
        <f t="shared" si="251"/>
        <v>No</v>
      </c>
    </row>
    <row r="1738" spans="1:48" x14ac:dyDescent="0.3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11</v>
      </c>
      <c r="X1738">
        <v>0</v>
      </c>
      <c r="Y1738">
        <v>45</v>
      </c>
      <c r="Z1738">
        <v>2408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403</v>
      </c>
      <c r="AL1738">
        <v>345</v>
      </c>
      <c r="AM1738">
        <v>0</v>
      </c>
      <c r="AN1738">
        <f t="shared" si="243"/>
        <v>6.6</v>
      </c>
      <c r="AO1738" t="str">
        <f t="shared" si="244"/>
        <v>Low</v>
      </c>
      <c r="AP1738" t="str">
        <f t="shared" si="245"/>
        <v>Yes</v>
      </c>
      <c r="AQ1738" t="str">
        <f t="shared" si="246"/>
        <v>No</v>
      </c>
      <c r="AR1738">
        <f t="shared" si="247"/>
        <v>16</v>
      </c>
      <c r="AS1738" t="str">
        <f t="shared" si="248"/>
        <v>Warm</v>
      </c>
      <c r="AT1738" t="str">
        <f t="shared" si="249"/>
        <v>Together</v>
      </c>
      <c r="AU1738" t="str">
        <f t="shared" si="250"/>
        <v>Graduation</v>
      </c>
      <c r="AV1738" s="9" t="str">
        <f t="shared" si="251"/>
        <v>No</v>
      </c>
    </row>
    <row r="1739" spans="1:48" x14ac:dyDescent="0.3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11</v>
      </c>
      <c r="X1739">
        <v>0</v>
      </c>
      <c r="Y1739">
        <v>43</v>
      </c>
      <c r="Z1739">
        <v>2472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1023</v>
      </c>
      <c r="AL1739">
        <v>973</v>
      </c>
      <c r="AM1739">
        <v>0</v>
      </c>
      <c r="AN1739">
        <f t="shared" si="243"/>
        <v>6.8</v>
      </c>
      <c r="AO1739" t="str">
        <f t="shared" si="244"/>
        <v>High</v>
      </c>
      <c r="AP1739" t="str">
        <f t="shared" si="245"/>
        <v>Yes</v>
      </c>
      <c r="AQ1739" t="str">
        <f t="shared" si="246"/>
        <v>No</v>
      </c>
      <c r="AR1739">
        <f t="shared" si="247"/>
        <v>26</v>
      </c>
      <c r="AS1739" t="str">
        <f t="shared" si="248"/>
        <v>Warm</v>
      </c>
      <c r="AT1739" t="str">
        <f t="shared" si="249"/>
        <v>Married</v>
      </c>
      <c r="AU1739" t="str">
        <f t="shared" si="250"/>
        <v>Graduation</v>
      </c>
      <c r="AV1739" s="9" t="str">
        <f t="shared" si="251"/>
        <v>No</v>
      </c>
    </row>
    <row r="1740" spans="1:48" x14ac:dyDescent="0.3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11</v>
      </c>
      <c r="X1740">
        <v>0</v>
      </c>
      <c r="Y1740">
        <v>34</v>
      </c>
      <c r="Z1740">
        <v>2454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44</v>
      </c>
      <c r="AL1740">
        <v>33</v>
      </c>
      <c r="AM1740">
        <v>0</v>
      </c>
      <c r="AN1740">
        <f t="shared" si="243"/>
        <v>6.7</v>
      </c>
      <c r="AO1740" t="str">
        <f t="shared" si="244"/>
        <v>Low</v>
      </c>
      <c r="AP1740" t="str">
        <f t="shared" si="245"/>
        <v>Yes</v>
      </c>
      <c r="AQ1740" t="str">
        <f t="shared" si="246"/>
        <v>No</v>
      </c>
      <c r="AR1740">
        <f t="shared" si="247"/>
        <v>8</v>
      </c>
      <c r="AS1740" t="str">
        <f t="shared" si="248"/>
        <v>Warm</v>
      </c>
      <c r="AT1740" t="str">
        <f t="shared" si="249"/>
        <v>Married</v>
      </c>
      <c r="AU1740" t="str">
        <f t="shared" si="250"/>
        <v>2nd Cycle</v>
      </c>
      <c r="AV1740" s="9" t="str">
        <f t="shared" si="251"/>
        <v>No</v>
      </c>
    </row>
    <row r="1741" spans="1:48" x14ac:dyDescent="0.3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11</v>
      </c>
      <c r="X1741">
        <v>0</v>
      </c>
      <c r="Y1741">
        <v>64</v>
      </c>
      <c r="Z1741">
        <v>2619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914</v>
      </c>
      <c r="AL1741">
        <v>852</v>
      </c>
      <c r="AM1741">
        <v>0</v>
      </c>
      <c r="AN1741">
        <f t="shared" si="243"/>
        <v>7.2</v>
      </c>
      <c r="AO1741" t="str">
        <f t="shared" si="244"/>
        <v>Medium</v>
      </c>
      <c r="AP1741" t="str">
        <f t="shared" si="245"/>
        <v>Yes</v>
      </c>
      <c r="AQ1741" t="str">
        <f t="shared" si="246"/>
        <v>No</v>
      </c>
      <c r="AR1741">
        <f t="shared" si="247"/>
        <v>26</v>
      </c>
      <c r="AS1741" t="str">
        <f t="shared" si="248"/>
        <v>Warm</v>
      </c>
      <c r="AT1741" t="str">
        <f t="shared" si="249"/>
        <v>Married</v>
      </c>
      <c r="AU1741" t="str">
        <f t="shared" si="250"/>
        <v>Graduation</v>
      </c>
      <c r="AV1741" s="9" t="str">
        <f t="shared" si="251"/>
        <v>No</v>
      </c>
    </row>
    <row r="1742" spans="1:48" x14ac:dyDescent="0.3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11</v>
      </c>
      <c r="X1742">
        <v>0</v>
      </c>
      <c r="Y1742">
        <v>40</v>
      </c>
      <c r="Z1742">
        <v>2172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19</v>
      </c>
      <c r="AL1742">
        <v>18</v>
      </c>
      <c r="AM1742">
        <v>0</v>
      </c>
      <c r="AN1742">
        <f t="shared" si="243"/>
        <v>6</v>
      </c>
      <c r="AO1742" t="str">
        <f t="shared" si="244"/>
        <v>Low</v>
      </c>
      <c r="AP1742" t="str">
        <f t="shared" si="245"/>
        <v>Yes</v>
      </c>
      <c r="AQ1742" t="str">
        <f t="shared" si="246"/>
        <v>No</v>
      </c>
      <c r="AR1742">
        <f t="shared" si="247"/>
        <v>5</v>
      </c>
      <c r="AS1742" t="str">
        <f t="shared" si="248"/>
        <v>Active</v>
      </c>
      <c r="AT1742" t="str">
        <f t="shared" si="249"/>
        <v>Single</v>
      </c>
      <c r="AU1742" t="str">
        <f t="shared" si="250"/>
        <v>PhD</v>
      </c>
      <c r="AV1742" s="9" t="str">
        <f t="shared" si="251"/>
        <v>No</v>
      </c>
    </row>
    <row r="1743" spans="1:48" x14ac:dyDescent="0.3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3</v>
      </c>
      <c r="W1743">
        <v>11</v>
      </c>
      <c r="X1743">
        <v>0</v>
      </c>
      <c r="Y1743">
        <v>38</v>
      </c>
      <c r="Z1743">
        <v>2576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1117</v>
      </c>
      <c r="AL1743">
        <v>1085</v>
      </c>
      <c r="AM1743">
        <v>0</v>
      </c>
      <c r="AN1743">
        <f t="shared" si="243"/>
        <v>7.1</v>
      </c>
      <c r="AO1743" t="str">
        <f t="shared" si="244"/>
        <v>High</v>
      </c>
      <c r="AP1743" t="str">
        <f t="shared" si="245"/>
        <v>No</v>
      </c>
      <c r="AQ1743" t="str">
        <f t="shared" si="246"/>
        <v>No</v>
      </c>
      <c r="AR1743">
        <f t="shared" si="247"/>
        <v>17</v>
      </c>
      <c r="AS1743" t="str">
        <f t="shared" si="248"/>
        <v>Active</v>
      </c>
      <c r="AT1743" t="str">
        <f t="shared" si="249"/>
        <v>Together</v>
      </c>
      <c r="AU1743" t="str">
        <f t="shared" si="250"/>
        <v>Graduation</v>
      </c>
      <c r="AV1743" s="9" t="str">
        <f t="shared" si="251"/>
        <v>No</v>
      </c>
    </row>
    <row r="1744" spans="1:48" x14ac:dyDescent="0.3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3</v>
      </c>
      <c r="W1744">
        <v>11</v>
      </c>
      <c r="X1744">
        <v>0</v>
      </c>
      <c r="Y1744">
        <v>59</v>
      </c>
      <c r="Z1744">
        <v>2173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33</v>
      </c>
      <c r="AL1744">
        <v>23</v>
      </c>
      <c r="AM1744">
        <v>0</v>
      </c>
      <c r="AN1744">
        <f t="shared" si="243"/>
        <v>6</v>
      </c>
      <c r="AO1744" t="str">
        <f t="shared" si="244"/>
        <v>Low</v>
      </c>
      <c r="AP1744" t="str">
        <f t="shared" si="245"/>
        <v>No</v>
      </c>
      <c r="AQ1744" t="str">
        <f t="shared" si="246"/>
        <v>No</v>
      </c>
      <c r="AR1744">
        <f t="shared" si="247"/>
        <v>6</v>
      </c>
      <c r="AS1744" t="str">
        <f t="shared" si="248"/>
        <v>Warm</v>
      </c>
      <c r="AT1744" t="str">
        <f t="shared" si="249"/>
        <v>Married</v>
      </c>
      <c r="AU1744" t="str">
        <f t="shared" si="250"/>
        <v>Basic</v>
      </c>
      <c r="AV1744" s="9" t="str">
        <f t="shared" si="251"/>
        <v>No</v>
      </c>
    </row>
    <row r="1745" spans="1:48" x14ac:dyDescent="0.3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</v>
      </c>
      <c r="W1745">
        <v>11</v>
      </c>
      <c r="X1745">
        <v>0</v>
      </c>
      <c r="Y1745">
        <v>45</v>
      </c>
      <c r="Z1745">
        <v>2411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152</v>
      </c>
      <c r="AL1745">
        <v>80</v>
      </c>
      <c r="AM1745">
        <v>1</v>
      </c>
      <c r="AN1745">
        <f t="shared" si="243"/>
        <v>6.6</v>
      </c>
      <c r="AO1745" t="str">
        <f t="shared" si="244"/>
        <v>Low</v>
      </c>
      <c r="AP1745" t="str">
        <f t="shared" si="245"/>
        <v>Yes</v>
      </c>
      <c r="AQ1745" t="str">
        <f t="shared" si="246"/>
        <v>Yes</v>
      </c>
      <c r="AR1745">
        <f t="shared" si="247"/>
        <v>10</v>
      </c>
      <c r="AS1745" t="str">
        <f t="shared" si="248"/>
        <v>Active</v>
      </c>
      <c r="AT1745" t="str">
        <f t="shared" si="249"/>
        <v>Married</v>
      </c>
      <c r="AU1745" t="str">
        <f t="shared" si="250"/>
        <v>Master</v>
      </c>
      <c r="AV1745" s="9" t="str">
        <f t="shared" si="251"/>
        <v>Yes</v>
      </c>
    </row>
    <row r="1746" spans="1:48" x14ac:dyDescent="0.3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3</v>
      </c>
      <c r="W1746">
        <v>11</v>
      </c>
      <c r="X1746">
        <v>1</v>
      </c>
      <c r="Y1746">
        <v>46</v>
      </c>
      <c r="Z1746">
        <v>2808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90</v>
      </c>
      <c r="AL1746">
        <v>79</v>
      </c>
      <c r="AM1746">
        <v>0</v>
      </c>
      <c r="AN1746">
        <f t="shared" si="243"/>
        <v>7.7</v>
      </c>
      <c r="AO1746" t="str">
        <f t="shared" si="244"/>
        <v>Low</v>
      </c>
      <c r="AP1746" t="str">
        <f t="shared" si="245"/>
        <v>Yes</v>
      </c>
      <c r="AQ1746" t="str">
        <f t="shared" si="246"/>
        <v>No</v>
      </c>
      <c r="AR1746">
        <f t="shared" si="247"/>
        <v>9</v>
      </c>
      <c r="AS1746" t="str">
        <f t="shared" si="248"/>
        <v>Active</v>
      </c>
      <c r="AT1746" t="str">
        <f t="shared" si="249"/>
        <v>Divorced</v>
      </c>
      <c r="AU1746" t="str">
        <f t="shared" si="250"/>
        <v>PhD</v>
      </c>
      <c r="AV1746" s="9" t="str">
        <f t="shared" si="251"/>
        <v>No</v>
      </c>
    </row>
    <row r="1747" spans="1:48" x14ac:dyDescent="0.3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11</v>
      </c>
      <c r="X1747">
        <v>0</v>
      </c>
      <c r="Y1747">
        <v>74</v>
      </c>
      <c r="Z1747">
        <v>2596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185</v>
      </c>
      <c r="AL1747">
        <v>161</v>
      </c>
      <c r="AM1747">
        <v>0</v>
      </c>
      <c r="AN1747">
        <f t="shared" si="243"/>
        <v>7.1</v>
      </c>
      <c r="AO1747" t="str">
        <f t="shared" si="244"/>
        <v>Low</v>
      </c>
      <c r="AP1747" t="str">
        <f t="shared" si="245"/>
        <v>No</v>
      </c>
      <c r="AQ1747" t="str">
        <f t="shared" si="246"/>
        <v>No</v>
      </c>
      <c r="AR1747">
        <f t="shared" si="247"/>
        <v>10</v>
      </c>
      <c r="AS1747" t="str">
        <f t="shared" si="248"/>
        <v>Warm</v>
      </c>
      <c r="AT1747" t="str">
        <f t="shared" si="249"/>
        <v>Married</v>
      </c>
      <c r="AU1747" t="str">
        <f t="shared" si="250"/>
        <v>PhD</v>
      </c>
      <c r="AV1747" s="9" t="str">
        <f t="shared" si="251"/>
        <v>No</v>
      </c>
    </row>
    <row r="1748" spans="1:48" x14ac:dyDescent="0.3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</v>
      </c>
      <c r="W1748">
        <v>11</v>
      </c>
      <c r="X1748">
        <v>0</v>
      </c>
      <c r="Y1748">
        <v>35</v>
      </c>
      <c r="Z1748">
        <v>2791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942</v>
      </c>
      <c r="AL1748">
        <v>916</v>
      </c>
      <c r="AM1748">
        <v>0</v>
      </c>
      <c r="AN1748">
        <f t="shared" si="243"/>
        <v>7.6</v>
      </c>
      <c r="AO1748" t="str">
        <f t="shared" si="244"/>
        <v>Medium</v>
      </c>
      <c r="AP1748" t="str">
        <f t="shared" si="245"/>
        <v>No</v>
      </c>
      <c r="AQ1748" t="str">
        <f t="shared" si="246"/>
        <v>No</v>
      </c>
      <c r="AR1748">
        <f t="shared" si="247"/>
        <v>21</v>
      </c>
      <c r="AS1748" t="str">
        <f t="shared" si="248"/>
        <v>Warm</v>
      </c>
      <c r="AT1748" t="str">
        <f t="shared" si="249"/>
        <v>Single</v>
      </c>
      <c r="AU1748" t="str">
        <f t="shared" si="250"/>
        <v>Graduation</v>
      </c>
      <c r="AV1748" s="9" t="str">
        <f t="shared" si="251"/>
        <v>No</v>
      </c>
    </row>
    <row r="1749" spans="1:48" x14ac:dyDescent="0.3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</v>
      </c>
      <c r="W1749">
        <v>11</v>
      </c>
      <c r="X1749">
        <v>0</v>
      </c>
      <c r="Y1749">
        <v>68</v>
      </c>
      <c r="Z1749">
        <v>2545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1112</v>
      </c>
      <c r="AL1749">
        <v>1059</v>
      </c>
      <c r="AM1749">
        <v>0</v>
      </c>
      <c r="AN1749">
        <f t="shared" si="243"/>
        <v>7</v>
      </c>
      <c r="AO1749" t="str">
        <f t="shared" si="244"/>
        <v>High</v>
      </c>
      <c r="AP1749" t="str">
        <f t="shared" si="245"/>
        <v>No</v>
      </c>
      <c r="AQ1749" t="str">
        <f t="shared" si="246"/>
        <v>No</v>
      </c>
      <c r="AR1749">
        <f t="shared" si="247"/>
        <v>17</v>
      </c>
      <c r="AS1749" t="str">
        <f t="shared" si="248"/>
        <v>Warm</v>
      </c>
      <c r="AT1749" t="str">
        <f t="shared" si="249"/>
        <v>Together</v>
      </c>
      <c r="AU1749" t="str">
        <f t="shared" si="250"/>
        <v>PhD</v>
      </c>
      <c r="AV1749" s="9" t="str">
        <f t="shared" si="251"/>
        <v>No</v>
      </c>
    </row>
    <row r="1750" spans="1:48" x14ac:dyDescent="0.3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</v>
      </c>
      <c r="W1750">
        <v>11</v>
      </c>
      <c r="X1750">
        <v>0</v>
      </c>
      <c r="Y1750">
        <v>53</v>
      </c>
      <c r="Z1750">
        <v>2262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24</v>
      </c>
      <c r="AL1750">
        <v>24</v>
      </c>
      <c r="AM1750">
        <v>0</v>
      </c>
      <c r="AN1750">
        <f t="shared" si="243"/>
        <v>6.2</v>
      </c>
      <c r="AO1750" t="str">
        <f t="shared" si="244"/>
        <v>Low</v>
      </c>
      <c r="AP1750" t="str">
        <f t="shared" si="245"/>
        <v>Yes</v>
      </c>
      <c r="AQ1750" t="str">
        <f t="shared" si="246"/>
        <v>No</v>
      </c>
      <c r="AR1750">
        <f t="shared" si="247"/>
        <v>5</v>
      </c>
      <c r="AS1750" t="str">
        <f t="shared" si="248"/>
        <v>Warm</v>
      </c>
      <c r="AT1750" t="str">
        <f t="shared" si="249"/>
        <v>Married</v>
      </c>
      <c r="AU1750" t="str">
        <f t="shared" si="250"/>
        <v>Graduation</v>
      </c>
      <c r="AV1750" s="9" t="str">
        <f t="shared" si="251"/>
        <v>No</v>
      </c>
    </row>
    <row r="1751" spans="1:48" x14ac:dyDescent="0.3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11</v>
      </c>
      <c r="X1751">
        <v>1</v>
      </c>
      <c r="Y1751">
        <v>65</v>
      </c>
      <c r="Z1751">
        <v>2767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252</v>
      </c>
      <c r="AL1751">
        <v>252</v>
      </c>
      <c r="AM1751">
        <v>0</v>
      </c>
      <c r="AN1751">
        <f t="shared" si="243"/>
        <v>7.6</v>
      </c>
      <c r="AO1751" t="str">
        <f t="shared" si="244"/>
        <v>Low</v>
      </c>
      <c r="AP1751" t="str">
        <f t="shared" si="245"/>
        <v>Yes</v>
      </c>
      <c r="AQ1751" t="str">
        <f t="shared" si="246"/>
        <v>No</v>
      </c>
      <c r="AR1751">
        <f t="shared" si="247"/>
        <v>16</v>
      </c>
      <c r="AS1751" t="str">
        <f t="shared" si="248"/>
        <v>Active</v>
      </c>
      <c r="AT1751" t="str">
        <f t="shared" si="249"/>
        <v>Together</v>
      </c>
      <c r="AU1751" t="str">
        <f t="shared" si="250"/>
        <v>Graduation</v>
      </c>
      <c r="AV1751" s="9" t="str">
        <f t="shared" si="251"/>
        <v>No</v>
      </c>
    </row>
    <row r="1752" spans="1:48" x14ac:dyDescent="0.3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</v>
      </c>
      <c r="W1752">
        <v>11</v>
      </c>
      <c r="X1752">
        <v>0</v>
      </c>
      <c r="Y1752">
        <v>35</v>
      </c>
      <c r="Z1752">
        <v>2828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148</v>
      </c>
      <c r="AL1752">
        <v>131</v>
      </c>
      <c r="AM1752">
        <v>0</v>
      </c>
      <c r="AN1752">
        <f t="shared" si="243"/>
        <v>7.7</v>
      </c>
      <c r="AO1752" t="str">
        <f t="shared" si="244"/>
        <v>Low</v>
      </c>
      <c r="AP1752" t="str">
        <f t="shared" si="245"/>
        <v>Yes</v>
      </c>
      <c r="AQ1752" t="str">
        <f t="shared" si="246"/>
        <v>No</v>
      </c>
      <c r="AR1752">
        <f t="shared" si="247"/>
        <v>12</v>
      </c>
      <c r="AS1752" t="str">
        <f t="shared" si="248"/>
        <v>Warm</v>
      </c>
      <c r="AT1752" t="str">
        <f t="shared" si="249"/>
        <v>Single</v>
      </c>
      <c r="AU1752" t="str">
        <f t="shared" si="250"/>
        <v>Graduation</v>
      </c>
      <c r="AV1752" s="9" t="str">
        <f t="shared" si="251"/>
        <v>No</v>
      </c>
    </row>
    <row r="1753" spans="1:48" x14ac:dyDescent="0.3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11</v>
      </c>
      <c r="X1753">
        <v>0</v>
      </c>
      <c r="Y1753">
        <v>43</v>
      </c>
      <c r="Z1753">
        <v>2783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257</v>
      </c>
      <c r="AL1753">
        <v>245</v>
      </c>
      <c r="AM1753">
        <v>0</v>
      </c>
      <c r="AN1753">
        <f t="shared" si="243"/>
        <v>7.6</v>
      </c>
      <c r="AO1753" t="str">
        <f t="shared" si="244"/>
        <v>Low</v>
      </c>
      <c r="AP1753" t="str">
        <f t="shared" si="245"/>
        <v>No</v>
      </c>
      <c r="AQ1753" t="str">
        <f t="shared" si="246"/>
        <v>No</v>
      </c>
      <c r="AR1753">
        <f t="shared" si="247"/>
        <v>13</v>
      </c>
      <c r="AS1753" t="str">
        <f t="shared" si="248"/>
        <v>Warm</v>
      </c>
      <c r="AT1753" t="str">
        <f t="shared" si="249"/>
        <v>Married</v>
      </c>
      <c r="AU1753" t="str">
        <f t="shared" si="250"/>
        <v>PhD</v>
      </c>
      <c r="AV1753" s="9" t="str">
        <f t="shared" si="251"/>
        <v>No</v>
      </c>
    </row>
    <row r="1754" spans="1:48" x14ac:dyDescent="0.3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</v>
      </c>
      <c r="W1754">
        <v>11</v>
      </c>
      <c r="X1754">
        <v>0</v>
      </c>
      <c r="Y1754">
        <v>47</v>
      </c>
      <c r="Z1754">
        <v>2486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89</v>
      </c>
      <c r="AL1754">
        <v>76</v>
      </c>
      <c r="AM1754">
        <v>0</v>
      </c>
      <c r="AN1754">
        <f t="shared" si="243"/>
        <v>6.8</v>
      </c>
      <c r="AO1754" t="str">
        <f t="shared" si="244"/>
        <v>Low</v>
      </c>
      <c r="AP1754" t="str">
        <f t="shared" si="245"/>
        <v>Yes</v>
      </c>
      <c r="AQ1754" t="str">
        <f t="shared" si="246"/>
        <v>No</v>
      </c>
      <c r="AR1754">
        <f t="shared" si="247"/>
        <v>7</v>
      </c>
      <c r="AS1754" t="str">
        <f t="shared" si="248"/>
        <v>Active</v>
      </c>
      <c r="AT1754" t="str">
        <f t="shared" si="249"/>
        <v>Together</v>
      </c>
      <c r="AU1754" t="str">
        <f t="shared" si="250"/>
        <v>PhD</v>
      </c>
      <c r="AV1754" s="9" t="str">
        <f t="shared" si="251"/>
        <v>No</v>
      </c>
    </row>
    <row r="1755" spans="1:48" x14ac:dyDescent="0.3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</v>
      </c>
      <c r="W1755">
        <v>11</v>
      </c>
      <c r="X1755">
        <v>0</v>
      </c>
      <c r="Y1755">
        <v>36</v>
      </c>
      <c r="Z1755">
        <v>2491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432</v>
      </c>
      <c r="AL1755">
        <v>403</v>
      </c>
      <c r="AM1755">
        <v>0</v>
      </c>
      <c r="AN1755">
        <f t="shared" si="243"/>
        <v>6.8</v>
      </c>
      <c r="AO1755" t="str">
        <f t="shared" si="244"/>
        <v>Low</v>
      </c>
      <c r="AP1755" t="str">
        <f t="shared" si="245"/>
        <v>No</v>
      </c>
      <c r="AQ1755" t="str">
        <f t="shared" si="246"/>
        <v>No</v>
      </c>
      <c r="AR1755">
        <f t="shared" si="247"/>
        <v>19</v>
      </c>
      <c r="AS1755" t="str">
        <f t="shared" si="248"/>
        <v>Active</v>
      </c>
      <c r="AT1755" t="str">
        <f t="shared" si="249"/>
        <v>Married</v>
      </c>
      <c r="AU1755" t="str">
        <f t="shared" si="250"/>
        <v>2nd Cycle</v>
      </c>
      <c r="AV1755" s="9" t="str">
        <f t="shared" si="251"/>
        <v>No</v>
      </c>
    </row>
    <row r="1756" spans="1:48" x14ac:dyDescent="0.3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</v>
      </c>
      <c r="W1756">
        <v>11</v>
      </c>
      <c r="X1756">
        <v>0</v>
      </c>
      <c r="Y1756">
        <v>41</v>
      </c>
      <c r="Z1756">
        <v>2718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32</v>
      </c>
      <c r="AL1756">
        <v>17</v>
      </c>
      <c r="AM1756">
        <v>0</v>
      </c>
      <c r="AN1756">
        <f t="shared" si="243"/>
        <v>7.4</v>
      </c>
      <c r="AO1756" t="str">
        <f t="shared" si="244"/>
        <v>Low</v>
      </c>
      <c r="AP1756" t="str">
        <f t="shared" si="245"/>
        <v>Yes</v>
      </c>
      <c r="AQ1756" t="str">
        <f t="shared" si="246"/>
        <v>No</v>
      </c>
      <c r="AR1756">
        <f t="shared" si="247"/>
        <v>7</v>
      </c>
      <c r="AS1756" t="str">
        <f t="shared" si="248"/>
        <v>Warm</v>
      </c>
      <c r="AT1756" t="str">
        <f t="shared" si="249"/>
        <v>Single</v>
      </c>
      <c r="AU1756" t="str">
        <f t="shared" si="250"/>
        <v>Basic</v>
      </c>
      <c r="AV1756" s="9" t="str">
        <f t="shared" si="251"/>
        <v>No</v>
      </c>
    </row>
    <row r="1757" spans="1:48" x14ac:dyDescent="0.3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</v>
      </c>
      <c r="W1757">
        <v>11</v>
      </c>
      <c r="X1757">
        <v>0</v>
      </c>
      <c r="Y1757">
        <v>44</v>
      </c>
      <c r="Z1757">
        <v>2291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119</v>
      </c>
      <c r="AL1757">
        <v>94</v>
      </c>
      <c r="AM1757">
        <v>0</v>
      </c>
      <c r="AN1757">
        <f t="shared" si="243"/>
        <v>6.3</v>
      </c>
      <c r="AO1757" t="str">
        <f t="shared" si="244"/>
        <v>Low</v>
      </c>
      <c r="AP1757" t="str">
        <f t="shared" si="245"/>
        <v>Yes</v>
      </c>
      <c r="AQ1757" t="str">
        <f t="shared" si="246"/>
        <v>No</v>
      </c>
      <c r="AR1757">
        <f t="shared" si="247"/>
        <v>10</v>
      </c>
      <c r="AS1757" t="str">
        <f t="shared" si="248"/>
        <v>Warm</v>
      </c>
      <c r="AT1757" t="str">
        <f t="shared" si="249"/>
        <v>Single</v>
      </c>
      <c r="AU1757" t="str">
        <f t="shared" si="250"/>
        <v>PhD</v>
      </c>
      <c r="AV1757" s="9" t="str">
        <f t="shared" si="251"/>
        <v>No</v>
      </c>
    </row>
    <row r="1758" spans="1:48" x14ac:dyDescent="0.3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11</v>
      </c>
      <c r="X1758">
        <v>0</v>
      </c>
      <c r="Y1758">
        <v>52</v>
      </c>
      <c r="Z1758">
        <v>2782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1308</v>
      </c>
      <c r="AL1758">
        <v>1278</v>
      </c>
      <c r="AM1758">
        <v>0</v>
      </c>
      <c r="AN1758">
        <f t="shared" si="243"/>
        <v>7.6</v>
      </c>
      <c r="AO1758" t="str">
        <f t="shared" si="244"/>
        <v>High</v>
      </c>
      <c r="AP1758" t="str">
        <f t="shared" si="245"/>
        <v>No</v>
      </c>
      <c r="AQ1758" t="str">
        <f t="shared" si="246"/>
        <v>No</v>
      </c>
      <c r="AR1758">
        <f t="shared" si="247"/>
        <v>24</v>
      </c>
      <c r="AS1758" t="str">
        <f t="shared" si="248"/>
        <v>Inactive</v>
      </c>
      <c r="AT1758" t="str">
        <f t="shared" si="249"/>
        <v>Married</v>
      </c>
      <c r="AU1758" t="str">
        <f t="shared" si="250"/>
        <v>Graduation</v>
      </c>
      <c r="AV1758" s="9" t="str">
        <f t="shared" si="251"/>
        <v>No</v>
      </c>
    </row>
    <row r="1759" spans="1:48" x14ac:dyDescent="0.3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</v>
      </c>
      <c r="W1759">
        <v>11</v>
      </c>
      <c r="X1759">
        <v>0</v>
      </c>
      <c r="Y1759">
        <v>61</v>
      </c>
      <c r="Z1759">
        <v>2372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900</v>
      </c>
      <c r="AL1759">
        <v>883</v>
      </c>
      <c r="AM1759">
        <v>0</v>
      </c>
      <c r="AN1759">
        <f t="shared" si="243"/>
        <v>6.5</v>
      </c>
      <c r="AO1759" t="str">
        <f t="shared" si="244"/>
        <v>Medium</v>
      </c>
      <c r="AP1759" t="str">
        <f t="shared" si="245"/>
        <v>Yes</v>
      </c>
      <c r="AQ1759" t="str">
        <f t="shared" si="246"/>
        <v>No</v>
      </c>
      <c r="AR1759">
        <f t="shared" si="247"/>
        <v>25</v>
      </c>
      <c r="AS1759" t="str">
        <f t="shared" si="248"/>
        <v>Inactive</v>
      </c>
      <c r="AT1759" t="str">
        <f t="shared" si="249"/>
        <v>Together</v>
      </c>
      <c r="AU1759" t="str">
        <f t="shared" si="250"/>
        <v>Graduation</v>
      </c>
      <c r="AV1759" s="9" t="str">
        <f t="shared" si="251"/>
        <v>No</v>
      </c>
    </row>
    <row r="1760" spans="1:48" x14ac:dyDescent="0.3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11</v>
      </c>
      <c r="X1760">
        <v>1</v>
      </c>
      <c r="Y1760">
        <v>49</v>
      </c>
      <c r="Z1760">
        <v>2703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303</v>
      </c>
      <c r="AL1760">
        <v>288</v>
      </c>
      <c r="AM1760">
        <v>0</v>
      </c>
      <c r="AN1760">
        <f t="shared" si="243"/>
        <v>7.4</v>
      </c>
      <c r="AO1760" t="str">
        <f t="shared" si="244"/>
        <v>Low</v>
      </c>
      <c r="AP1760" t="str">
        <f t="shared" si="245"/>
        <v>Yes</v>
      </c>
      <c r="AQ1760" t="str">
        <f t="shared" si="246"/>
        <v>No</v>
      </c>
      <c r="AR1760">
        <f t="shared" si="247"/>
        <v>17</v>
      </c>
      <c r="AS1760" t="str">
        <f t="shared" si="248"/>
        <v>Active</v>
      </c>
      <c r="AT1760" t="str">
        <f t="shared" si="249"/>
        <v>Together</v>
      </c>
      <c r="AU1760" t="str">
        <f t="shared" si="250"/>
        <v>Graduation</v>
      </c>
      <c r="AV1760" s="9" t="str">
        <f t="shared" si="251"/>
        <v>No</v>
      </c>
    </row>
    <row r="1761" spans="1:48" x14ac:dyDescent="0.3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11</v>
      </c>
      <c r="X1761">
        <v>0</v>
      </c>
      <c r="Y1761">
        <v>53</v>
      </c>
      <c r="Z1761">
        <v>2762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222</v>
      </c>
      <c r="AL1761">
        <v>191</v>
      </c>
      <c r="AM1761">
        <v>0</v>
      </c>
      <c r="AN1761">
        <f t="shared" si="243"/>
        <v>7.6</v>
      </c>
      <c r="AO1761" t="str">
        <f t="shared" si="244"/>
        <v>Low</v>
      </c>
      <c r="AP1761" t="str">
        <f t="shared" si="245"/>
        <v>Yes</v>
      </c>
      <c r="AQ1761" t="str">
        <f t="shared" si="246"/>
        <v>No</v>
      </c>
      <c r="AR1761">
        <f t="shared" si="247"/>
        <v>14</v>
      </c>
      <c r="AS1761" t="str">
        <f t="shared" si="248"/>
        <v>Active</v>
      </c>
      <c r="AT1761" t="str">
        <f t="shared" si="249"/>
        <v>Single</v>
      </c>
      <c r="AU1761" t="str">
        <f t="shared" si="250"/>
        <v>Graduation</v>
      </c>
      <c r="AV1761" s="9" t="str">
        <f t="shared" si="251"/>
        <v>No</v>
      </c>
    </row>
    <row r="1762" spans="1:48" x14ac:dyDescent="0.3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11</v>
      </c>
      <c r="X1762">
        <v>0</v>
      </c>
      <c r="Y1762">
        <v>47</v>
      </c>
      <c r="Z1762">
        <v>2805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433</v>
      </c>
      <c r="AL1762">
        <v>364</v>
      </c>
      <c r="AM1762">
        <v>0</v>
      </c>
      <c r="AN1762">
        <f t="shared" si="243"/>
        <v>7.7</v>
      </c>
      <c r="AO1762" t="str">
        <f t="shared" si="244"/>
        <v>Low</v>
      </c>
      <c r="AP1762" t="str">
        <f t="shared" si="245"/>
        <v>Yes</v>
      </c>
      <c r="AQ1762" t="str">
        <f t="shared" si="246"/>
        <v>No</v>
      </c>
      <c r="AR1762">
        <f t="shared" si="247"/>
        <v>20</v>
      </c>
      <c r="AS1762" t="str">
        <f t="shared" si="248"/>
        <v>Active</v>
      </c>
      <c r="AT1762" t="str">
        <f t="shared" si="249"/>
        <v>Married</v>
      </c>
      <c r="AU1762" t="str">
        <f t="shared" si="250"/>
        <v>Graduation</v>
      </c>
      <c r="AV1762" s="9" t="str">
        <f t="shared" si="251"/>
        <v>No</v>
      </c>
    </row>
    <row r="1763" spans="1:48" x14ac:dyDescent="0.3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</v>
      </c>
      <c r="W1763">
        <v>11</v>
      </c>
      <c r="X1763">
        <v>0</v>
      </c>
      <c r="Y1763">
        <v>37</v>
      </c>
      <c r="Z1763">
        <v>2361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89</v>
      </c>
      <c r="AL1763">
        <v>59</v>
      </c>
      <c r="AM1763">
        <v>0</v>
      </c>
      <c r="AN1763">
        <f t="shared" si="243"/>
        <v>6.5</v>
      </c>
      <c r="AO1763" t="str">
        <f t="shared" si="244"/>
        <v>Low</v>
      </c>
      <c r="AP1763" t="str">
        <f t="shared" si="245"/>
        <v>Yes</v>
      </c>
      <c r="AQ1763" t="str">
        <f t="shared" si="246"/>
        <v>No</v>
      </c>
      <c r="AR1763">
        <f t="shared" si="247"/>
        <v>7</v>
      </c>
      <c r="AS1763" t="str">
        <f t="shared" si="248"/>
        <v>Warm</v>
      </c>
      <c r="AT1763" t="str">
        <f t="shared" si="249"/>
        <v>Together</v>
      </c>
      <c r="AU1763" t="str">
        <f t="shared" si="250"/>
        <v>Graduation</v>
      </c>
      <c r="AV1763" s="9" t="str">
        <f t="shared" si="251"/>
        <v>No</v>
      </c>
    </row>
    <row r="1764" spans="1:48" x14ac:dyDescent="0.3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11</v>
      </c>
      <c r="X1764">
        <v>0</v>
      </c>
      <c r="Y1764">
        <v>41</v>
      </c>
      <c r="Z1764">
        <v>2829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1122</v>
      </c>
      <c r="AL1764">
        <v>994</v>
      </c>
      <c r="AM1764">
        <v>0</v>
      </c>
      <c r="AN1764">
        <f t="shared" si="243"/>
        <v>7.8</v>
      </c>
      <c r="AO1764" t="str">
        <f t="shared" si="244"/>
        <v>High</v>
      </c>
      <c r="AP1764" t="str">
        <f t="shared" si="245"/>
        <v>Yes</v>
      </c>
      <c r="AQ1764" t="str">
        <f t="shared" si="246"/>
        <v>No</v>
      </c>
      <c r="AR1764">
        <f t="shared" si="247"/>
        <v>29</v>
      </c>
      <c r="AS1764" t="str">
        <f t="shared" si="248"/>
        <v>Warm</v>
      </c>
      <c r="AT1764" t="str">
        <f t="shared" si="249"/>
        <v>Together</v>
      </c>
      <c r="AU1764" t="str">
        <f t="shared" si="250"/>
        <v>2nd Cycle</v>
      </c>
      <c r="AV1764" s="9" t="str">
        <f t="shared" si="251"/>
        <v>No</v>
      </c>
    </row>
    <row r="1765" spans="1:48" x14ac:dyDescent="0.3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3</v>
      </c>
      <c r="W1765">
        <v>11</v>
      </c>
      <c r="X1765">
        <v>0</v>
      </c>
      <c r="Y1765">
        <v>41</v>
      </c>
      <c r="Z1765">
        <v>2398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890</v>
      </c>
      <c r="AL1765">
        <v>811</v>
      </c>
      <c r="AM1765">
        <v>0</v>
      </c>
      <c r="AN1765">
        <f t="shared" si="243"/>
        <v>6.6</v>
      </c>
      <c r="AO1765" t="str">
        <f t="shared" si="244"/>
        <v>Medium</v>
      </c>
      <c r="AP1765" t="str">
        <f t="shared" si="245"/>
        <v>Yes</v>
      </c>
      <c r="AQ1765" t="str">
        <f t="shared" si="246"/>
        <v>No</v>
      </c>
      <c r="AR1765">
        <f t="shared" si="247"/>
        <v>24</v>
      </c>
      <c r="AS1765" t="str">
        <f t="shared" si="248"/>
        <v>Warm</v>
      </c>
      <c r="AT1765" t="str">
        <f t="shared" si="249"/>
        <v>Together</v>
      </c>
      <c r="AU1765" t="str">
        <f t="shared" si="250"/>
        <v>Graduation</v>
      </c>
      <c r="AV1765" s="9" t="str">
        <f t="shared" si="251"/>
        <v>No</v>
      </c>
    </row>
    <row r="1766" spans="1:48" x14ac:dyDescent="0.3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11</v>
      </c>
      <c r="X1766">
        <v>0</v>
      </c>
      <c r="Y1766">
        <v>70</v>
      </c>
      <c r="Z1766">
        <v>2487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59</v>
      </c>
      <c r="AL1766">
        <v>42</v>
      </c>
      <c r="AM1766">
        <v>0</v>
      </c>
      <c r="AN1766">
        <f t="shared" si="243"/>
        <v>6.8</v>
      </c>
      <c r="AO1766" t="str">
        <f t="shared" si="244"/>
        <v>Low</v>
      </c>
      <c r="AP1766" t="str">
        <f t="shared" si="245"/>
        <v>Yes</v>
      </c>
      <c r="AQ1766" t="str">
        <f t="shared" si="246"/>
        <v>No</v>
      </c>
      <c r="AR1766">
        <f t="shared" si="247"/>
        <v>9</v>
      </c>
      <c r="AS1766" t="str">
        <f t="shared" si="248"/>
        <v>Active</v>
      </c>
      <c r="AT1766" t="str">
        <f t="shared" si="249"/>
        <v>Together</v>
      </c>
      <c r="AU1766" t="str">
        <f t="shared" si="250"/>
        <v>Graduation</v>
      </c>
      <c r="AV1766" s="9" t="str">
        <f t="shared" si="251"/>
        <v>No</v>
      </c>
    </row>
    <row r="1767" spans="1:48" x14ac:dyDescent="0.3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11</v>
      </c>
      <c r="X1767">
        <v>0</v>
      </c>
      <c r="Y1767">
        <v>57</v>
      </c>
      <c r="Z1767">
        <v>2237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61</v>
      </c>
      <c r="AL1767">
        <v>60</v>
      </c>
      <c r="AM1767">
        <v>0</v>
      </c>
      <c r="AN1767">
        <f t="shared" si="243"/>
        <v>6.1</v>
      </c>
      <c r="AO1767" t="str">
        <f t="shared" si="244"/>
        <v>Low</v>
      </c>
      <c r="AP1767" t="str">
        <f t="shared" si="245"/>
        <v>Yes</v>
      </c>
      <c r="AQ1767" t="str">
        <f t="shared" si="246"/>
        <v>No</v>
      </c>
      <c r="AR1767">
        <f t="shared" si="247"/>
        <v>7</v>
      </c>
      <c r="AS1767" t="str">
        <f t="shared" si="248"/>
        <v>Active</v>
      </c>
      <c r="AT1767" t="str">
        <f t="shared" si="249"/>
        <v>Single</v>
      </c>
      <c r="AU1767" t="str">
        <f t="shared" si="250"/>
        <v>PhD</v>
      </c>
      <c r="AV1767" s="9" t="str">
        <f t="shared" si="251"/>
        <v>No</v>
      </c>
    </row>
    <row r="1768" spans="1:48" x14ac:dyDescent="0.3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3</v>
      </c>
      <c r="W1768">
        <v>11</v>
      </c>
      <c r="X1768">
        <v>0</v>
      </c>
      <c r="Y1768">
        <v>58</v>
      </c>
      <c r="Z1768">
        <v>2477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1282</v>
      </c>
      <c r="AL1768">
        <v>1182</v>
      </c>
      <c r="AM1768">
        <v>1</v>
      </c>
      <c r="AN1768">
        <f t="shared" si="243"/>
        <v>6.8</v>
      </c>
      <c r="AO1768" t="str">
        <f t="shared" si="244"/>
        <v>High</v>
      </c>
      <c r="AP1768" t="str">
        <f t="shared" si="245"/>
        <v>No</v>
      </c>
      <c r="AQ1768" t="str">
        <f t="shared" si="246"/>
        <v>Yes</v>
      </c>
      <c r="AR1768">
        <f t="shared" si="247"/>
        <v>26</v>
      </c>
      <c r="AS1768" t="str">
        <f t="shared" si="248"/>
        <v>Warm</v>
      </c>
      <c r="AT1768" t="str">
        <f t="shared" si="249"/>
        <v>Together</v>
      </c>
      <c r="AU1768" t="str">
        <f t="shared" si="250"/>
        <v>2nd Cycle</v>
      </c>
      <c r="AV1768" s="9" t="str">
        <f t="shared" si="251"/>
        <v>Yes</v>
      </c>
    </row>
    <row r="1769" spans="1:48" x14ac:dyDescent="0.3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</v>
      </c>
      <c r="W1769">
        <v>11</v>
      </c>
      <c r="X1769">
        <v>0</v>
      </c>
      <c r="Y1769">
        <v>44</v>
      </c>
      <c r="Z1769">
        <v>2301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76</v>
      </c>
      <c r="AL1769">
        <v>68</v>
      </c>
      <c r="AM1769">
        <v>0</v>
      </c>
      <c r="AN1769">
        <f t="shared" si="243"/>
        <v>6.3</v>
      </c>
      <c r="AO1769" t="str">
        <f t="shared" si="244"/>
        <v>Low</v>
      </c>
      <c r="AP1769" t="str">
        <f t="shared" si="245"/>
        <v>Yes</v>
      </c>
      <c r="AQ1769" t="str">
        <f t="shared" si="246"/>
        <v>No</v>
      </c>
      <c r="AR1769">
        <f t="shared" si="247"/>
        <v>7</v>
      </c>
      <c r="AS1769" t="str">
        <f t="shared" si="248"/>
        <v>Warm</v>
      </c>
      <c r="AT1769" t="str">
        <f t="shared" si="249"/>
        <v>Single</v>
      </c>
      <c r="AU1769" t="str">
        <f t="shared" si="250"/>
        <v>Graduation</v>
      </c>
      <c r="AV1769" s="9" t="str">
        <f t="shared" si="251"/>
        <v>No</v>
      </c>
    </row>
    <row r="1770" spans="1:48" x14ac:dyDescent="0.3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</v>
      </c>
      <c r="W1770">
        <v>11</v>
      </c>
      <c r="X1770">
        <v>0</v>
      </c>
      <c r="Y1770">
        <v>68</v>
      </c>
      <c r="Z1770">
        <v>2510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188</v>
      </c>
      <c r="AL1770">
        <v>121</v>
      </c>
      <c r="AM1770">
        <v>1</v>
      </c>
      <c r="AN1770">
        <f t="shared" si="243"/>
        <v>6.9</v>
      </c>
      <c r="AO1770" t="str">
        <f t="shared" si="244"/>
        <v>Low</v>
      </c>
      <c r="AP1770" t="str">
        <f t="shared" si="245"/>
        <v>Yes</v>
      </c>
      <c r="AQ1770" t="str">
        <f t="shared" si="246"/>
        <v>Yes</v>
      </c>
      <c r="AR1770">
        <f t="shared" si="247"/>
        <v>14</v>
      </c>
      <c r="AS1770" t="str">
        <f t="shared" si="248"/>
        <v>Warm</v>
      </c>
      <c r="AT1770" t="str">
        <f t="shared" si="249"/>
        <v>Together</v>
      </c>
      <c r="AU1770" t="str">
        <f t="shared" si="250"/>
        <v>Graduation</v>
      </c>
      <c r="AV1770" s="9" t="str">
        <f t="shared" si="251"/>
        <v>Yes</v>
      </c>
    </row>
    <row r="1771" spans="1:48" x14ac:dyDescent="0.3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11</v>
      </c>
      <c r="X1771">
        <v>0</v>
      </c>
      <c r="Y1771">
        <v>60</v>
      </c>
      <c r="Z1771">
        <v>2539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23</v>
      </c>
      <c r="AL1771">
        <v>3</v>
      </c>
      <c r="AM1771">
        <v>0</v>
      </c>
      <c r="AN1771">
        <f t="shared" si="243"/>
        <v>7</v>
      </c>
      <c r="AO1771" t="str">
        <f t="shared" si="244"/>
        <v>Low</v>
      </c>
      <c r="AP1771" t="str">
        <f t="shared" si="245"/>
        <v>Yes</v>
      </c>
      <c r="AQ1771" t="str">
        <f t="shared" si="246"/>
        <v>No</v>
      </c>
      <c r="AR1771">
        <f t="shared" si="247"/>
        <v>5</v>
      </c>
      <c r="AS1771" t="str">
        <f t="shared" si="248"/>
        <v>Warm</v>
      </c>
      <c r="AT1771" t="str">
        <f t="shared" si="249"/>
        <v>Married</v>
      </c>
      <c r="AU1771" t="str">
        <f t="shared" si="250"/>
        <v>Master</v>
      </c>
      <c r="AV1771" s="9" t="str">
        <f t="shared" si="251"/>
        <v>No</v>
      </c>
    </row>
    <row r="1772" spans="1:48" x14ac:dyDescent="0.3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</v>
      </c>
      <c r="W1772">
        <v>11</v>
      </c>
      <c r="X1772">
        <v>0</v>
      </c>
      <c r="Y1772">
        <v>65</v>
      </c>
      <c r="Z1772">
        <v>2428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346</v>
      </c>
      <c r="AL1772">
        <v>294</v>
      </c>
      <c r="AM1772">
        <v>0</v>
      </c>
      <c r="AN1772">
        <f t="shared" si="243"/>
        <v>6.7</v>
      </c>
      <c r="AO1772" t="str">
        <f t="shared" si="244"/>
        <v>Low</v>
      </c>
      <c r="AP1772" t="str">
        <f t="shared" si="245"/>
        <v>Yes</v>
      </c>
      <c r="AQ1772" t="str">
        <f t="shared" si="246"/>
        <v>No</v>
      </c>
      <c r="AR1772">
        <f t="shared" si="247"/>
        <v>14</v>
      </c>
      <c r="AS1772" t="str">
        <f t="shared" si="248"/>
        <v>Active</v>
      </c>
      <c r="AT1772" t="str">
        <f t="shared" si="249"/>
        <v>Single</v>
      </c>
      <c r="AU1772" t="str">
        <f t="shared" si="250"/>
        <v>Graduation</v>
      </c>
      <c r="AV1772" s="9" t="str">
        <f t="shared" si="251"/>
        <v>No</v>
      </c>
    </row>
    <row r="1773" spans="1:48" x14ac:dyDescent="0.3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</v>
      </c>
      <c r="W1773">
        <v>11</v>
      </c>
      <c r="X1773">
        <v>0</v>
      </c>
      <c r="Y1773">
        <v>43</v>
      </c>
      <c r="Z1773">
        <v>2233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67</v>
      </c>
      <c r="AL1773">
        <v>58</v>
      </c>
      <c r="AM1773">
        <v>0</v>
      </c>
      <c r="AN1773">
        <f t="shared" si="243"/>
        <v>6.1</v>
      </c>
      <c r="AO1773" t="str">
        <f t="shared" si="244"/>
        <v>Low</v>
      </c>
      <c r="AP1773" t="str">
        <f t="shared" si="245"/>
        <v>Yes</v>
      </c>
      <c r="AQ1773" t="str">
        <f t="shared" si="246"/>
        <v>No</v>
      </c>
      <c r="AR1773">
        <f t="shared" si="247"/>
        <v>8</v>
      </c>
      <c r="AS1773" t="str">
        <f t="shared" si="248"/>
        <v>Warm</v>
      </c>
      <c r="AT1773" t="str">
        <f t="shared" si="249"/>
        <v>Single</v>
      </c>
      <c r="AU1773" t="str">
        <f t="shared" si="250"/>
        <v>Master</v>
      </c>
      <c r="AV1773" s="9" t="str">
        <f t="shared" si="251"/>
        <v>No</v>
      </c>
    </row>
    <row r="1774" spans="1:48" x14ac:dyDescent="0.3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3</v>
      </c>
      <c r="W1774">
        <v>11</v>
      </c>
      <c r="X1774">
        <v>0</v>
      </c>
      <c r="Y1774">
        <v>56</v>
      </c>
      <c r="Z1774">
        <v>2182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885</v>
      </c>
      <c r="AL1774">
        <v>868</v>
      </c>
      <c r="AM1774">
        <v>1</v>
      </c>
      <c r="AN1774">
        <f t="shared" si="243"/>
        <v>6</v>
      </c>
      <c r="AO1774" t="str">
        <f t="shared" si="244"/>
        <v>Medium</v>
      </c>
      <c r="AP1774" t="str">
        <f t="shared" si="245"/>
        <v>Yes</v>
      </c>
      <c r="AQ1774" t="str">
        <f t="shared" si="246"/>
        <v>Yes</v>
      </c>
      <c r="AR1774">
        <f t="shared" si="247"/>
        <v>15</v>
      </c>
      <c r="AS1774" t="str">
        <f t="shared" si="248"/>
        <v>Inactive</v>
      </c>
      <c r="AT1774" t="str">
        <f t="shared" si="249"/>
        <v>Together</v>
      </c>
      <c r="AU1774" t="str">
        <f t="shared" si="250"/>
        <v>Graduation</v>
      </c>
      <c r="AV1774" s="9" t="str">
        <f t="shared" si="251"/>
        <v>Yes</v>
      </c>
    </row>
    <row r="1775" spans="1:48" x14ac:dyDescent="0.3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11</v>
      </c>
      <c r="X1775">
        <v>0</v>
      </c>
      <c r="Y1775">
        <v>39</v>
      </c>
      <c r="Z1775">
        <v>2217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767</v>
      </c>
      <c r="AL1775">
        <v>711</v>
      </c>
      <c r="AM1775">
        <v>0</v>
      </c>
      <c r="AN1775">
        <f t="shared" si="243"/>
        <v>6.1</v>
      </c>
      <c r="AO1775" t="str">
        <f t="shared" si="244"/>
        <v>Medium</v>
      </c>
      <c r="AP1775" t="str">
        <f t="shared" si="245"/>
        <v>Yes</v>
      </c>
      <c r="AQ1775" t="str">
        <f t="shared" si="246"/>
        <v>No</v>
      </c>
      <c r="AR1775">
        <f t="shared" si="247"/>
        <v>21</v>
      </c>
      <c r="AS1775" t="str">
        <f t="shared" si="248"/>
        <v>Active</v>
      </c>
      <c r="AT1775" t="str">
        <f t="shared" si="249"/>
        <v>Together</v>
      </c>
      <c r="AU1775" t="str">
        <f t="shared" si="250"/>
        <v>2nd Cycle</v>
      </c>
      <c r="AV1775" s="9" t="str">
        <f t="shared" si="251"/>
        <v>No</v>
      </c>
    </row>
    <row r="1776" spans="1:48" x14ac:dyDescent="0.3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</v>
      </c>
      <c r="W1776">
        <v>11</v>
      </c>
      <c r="X1776">
        <v>0</v>
      </c>
      <c r="Y1776">
        <v>44</v>
      </c>
      <c r="Z1776">
        <v>2161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996</v>
      </c>
      <c r="AL1776">
        <v>813</v>
      </c>
      <c r="AM1776">
        <v>0</v>
      </c>
      <c r="AN1776">
        <f t="shared" si="243"/>
        <v>5.9</v>
      </c>
      <c r="AO1776" t="str">
        <f t="shared" si="244"/>
        <v>Medium</v>
      </c>
      <c r="AP1776" t="str">
        <f t="shared" si="245"/>
        <v>Yes</v>
      </c>
      <c r="AQ1776" t="str">
        <f t="shared" si="246"/>
        <v>No</v>
      </c>
      <c r="AR1776">
        <f t="shared" si="247"/>
        <v>26</v>
      </c>
      <c r="AS1776" t="str">
        <f t="shared" si="248"/>
        <v>Inactive</v>
      </c>
      <c r="AT1776" t="str">
        <f t="shared" si="249"/>
        <v>Together</v>
      </c>
      <c r="AU1776" t="str">
        <f t="shared" si="250"/>
        <v>Graduation</v>
      </c>
      <c r="AV1776" s="9" t="str">
        <f t="shared" si="251"/>
        <v>No</v>
      </c>
    </row>
    <row r="1777" spans="1:48" x14ac:dyDescent="0.3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3</v>
      </c>
      <c r="W1777">
        <v>11</v>
      </c>
      <c r="X1777">
        <v>0</v>
      </c>
      <c r="Y1777">
        <v>46</v>
      </c>
      <c r="Z1777">
        <v>2782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1884</v>
      </c>
      <c r="AL1777">
        <v>1847</v>
      </c>
      <c r="AM1777">
        <v>1</v>
      </c>
      <c r="AN1777">
        <f t="shared" si="243"/>
        <v>7.6</v>
      </c>
      <c r="AO1777" t="str">
        <f t="shared" si="244"/>
        <v>High</v>
      </c>
      <c r="AP1777" t="str">
        <f t="shared" si="245"/>
        <v>Yes</v>
      </c>
      <c r="AQ1777" t="str">
        <f t="shared" si="246"/>
        <v>Yes</v>
      </c>
      <c r="AR1777">
        <f t="shared" si="247"/>
        <v>29</v>
      </c>
      <c r="AS1777" t="str">
        <f t="shared" si="248"/>
        <v>Warm</v>
      </c>
      <c r="AT1777" t="str">
        <f t="shared" si="249"/>
        <v>Together</v>
      </c>
      <c r="AU1777" t="str">
        <f t="shared" si="250"/>
        <v>Graduation</v>
      </c>
      <c r="AV1777" s="9" t="str">
        <f t="shared" si="251"/>
        <v>Yes</v>
      </c>
    </row>
    <row r="1778" spans="1:48" x14ac:dyDescent="0.3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  <c r="W1778">
        <v>11</v>
      </c>
      <c r="X1778">
        <v>0</v>
      </c>
      <c r="Y1778">
        <v>69</v>
      </c>
      <c r="Z1778">
        <v>2586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149</v>
      </c>
      <c r="AL1778">
        <v>113</v>
      </c>
      <c r="AM1778">
        <v>0</v>
      </c>
      <c r="AN1778">
        <f t="shared" si="243"/>
        <v>7.1</v>
      </c>
      <c r="AO1778" t="str">
        <f t="shared" si="244"/>
        <v>Low</v>
      </c>
      <c r="AP1778" t="str">
        <f t="shared" si="245"/>
        <v>Yes</v>
      </c>
      <c r="AQ1778" t="str">
        <f t="shared" si="246"/>
        <v>No</v>
      </c>
      <c r="AR1778">
        <f t="shared" si="247"/>
        <v>10</v>
      </c>
      <c r="AS1778" t="str">
        <f t="shared" si="248"/>
        <v>Warm</v>
      </c>
      <c r="AT1778" t="str">
        <f t="shared" si="249"/>
        <v>Together</v>
      </c>
      <c r="AU1778" t="str">
        <f t="shared" si="250"/>
        <v>Master</v>
      </c>
      <c r="AV1778" s="9" t="str">
        <f t="shared" si="251"/>
        <v>No</v>
      </c>
    </row>
    <row r="1779" spans="1:48" x14ac:dyDescent="0.3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11</v>
      </c>
      <c r="X1779">
        <v>1</v>
      </c>
      <c r="Y1779">
        <v>54</v>
      </c>
      <c r="Z1779">
        <v>2625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394</v>
      </c>
      <c r="AL1779">
        <v>355</v>
      </c>
      <c r="AM1779">
        <v>0</v>
      </c>
      <c r="AN1779">
        <f t="shared" si="243"/>
        <v>7.2</v>
      </c>
      <c r="AO1779" t="str">
        <f t="shared" si="244"/>
        <v>Low</v>
      </c>
      <c r="AP1779" t="str">
        <f t="shared" si="245"/>
        <v>Yes</v>
      </c>
      <c r="AQ1779" t="str">
        <f t="shared" si="246"/>
        <v>No</v>
      </c>
      <c r="AR1779">
        <f t="shared" si="247"/>
        <v>23</v>
      </c>
      <c r="AS1779" t="str">
        <f t="shared" si="248"/>
        <v>Active</v>
      </c>
      <c r="AT1779" t="str">
        <f t="shared" si="249"/>
        <v>Single</v>
      </c>
      <c r="AU1779" t="str">
        <f t="shared" si="250"/>
        <v>Graduation</v>
      </c>
      <c r="AV1779" s="9" t="str">
        <f t="shared" si="251"/>
        <v>No</v>
      </c>
    </row>
    <row r="1780" spans="1:48" x14ac:dyDescent="0.3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3</v>
      </c>
      <c r="W1780">
        <v>11</v>
      </c>
      <c r="X1780">
        <v>0</v>
      </c>
      <c r="Y1780">
        <v>69</v>
      </c>
      <c r="Z1780">
        <v>2329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23</v>
      </c>
      <c r="AL1780">
        <v>12</v>
      </c>
      <c r="AM1780">
        <v>1</v>
      </c>
      <c r="AN1780">
        <f t="shared" si="243"/>
        <v>6.4</v>
      </c>
      <c r="AO1780" t="str">
        <f t="shared" si="244"/>
        <v>Low</v>
      </c>
      <c r="AP1780" t="str">
        <f t="shared" si="245"/>
        <v>Yes</v>
      </c>
      <c r="AQ1780" t="str">
        <f t="shared" si="246"/>
        <v>Yes</v>
      </c>
      <c r="AR1780">
        <f t="shared" si="247"/>
        <v>6</v>
      </c>
      <c r="AS1780" t="str">
        <f t="shared" si="248"/>
        <v>Warm</v>
      </c>
      <c r="AT1780" t="str">
        <f t="shared" si="249"/>
        <v>Married</v>
      </c>
      <c r="AU1780" t="str">
        <f t="shared" si="250"/>
        <v>Graduation</v>
      </c>
      <c r="AV1780" s="9" t="str">
        <f t="shared" si="251"/>
        <v>Yes</v>
      </c>
    </row>
    <row r="1781" spans="1:48" x14ac:dyDescent="0.3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11</v>
      </c>
      <c r="X1781">
        <v>0</v>
      </c>
      <c r="Y1781">
        <v>62</v>
      </c>
      <c r="Z1781">
        <v>2545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825</v>
      </c>
      <c r="AL1781">
        <v>743</v>
      </c>
      <c r="AM1781">
        <v>0</v>
      </c>
      <c r="AN1781">
        <f t="shared" si="243"/>
        <v>7</v>
      </c>
      <c r="AO1781" t="str">
        <f t="shared" si="244"/>
        <v>Medium</v>
      </c>
      <c r="AP1781" t="str">
        <f t="shared" si="245"/>
        <v>Yes</v>
      </c>
      <c r="AQ1781" t="str">
        <f t="shared" si="246"/>
        <v>No</v>
      </c>
      <c r="AR1781">
        <f t="shared" si="247"/>
        <v>27</v>
      </c>
      <c r="AS1781" t="str">
        <f t="shared" si="248"/>
        <v>Active</v>
      </c>
      <c r="AT1781" t="str">
        <f t="shared" si="249"/>
        <v>Together</v>
      </c>
      <c r="AU1781" t="str">
        <f t="shared" si="250"/>
        <v>Graduation</v>
      </c>
      <c r="AV1781" s="9" t="str">
        <f t="shared" si="251"/>
        <v>No</v>
      </c>
    </row>
    <row r="1782" spans="1:48" x14ac:dyDescent="0.3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</v>
      </c>
      <c r="W1782">
        <v>11</v>
      </c>
      <c r="X1782">
        <v>0</v>
      </c>
      <c r="Y1782">
        <v>54</v>
      </c>
      <c r="Z1782">
        <v>2363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125</v>
      </c>
      <c r="AL1782">
        <v>-166</v>
      </c>
      <c r="AM1782">
        <v>0</v>
      </c>
      <c r="AN1782">
        <f t="shared" si="243"/>
        <v>6.5</v>
      </c>
      <c r="AO1782" t="str">
        <f t="shared" si="244"/>
        <v>Low</v>
      </c>
      <c r="AP1782" t="str">
        <f t="shared" si="245"/>
        <v>Yes</v>
      </c>
      <c r="AQ1782" t="str">
        <f t="shared" si="246"/>
        <v>No</v>
      </c>
      <c r="AR1782">
        <f t="shared" si="247"/>
        <v>25</v>
      </c>
      <c r="AS1782" t="str">
        <f t="shared" si="248"/>
        <v>Inactive</v>
      </c>
      <c r="AT1782" t="str">
        <f t="shared" si="249"/>
        <v>Single</v>
      </c>
      <c r="AU1782" t="str">
        <f t="shared" si="250"/>
        <v>PhD</v>
      </c>
      <c r="AV1782" s="9" t="str">
        <f t="shared" si="251"/>
        <v>No</v>
      </c>
    </row>
    <row r="1783" spans="1:48" x14ac:dyDescent="0.3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</v>
      </c>
      <c r="W1783">
        <v>11</v>
      </c>
      <c r="X1783">
        <v>0</v>
      </c>
      <c r="Y1783">
        <v>56</v>
      </c>
      <c r="Z1783">
        <v>2549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34</v>
      </c>
      <c r="AL1783">
        <v>24</v>
      </c>
      <c r="AM1783">
        <v>0</v>
      </c>
      <c r="AN1783">
        <f t="shared" si="243"/>
        <v>7</v>
      </c>
      <c r="AO1783" t="str">
        <f t="shared" si="244"/>
        <v>Low</v>
      </c>
      <c r="AP1783" t="str">
        <f t="shared" si="245"/>
        <v>Yes</v>
      </c>
      <c r="AQ1783" t="str">
        <f t="shared" si="246"/>
        <v>No</v>
      </c>
      <c r="AR1783">
        <f t="shared" si="247"/>
        <v>10</v>
      </c>
      <c r="AS1783" t="str">
        <f t="shared" si="248"/>
        <v>Inactive</v>
      </c>
      <c r="AT1783" t="str">
        <f t="shared" si="249"/>
        <v>Single</v>
      </c>
      <c r="AU1783" t="str">
        <f t="shared" si="250"/>
        <v>Graduation</v>
      </c>
      <c r="AV1783" s="9" t="str">
        <f t="shared" si="251"/>
        <v>No</v>
      </c>
    </row>
    <row r="1784" spans="1:48" x14ac:dyDescent="0.3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</v>
      </c>
      <c r="W1784">
        <v>11</v>
      </c>
      <c r="X1784">
        <v>1</v>
      </c>
      <c r="Y1784">
        <v>64</v>
      </c>
      <c r="Z1784">
        <v>2221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1571</v>
      </c>
      <c r="AL1784">
        <v>1554</v>
      </c>
      <c r="AM1784">
        <v>0</v>
      </c>
      <c r="AN1784">
        <f t="shared" si="243"/>
        <v>6.1</v>
      </c>
      <c r="AO1784" t="str">
        <f t="shared" si="244"/>
        <v>High</v>
      </c>
      <c r="AP1784" t="str">
        <f t="shared" si="245"/>
        <v>No</v>
      </c>
      <c r="AQ1784" t="str">
        <f t="shared" si="246"/>
        <v>No</v>
      </c>
      <c r="AR1784">
        <f t="shared" si="247"/>
        <v>17</v>
      </c>
      <c r="AS1784" t="str">
        <f t="shared" si="248"/>
        <v>Active</v>
      </c>
      <c r="AT1784" t="str">
        <f t="shared" si="249"/>
        <v>Married</v>
      </c>
      <c r="AU1784" t="str">
        <f t="shared" si="250"/>
        <v>Graduation</v>
      </c>
      <c r="AV1784" s="9" t="str">
        <f t="shared" si="251"/>
        <v>No</v>
      </c>
    </row>
    <row r="1785" spans="1:48" x14ac:dyDescent="0.3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</v>
      </c>
      <c r="W1785">
        <v>11</v>
      </c>
      <c r="X1785">
        <v>0</v>
      </c>
      <c r="Y1785">
        <v>46</v>
      </c>
      <c r="Z1785">
        <v>2760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1760</v>
      </c>
      <c r="AL1785">
        <v>1723</v>
      </c>
      <c r="AM1785">
        <v>1</v>
      </c>
      <c r="AN1785">
        <f t="shared" si="243"/>
        <v>7.6</v>
      </c>
      <c r="AO1785" t="str">
        <f t="shared" si="244"/>
        <v>High</v>
      </c>
      <c r="AP1785" t="str">
        <f t="shared" si="245"/>
        <v>No</v>
      </c>
      <c r="AQ1785" t="str">
        <f t="shared" si="246"/>
        <v>Yes</v>
      </c>
      <c r="AR1785">
        <f t="shared" si="247"/>
        <v>17</v>
      </c>
      <c r="AS1785" t="str">
        <f t="shared" si="248"/>
        <v>Warm</v>
      </c>
      <c r="AT1785" t="str">
        <f t="shared" si="249"/>
        <v>Single</v>
      </c>
      <c r="AU1785" t="str">
        <f t="shared" si="250"/>
        <v>PhD</v>
      </c>
      <c r="AV1785" s="9" t="str">
        <f t="shared" si="251"/>
        <v>Yes</v>
      </c>
    </row>
    <row r="1786" spans="1:48" x14ac:dyDescent="0.3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11</v>
      </c>
      <c r="X1786">
        <v>0</v>
      </c>
      <c r="Y1786">
        <v>54</v>
      </c>
      <c r="Z1786">
        <v>2792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39</v>
      </c>
      <c r="AL1786">
        <v>38</v>
      </c>
      <c r="AM1786">
        <v>0</v>
      </c>
      <c r="AN1786">
        <f t="shared" si="243"/>
        <v>7.6</v>
      </c>
      <c r="AO1786" t="str">
        <f t="shared" si="244"/>
        <v>Low</v>
      </c>
      <c r="AP1786" t="str">
        <f t="shared" si="245"/>
        <v>Yes</v>
      </c>
      <c r="AQ1786" t="str">
        <f t="shared" si="246"/>
        <v>No</v>
      </c>
      <c r="AR1786">
        <f t="shared" si="247"/>
        <v>6</v>
      </c>
      <c r="AS1786" t="str">
        <f t="shared" si="248"/>
        <v>Warm</v>
      </c>
      <c r="AT1786" t="str">
        <f t="shared" si="249"/>
        <v>Together</v>
      </c>
      <c r="AU1786" t="str">
        <f t="shared" si="250"/>
        <v>Graduation</v>
      </c>
      <c r="AV1786" s="9" t="str">
        <f t="shared" si="251"/>
        <v>No</v>
      </c>
    </row>
    <row r="1787" spans="1:48" x14ac:dyDescent="0.3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</v>
      </c>
      <c r="W1787">
        <v>11</v>
      </c>
      <c r="X1787">
        <v>0</v>
      </c>
      <c r="Y1787">
        <v>57</v>
      </c>
      <c r="Z1787">
        <v>2749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1021</v>
      </c>
      <c r="AL1787">
        <v>899</v>
      </c>
      <c r="AM1787">
        <v>0</v>
      </c>
      <c r="AN1787">
        <f t="shared" si="243"/>
        <v>7.5</v>
      </c>
      <c r="AO1787" t="str">
        <f t="shared" si="244"/>
        <v>High</v>
      </c>
      <c r="AP1787" t="str">
        <f t="shared" si="245"/>
        <v>Yes</v>
      </c>
      <c r="AQ1787" t="str">
        <f t="shared" si="246"/>
        <v>No</v>
      </c>
      <c r="AR1787">
        <f t="shared" si="247"/>
        <v>21</v>
      </c>
      <c r="AS1787" t="str">
        <f t="shared" si="248"/>
        <v>Warm</v>
      </c>
      <c r="AT1787" t="str">
        <f t="shared" si="249"/>
        <v>Single</v>
      </c>
      <c r="AU1787" t="str">
        <f t="shared" si="250"/>
        <v>PhD</v>
      </c>
      <c r="AV1787" s="9" t="str">
        <f t="shared" si="251"/>
        <v>No</v>
      </c>
    </row>
    <row r="1788" spans="1:48" x14ac:dyDescent="0.3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3</v>
      </c>
      <c r="W1788">
        <v>11</v>
      </c>
      <c r="X1788">
        <v>0</v>
      </c>
      <c r="Y1788">
        <v>51</v>
      </c>
      <c r="Z1788">
        <v>2160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897</v>
      </c>
      <c r="AL1788">
        <v>880</v>
      </c>
      <c r="AM1788">
        <v>1</v>
      </c>
      <c r="AN1788">
        <f t="shared" si="243"/>
        <v>5.9</v>
      </c>
      <c r="AO1788" t="str">
        <f t="shared" si="244"/>
        <v>Medium</v>
      </c>
      <c r="AP1788" t="str">
        <f t="shared" si="245"/>
        <v>No</v>
      </c>
      <c r="AQ1788" t="str">
        <f t="shared" si="246"/>
        <v>Yes</v>
      </c>
      <c r="AR1788">
        <f t="shared" si="247"/>
        <v>14</v>
      </c>
      <c r="AS1788" t="str">
        <f t="shared" si="248"/>
        <v>Warm</v>
      </c>
      <c r="AT1788" t="str">
        <f t="shared" si="249"/>
        <v>Married</v>
      </c>
      <c r="AU1788" t="str">
        <f t="shared" si="250"/>
        <v>Master</v>
      </c>
      <c r="AV1788" s="9" t="str">
        <f t="shared" si="251"/>
        <v>Yes</v>
      </c>
    </row>
    <row r="1789" spans="1:48" x14ac:dyDescent="0.3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3</v>
      </c>
      <c r="W1789">
        <v>11</v>
      </c>
      <c r="X1789">
        <v>0</v>
      </c>
      <c r="Y1789">
        <v>28</v>
      </c>
      <c r="Z1789">
        <v>2684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1432</v>
      </c>
      <c r="AL1789">
        <v>1362</v>
      </c>
      <c r="AM1789">
        <v>1</v>
      </c>
      <c r="AN1789">
        <f t="shared" si="243"/>
        <v>7.4</v>
      </c>
      <c r="AO1789" t="str">
        <f t="shared" si="244"/>
        <v>High</v>
      </c>
      <c r="AP1789" t="str">
        <f t="shared" si="245"/>
        <v>No</v>
      </c>
      <c r="AQ1789" t="str">
        <f t="shared" si="246"/>
        <v>Yes</v>
      </c>
      <c r="AR1789">
        <f t="shared" si="247"/>
        <v>12</v>
      </c>
      <c r="AS1789" t="str">
        <f t="shared" si="248"/>
        <v>Warm</v>
      </c>
      <c r="AT1789" t="str">
        <f t="shared" si="249"/>
        <v>Together</v>
      </c>
      <c r="AU1789" t="str">
        <f t="shared" si="250"/>
        <v>Graduation</v>
      </c>
      <c r="AV1789" s="9" t="str">
        <f t="shared" si="251"/>
        <v>Yes</v>
      </c>
    </row>
    <row r="1790" spans="1:48" x14ac:dyDescent="0.3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</v>
      </c>
      <c r="W1790">
        <v>11</v>
      </c>
      <c r="X1790">
        <v>0</v>
      </c>
      <c r="Y1790">
        <v>66</v>
      </c>
      <c r="Z1790">
        <v>2659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1188</v>
      </c>
      <c r="AL1790">
        <v>1038</v>
      </c>
      <c r="AM1790">
        <v>0</v>
      </c>
      <c r="AN1790">
        <f t="shared" si="243"/>
        <v>7.3</v>
      </c>
      <c r="AO1790" t="str">
        <f t="shared" si="244"/>
        <v>High</v>
      </c>
      <c r="AP1790" t="str">
        <f t="shared" si="245"/>
        <v>Yes</v>
      </c>
      <c r="AQ1790" t="str">
        <f t="shared" si="246"/>
        <v>No</v>
      </c>
      <c r="AR1790">
        <f t="shared" si="247"/>
        <v>20</v>
      </c>
      <c r="AS1790" t="str">
        <f t="shared" si="248"/>
        <v>Active</v>
      </c>
      <c r="AT1790" t="str">
        <f t="shared" si="249"/>
        <v>Divorced</v>
      </c>
      <c r="AU1790" t="str">
        <f t="shared" si="250"/>
        <v>Graduation</v>
      </c>
      <c r="AV1790" s="9" t="str">
        <f t="shared" si="251"/>
        <v>No</v>
      </c>
    </row>
    <row r="1791" spans="1:48" x14ac:dyDescent="0.3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3</v>
      </c>
      <c r="W1791">
        <v>11</v>
      </c>
      <c r="X1791">
        <v>0</v>
      </c>
      <c r="Y1791">
        <v>37</v>
      </c>
      <c r="Z1791">
        <v>2502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26</v>
      </c>
      <c r="AL1791">
        <v>25</v>
      </c>
      <c r="AM1791">
        <v>0</v>
      </c>
      <c r="AN1791">
        <f t="shared" si="243"/>
        <v>6.9</v>
      </c>
      <c r="AO1791" t="str">
        <f t="shared" si="244"/>
        <v>Low</v>
      </c>
      <c r="AP1791" t="str">
        <f t="shared" si="245"/>
        <v>Yes</v>
      </c>
      <c r="AQ1791" t="str">
        <f t="shared" si="246"/>
        <v>No</v>
      </c>
      <c r="AR1791">
        <f t="shared" si="247"/>
        <v>5</v>
      </c>
      <c r="AS1791" t="str">
        <f t="shared" si="248"/>
        <v>Warm</v>
      </c>
      <c r="AT1791" t="str">
        <f t="shared" si="249"/>
        <v>Together</v>
      </c>
      <c r="AU1791" t="str">
        <f t="shared" si="250"/>
        <v>PhD</v>
      </c>
      <c r="AV1791" s="9" t="str">
        <f t="shared" si="251"/>
        <v>No</v>
      </c>
    </row>
    <row r="1792" spans="1:48" x14ac:dyDescent="0.3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3</v>
      </c>
      <c r="W1792">
        <v>11</v>
      </c>
      <c r="X1792">
        <v>0</v>
      </c>
      <c r="Y1792">
        <v>38</v>
      </c>
      <c r="Z1792">
        <v>2433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721</v>
      </c>
      <c r="AL1792">
        <v>679</v>
      </c>
      <c r="AM1792">
        <v>1</v>
      </c>
      <c r="AN1792">
        <f t="shared" si="243"/>
        <v>6.7</v>
      </c>
      <c r="AO1792" t="str">
        <f t="shared" si="244"/>
        <v>Medium</v>
      </c>
      <c r="AP1792" t="str">
        <f t="shared" si="245"/>
        <v>Yes</v>
      </c>
      <c r="AQ1792" t="str">
        <f t="shared" si="246"/>
        <v>Yes</v>
      </c>
      <c r="AR1792">
        <f t="shared" si="247"/>
        <v>22</v>
      </c>
      <c r="AS1792" t="str">
        <f t="shared" si="248"/>
        <v>Active</v>
      </c>
      <c r="AT1792" t="str">
        <f t="shared" si="249"/>
        <v>Together</v>
      </c>
      <c r="AU1792" t="str">
        <f t="shared" si="250"/>
        <v>2nd Cycle</v>
      </c>
      <c r="AV1792" s="9" t="str">
        <f t="shared" si="251"/>
        <v>Yes</v>
      </c>
    </row>
    <row r="1793" spans="1:48" x14ac:dyDescent="0.3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11</v>
      </c>
      <c r="X1793">
        <v>1</v>
      </c>
      <c r="Y1793">
        <v>69</v>
      </c>
      <c r="Z1793">
        <v>2504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1178</v>
      </c>
      <c r="AL1793">
        <v>1025</v>
      </c>
      <c r="AM1793">
        <v>0</v>
      </c>
      <c r="AN1793">
        <f t="shared" si="243"/>
        <v>6.9</v>
      </c>
      <c r="AO1793" t="str">
        <f t="shared" si="244"/>
        <v>High</v>
      </c>
      <c r="AP1793" t="str">
        <f t="shared" si="245"/>
        <v>No</v>
      </c>
      <c r="AQ1793" t="str">
        <f t="shared" si="246"/>
        <v>No</v>
      </c>
      <c r="AR1793">
        <f t="shared" si="247"/>
        <v>22</v>
      </c>
      <c r="AS1793" t="str">
        <f t="shared" si="248"/>
        <v>Warm</v>
      </c>
      <c r="AT1793" t="str">
        <f t="shared" si="249"/>
        <v>Single</v>
      </c>
      <c r="AU1793" t="str">
        <f t="shared" si="250"/>
        <v>Graduation</v>
      </c>
      <c r="AV1793" s="9" t="str">
        <f t="shared" si="251"/>
        <v>No</v>
      </c>
    </row>
    <row r="1794" spans="1:48" x14ac:dyDescent="0.3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</v>
      </c>
      <c r="W1794">
        <v>11</v>
      </c>
      <c r="X1794">
        <v>0</v>
      </c>
      <c r="Y1794">
        <v>64</v>
      </c>
      <c r="Z1794">
        <v>2461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491</v>
      </c>
      <c r="AL1794">
        <v>457</v>
      </c>
      <c r="AM1794">
        <v>0</v>
      </c>
      <c r="AN1794">
        <f t="shared" ref="AN1794:AN1857" si="252">ROUND(Z:Z/365,1)</f>
        <v>6.7</v>
      </c>
      <c r="AO1794" t="str">
        <f t="shared" ref="AO1794:AO1857" si="253">IF(AK:AK&gt;=1000,"High",IF(AK:AK&gt;=500,"Medium","Low"))</f>
        <v>Low</v>
      </c>
      <c r="AP1794" t="str">
        <f t="shared" ref="AP1794:AP1857" si="254">IF(B:B+C:C&gt;0,"Yes","No")</f>
        <v>Yes</v>
      </c>
      <c r="AQ1794" t="str">
        <f t="shared" ref="AQ1794:AQ1857" si="255">IF(AM:AM&gt;0,"Yes","No")</f>
        <v>No</v>
      </c>
      <c r="AR1794">
        <f t="shared" ref="AR1794:AR1857" si="256">K:K+L:L+M:M+N:N</f>
        <v>19</v>
      </c>
      <c r="AS1794" t="str">
        <f t="shared" ref="AS1794:AS1857" si="257">IF(D:D&lt;=30,"Active",IF(D:D&lt;=90,"Warm","Inactive"))</f>
        <v>Inactive</v>
      </c>
      <c r="AT1794" t="str">
        <f t="shared" ref="AT1794:AT1857" si="258">IF(AA:AA=1,"Divorced",IF(AB:AB=1,"Married",IF(AC:AC=1,"Single",IF(AD:AD=1,"Together",IF(AE:AE=1,"Widow","Unknown")))))</f>
        <v>Married</v>
      </c>
      <c r="AU1794" t="str">
        <f t="shared" ref="AU1794:AU1857" si="259">IF(AF:AF=1,"2nd Cycle",IF(AG:AG=1,"Basic",IF(AH:AH=1,"Graduation",IF(AI:AI=1,"Master",IF(AJ:AJ=1,"PhD","Unknown")))))</f>
        <v>Graduation</v>
      </c>
      <c r="AV1794" s="9" t="str">
        <f t="shared" ref="AV1794:AV1857" si="260">IF(AM:AM=1,"Yes",IF(AM:AM=2,"Yes",IF(AM:AM=3,"Yes",IF(AM:AM=4,"Yes","No"))))</f>
        <v>No</v>
      </c>
    </row>
    <row r="1795" spans="1:48" x14ac:dyDescent="0.3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</v>
      </c>
      <c r="W1795">
        <v>11</v>
      </c>
      <c r="X1795">
        <v>0</v>
      </c>
      <c r="Y1795">
        <v>59</v>
      </c>
      <c r="Z1795">
        <v>2173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8</v>
      </c>
      <c r="AL1795">
        <v>7</v>
      </c>
      <c r="AM1795">
        <v>0</v>
      </c>
      <c r="AN1795">
        <f t="shared" si="252"/>
        <v>6</v>
      </c>
      <c r="AO1795" t="str">
        <f t="shared" si="253"/>
        <v>Low</v>
      </c>
      <c r="AP1795" t="str">
        <f t="shared" si="254"/>
        <v>Yes</v>
      </c>
      <c r="AQ1795" t="str">
        <f t="shared" si="255"/>
        <v>No</v>
      </c>
      <c r="AR1795">
        <f t="shared" si="256"/>
        <v>4</v>
      </c>
      <c r="AS1795" t="str">
        <f t="shared" si="257"/>
        <v>Active</v>
      </c>
      <c r="AT1795" t="str">
        <f t="shared" si="258"/>
        <v>Together</v>
      </c>
      <c r="AU1795" t="str">
        <f t="shared" si="259"/>
        <v>PhD</v>
      </c>
      <c r="AV1795" s="9" t="str">
        <f t="shared" si="260"/>
        <v>No</v>
      </c>
    </row>
    <row r="1796" spans="1:48" x14ac:dyDescent="0.3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3</v>
      </c>
      <c r="W1796">
        <v>11</v>
      </c>
      <c r="X1796">
        <v>0</v>
      </c>
      <c r="Y1796">
        <v>58</v>
      </c>
      <c r="Z1796">
        <v>2242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892</v>
      </c>
      <c r="AL1796">
        <v>831</v>
      </c>
      <c r="AM1796">
        <v>1</v>
      </c>
      <c r="AN1796">
        <f t="shared" si="252"/>
        <v>6.1</v>
      </c>
      <c r="AO1796" t="str">
        <f t="shared" si="253"/>
        <v>Medium</v>
      </c>
      <c r="AP1796" t="str">
        <f t="shared" si="254"/>
        <v>Yes</v>
      </c>
      <c r="AQ1796" t="str">
        <f t="shared" si="255"/>
        <v>Yes</v>
      </c>
      <c r="AR1796">
        <f t="shared" si="256"/>
        <v>16</v>
      </c>
      <c r="AS1796" t="str">
        <f t="shared" si="257"/>
        <v>Inactive</v>
      </c>
      <c r="AT1796" t="str">
        <f t="shared" si="258"/>
        <v>Together</v>
      </c>
      <c r="AU1796" t="str">
        <f t="shared" si="259"/>
        <v>Graduation</v>
      </c>
      <c r="AV1796" s="9" t="str">
        <f t="shared" si="260"/>
        <v>Yes</v>
      </c>
    </row>
    <row r="1797" spans="1:48" x14ac:dyDescent="0.3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11</v>
      </c>
      <c r="X1797">
        <v>0</v>
      </c>
      <c r="Y1797">
        <v>49</v>
      </c>
      <c r="Z1797">
        <v>2420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65</v>
      </c>
      <c r="AL1797">
        <v>62</v>
      </c>
      <c r="AM1797">
        <v>0</v>
      </c>
      <c r="AN1797">
        <f t="shared" si="252"/>
        <v>6.6</v>
      </c>
      <c r="AO1797" t="str">
        <f t="shared" si="253"/>
        <v>Low</v>
      </c>
      <c r="AP1797" t="str">
        <f t="shared" si="254"/>
        <v>Yes</v>
      </c>
      <c r="AQ1797" t="str">
        <f t="shared" si="255"/>
        <v>No</v>
      </c>
      <c r="AR1797">
        <f t="shared" si="256"/>
        <v>7</v>
      </c>
      <c r="AS1797" t="str">
        <f t="shared" si="257"/>
        <v>Active</v>
      </c>
      <c r="AT1797" t="str">
        <f t="shared" si="258"/>
        <v>Divorced</v>
      </c>
      <c r="AU1797" t="str">
        <f t="shared" si="259"/>
        <v>Master</v>
      </c>
      <c r="AV1797" s="9" t="str">
        <f t="shared" si="260"/>
        <v>No</v>
      </c>
    </row>
    <row r="1798" spans="1:48" x14ac:dyDescent="0.3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</v>
      </c>
      <c r="W1798">
        <v>11</v>
      </c>
      <c r="X1798">
        <v>0</v>
      </c>
      <c r="Y1798">
        <v>49</v>
      </c>
      <c r="Z1798">
        <v>2427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119</v>
      </c>
      <c r="AL1798">
        <v>107</v>
      </c>
      <c r="AM1798">
        <v>0</v>
      </c>
      <c r="AN1798">
        <f t="shared" si="252"/>
        <v>6.6</v>
      </c>
      <c r="AO1798" t="str">
        <f t="shared" si="253"/>
        <v>Low</v>
      </c>
      <c r="AP1798" t="str">
        <f t="shared" si="254"/>
        <v>Yes</v>
      </c>
      <c r="AQ1798" t="str">
        <f t="shared" si="255"/>
        <v>No</v>
      </c>
      <c r="AR1798">
        <f t="shared" si="256"/>
        <v>10</v>
      </c>
      <c r="AS1798" t="str">
        <f t="shared" si="257"/>
        <v>Warm</v>
      </c>
      <c r="AT1798" t="str">
        <f t="shared" si="258"/>
        <v>Single</v>
      </c>
      <c r="AU1798" t="str">
        <f t="shared" si="259"/>
        <v>Master</v>
      </c>
      <c r="AV1798" s="9" t="str">
        <f t="shared" si="260"/>
        <v>No</v>
      </c>
    </row>
    <row r="1799" spans="1:48" x14ac:dyDescent="0.3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11</v>
      </c>
      <c r="X1799">
        <v>0</v>
      </c>
      <c r="Y1799">
        <v>52</v>
      </c>
      <c r="Z1799">
        <v>2483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720</v>
      </c>
      <c r="AL1799">
        <v>558</v>
      </c>
      <c r="AM1799">
        <v>0</v>
      </c>
      <c r="AN1799">
        <f t="shared" si="252"/>
        <v>6.8</v>
      </c>
      <c r="AO1799" t="str">
        <f t="shared" si="253"/>
        <v>Medium</v>
      </c>
      <c r="AP1799" t="str">
        <f t="shared" si="254"/>
        <v>Yes</v>
      </c>
      <c r="AQ1799" t="str">
        <f t="shared" si="255"/>
        <v>No</v>
      </c>
      <c r="AR1799">
        <f t="shared" si="256"/>
        <v>23</v>
      </c>
      <c r="AS1799" t="str">
        <f t="shared" si="257"/>
        <v>Warm</v>
      </c>
      <c r="AT1799" t="str">
        <f t="shared" si="258"/>
        <v>Married</v>
      </c>
      <c r="AU1799" t="str">
        <f t="shared" si="259"/>
        <v>Graduation</v>
      </c>
      <c r="AV1799" s="9" t="str">
        <f t="shared" si="260"/>
        <v>No</v>
      </c>
    </row>
    <row r="1800" spans="1:48" x14ac:dyDescent="0.3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</v>
      </c>
      <c r="W1800">
        <v>11</v>
      </c>
      <c r="X1800">
        <v>0</v>
      </c>
      <c r="Y1800">
        <v>42</v>
      </c>
      <c r="Z1800">
        <v>2822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917</v>
      </c>
      <c r="AL1800">
        <v>685</v>
      </c>
      <c r="AM1800">
        <v>0</v>
      </c>
      <c r="AN1800">
        <f t="shared" si="252"/>
        <v>7.7</v>
      </c>
      <c r="AO1800" t="str">
        <f t="shared" si="253"/>
        <v>Medium</v>
      </c>
      <c r="AP1800" t="str">
        <f t="shared" si="254"/>
        <v>No</v>
      </c>
      <c r="AQ1800" t="str">
        <f t="shared" si="255"/>
        <v>No</v>
      </c>
      <c r="AR1800">
        <f t="shared" si="256"/>
        <v>25</v>
      </c>
      <c r="AS1800" t="str">
        <f t="shared" si="257"/>
        <v>Warm</v>
      </c>
      <c r="AT1800" t="str">
        <f t="shared" si="258"/>
        <v>Together</v>
      </c>
      <c r="AU1800" t="str">
        <f t="shared" si="259"/>
        <v>2nd Cycle</v>
      </c>
      <c r="AV1800" s="9" t="str">
        <f t="shared" si="260"/>
        <v>No</v>
      </c>
    </row>
    <row r="1801" spans="1:48" x14ac:dyDescent="0.3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</v>
      </c>
      <c r="W1801">
        <v>11</v>
      </c>
      <c r="X1801">
        <v>0</v>
      </c>
      <c r="Y1801">
        <v>51</v>
      </c>
      <c r="Z1801">
        <v>2446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28</v>
      </c>
      <c r="AL1801">
        <v>19</v>
      </c>
      <c r="AM1801">
        <v>0</v>
      </c>
      <c r="AN1801">
        <f t="shared" si="252"/>
        <v>6.7</v>
      </c>
      <c r="AO1801" t="str">
        <f t="shared" si="253"/>
        <v>Low</v>
      </c>
      <c r="AP1801" t="str">
        <f t="shared" si="254"/>
        <v>Yes</v>
      </c>
      <c r="AQ1801" t="str">
        <f t="shared" si="255"/>
        <v>No</v>
      </c>
      <c r="AR1801">
        <f t="shared" si="256"/>
        <v>5</v>
      </c>
      <c r="AS1801" t="str">
        <f t="shared" si="257"/>
        <v>Warm</v>
      </c>
      <c r="AT1801" t="str">
        <f t="shared" si="258"/>
        <v>Married</v>
      </c>
      <c r="AU1801" t="str">
        <f t="shared" si="259"/>
        <v>Graduation</v>
      </c>
      <c r="AV1801" s="9" t="str">
        <f t="shared" si="260"/>
        <v>No</v>
      </c>
    </row>
    <row r="1802" spans="1:48" x14ac:dyDescent="0.3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11</v>
      </c>
      <c r="X1802">
        <v>0</v>
      </c>
      <c r="Y1802">
        <v>55</v>
      </c>
      <c r="Z1802">
        <v>2467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338</v>
      </c>
      <c r="AL1802">
        <v>288</v>
      </c>
      <c r="AM1802">
        <v>0</v>
      </c>
      <c r="AN1802">
        <f t="shared" si="252"/>
        <v>6.8</v>
      </c>
      <c r="AO1802" t="str">
        <f t="shared" si="253"/>
        <v>Low</v>
      </c>
      <c r="AP1802" t="str">
        <f t="shared" si="254"/>
        <v>Yes</v>
      </c>
      <c r="AQ1802" t="str">
        <f t="shared" si="255"/>
        <v>No</v>
      </c>
      <c r="AR1802">
        <f t="shared" si="256"/>
        <v>15</v>
      </c>
      <c r="AS1802" t="str">
        <f t="shared" si="257"/>
        <v>Inactive</v>
      </c>
      <c r="AT1802" t="str">
        <f t="shared" si="258"/>
        <v>Widow</v>
      </c>
      <c r="AU1802" t="str">
        <f t="shared" si="259"/>
        <v>PhD</v>
      </c>
      <c r="AV1802" s="9" t="str">
        <f t="shared" si="260"/>
        <v>No</v>
      </c>
    </row>
    <row r="1803" spans="1:48" x14ac:dyDescent="0.3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</v>
      </c>
      <c r="W1803">
        <v>11</v>
      </c>
      <c r="X1803">
        <v>1</v>
      </c>
      <c r="Y1803">
        <v>34</v>
      </c>
      <c r="Z1803">
        <v>2658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1262</v>
      </c>
      <c r="AL1803">
        <v>1096</v>
      </c>
      <c r="AM1803">
        <v>0</v>
      </c>
      <c r="AN1803">
        <f t="shared" si="252"/>
        <v>7.3</v>
      </c>
      <c r="AO1803" t="str">
        <f t="shared" si="253"/>
        <v>High</v>
      </c>
      <c r="AP1803" t="str">
        <f t="shared" si="254"/>
        <v>No</v>
      </c>
      <c r="AQ1803" t="str">
        <f t="shared" si="255"/>
        <v>No</v>
      </c>
      <c r="AR1803">
        <f t="shared" si="256"/>
        <v>16</v>
      </c>
      <c r="AS1803" t="str">
        <f t="shared" si="257"/>
        <v>Active</v>
      </c>
      <c r="AT1803" t="str">
        <f t="shared" si="258"/>
        <v>Together</v>
      </c>
      <c r="AU1803" t="str">
        <f t="shared" si="259"/>
        <v>Graduation</v>
      </c>
      <c r="AV1803" s="9" t="str">
        <f t="shared" si="260"/>
        <v>No</v>
      </c>
    </row>
    <row r="1804" spans="1:48" x14ac:dyDescent="0.3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11</v>
      </c>
      <c r="X1804">
        <v>0</v>
      </c>
      <c r="Y1804">
        <v>62</v>
      </c>
      <c r="Z1804">
        <v>2561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1541</v>
      </c>
      <c r="AL1804">
        <v>1449</v>
      </c>
      <c r="AM1804">
        <v>0</v>
      </c>
      <c r="AN1804">
        <f t="shared" si="252"/>
        <v>7</v>
      </c>
      <c r="AO1804" t="str">
        <f t="shared" si="253"/>
        <v>High</v>
      </c>
      <c r="AP1804" t="str">
        <f t="shared" si="254"/>
        <v>No</v>
      </c>
      <c r="AQ1804" t="str">
        <f t="shared" si="255"/>
        <v>No</v>
      </c>
      <c r="AR1804">
        <f t="shared" si="256"/>
        <v>24</v>
      </c>
      <c r="AS1804" t="str">
        <f t="shared" si="257"/>
        <v>Inactive</v>
      </c>
      <c r="AT1804" t="str">
        <f t="shared" si="258"/>
        <v>Married</v>
      </c>
      <c r="AU1804" t="str">
        <f t="shared" si="259"/>
        <v>Master</v>
      </c>
      <c r="AV1804" s="9" t="str">
        <f t="shared" si="260"/>
        <v>No</v>
      </c>
    </row>
    <row r="1805" spans="1:48" x14ac:dyDescent="0.3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3</v>
      </c>
      <c r="W1805">
        <v>11</v>
      </c>
      <c r="X1805">
        <v>1</v>
      </c>
      <c r="Y1805">
        <v>45</v>
      </c>
      <c r="Z1805">
        <v>2562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125</v>
      </c>
      <c r="AL1805">
        <v>77</v>
      </c>
      <c r="AM1805">
        <v>0</v>
      </c>
      <c r="AN1805">
        <f t="shared" si="252"/>
        <v>7</v>
      </c>
      <c r="AO1805" t="str">
        <f t="shared" si="253"/>
        <v>Low</v>
      </c>
      <c r="AP1805" t="str">
        <f t="shared" si="254"/>
        <v>Yes</v>
      </c>
      <c r="AQ1805" t="str">
        <f t="shared" si="255"/>
        <v>No</v>
      </c>
      <c r="AR1805">
        <f t="shared" si="256"/>
        <v>10</v>
      </c>
      <c r="AS1805" t="str">
        <f t="shared" si="257"/>
        <v>Active</v>
      </c>
      <c r="AT1805" t="str">
        <f t="shared" si="258"/>
        <v>Together</v>
      </c>
      <c r="AU1805" t="str">
        <f t="shared" si="259"/>
        <v>Master</v>
      </c>
      <c r="AV1805" s="9" t="str">
        <f t="shared" si="260"/>
        <v>No</v>
      </c>
    </row>
    <row r="1806" spans="1:48" x14ac:dyDescent="0.3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11</v>
      </c>
      <c r="X1806">
        <v>0</v>
      </c>
      <c r="Y1806">
        <v>33</v>
      </c>
      <c r="Z1806">
        <v>2423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90</v>
      </c>
      <c r="AL1806">
        <v>81</v>
      </c>
      <c r="AM1806">
        <v>0</v>
      </c>
      <c r="AN1806">
        <f t="shared" si="252"/>
        <v>6.6</v>
      </c>
      <c r="AO1806" t="str">
        <f t="shared" si="253"/>
        <v>Low</v>
      </c>
      <c r="AP1806" t="str">
        <f t="shared" si="254"/>
        <v>Yes</v>
      </c>
      <c r="AQ1806" t="str">
        <f t="shared" si="255"/>
        <v>No</v>
      </c>
      <c r="AR1806">
        <f t="shared" si="256"/>
        <v>9</v>
      </c>
      <c r="AS1806" t="str">
        <f t="shared" si="257"/>
        <v>Active</v>
      </c>
      <c r="AT1806" t="str">
        <f t="shared" si="258"/>
        <v>Single</v>
      </c>
      <c r="AU1806" t="str">
        <f t="shared" si="259"/>
        <v>Graduation</v>
      </c>
      <c r="AV1806" s="9" t="str">
        <f t="shared" si="260"/>
        <v>No</v>
      </c>
    </row>
    <row r="1807" spans="1:48" x14ac:dyDescent="0.3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</v>
      </c>
      <c r="W1807">
        <v>11</v>
      </c>
      <c r="X1807">
        <v>0</v>
      </c>
      <c r="Y1807">
        <v>61</v>
      </c>
      <c r="Z1807">
        <v>2630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184</v>
      </c>
      <c r="AL1807">
        <v>153</v>
      </c>
      <c r="AM1807">
        <v>0</v>
      </c>
      <c r="AN1807">
        <f t="shared" si="252"/>
        <v>7.2</v>
      </c>
      <c r="AO1807" t="str">
        <f t="shared" si="253"/>
        <v>Low</v>
      </c>
      <c r="AP1807" t="str">
        <f t="shared" si="254"/>
        <v>Yes</v>
      </c>
      <c r="AQ1807" t="str">
        <f t="shared" si="255"/>
        <v>No</v>
      </c>
      <c r="AR1807">
        <f t="shared" si="256"/>
        <v>12</v>
      </c>
      <c r="AS1807" t="str">
        <f t="shared" si="257"/>
        <v>Active</v>
      </c>
      <c r="AT1807" t="str">
        <f t="shared" si="258"/>
        <v>Together</v>
      </c>
      <c r="AU1807" t="str">
        <f t="shared" si="259"/>
        <v>Graduation</v>
      </c>
      <c r="AV1807" s="9" t="str">
        <f t="shared" si="260"/>
        <v>No</v>
      </c>
    </row>
    <row r="1808" spans="1:48" x14ac:dyDescent="0.3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>
        <v>11</v>
      </c>
      <c r="X1808">
        <v>0</v>
      </c>
      <c r="Y1808">
        <v>58</v>
      </c>
      <c r="Z1808">
        <v>2656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894</v>
      </c>
      <c r="AL1808">
        <v>859</v>
      </c>
      <c r="AM1808">
        <v>0</v>
      </c>
      <c r="AN1808">
        <f t="shared" si="252"/>
        <v>7.3</v>
      </c>
      <c r="AO1808" t="str">
        <f t="shared" si="253"/>
        <v>Medium</v>
      </c>
      <c r="AP1808" t="str">
        <f t="shared" si="254"/>
        <v>Yes</v>
      </c>
      <c r="AQ1808" t="str">
        <f t="shared" si="255"/>
        <v>No</v>
      </c>
      <c r="AR1808">
        <f t="shared" si="256"/>
        <v>31</v>
      </c>
      <c r="AS1808" t="str">
        <f t="shared" si="257"/>
        <v>Warm</v>
      </c>
      <c r="AT1808" t="str">
        <f t="shared" si="258"/>
        <v>Married</v>
      </c>
      <c r="AU1808" t="str">
        <f t="shared" si="259"/>
        <v>PhD</v>
      </c>
      <c r="AV1808" s="9" t="str">
        <f t="shared" si="260"/>
        <v>No</v>
      </c>
    </row>
    <row r="1809" spans="1:48" x14ac:dyDescent="0.3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</v>
      </c>
      <c r="W1809">
        <v>11</v>
      </c>
      <c r="X1809">
        <v>0</v>
      </c>
      <c r="Y1809">
        <v>46</v>
      </c>
      <c r="Z1809">
        <v>2260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185</v>
      </c>
      <c r="AL1809">
        <v>151</v>
      </c>
      <c r="AM1809">
        <v>0</v>
      </c>
      <c r="AN1809">
        <f t="shared" si="252"/>
        <v>6.2</v>
      </c>
      <c r="AO1809" t="str">
        <f t="shared" si="253"/>
        <v>Low</v>
      </c>
      <c r="AP1809" t="str">
        <f t="shared" si="254"/>
        <v>Yes</v>
      </c>
      <c r="AQ1809" t="str">
        <f t="shared" si="255"/>
        <v>No</v>
      </c>
      <c r="AR1809">
        <f t="shared" si="256"/>
        <v>12</v>
      </c>
      <c r="AS1809" t="str">
        <f t="shared" si="257"/>
        <v>Warm</v>
      </c>
      <c r="AT1809" t="str">
        <f t="shared" si="258"/>
        <v>Together</v>
      </c>
      <c r="AU1809" t="str">
        <f t="shared" si="259"/>
        <v>Graduation</v>
      </c>
      <c r="AV1809" s="9" t="str">
        <f t="shared" si="260"/>
        <v>No</v>
      </c>
    </row>
    <row r="1810" spans="1:48" x14ac:dyDescent="0.3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</v>
      </c>
      <c r="W1810">
        <v>11</v>
      </c>
      <c r="X1810">
        <v>1</v>
      </c>
      <c r="Y1810">
        <v>43</v>
      </c>
      <c r="Z1810">
        <v>2450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152</v>
      </c>
      <c r="AL1810">
        <v>130</v>
      </c>
      <c r="AM1810">
        <v>0</v>
      </c>
      <c r="AN1810">
        <f t="shared" si="252"/>
        <v>6.7</v>
      </c>
      <c r="AO1810" t="str">
        <f t="shared" si="253"/>
        <v>Low</v>
      </c>
      <c r="AP1810" t="str">
        <f t="shared" si="254"/>
        <v>Yes</v>
      </c>
      <c r="AQ1810" t="str">
        <f t="shared" si="255"/>
        <v>No</v>
      </c>
      <c r="AR1810">
        <f t="shared" si="256"/>
        <v>12</v>
      </c>
      <c r="AS1810" t="str">
        <f t="shared" si="257"/>
        <v>Active</v>
      </c>
      <c r="AT1810" t="str">
        <f t="shared" si="258"/>
        <v>Married</v>
      </c>
      <c r="AU1810" t="str">
        <f t="shared" si="259"/>
        <v>Graduation</v>
      </c>
      <c r="AV1810" s="9" t="str">
        <f t="shared" si="260"/>
        <v>No</v>
      </c>
    </row>
    <row r="1811" spans="1:48" x14ac:dyDescent="0.3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</v>
      </c>
      <c r="W1811">
        <v>11</v>
      </c>
      <c r="X1811">
        <v>0</v>
      </c>
      <c r="Y1811">
        <v>42</v>
      </c>
      <c r="Z1811">
        <v>2725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89</v>
      </c>
      <c r="AL1811">
        <v>86</v>
      </c>
      <c r="AM1811">
        <v>0</v>
      </c>
      <c r="AN1811">
        <f t="shared" si="252"/>
        <v>7.5</v>
      </c>
      <c r="AO1811" t="str">
        <f t="shared" si="253"/>
        <v>Low</v>
      </c>
      <c r="AP1811" t="str">
        <f t="shared" si="254"/>
        <v>Yes</v>
      </c>
      <c r="AQ1811" t="str">
        <f t="shared" si="255"/>
        <v>No</v>
      </c>
      <c r="AR1811">
        <f t="shared" si="256"/>
        <v>9</v>
      </c>
      <c r="AS1811" t="str">
        <f t="shared" si="257"/>
        <v>Active</v>
      </c>
      <c r="AT1811" t="str">
        <f t="shared" si="258"/>
        <v>Together</v>
      </c>
      <c r="AU1811" t="str">
        <f t="shared" si="259"/>
        <v>Graduation</v>
      </c>
      <c r="AV1811" s="9" t="str">
        <f t="shared" si="260"/>
        <v>No</v>
      </c>
    </row>
    <row r="1812" spans="1:48" x14ac:dyDescent="0.3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</v>
      </c>
      <c r="W1812">
        <v>11</v>
      </c>
      <c r="X1812">
        <v>0</v>
      </c>
      <c r="Y1812">
        <v>50</v>
      </c>
      <c r="Z1812">
        <v>2452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986</v>
      </c>
      <c r="AL1812">
        <v>920</v>
      </c>
      <c r="AM1812">
        <v>0</v>
      </c>
      <c r="AN1812">
        <f t="shared" si="252"/>
        <v>6.7</v>
      </c>
      <c r="AO1812" t="str">
        <f t="shared" si="253"/>
        <v>Medium</v>
      </c>
      <c r="AP1812" t="str">
        <f t="shared" si="254"/>
        <v>No</v>
      </c>
      <c r="AQ1812" t="str">
        <f t="shared" si="255"/>
        <v>No</v>
      </c>
      <c r="AR1812">
        <f t="shared" si="256"/>
        <v>25</v>
      </c>
      <c r="AS1812" t="str">
        <f t="shared" si="257"/>
        <v>Active</v>
      </c>
      <c r="AT1812" t="str">
        <f t="shared" si="258"/>
        <v>Married</v>
      </c>
      <c r="AU1812" t="str">
        <f t="shared" si="259"/>
        <v>PhD</v>
      </c>
      <c r="AV1812" s="9" t="str">
        <f t="shared" si="260"/>
        <v>No</v>
      </c>
    </row>
    <row r="1813" spans="1:48" x14ac:dyDescent="0.3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3</v>
      </c>
      <c r="W1813">
        <v>11</v>
      </c>
      <c r="X1813">
        <v>0</v>
      </c>
      <c r="Y1813">
        <v>63</v>
      </c>
      <c r="Z1813">
        <v>2623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255</v>
      </c>
      <c r="AL1813">
        <v>235</v>
      </c>
      <c r="AM1813">
        <v>1</v>
      </c>
      <c r="AN1813">
        <f t="shared" si="252"/>
        <v>7.2</v>
      </c>
      <c r="AO1813" t="str">
        <f t="shared" si="253"/>
        <v>Low</v>
      </c>
      <c r="AP1813" t="str">
        <f t="shared" si="254"/>
        <v>Yes</v>
      </c>
      <c r="AQ1813" t="str">
        <f t="shared" si="255"/>
        <v>Yes</v>
      </c>
      <c r="AR1813">
        <f t="shared" si="256"/>
        <v>14</v>
      </c>
      <c r="AS1813" t="str">
        <f t="shared" si="257"/>
        <v>Warm</v>
      </c>
      <c r="AT1813" t="str">
        <f t="shared" si="258"/>
        <v>Married</v>
      </c>
      <c r="AU1813" t="str">
        <f t="shared" si="259"/>
        <v>Graduation</v>
      </c>
      <c r="AV1813" s="9" t="str">
        <f t="shared" si="260"/>
        <v>Yes</v>
      </c>
    </row>
    <row r="1814" spans="1:48" x14ac:dyDescent="0.3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11</v>
      </c>
      <c r="X1814">
        <v>0</v>
      </c>
      <c r="Y1814">
        <v>65</v>
      </c>
      <c r="Z1814">
        <v>2854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395</v>
      </c>
      <c r="AL1814">
        <v>203</v>
      </c>
      <c r="AM1814">
        <v>0</v>
      </c>
      <c r="AN1814">
        <f t="shared" si="252"/>
        <v>7.8</v>
      </c>
      <c r="AO1814" t="str">
        <f t="shared" si="253"/>
        <v>Low</v>
      </c>
      <c r="AP1814" t="str">
        <f t="shared" si="254"/>
        <v>Yes</v>
      </c>
      <c r="AQ1814" t="str">
        <f t="shared" si="255"/>
        <v>No</v>
      </c>
      <c r="AR1814">
        <f t="shared" si="256"/>
        <v>16</v>
      </c>
      <c r="AS1814" t="str">
        <f t="shared" si="257"/>
        <v>Warm</v>
      </c>
      <c r="AT1814" t="str">
        <f t="shared" si="258"/>
        <v>Married</v>
      </c>
      <c r="AU1814" t="str">
        <f t="shared" si="259"/>
        <v>2nd Cycle</v>
      </c>
      <c r="AV1814" s="9" t="str">
        <f t="shared" si="260"/>
        <v>No</v>
      </c>
    </row>
    <row r="1815" spans="1:48" x14ac:dyDescent="0.3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11</v>
      </c>
      <c r="X1815">
        <v>1</v>
      </c>
      <c r="Y1815">
        <v>66</v>
      </c>
      <c r="Z1815">
        <v>2804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1486</v>
      </c>
      <c r="AL1815">
        <v>1310</v>
      </c>
      <c r="AM1815">
        <v>0</v>
      </c>
      <c r="AN1815">
        <f t="shared" si="252"/>
        <v>7.7</v>
      </c>
      <c r="AO1815" t="str">
        <f t="shared" si="253"/>
        <v>High</v>
      </c>
      <c r="AP1815" t="str">
        <f t="shared" si="254"/>
        <v>Yes</v>
      </c>
      <c r="AQ1815" t="str">
        <f t="shared" si="255"/>
        <v>No</v>
      </c>
      <c r="AR1815">
        <f t="shared" si="256"/>
        <v>33</v>
      </c>
      <c r="AS1815" t="str">
        <f t="shared" si="257"/>
        <v>Warm</v>
      </c>
      <c r="AT1815" t="str">
        <f t="shared" si="258"/>
        <v>Divorced</v>
      </c>
      <c r="AU1815" t="str">
        <f t="shared" si="259"/>
        <v>PhD</v>
      </c>
      <c r="AV1815" s="9" t="str">
        <f t="shared" si="260"/>
        <v>No</v>
      </c>
    </row>
    <row r="1816" spans="1:48" x14ac:dyDescent="0.3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11</v>
      </c>
      <c r="X1816">
        <v>0</v>
      </c>
      <c r="Y1816">
        <v>38</v>
      </c>
      <c r="Z1816">
        <v>2662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152</v>
      </c>
      <c r="AL1816">
        <v>145</v>
      </c>
      <c r="AM1816">
        <v>0</v>
      </c>
      <c r="AN1816">
        <f t="shared" si="252"/>
        <v>7.3</v>
      </c>
      <c r="AO1816" t="str">
        <f t="shared" si="253"/>
        <v>Low</v>
      </c>
      <c r="AP1816" t="str">
        <f t="shared" si="254"/>
        <v>Yes</v>
      </c>
      <c r="AQ1816" t="str">
        <f t="shared" si="255"/>
        <v>No</v>
      </c>
      <c r="AR1816">
        <f t="shared" si="256"/>
        <v>11</v>
      </c>
      <c r="AS1816" t="str">
        <f t="shared" si="257"/>
        <v>Warm</v>
      </c>
      <c r="AT1816" t="str">
        <f t="shared" si="258"/>
        <v>Together</v>
      </c>
      <c r="AU1816" t="str">
        <f t="shared" si="259"/>
        <v>PhD</v>
      </c>
      <c r="AV1816" s="9" t="str">
        <f t="shared" si="260"/>
        <v>No</v>
      </c>
    </row>
    <row r="1817" spans="1:48" x14ac:dyDescent="0.3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3</v>
      </c>
      <c r="W1817">
        <v>11</v>
      </c>
      <c r="X1817">
        <v>1</v>
      </c>
      <c r="Y1817">
        <v>67</v>
      </c>
      <c r="Z1817">
        <v>2550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952</v>
      </c>
      <c r="AL1817">
        <v>880</v>
      </c>
      <c r="AM1817">
        <v>3</v>
      </c>
      <c r="AN1817">
        <f t="shared" si="252"/>
        <v>7</v>
      </c>
      <c r="AO1817" t="str">
        <f t="shared" si="253"/>
        <v>Medium</v>
      </c>
      <c r="AP1817" t="str">
        <f t="shared" si="254"/>
        <v>No</v>
      </c>
      <c r="AQ1817" t="str">
        <f t="shared" si="255"/>
        <v>Yes</v>
      </c>
      <c r="AR1817">
        <f t="shared" si="256"/>
        <v>18</v>
      </c>
      <c r="AS1817" t="str">
        <f t="shared" si="257"/>
        <v>Warm</v>
      </c>
      <c r="AT1817" t="str">
        <f t="shared" si="258"/>
        <v>Widow</v>
      </c>
      <c r="AU1817" t="str">
        <f t="shared" si="259"/>
        <v>Master</v>
      </c>
      <c r="AV1817" s="9" t="str">
        <f t="shared" si="260"/>
        <v>Yes</v>
      </c>
    </row>
    <row r="1818" spans="1:48" x14ac:dyDescent="0.3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</v>
      </c>
      <c r="W1818">
        <v>11</v>
      </c>
      <c r="X1818">
        <v>0</v>
      </c>
      <c r="Y1818">
        <v>52</v>
      </c>
      <c r="Z1818">
        <v>2226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32</v>
      </c>
      <c r="AL1818">
        <v>29</v>
      </c>
      <c r="AM1818">
        <v>0</v>
      </c>
      <c r="AN1818">
        <f t="shared" si="252"/>
        <v>6.1</v>
      </c>
      <c r="AO1818" t="str">
        <f t="shared" si="253"/>
        <v>Low</v>
      </c>
      <c r="AP1818" t="str">
        <f t="shared" si="254"/>
        <v>Yes</v>
      </c>
      <c r="AQ1818" t="str">
        <f t="shared" si="255"/>
        <v>No</v>
      </c>
      <c r="AR1818">
        <f t="shared" si="256"/>
        <v>7</v>
      </c>
      <c r="AS1818" t="str">
        <f t="shared" si="257"/>
        <v>Warm</v>
      </c>
      <c r="AT1818" t="str">
        <f t="shared" si="258"/>
        <v>Divorced</v>
      </c>
      <c r="AU1818" t="str">
        <f t="shared" si="259"/>
        <v>Master</v>
      </c>
      <c r="AV1818" s="9" t="str">
        <f t="shared" si="260"/>
        <v>No</v>
      </c>
    </row>
    <row r="1819" spans="1:48" x14ac:dyDescent="0.3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</v>
      </c>
      <c r="W1819">
        <v>11</v>
      </c>
      <c r="X1819">
        <v>0</v>
      </c>
      <c r="Y1819">
        <v>63</v>
      </c>
      <c r="Z1819">
        <v>2461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957</v>
      </c>
      <c r="AL1819">
        <v>872</v>
      </c>
      <c r="AM1819">
        <v>0</v>
      </c>
      <c r="AN1819">
        <f t="shared" si="252"/>
        <v>6.7</v>
      </c>
      <c r="AO1819" t="str">
        <f t="shared" si="253"/>
        <v>Medium</v>
      </c>
      <c r="AP1819" t="str">
        <f t="shared" si="254"/>
        <v>No</v>
      </c>
      <c r="AQ1819" t="str">
        <f t="shared" si="255"/>
        <v>No</v>
      </c>
      <c r="AR1819">
        <f t="shared" si="256"/>
        <v>15</v>
      </c>
      <c r="AS1819" t="str">
        <f t="shared" si="257"/>
        <v>Warm</v>
      </c>
      <c r="AT1819" t="str">
        <f t="shared" si="258"/>
        <v>Together</v>
      </c>
      <c r="AU1819" t="str">
        <f t="shared" si="259"/>
        <v>Master</v>
      </c>
      <c r="AV1819" s="9" t="str">
        <f t="shared" si="260"/>
        <v>No</v>
      </c>
    </row>
    <row r="1820" spans="1:48" x14ac:dyDescent="0.3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11</v>
      </c>
      <c r="X1820">
        <v>0</v>
      </c>
      <c r="Y1820">
        <v>55</v>
      </c>
      <c r="Z1820">
        <v>2363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384</v>
      </c>
      <c r="AL1820">
        <v>373</v>
      </c>
      <c r="AM1820">
        <v>0</v>
      </c>
      <c r="AN1820">
        <f t="shared" si="252"/>
        <v>6.5</v>
      </c>
      <c r="AO1820" t="str">
        <f t="shared" si="253"/>
        <v>Low</v>
      </c>
      <c r="AP1820" t="str">
        <f t="shared" si="254"/>
        <v>Yes</v>
      </c>
      <c r="AQ1820" t="str">
        <f t="shared" si="255"/>
        <v>No</v>
      </c>
      <c r="AR1820">
        <f t="shared" si="256"/>
        <v>19</v>
      </c>
      <c r="AS1820" t="str">
        <f t="shared" si="257"/>
        <v>Warm</v>
      </c>
      <c r="AT1820" t="str">
        <f t="shared" si="258"/>
        <v>Together</v>
      </c>
      <c r="AU1820" t="str">
        <f t="shared" si="259"/>
        <v>Master</v>
      </c>
      <c r="AV1820" s="9" t="str">
        <f t="shared" si="260"/>
        <v>No</v>
      </c>
    </row>
    <row r="1821" spans="1:48" x14ac:dyDescent="0.3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3</v>
      </c>
      <c r="W1821">
        <v>11</v>
      </c>
      <c r="X1821">
        <v>1</v>
      </c>
      <c r="Y1821">
        <v>45</v>
      </c>
      <c r="Z1821">
        <v>2814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494</v>
      </c>
      <c r="AL1821">
        <v>431</v>
      </c>
      <c r="AM1821">
        <v>3</v>
      </c>
      <c r="AN1821">
        <f t="shared" si="252"/>
        <v>7.7</v>
      </c>
      <c r="AO1821" t="str">
        <f t="shared" si="253"/>
        <v>Low</v>
      </c>
      <c r="AP1821" t="str">
        <f t="shared" si="254"/>
        <v>No</v>
      </c>
      <c r="AQ1821" t="str">
        <f t="shared" si="255"/>
        <v>Yes</v>
      </c>
      <c r="AR1821">
        <f t="shared" si="256"/>
        <v>23</v>
      </c>
      <c r="AS1821" t="str">
        <f t="shared" si="257"/>
        <v>Active</v>
      </c>
      <c r="AT1821" t="str">
        <f t="shared" si="258"/>
        <v>Married</v>
      </c>
      <c r="AU1821" t="str">
        <f t="shared" si="259"/>
        <v>PhD</v>
      </c>
      <c r="AV1821" s="9" t="str">
        <f t="shared" si="260"/>
        <v>Yes</v>
      </c>
    </row>
    <row r="1822" spans="1:48" x14ac:dyDescent="0.3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11</v>
      </c>
      <c r="X1822">
        <v>0</v>
      </c>
      <c r="Y1822">
        <v>57</v>
      </c>
      <c r="Z1822">
        <v>2165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8</v>
      </c>
      <c r="AL1822">
        <v>7</v>
      </c>
      <c r="AM1822">
        <v>0</v>
      </c>
      <c r="AN1822">
        <f t="shared" si="252"/>
        <v>5.9</v>
      </c>
      <c r="AO1822" t="str">
        <f t="shared" si="253"/>
        <v>Low</v>
      </c>
      <c r="AP1822" t="str">
        <f t="shared" si="254"/>
        <v>Yes</v>
      </c>
      <c r="AQ1822" t="str">
        <f t="shared" si="255"/>
        <v>No</v>
      </c>
      <c r="AR1822">
        <f t="shared" si="256"/>
        <v>15</v>
      </c>
      <c r="AS1822" t="str">
        <f t="shared" si="257"/>
        <v>Active</v>
      </c>
      <c r="AT1822" t="str">
        <f t="shared" si="258"/>
        <v>Married</v>
      </c>
      <c r="AU1822" t="str">
        <f t="shared" si="259"/>
        <v>PhD</v>
      </c>
      <c r="AV1822" s="9" t="str">
        <f t="shared" si="260"/>
        <v>No</v>
      </c>
    </row>
    <row r="1823" spans="1:48" x14ac:dyDescent="0.3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</v>
      </c>
      <c r="W1823">
        <v>11</v>
      </c>
      <c r="X1823">
        <v>0</v>
      </c>
      <c r="Y1823">
        <v>30</v>
      </c>
      <c r="Z1823">
        <v>2515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53</v>
      </c>
      <c r="AL1823">
        <v>37</v>
      </c>
      <c r="AM1823">
        <v>0</v>
      </c>
      <c r="AN1823">
        <f t="shared" si="252"/>
        <v>6.9</v>
      </c>
      <c r="AO1823" t="str">
        <f t="shared" si="253"/>
        <v>Low</v>
      </c>
      <c r="AP1823" t="str">
        <f t="shared" si="254"/>
        <v>No</v>
      </c>
      <c r="AQ1823" t="str">
        <f t="shared" si="255"/>
        <v>No</v>
      </c>
      <c r="AR1823">
        <f t="shared" si="256"/>
        <v>6</v>
      </c>
      <c r="AS1823" t="str">
        <f t="shared" si="257"/>
        <v>Active</v>
      </c>
      <c r="AT1823" t="str">
        <f t="shared" si="258"/>
        <v>Married</v>
      </c>
      <c r="AU1823" t="str">
        <f t="shared" si="259"/>
        <v>Graduation</v>
      </c>
      <c r="AV1823" s="9" t="str">
        <f t="shared" si="260"/>
        <v>No</v>
      </c>
    </row>
    <row r="1824" spans="1:48" x14ac:dyDescent="0.3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11</v>
      </c>
      <c r="X1824">
        <v>0</v>
      </c>
      <c r="Y1824">
        <v>54</v>
      </c>
      <c r="Z1824">
        <v>2328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446</v>
      </c>
      <c r="AL1824">
        <v>406</v>
      </c>
      <c r="AM1824">
        <v>0</v>
      </c>
      <c r="AN1824">
        <f t="shared" si="252"/>
        <v>6.4</v>
      </c>
      <c r="AO1824" t="str">
        <f t="shared" si="253"/>
        <v>Low</v>
      </c>
      <c r="AP1824" t="str">
        <f t="shared" si="254"/>
        <v>Yes</v>
      </c>
      <c r="AQ1824" t="str">
        <f t="shared" si="255"/>
        <v>No</v>
      </c>
      <c r="AR1824">
        <f t="shared" si="256"/>
        <v>18</v>
      </c>
      <c r="AS1824" t="str">
        <f t="shared" si="257"/>
        <v>Active</v>
      </c>
      <c r="AT1824" t="str">
        <f t="shared" si="258"/>
        <v>Married</v>
      </c>
      <c r="AU1824" t="str">
        <f t="shared" si="259"/>
        <v>PhD</v>
      </c>
      <c r="AV1824" s="9" t="str">
        <f t="shared" si="260"/>
        <v>No</v>
      </c>
    </row>
    <row r="1825" spans="1:48" x14ac:dyDescent="0.3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</v>
      </c>
      <c r="W1825">
        <v>11</v>
      </c>
      <c r="X1825">
        <v>0</v>
      </c>
      <c r="Y1825">
        <v>32</v>
      </c>
      <c r="Z1825">
        <v>2306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25</v>
      </c>
      <c r="AL1825">
        <v>16</v>
      </c>
      <c r="AM1825">
        <v>0</v>
      </c>
      <c r="AN1825">
        <f t="shared" si="252"/>
        <v>6.3</v>
      </c>
      <c r="AO1825" t="str">
        <f t="shared" si="253"/>
        <v>Low</v>
      </c>
      <c r="AP1825" t="str">
        <f t="shared" si="254"/>
        <v>Yes</v>
      </c>
      <c r="AQ1825" t="str">
        <f t="shared" si="255"/>
        <v>No</v>
      </c>
      <c r="AR1825">
        <f t="shared" si="256"/>
        <v>6</v>
      </c>
      <c r="AS1825" t="str">
        <f t="shared" si="257"/>
        <v>Warm</v>
      </c>
      <c r="AT1825" t="str">
        <f t="shared" si="258"/>
        <v>Single</v>
      </c>
      <c r="AU1825" t="str">
        <f t="shared" si="259"/>
        <v>Graduation</v>
      </c>
      <c r="AV1825" s="9" t="str">
        <f t="shared" si="260"/>
        <v>No</v>
      </c>
    </row>
    <row r="1826" spans="1:48" x14ac:dyDescent="0.3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3</v>
      </c>
      <c r="W1826">
        <v>11</v>
      </c>
      <c r="X1826">
        <v>1</v>
      </c>
      <c r="Y1826">
        <v>25</v>
      </c>
      <c r="Z1826">
        <v>2808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1298</v>
      </c>
      <c r="AL1826">
        <v>1231</v>
      </c>
      <c r="AM1826">
        <v>2</v>
      </c>
      <c r="AN1826">
        <f t="shared" si="252"/>
        <v>7.7</v>
      </c>
      <c r="AO1826" t="str">
        <f t="shared" si="253"/>
        <v>High</v>
      </c>
      <c r="AP1826" t="str">
        <f t="shared" si="254"/>
        <v>No</v>
      </c>
      <c r="AQ1826" t="str">
        <f t="shared" si="255"/>
        <v>Yes</v>
      </c>
      <c r="AR1826">
        <f t="shared" si="256"/>
        <v>28</v>
      </c>
      <c r="AS1826" t="str">
        <f t="shared" si="257"/>
        <v>Warm</v>
      </c>
      <c r="AT1826" t="str">
        <f t="shared" si="258"/>
        <v>Single</v>
      </c>
      <c r="AU1826" t="str">
        <f t="shared" si="259"/>
        <v>2nd Cycle</v>
      </c>
      <c r="AV1826" s="9" t="str">
        <f t="shared" si="260"/>
        <v>Yes</v>
      </c>
    </row>
    <row r="1827" spans="1:48" x14ac:dyDescent="0.3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</v>
      </c>
      <c r="W1827">
        <v>11</v>
      </c>
      <c r="X1827">
        <v>0</v>
      </c>
      <c r="Y1827">
        <v>45</v>
      </c>
      <c r="Z1827">
        <v>2565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11</v>
      </c>
      <c r="AL1827">
        <v>9</v>
      </c>
      <c r="AM1827">
        <v>0</v>
      </c>
      <c r="AN1827">
        <f t="shared" si="252"/>
        <v>7</v>
      </c>
      <c r="AO1827" t="str">
        <f t="shared" si="253"/>
        <v>Low</v>
      </c>
      <c r="AP1827" t="str">
        <f t="shared" si="254"/>
        <v>Yes</v>
      </c>
      <c r="AQ1827" t="str">
        <f t="shared" si="255"/>
        <v>No</v>
      </c>
      <c r="AR1827">
        <f t="shared" si="256"/>
        <v>4</v>
      </c>
      <c r="AS1827" t="str">
        <f t="shared" si="257"/>
        <v>Warm</v>
      </c>
      <c r="AT1827" t="str">
        <f t="shared" si="258"/>
        <v>Together</v>
      </c>
      <c r="AU1827" t="str">
        <f t="shared" si="259"/>
        <v>Graduation</v>
      </c>
      <c r="AV1827" s="9" t="str">
        <f t="shared" si="260"/>
        <v>No</v>
      </c>
    </row>
    <row r="1828" spans="1:48" x14ac:dyDescent="0.3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</v>
      </c>
      <c r="W1828">
        <v>11</v>
      </c>
      <c r="X1828">
        <v>0</v>
      </c>
      <c r="Y1828">
        <v>42</v>
      </c>
      <c r="Z1828">
        <v>2767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1348</v>
      </c>
      <c r="AL1828">
        <v>1295</v>
      </c>
      <c r="AM1828">
        <v>0</v>
      </c>
      <c r="AN1828">
        <f t="shared" si="252"/>
        <v>7.6</v>
      </c>
      <c r="AO1828" t="str">
        <f t="shared" si="253"/>
        <v>High</v>
      </c>
      <c r="AP1828" t="str">
        <f t="shared" si="254"/>
        <v>No</v>
      </c>
      <c r="AQ1828" t="str">
        <f t="shared" si="255"/>
        <v>No</v>
      </c>
      <c r="AR1828">
        <f t="shared" si="256"/>
        <v>21</v>
      </c>
      <c r="AS1828" t="str">
        <f t="shared" si="257"/>
        <v>Warm</v>
      </c>
      <c r="AT1828" t="str">
        <f t="shared" si="258"/>
        <v>Married</v>
      </c>
      <c r="AU1828" t="str">
        <f t="shared" si="259"/>
        <v>PhD</v>
      </c>
      <c r="AV1828" s="9" t="str">
        <f t="shared" si="260"/>
        <v>No</v>
      </c>
    </row>
    <row r="1829" spans="1:48" x14ac:dyDescent="0.3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11</v>
      </c>
      <c r="X1829">
        <v>1</v>
      </c>
      <c r="Y1829">
        <v>59</v>
      </c>
      <c r="Z1829">
        <v>2693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1544</v>
      </c>
      <c r="AL1829">
        <v>1514</v>
      </c>
      <c r="AM1829">
        <v>0</v>
      </c>
      <c r="AN1829">
        <f t="shared" si="252"/>
        <v>7.4</v>
      </c>
      <c r="AO1829" t="str">
        <f t="shared" si="253"/>
        <v>High</v>
      </c>
      <c r="AP1829" t="str">
        <f t="shared" si="254"/>
        <v>No</v>
      </c>
      <c r="AQ1829" t="str">
        <f t="shared" si="255"/>
        <v>No</v>
      </c>
      <c r="AR1829">
        <f t="shared" si="256"/>
        <v>14</v>
      </c>
      <c r="AS1829" t="str">
        <f t="shared" si="257"/>
        <v>Active</v>
      </c>
      <c r="AT1829" t="str">
        <f t="shared" si="258"/>
        <v>Together</v>
      </c>
      <c r="AU1829" t="str">
        <f t="shared" si="259"/>
        <v>Graduation</v>
      </c>
      <c r="AV1829" s="9" t="str">
        <f t="shared" si="260"/>
        <v>No</v>
      </c>
    </row>
    <row r="1830" spans="1:48" x14ac:dyDescent="0.3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11</v>
      </c>
      <c r="X1830">
        <v>1</v>
      </c>
      <c r="Y1830">
        <v>36</v>
      </c>
      <c r="Z1830">
        <v>2451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1285</v>
      </c>
      <c r="AL1830">
        <v>1247</v>
      </c>
      <c r="AM1830">
        <v>0</v>
      </c>
      <c r="AN1830">
        <f t="shared" si="252"/>
        <v>6.7</v>
      </c>
      <c r="AO1830" t="str">
        <f t="shared" si="253"/>
        <v>High</v>
      </c>
      <c r="AP1830" t="str">
        <f t="shared" si="254"/>
        <v>No</v>
      </c>
      <c r="AQ1830" t="str">
        <f t="shared" si="255"/>
        <v>No</v>
      </c>
      <c r="AR1830">
        <f t="shared" si="256"/>
        <v>20</v>
      </c>
      <c r="AS1830" t="str">
        <f t="shared" si="257"/>
        <v>Active</v>
      </c>
      <c r="AT1830" t="str">
        <f t="shared" si="258"/>
        <v>Single</v>
      </c>
      <c r="AU1830" t="str">
        <f t="shared" si="259"/>
        <v>PhD</v>
      </c>
      <c r="AV1830" s="9" t="str">
        <f t="shared" si="260"/>
        <v>No</v>
      </c>
    </row>
    <row r="1831" spans="1:48" x14ac:dyDescent="0.3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3</v>
      </c>
      <c r="W1831">
        <v>11</v>
      </c>
      <c r="X1831">
        <v>0</v>
      </c>
      <c r="Y1831">
        <v>49</v>
      </c>
      <c r="Z1831">
        <v>2480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1205</v>
      </c>
      <c r="AL1831">
        <v>1193</v>
      </c>
      <c r="AM1831">
        <v>2</v>
      </c>
      <c r="AN1831">
        <f t="shared" si="252"/>
        <v>6.8</v>
      </c>
      <c r="AO1831" t="str">
        <f t="shared" si="253"/>
        <v>High</v>
      </c>
      <c r="AP1831" t="str">
        <f t="shared" si="254"/>
        <v>Yes</v>
      </c>
      <c r="AQ1831" t="str">
        <f t="shared" si="255"/>
        <v>Yes</v>
      </c>
      <c r="AR1831">
        <f t="shared" si="256"/>
        <v>32</v>
      </c>
      <c r="AS1831" t="str">
        <f t="shared" si="257"/>
        <v>Warm</v>
      </c>
      <c r="AT1831" t="str">
        <f t="shared" si="258"/>
        <v>Divorced</v>
      </c>
      <c r="AU1831" t="str">
        <f t="shared" si="259"/>
        <v>Master</v>
      </c>
      <c r="AV1831" s="9" t="str">
        <f t="shared" si="260"/>
        <v>Yes</v>
      </c>
    </row>
    <row r="1832" spans="1:48" x14ac:dyDescent="0.3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11</v>
      </c>
      <c r="X1832">
        <v>0</v>
      </c>
      <c r="Y1832">
        <v>69</v>
      </c>
      <c r="Z1832">
        <v>2748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90</v>
      </c>
      <c r="AL1832">
        <v>77</v>
      </c>
      <c r="AM1832">
        <v>0</v>
      </c>
      <c r="AN1832">
        <f t="shared" si="252"/>
        <v>7.5</v>
      </c>
      <c r="AO1832" t="str">
        <f t="shared" si="253"/>
        <v>Low</v>
      </c>
      <c r="AP1832" t="str">
        <f t="shared" si="254"/>
        <v>Yes</v>
      </c>
      <c r="AQ1832" t="str">
        <f t="shared" si="255"/>
        <v>No</v>
      </c>
      <c r="AR1832">
        <f t="shared" si="256"/>
        <v>7</v>
      </c>
      <c r="AS1832" t="str">
        <f t="shared" si="257"/>
        <v>Warm</v>
      </c>
      <c r="AT1832" t="str">
        <f t="shared" si="258"/>
        <v>Single</v>
      </c>
      <c r="AU1832" t="str">
        <f t="shared" si="259"/>
        <v>Master</v>
      </c>
      <c r="AV1832" s="9" t="str">
        <f t="shared" si="260"/>
        <v>No</v>
      </c>
    </row>
    <row r="1833" spans="1:48" x14ac:dyDescent="0.3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</v>
      </c>
      <c r="W1833">
        <v>11</v>
      </c>
      <c r="X1833">
        <v>0</v>
      </c>
      <c r="Y1833">
        <v>44</v>
      </c>
      <c r="Z1833">
        <v>2519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66</v>
      </c>
      <c r="AL1833">
        <v>48</v>
      </c>
      <c r="AM1833">
        <v>0</v>
      </c>
      <c r="AN1833">
        <f t="shared" si="252"/>
        <v>6.9</v>
      </c>
      <c r="AO1833" t="str">
        <f t="shared" si="253"/>
        <v>Low</v>
      </c>
      <c r="AP1833" t="str">
        <f t="shared" si="254"/>
        <v>No</v>
      </c>
      <c r="AQ1833" t="str">
        <f t="shared" si="255"/>
        <v>No</v>
      </c>
      <c r="AR1833">
        <f t="shared" si="256"/>
        <v>7</v>
      </c>
      <c r="AS1833" t="str">
        <f t="shared" si="257"/>
        <v>Warm</v>
      </c>
      <c r="AT1833" t="str">
        <f t="shared" si="258"/>
        <v>Together</v>
      </c>
      <c r="AU1833" t="str">
        <f t="shared" si="259"/>
        <v>Master</v>
      </c>
      <c r="AV1833" s="9" t="str">
        <f t="shared" si="260"/>
        <v>No</v>
      </c>
    </row>
    <row r="1834" spans="1:48" x14ac:dyDescent="0.3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11</v>
      </c>
      <c r="X1834">
        <v>0</v>
      </c>
      <c r="Y1834">
        <v>48</v>
      </c>
      <c r="Z1834">
        <v>2678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1507</v>
      </c>
      <c r="AL1834">
        <v>1478</v>
      </c>
      <c r="AM1834">
        <v>0</v>
      </c>
      <c r="AN1834">
        <f t="shared" si="252"/>
        <v>7.3</v>
      </c>
      <c r="AO1834" t="str">
        <f t="shared" si="253"/>
        <v>High</v>
      </c>
      <c r="AP1834" t="str">
        <f t="shared" si="254"/>
        <v>No</v>
      </c>
      <c r="AQ1834" t="str">
        <f t="shared" si="255"/>
        <v>No</v>
      </c>
      <c r="AR1834">
        <f t="shared" si="256"/>
        <v>23</v>
      </c>
      <c r="AS1834" t="str">
        <f t="shared" si="257"/>
        <v>Warm</v>
      </c>
      <c r="AT1834" t="str">
        <f t="shared" si="258"/>
        <v>Married</v>
      </c>
      <c r="AU1834" t="str">
        <f t="shared" si="259"/>
        <v>PhD</v>
      </c>
      <c r="AV1834" s="9" t="str">
        <f t="shared" si="260"/>
        <v>No</v>
      </c>
    </row>
    <row r="1835" spans="1:48" x14ac:dyDescent="0.3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</v>
      </c>
      <c r="W1835">
        <v>11</v>
      </c>
      <c r="X1835">
        <v>0</v>
      </c>
      <c r="Y1835">
        <v>35</v>
      </c>
      <c r="Z1835">
        <v>2808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484</v>
      </c>
      <c r="AL1835">
        <v>387</v>
      </c>
      <c r="AM1835">
        <v>0</v>
      </c>
      <c r="AN1835">
        <f t="shared" si="252"/>
        <v>7.7</v>
      </c>
      <c r="AO1835" t="str">
        <f t="shared" si="253"/>
        <v>Low</v>
      </c>
      <c r="AP1835" t="str">
        <f t="shared" si="254"/>
        <v>Yes</v>
      </c>
      <c r="AQ1835" t="str">
        <f t="shared" si="255"/>
        <v>No</v>
      </c>
      <c r="AR1835">
        <f t="shared" si="256"/>
        <v>18</v>
      </c>
      <c r="AS1835" t="str">
        <f t="shared" si="257"/>
        <v>Warm</v>
      </c>
      <c r="AT1835" t="str">
        <f t="shared" si="258"/>
        <v>Together</v>
      </c>
      <c r="AU1835" t="str">
        <f t="shared" si="259"/>
        <v>Graduation</v>
      </c>
      <c r="AV1835" s="9" t="str">
        <f t="shared" si="260"/>
        <v>No</v>
      </c>
    </row>
    <row r="1836" spans="1:48" x14ac:dyDescent="0.3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11</v>
      </c>
      <c r="X1836">
        <v>0</v>
      </c>
      <c r="Y1836">
        <v>54</v>
      </c>
      <c r="Z1836">
        <v>2758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902</v>
      </c>
      <c r="AL1836">
        <v>876</v>
      </c>
      <c r="AM1836">
        <v>0</v>
      </c>
      <c r="AN1836">
        <f t="shared" si="252"/>
        <v>7.6</v>
      </c>
      <c r="AO1836" t="str">
        <f t="shared" si="253"/>
        <v>Medium</v>
      </c>
      <c r="AP1836" t="str">
        <f t="shared" si="254"/>
        <v>Yes</v>
      </c>
      <c r="AQ1836" t="str">
        <f t="shared" si="255"/>
        <v>No</v>
      </c>
      <c r="AR1836">
        <f t="shared" si="256"/>
        <v>14</v>
      </c>
      <c r="AS1836" t="str">
        <f t="shared" si="257"/>
        <v>Active</v>
      </c>
      <c r="AT1836" t="str">
        <f t="shared" si="258"/>
        <v>Married</v>
      </c>
      <c r="AU1836" t="str">
        <f t="shared" si="259"/>
        <v>PhD</v>
      </c>
      <c r="AV1836" s="9" t="str">
        <f t="shared" si="260"/>
        <v>No</v>
      </c>
    </row>
    <row r="1837" spans="1:48" x14ac:dyDescent="0.3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</v>
      </c>
      <c r="W1837">
        <v>11</v>
      </c>
      <c r="X1837">
        <v>0</v>
      </c>
      <c r="Y1837">
        <v>45</v>
      </c>
      <c r="Z1837">
        <v>2355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8</v>
      </c>
      <c r="AL1837">
        <v>2</v>
      </c>
      <c r="AM1837">
        <v>0</v>
      </c>
      <c r="AN1837">
        <f t="shared" si="252"/>
        <v>6.5</v>
      </c>
      <c r="AO1837" t="str">
        <f t="shared" si="253"/>
        <v>Low</v>
      </c>
      <c r="AP1837" t="str">
        <f t="shared" si="254"/>
        <v>No</v>
      </c>
      <c r="AQ1837" t="str">
        <f t="shared" si="255"/>
        <v>No</v>
      </c>
      <c r="AR1837">
        <f t="shared" si="256"/>
        <v>4</v>
      </c>
      <c r="AS1837" t="str">
        <f t="shared" si="257"/>
        <v>Active</v>
      </c>
      <c r="AT1837" t="str">
        <f t="shared" si="258"/>
        <v>Divorced</v>
      </c>
      <c r="AU1837" t="str">
        <f t="shared" si="259"/>
        <v>2nd Cycle</v>
      </c>
      <c r="AV1837" s="9" t="str">
        <f t="shared" si="260"/>
        <v>No</v>
      </c>
    </row>
    <row r="1838" spans="1:48" x14ac:dyDescent="0.3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</v>
      </c>
      <c r="W1838">
        <v>11</v>
      </c>
      <c r="X1838">
        <v>0</v>
      </c>
      <c r="Y1838">
        <v>41</v>
      </c>
      <c r="Z1838">
        <v>2485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397</v>
      </c>
      <c r="AL1838">
        <v>370</v>
      </c>
      <c r="AM1838">
        <v>0</v>
      </c>
      <c r="AN1838">
        <f t="shared" si="252"/>
        <v>6.8</v>
      </c>
      <c r="AO1838" t="str">
        <f t="shared" si="253"/>
        <v>Low</v>
      </c>
      <c r="AP1838" t="str">
        <f t="shared" si="254"/>
        <v>Yes</v>
      </c>
      <c r="AQ1838" t="str">
        <f t="shared" si="255"/>
        <v>No</v>
      </c>
      <c r="AR1838">
        <f t="shared" si="256"/>
        <v>15</v>
      </c>
      <c r="AS1838" t="str">
        <f t="shared" si="257"/>
        <v>Warm</v>
      </c>
      <c r="AT1838" t="str">
        <f t="shared" si="258"/>
        <v>Single</v>
      </c>
      <c r="AU1838" t="str">
        <f t="shared" si="259"/>
        <v>Graduation</v>
      </c>
      <c r="AV1838" s="9" t="str">
        <f t="shared" si="260"/>
        <v>No</v>
      </c>
    </row>
    <row r="1839" spans="1:48" x14ac:dyDescent="0.3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</v>
      </c>
      <c r="W1839">
        <v>11</v>
      </c>
      <c r="X1839">
        <v>0</v>
      </c>
      <c r="Y1839">
        <v>49</v>
      </c>
      <c r="Z1839">
        <v>2417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907</v>
      </c>
      <c r="AL1839">
        <v>854</v>
      </c>
      <c r="AM1839">
        <v>0</v>
      </c>
      <c r="AN1839">
        <f t="shared" si="252"/>
        <v>6.6</v>
      </c>
      <c r="AO1839" t="str">
        <f t="shared" si="253"/>
        <v>Medium</v>
      </c>
      <c r="AP1839" t="str">
        <f t="shared" si="254"/>
        <v>Yes</v>
      </c>
      <c r="AQ1839" t="str">
        <f t="shared" si="255"/>
        <v>No</v>
      </c>
      <c r="AR1839">
        <f t="shared" si="256"/>
        <v>14</v>
      </c>
      <c r="AS1839" t="str">
        <f t="shared" si="257"/>
        <v>Warm</v>
      </c>
      <c r="AT1839" t="str">
        <f t="shared" si="258"/>
        <v>Married</v>
      </c>
      <c r="AU1839" t="str">
        <f t="shared" si="259"/>
        <v>Graduation</v>
      </c>
      <c r="AV1839" s="9" t="str">
        <f t="shared" si="260"/>
        <v>No</v>
      </c>
    </row>
    <row r="1840" spans="1:48" x14ac:dyDescent="0.3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3</v>
      </c>
      <c r="W1840">
        <v>11</v>
      </c>
      <c r="X1840">
        <v>1</v>
      </c>
      <c r="Y1840">
        <v>38</v>
      </c>
      <c r="Z1840">
        <v>2756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1460</v>
      </c>
      <c r="AL1840">
        <v>1365</v>
      </c>
      <c r="AM1840">
        <v>1</v>
      </c>
      <c r="AN1840">
        <f t="shared" si="252"/>
        <v>7.6</v>
      </c>
      <c r="AO1840" t="str">
        <f t="shared" si="253"/>
        <v>High</v>
      </c>
      <c r="AP1840" t="str">
        <f t="shared" si="254"/>
        <v>No</v>
      </c>
      <c r="AQ1840" t="str">
        <f t="shared" si="255"/>
        <v>Yes</v>
      </c>
      <c r="AR1840">
        <f t="shared" si="256"/>
        <v>20</v>
      </c>
      <c r="AS1840" t="str">
        <f t="shared" si="257"/>
        <v>Active</v>
      </c>
      <c r="AT1840" t="str">
        <f t="shared" si="258"/>
        <v>Married</v>
      </c>
      <c r="AU1840" t="str">
        <f t="shared" si="259"/>
        <v>Graduation</v>
      </c>
      <c r="AV1840" s="9" t="str">
        <f t="shared" si="260"/>
        <v>Yes</v>
      </c>
    </row>
    <row r="1841" spans="1:48" x14ac:dyDescent="0.3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3</v>
      </c>
      <c r="W1841">
        <v>11</v>
      </c>
      <c r="X1841">
        <v>1</v>
      </c>
      <c r="Y1841">
        <v>47</v>
      </c>
      <c r="Z1841">
        <v>2789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597</v>
      </c>
      <c r="AL1841">
        <v>538</v>
      </c>
      <c r="AM1841">
        <v>1</v>
      </c>
      <c r="AN1841">
        <f t="shared" si="252"/>
        <v>7.6</v>
      </c>
      <c r="AO1841" t="str">
        <f t="shared" si="253"/>
        <v>Medium</v>
      </c>
      <c r="AP1841" t="str">
        <f t="shared" si="254"/>
        <v>Yes</v>
      </c>
      <c r="AQ1841" t="str">
        <f t="shared" si="255"/>
        <v>Yes</v>
      </c>
      <c r="AR1841">
        <f t="shared" si="256"/>
        <v>29</v>
      </c>
      <c r="AS1841" t="str">
        <f t="shared" si="257"/>
        <v>Active</v>
      </c>
      <c r="AT1841" t="str">
        <f t="shared" si="258"/>
        <v>Widow</v>
      </c>
      <c r="AU1841" t="str">
        <f t="shared" si="259"/>
        <v>Graduation</v>
      </c>
      <c r="AV1841" s="9" t="str">
        <f t="shared" si="260"/>
        <v>Yes</v>
      </c>
    </row>
    <row r="1842" spans="1:48" x14ac:dyDescent="0.3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11</v>
      </c>
      <c r="X1842">
        <v>0</v>
      </c>
      <c r="Y1842">
        <v>52</v>
      </c>
      <c r="Z1842">
        <v>2455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47</v>
      </c>
      <c r="AL1842">
        <v>39</v>
      </c>
      <c r="AM1842">
        <v>0</v>
      </c>
      <c r="AN1842">
        <f t="shared" si="252"/>
        <v>6.7</v>
      </c>
      <c r="AO1842" t="str">
        <f t="shared" si="253"/>
        <v>Low</v>
      </c>
      <c r="AP1842" t="str">
        <f t="shared" si="254"/>
        <v>Yes</v>
      </c>
      <c r="AQ1842" t="str">
        <f t="shared" si="255"/>
        <v>No</v>
      </c>
      <c r="AR1842">
        <f t="shared" si="256"/>
        <v>9</v>
      </c>
      <c r="AS1842" t="str">
        <f t="shared" si="257"/>
        <v>Warm</v>
      </c>
      <c r="AT1842" t="str">
        <f t="shared" si="258"/>
        <v>Together</v>
      </c>
      <c r="AU1842" t="str">
        <f t="shared" si="259"/>
        <v>Master</v>
      </c>
      <c r="AV1842" s="9" t="str">
        <f t="shared" si="260"/>
        <v>No</v>
      </c>
    </row>
    <row r="1843" spans="1:48" x14ac:dyDescent="0.3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</v>
      </c>
      <c r="W1843">
        <v>11</v>
      </c>
      <c r="X1843">
        <v>0</v>
      </c>
      <c r="Y1843">
        <v>36</v>
      </c>
      <c r="Z1843">
        <v>2208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18</v>
      </c>
      <c r="AL1843">
        <v>16</v>
      </c>
      <c r="AM1843">
        <v>0</v>
      </c>
      <c r="AN1843">
        <f t="shared" si="252"/>
        <v>6</v>
      </c>
      <c r="AO1843" t="str">
        <f t="shared" si="253"/>
        <v>Low</v>
      </c>
      <c r="AP1843" t="str">
        <f t="shared" si="254"/>
        <v>Yes</v>
      </c>
      <c r="AQ1843" t="str">
        <f t="shared" si="255"/>
        <v>No</v>
      </c>
      <c r="AR1843">
        <f t="shared" si="256"/>
        <v>5</v>
      </c>
      <c r="AS1843" t="str">
        <f t="shared" si="257"/>
        <v>Warm</v>
      </c>
      <c r="AT1843" t="str">
        <f t="shared" si="258"/>
        <v>Single</v>
      </c>
      <c r="AU1843" t="str">
        <f t="shared" si="259"/>
        <v>Graduation</v>
      </c>
      <c r="AV1843" s="9" t="str">
        <f t="shared" si="260"/>
        <v>No</v>
      </c>
    </row>
    <row r="1844" spans="1:48" x14ac:dyDescent="0.3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</v>
      </c>
      <c r="W1844">
        <v>11</v>
      </c>
      <c r="X1844">
        <v>0</v>
      </c>
      <c r="Y1844">
        <v>49</v>
      </c>
      <c r="Z1844">
        <v>2795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347</v>
      </c>
      <c r="AL1844">
        <v>327</v>
      </c>
      <c r="AM1844">
        <v>0</v>
      </c>
      <c r="AN1844">
        <f t="shared" si="252"/>
        <v>7.7</v>
      </c>
      <c r="AO1844" t="str">
        <f t="shared" si="253"/>
        <v>Low</v>
      </c>
      <c r="AP1844" t="str">
        <f t="shared" si="254"/>
        <v>Yes</v>
      </c>
      <c r="AQ1844" t="str">
        <f t="shared" si="255"/>
        <v>No</v>
      </c>
      <c r="AR1844">
        <f t="shared" si="256"/>
        <v>17</v>
      </c>
      <c r="AS1844" t="str">
        <f t="shared" si="257"/>
        <v>Active</v>
      </c>
      <c r="AT1844" t="str">
        <f t="shared" si="258"/>
        <v>Together</v>
      </c>
      <c r="AU1844" t="str">
        <f t="shared" si="259"/>
        <v>Master</v>
      </c>
      <c r="AV1844" s="9" t="str">
        <f t="shared" si="260"/>
        <v>No</v>
      </c>
    </row>
    <row r="1845" spans="1:48" x14ac:dyDescent="0.3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3</v>
      </c>
      <c r="W1845">
        <v>11</v>
      </c>
      <c r="X1845">
        <v>1</v>
      </c>
      <c r="Y1845">
        <v>43</v>
      </c>
      <c r="Z1845">
        <v>2270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2074</v>
      </c>
      <c r="AL1845">
        <v>1891</v>
      </c>
      <c r="AM1845">
        <v>3</v>
      </c>
      <c r="AN1845">
        <f t="shared" si="252"/>
        <v>6.2</v>
      </c>
      <c r="AO1845" t="str">
        <f t="shared" si="253"/>
        <v>High</v>
      </c>
      <c r="AP1845" t="str">
        <f t="shared" si="254"/>
        <v>No</v>
      </c>
      <c r="AQ1845" t="str">
        <f t="shared" si="255"/>
        <v>Yes</v>
      </c>
      <c r="AR1845">
        <f t="shared" si="256"/>
        <v>22</v>
      </c>
      <c r="AS1845" t="str">
        <f t="shared" si="257"/>
        <v>Active</v>
      </c>
      <c r="AT1845" t="str">
        <f t="shared" si="258"/>
        <v>Together</v>
      </c>
      <c r="AU1845" t="str">
        <f t="shared" si="259"/>
        <v>2nd Cycle</v>
      </c>
      <c r="AV1845" s="9" t="str">
        <f t="shared" si="260"/>
        <v>Yes</v>
      </c>
    </row>
    <row r="1846" spans="1:48" x14ac:dyDescent="0.3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11</v>
      </c>
      <c r="X1846">
        <v>0</v>
      </c>
      <c r="Y1846">
        <v>53</v>
      </c>
      <c r="Z1846">
        <v>2279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34</v>
      </c>
      <c r="AL1846">
        <v>26</v>
      </c>
      <c r="AM1846">
        <v>0</v>
      </c>
      <c r="AN1846">
        <f t="shared" si="252"/>
        <v>6.2</v>
      </c>
      <c r="AO1846" t="str">
        <f t="shared" si="253"/>
        <v>Low</v>
      </c>
      <c r="AP1846" t="str">
        <f t="shared" si="254"/>
        <v>Yes</v>
      </c>
      <c r="AQ1846" t="str">
        <f t="shared" si="255"/>
        <v>No</v>
      </c>
      <c r="AR1846">
        <f t="shared" si="256"/>
        <v>7</v>
      </c>
      <c r="AS1846" t="str">
        <f t="shared" si="257"/>
        <v>Warm</v>
      </c>
      <c r="AT1846" t="str">
        <f t="shared" si="258"/>
        <v>Divorced</v>
      </c>
      <c r="AU1846" t="str">
        <f t="shared" si="259"/>
        <v>PhD</v>
      </c>
      <c r="AV1846" s="9" t="str">
        <f t="shared" si="260"/>
        <v>No</v>
      </c>
    </row>
    <row r="1847" spans="1:48" x14ac:dyDescent="0.3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11</v>
      </c>
      <c r="X1847">
        <v>0</v>
      </c>
      <c r="Y1847">
        <v>56</v>
      </c>
      <c r="Z1847">
        <v>2541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992</v>
      </c>
      <c r="AL1847">
        <v>935</v>
      </c>
      <c r="AM1847">
        <v>0</v>
      </c>
      <c r="AN1847">
        <f t="shared" si="252"/>
        <v>7</v>
      </c>
      <c r="AO1847" t="str">
        <f t="shared" si="253"/>
        <v>Medium</v>
      </c>
      <c r="AP1847" t="str">
        <f t="shared" si="254"/>
        <v>Yes</v>
      </c>
      <c r="AQ1847" t="str">
        <f t="shared" si="255"/>
        <v>No</v>
      </c>
      <c r="AR1847">
        <f t="shared" si="256"/>
        <v>26</v>
      </c>
      <c r="AS1847" t="str">
        <f t="shared" si="257"/>
        <v>Inactive</v>
      </c>
      <c r="AT1847" t="str">
        <f t="shared" si="258"/>
        <v>Divorced</v>
      </c>
      <c r="AU1847" t="str">
        <f t="shared" si="259"/>
        <v>Graduation</v>
      </c>
      <c r="AV1847" s="9" t="str">
        <f t="shared" si="260"/>
        <v>No</v>
      </c>
    </row>
    <row r="1848" spans="1:48" x14ac:dyDescent="0.3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</v>
      </c>
      <c r="W1848">
        <v>11</v>
      </c>
      <c r="X1848">
        <v>0</v>
      </c>
      <c r="Y1848">
        <v>48</v>
      </c>
      <c r="Z1848">
        <v>2233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40</v>
      </c>
      <c r="AL1848">
        <v>32</v>
      </c>
      <c r="AM1848">
        <v>0</v>
      </c>
      <c r="AN1848">
        <f t="shared" si="252"/>
        <v>6.1</v>
      </c>
      <c r="AO1848" t="str">
        <f t="shared" si="253"/>
        <v>Low</v>
      </c>
      <c r="AP1848" t="str">
        <f t="shared" si="254"/>
        <v>Yes</v>
      </c>
      <c r="AQ1848" t="str">
        <f t="shared" si="255"/>
        <v>No</v>
      </c>
      <c r="AR1848">
        <f t="shared" si="256"/>
        <v>7</v>
      </c>
      <c r="AS1848" t="str">
        <f t="shared" si="257"/>
        <v>Warm</v>
      </c>
      <c r="AT1848" t="str">
        <f t="shared" si="258"/>
        <v>Single</v>
      </c>
      <c r="AU1848" t="str">
        <f t="shared" si="259"/>
        <v>Graduation</v>
      </c>
      <c r="AV1848" s="9" t="str">
        <f t="shared" si="260"/>
        <v>No</v>
      </c>
    </row>
    <row r="1849" spans="1:48" x14ac:dyDescent="0.3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</v>
      </c>
      <c r="W1849">
        <v>11</v>
      </c>
      <c r="X1849">
        <v>0</v>
      </c>
      <c r="Y1849">
        <v>72</v>
      </c>
      <c r="Z1849">
        <v>2702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659</v>
      </c>
      <c r="AL1849">
        <v>633</v>
      </c>
      <c r="AM1849">
        <v>0</v>
      </c>
      <c r="AN1849">
        <f t="shared" si="252"/>
        <v>7.4</v>
      </c>
      <c r="AO1849" t="str">
        <f t="shared" si="253"/>
        <v>Medium</v>
      </c>
      <c r="AP1849" t="str">
        <f t="shared" si="254"/>
        <v>Yes</v>
      </c>
      <c r="AQ1849" t="str">
        <f t="shared" si="255"/>
        <v>No</v>
      </c>
      <c r="AR1849">
        <f t="shared" si="256"/>
        <v>25</v>
      </c>
      <c r="AS1849" t="str">
        <f t="shared" si="257"/>
        <v>Active</v>
      </c>
      <c r="AT1849" t="str">
        <f t="shared" si="258"/>
        <v>Single</v>
      </c>
      <c r="AU1849" t="str">
        <f t="shared" si="259"/>
        <v>PhD</v>
      </c>
      <c r="AV1849" s="9" t="str">
        <f t="shared" si="260"/>
        <v>No</v>
      </c>
    </row>
    <row r="1850" spans="1:48" x14ac:dyDescent="0.3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</v>
      </c>
      <c r="W1850">
        <v>11</v>
      </c>
      <c r="X1850">
        <v>0</v>
      </c>
      <c r="Y1850">
        <v>68</v>
      </c>
      <c r="Z1850">
        <v>2230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39</v>
      </c>
      <c r="AL1850">
        <v>39</v>
      </c>
      <c r="AM1850">
        <v>0</v>
      </c>
      <c r="AN1850">
        <f t="shared" si="252"/>
        <v>6.1</v>
      </c>
      <c r="AO1850" t="str">
        <f t="shared" si="253"/>
        <v>Low</v>
      </c>
      <c r="AP1850" t="str">
        <f t="shared" si="254"/>
        <v>Yes</v>
      </c>
      <c r="AQ1850" t="str">
        <f t="shared" si="255"/>
        <v>No</v>
      </c>
      <c r="AR1850">
        <f t="shared" si="256"/>
        <v>5</v>
      </c>
      <c r="AS1850" t="str">
        <f t="shared" si="257"/>
        <v>Warm</v>
      </c>
      <c r="AT1850" t="str">
        <f t="shared" si="258"/>
        <v>Divorced</v>
      </c>
      <c r="AU1850" t="str">
        <f t="shared" si="259"/>
        <v>Graduation</v>
      </c>
      <c r="AV1850" s="9" t="str">
        <f t="shared" si="260"/>
        <v>No</v>
      </c>
    </row>
    <row r="1851" spans="1:48" x14ac:dyDescent="0.3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3</v>
      </c>
      <c r="W1851">
        <v>11</v>
      </c>
      <c r="X1851">
        <v>0</v>
      </c>
      <c r="Y1851">
        <v>33</v>
      </c>
      <c r="Z1851">
        <v>2301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27</v>
      </c>
      <c r="AL1851">
        <v>11</v>
      </c>
      <c r="AM1851">
        <v>0</v>
      </c>
      <c r="AN1851">
        <f t="shared" si="252"/>
        <v>6.3</v>
      </c>
      <c r="AO1851" t="str">
        <f t="shared" si="253"/>
        <v>Low</v>
      </c>
      <c r="AP1851" t="str">
        <f t="shared" si="254"/>
        <v>No</v>
      </c>
      <c r="AQ1851" t="str">
        <f t="shared" si="255"/>
        <v>No</v>
      </c>
      <c r="AR1851">
        <f t="shared" si="256"/>
        <v>5</v>
      </c>
      <c r="AS1851" t="str">
        <f t="shared" si="257"/>
        <v>Active</v>
      </c>
      <c r="AT1851" t="str">
        <f t="shared" si="258"/>
        <v>Single</v>
      </c>
      <c r="AU1851" t="str">
        <f t="shared" si="259"/>
        <v>2nd Cycle</v>
      </c>
      <c r="AV1851" s="9" t="str">
        <f t="shared" si="260"/>
        <v>No</v>
      </c>
    </row>
    <row r="1852" spans="1:48" x14ac:dyDescent="0.3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</v>
      </c>
      <c r="W1852">
        <v>11</v>
      </c>
      <c r="X1852">
        <v>1</v>
      </c>
      <c r="Y1852">
        <v>61</v>
      </c>
      <c r="Z1852">
        <v>2841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616</v>
      </c>
      <c r="AL1852">
        <v>397</v>
      </c>
      <c r="AM1852">
        <v>0</v>
      </c>
      <c r="AN1852">
        <f t="shared" si="252"/>
        <v>7.8</v>
      </c>
      <c r="AO1852" t="str">
        <f t="shared" si="253"/>
        <v>Medium</v>
      </c>
      <c r="AP1852" t="str">
        <f t="shared" si="254"/>
        <v>No</v>
      </c>
      <c r="AQ1852" t="str">
        <f t="shared" si="255"/>
        <v>No</v>
      </c>
      <c r="AR1852">
        <f t="shared" si="256"/>
        <v>21</v>
      </c>
      <c r="AS1852" t="str">
        <f t="shared" si="257"/>
        <v>Active</v>
      </c>
      <c r="AT1852" t="str">
        <f t="shared" si="258"/>
        <v>Widow</v>
      </c>
      <c r="AU1852" t="str">
        <f t="shared" si="259"/>
        <v>Master</v>
      </c>
      <c r="AV1852" s="9" t="str">
        <f t="shared" si="260"/>
        <v>No</v>
      </c>
    </row>
    <row r="1853" spans="1:48" x14ac:dyDescent="0.3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3</v>
      </c>
      <c r="W1853">
        <v>11</v>
      </c>
      <c r="X1853">
        <v>0</v>
      </c>
      <c r="Y1853">
        <v>62</v>
      </c>
      <c r="Z1853">
        <v>2318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1312</v>
      </c>
      <c r="AL1853">
        <v>1109</v>
      </c>
      <c r="AM1853">
        <v>1</v>
      </c>
      <c r="AN1853">
        <f t="shared" si="252"/>
        <v>6.4</v>
      </c>
      <c r="AO1853" t="str">
        <f t="shared" si="253"/>
        <v>High</v>
      </c>
      <c r="AP1853" t="str">
        <f t="shared" si="254"/>
        <v>No</v>
      </c>
      <c r="AQ1853" t="str">
        <f t="shared" si="255"/>
        <v>Yes</v>
      </c>
      <c r="AR1853">
        <f t="shared" si="256"/>
        <v>20</v>
      </c>
      <c r="AS1853" t="str">
        <f t="shared" si="257"/>
        <v>Warm</v>
      </c>
      <c r="AT1853" t="str">
        <f t="shared" si="258"/>
        <v>Married</v>
      </c>
      <c r="AU1853" t="str">
        <f t="shared" si="259"/>
        <v>Graduation</v>
      </c>
      <c r="AV1853" s="9" t="str">
        <f t="shared" si="260"/>
        <v>Yes</v>
      </c>
    </row>
    <row r="1854" spans="1:48" x14ac:dyDescent="0.3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11</v>
      </c>
      <c r="X1854">
        <v>0</v>
      </c>
      <c r="Y1854">
        <v>69</v>
      </c>
      <c r="Z1854">
        <v>2654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982</v>
      </c>
      <c r="AL1854">
        <v>925</v>
      </c>
      <c r="AM1854">
        <v>0</v>
      </c>
      <c r="AN1854">
        <f t="shared" si="252"/>
        <v>7.3</v>
      </c>
      <c r="AO1854" t="str">
        <f t="shared" si="253"/>
        <v>Medium</v>
      </c>
      <c r="AP1854" t="str">
        <f t="shared" si="254"/>
        <v>Yes</v>
      </c>
      <c r="AQ1854" t="str">
        <f t="shared" si="255"/>
        <v>No</v>
      </c>
      <c r="AR1854">
        <f t="shared" si="256"/>
        <v>26</v>
      </c>
      <c r="AS1854" t="str">
        <f t="shared" si="257"/>
        <v>Active</v>
      </c>
      <c r="AT1854" t="str">
        <f t="shared" si="258"/>
        <v>Together</v>
      </c>
      <c r="AU1854" t="str">
        <f t="shared" si="259"/>
        <v>PhD</v>
      </c>
      <c r="AV1854" s="9" t="str">
        <f t="shared" si="260"/>
        <v>No</v>
      </c>
    </row>
    <row r="1855" spans="1:48" x14ac:dyDescent="0.3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11</v>
      </c>
      <c r="X1855">
        <v>0</v>
      </c>
      <c r="Y1855">
        <v>45</v>
      </c>
      <c r="Z1855">
        <v>2508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1550</v>
      </c>
      <c r="AL1855">
        <v>1504</v>
      </c>
      <c r="AM1855">
        <v>0</v>
      </c>
      <c r="AN1855">
        <f t="shared" si="252"/>
        <v>6.9</v>
      </c>
      <c r="AO1855" t="str">
        <f t="shared" si="253"/>
        <v>High</v>
      </c>
      <c r="AP1855" t="str">
        <f t="shared" si="254"/>
        <v>Yes</v>
      </c>
      <c r="AQ1855" t="str">
        <f t="shared" si="255"/>
        <v>No</v>
      </c>
      <c r="AR1855">
        <f t="shared" si="256"/>
        <v>26</v>
      </c>
      <c r="AS1855" t="str">
        <f t="shared" si="257"/>
        <v>Warm</v>
      </c>
      <c r="AT1855" t="str">
        <f t="shared" si="258"/>
        <v>Divorced</v>
      </c>
      <c r="AU1855" t="str">
        <f t="shared" si="259"/>
        <v>Graduation</v>
      </c>
      <c r="AV1855" s="9" t="str">
        <f t="shared" si="260"/>
        <v>No</v>
      </c>
    </row>
    <row r="1856" spans="1:48" x14ac:dyDescent="0.3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11</v>
      </c>
      <c r="X1856">
        <v>1</v>
      </c>
      <c r="Y1856">
        <v>36</v>
      </c>
      <c r="Z1856">
        <v>2781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1795</v>
      </c>
      <c r="AL1856">
        <v>1762</v>
      </c>
      <c r="AM1856">
        <v>0</v>
      </c>
      <c r="AN1856">
        <f t="shared" si="252"/>
        <v>7.6</v>
      </c>
      <c r="AO1856" t="str">
        <f t="shared" si="253"/>
        <v>High</v>
      </c>
      <c r="AP1856" t="str">
        <f t="shared" si="254"/>
        <v>No</v>
      </c>
      <c r="AQ1856" t="str">
        <f t="shared" si="255"/>
        <v>No</v>
      </c>
      <c r="AR1856">
        <f t="shared" si="256"/>
        <v>18</v>
      </c>
      <c r="AS1856" t="str">
        <f t="shared" si="257"/>
        <v>Warm</v>
      </c>
      <c r="AT1856" t="str">
        <f t="shared" si="258"/>
        <v>Married</v>
      </c>
      <c r="AU1856" t="str">
        <f t="shared" si="259"/>
        <v>PhD</v>
      </c>
      <c r="AV1856" s="9" t="str">
        <f t="shared" si="260"/>
        <v>No</v>
      </c>
    </row>
    <row r="1857" spans="1:48" x14ac:dyDescent="0.3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</v>
      </c>
      <c r="W1857">
        <v>11</v>
      </c>
      <c r="X1857">
        <v>1</v>
      </c>
      <c r="Y1857">
        <v>51</v>
      </c>
      <c r="Z1857">
        <v>2219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22</v>
      </c>
      <c r="AL1857">
        <v>10</v>
      </c>
      <c r="AM1857">
        <v>1</v>
      </c>
      <c r="AN1857">
        <f t="shared" si="252"/>
        <v>6.1</v>
      </c>
      <c r="AO1857" t="str">
        <f t="shared" si="253"/>
        <v>Low</v>
      </c>
      <c r="AP1857" t="str">
        <f t="shared" si="254"/>
        <v>Yes</v>
      </c>
      <c r="AQ1857" t="str">
        <f t="shared" si="255"/>
        <v>Yes</v>
      </c>
      <c r="AR1857">
        <f t="shared" si="256"/>
        <v>6</v>
      </c>
      <c r="AS1857" t="str">
        <f t="shared" si="257"/>
        <v>Active</v>
      </c>
      <c r="AT1857" t="str">
        <f t="shared" si="258"/>
        <v>Married</v>
      </c>
      <c r="AU1857" t="str">
        <f t="shared" si="259"/>
        <v>PhD</v>
      </c>
      <c r="AV1857" s="9" t="str">
        <f t="shared" si="260"/>
        <v>Yes</v>
      </c>
    </row>
    <row r="1858" spans="1:48" x14ac:dyDescent="0.3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11</v>
      </c>
      <c r="X1858">
        <v>0</v>
      </c>
      <c r="Y1858">
        <v>52</v>
      </c>
      <c r="Z1858">
        <v>2231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145</v>
      </c>
      <c r="AL1858">
        <v>141</v>
      </c>
      <c r="AM1858">
        <v>0</v>
      </c>
      <c r="AN1858">
        <f t="shared" ref="AN1858:AN1921" si="261">ROUND(Z:Z/365,1)</f>
        <v>6.1</v>
      </c>
      <c r="AO1858" t="str">
        <f t="shared" ref="AO1858:AO1921" si="262">IF(AK:AK&gt;=1000,"High",IF(AK:AK&gt;=500,"Medium","Low"))</f>
        <v>Low</v>
      </c>
      <c r="AP1858" t="str">
        <f t="shared" ref="AP1858:AP1921" si="263">IF(B:B+C:C&gt;0,"Yes","No")</f>
        <v>Yes</v>
      </c>
      <c r="AQ1858" t="str">
        <f t="shared" ref="AQ1858:AQ1921" si="264">IF(AM:AM&gt;0,"Yes","No")</f>
        <v>No</v>
      </c>
      <c r="AR1858">
        <f t="shared" ref="AR1858:AR1921" si="265">K:K+L:L+M:M+N:N</f>
        <v>10</v>
      </c>
      <c r="AS1858" t="str">
        <f t="shared" ref="AS1858:AS1921" si="266">IF(D:D&lt;=30,"Active",IF(D:D&lt;=90,"Warm","Inactive"))</f>
        <v>Warm</v>
      </c>
      <c r="AT1858" t="str">
        <f t="shared" ref="AT1858:AT1921" si="267">IF(AA:AA=1,"Divorced",IF(AB:AB=1,"Married",IF(AC:AC=1,"Single",IF(AD:AD=1,"Together",IF(AE:AE=1,"Widow","Unknown")))))</f>
        <v>Divorced</v>
      </c>
      <c r="AU1858" t="str">
        <f t="shared" ref="AU1858:AU1921" si="268">IF(AF:AF=1,"2nd Cycle",IF(AG:AG=1,"Basic",IF(AH:AH=1,"Graduation",IF(AI:AI=1,"Master",IF(AJ:AJ=1,"PhD","Unknown")))))</f>
        <v>PhD</v>
      </c>
      <c r="AV1858" s="9" t="str">
        <f t="shared" ref="AV1858:AV1921" si="269">IF(AM:AM=1,"Yes",IF(AM:AM=2,"Yes",IF(AM:AM=3,"Yes",IF(AM:AM=4,"Yes","No"))))</f>
        <v>No</v>
      </c>
    </row>
    <row r="1859" spans="1:48" x14ac:dyDescent="0.3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11</v>
      </c>
      <c r="X1859">
        <v>0</v>
      </c>
      <c r="Y1859">
        <v>51</v>
      </c>
      <c r="Z1859">
        <v>2565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838</v>
      </c>
      <c r="AL1859">
        <v>730</v>
      </c>
      <c r="AM1859">
        <v>1</v>
      </c>
      <c r="AN1859">
        <f t="shared" si="261"/>
        <v>7</v>
      </c>
      <c r="AO1859" t="str">
        <f t="shared" si="262"/>
        <v>Medium</v>
      </c>
      <c r="AP1859" t="str">
        <f t="shared" si="263"/>
        <v>Yes</v>
      </c>
      <c r="AQ1859" t="str">
        <f t="shared" si="264"/>
        <v>Yes</v>
      </c>
      <c r="AR1859">
        <f t="shared" si="265"/>
        <v>23</v>
      </c>
      <c r="AS1859" t="str">
        <f t="shared" si="266"/>
        <v>Warm</v>
      </c>
      <c r="AT1859" t="str">
        <f t="shared" si="267"/>
        <v>Single</v>
      </c>
      <c r="AU1859" t="str">
        <f t="shared" si="268"/>
        <v>Master</v>
      </c>
      <c r="AV1859" s="9" t="str">
        <f t="shared" si="269"/>
        <v>Yes</v>
      </c>
    </row>
    <row r="1860" spans="1:48" x14ac:dyDescent="0.3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11</v>
      </c>
      <c r="X1860">
        <v>0</v>
      </c>
      <c r="Y1860">
        <v>35</v>
      </c>
      <c r="Z1860">
        <v>2200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28</v>
      </c>
      <c r="AL1860">
        <v>28</v>
      </c>
      <c r="AM1860">
        <v>0</v>
      </c>
      <c r="AN1860">
        <f t="shared" si="261"/>
        <v>6</v>
      </c>
      <c r="AO1860" t="str">
        <f t="shared" si="262"/>
        <v>Low</v>
      </c>
      <c r="AP1860" t="str">
        <f t="shared" si="263"/>
        <v>No</v>
      </c>
      <c r="AQ1860" t="str">
        <f t="shared" si="264"/>
        <v>No</v>
      </c>
      <c r="AR1860">
        <f t="shared" si="265"/>
        <v>6</v>
      </c>
      <c r="AS1860" t="str">
        <f t="shared" si="266"/>
        <v>Warm</v>
      </c>
      <c r="AT1860" t="str">
        <f t="shared" si="267"/>
        <v>Single</v>
      </c>
      <c r="AU1860" t="str">
        <f t="shared" si="268"/>
        <v>PhD</v>
      </c>
      <c r="AV1860" s="9" t="str">
        <f t="shared" si="269"/>
        <v>No</v>
      </c>
    </row>
    <row r="1861" spans="1:48" x14ac:dyDescent="0.3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11</v>
      </c>
      <c r="X1861">
        <v>0</v>
      </c>
      <c r="Y1861">
        <v>36</v>
      </c>
      <c r="Z1861">
        <v>2762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438</v>
      </c>
      <c r="AL1861">
        <v>426</v>
      </c>
      <c r="AM1861">
        <v>0</v>
      </c>
      <c r="AN1861">
        <f t="shared" si="261"/>
        <v>7.6</v>
      </c>
      <c r="AO1861" t="str">
        <f t="shared" si="262"/>
        <v>Low</v>
      </c>
      <c r="AP1861" t="str">
        <f t="shared" si="263"/>
        <v>Yes</v>
      </c>
      <c r="AQ1861" t="str">
        <f t="shared" si="264"/>
        <v>No</v>
      </c>
      <c r="AR1861">
        <f t="shared" si="265"/>
        <v>17</v>
      </c>
      <c r="AS1861" t="str">
        <f t="shared" si="266"/>
        <v>Warm</v>
      </c>
      <c r="AT1861" t="str">
        <f t="shared" si="267"/>
        <v>Single</v>
      </c>
      <c r="AU1861" t="str">
        <f t="shared" si="268"/>
        <v>Graduation</v>
      </c>
      <c r="AV1861" s="9" t="str">
        <f t="shared" si="269"/>
        <v>No</v>
      </c>
    </row>
    <row r="1862" spans="1:48" x14ac:dyDescent="0.3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</v>
      </c>
      <c r="W1862">
        <v>11</v>
      </c>
      <c r="X1862">
        <v>0</v>
      </c>
      <c r="Y1862">
        <v>63</v>
      </c>
      <c r="Z1862">
        <v>2320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32</v>
      </c>
      <c r="AL1862">
        <v>18</v>
      </c>
      <c r="AM1862">
        <v>0</v>
      </c>
      <c r="AN1862">
        <f t="shared" si="261"/>
        <v>6.4</v>
      </c>
      <c r="AO1862" t="str">
        <f t="shared" si="262"/>
        <v>Low</v>
      </c>
      <c r="AP1862" t="str">
        <f t="shared" si="263"/>
        <v>Yes</v>
      </c>
      <c r="AQ1862" t="str">
        <f t="shared" si="264"/>
        <v>No</v>
      </c>
      <c r="AR1862">
        <f t="shared" si="265"/>
        <v>5</v>
      </c>
      <c r="AS1862" t="str">
        <f t="shared" si="266"/>
        <v>Active</v>
      </c>
      <c r="AT1862" t="str">
        <f t="shared" si="267"/>
        <v>Married</v>
      </c>
      <c r="AU1862" t="str">
        <f t="shared" si="268"/>
        <v>PhD</v>
      </c>
      <c r="AV1862" s="9" t="str">
        <f t="shared" si="269"/>
        <v>No</v>
      </c>
    </row>
    <row r="1863" spans="1:48" x14ac:dyDescent="0.3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3</v>
      </c>
      <c r="W1863">
        <v>11</v>
      </c>
      <c r="X1863">
        <v>1</v>
      </c>
      <c r="Y1863">
        <v>49</v>
      </c>
      <c r="Z1863">
        <v>2393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1667</v>
      </c>
      <c r="AL1863">
        <v>1632</v>
      </c>
      <c r="AM1863">
        <v>1</v>
      </c>
      <c r="AN1863">
        <f t="shared" si="261"/>
        <v>6.6</v>
      </c>
      <c r="AO1863" t="str">
        <f t="shared" si="262"/>
        <v>High</v>
      </c>
      <c r="AP1863" t="str">
        <f t="shared" si="263"/>
        <v>No</v>
      </c>
      <c r="AQ1863" t="str">
        <f t="shared" si="264"/>
        <v>Yes</v>
      </c>
      <c r="AR1863">
        <f t="shared" si="265"/>
        <v>16</v>
      </c>
      <c r="AS1863" t="str">
        <f t="shared" si="266"/>
        <v>Warm</v>
      </c>
      <c r="AT1863" t="str">
        <f t="shared" si="267"/>
        <v>Divorced</v>
      </c>
      <c r="AU1863" t="str">
        <f t="shared" si="268"/>
        <v>PhD</v>
      </c>
      <c r="AV1863" s="9" t="str">
        <f t="shared" si="269"/>
        <v>Yes</v>
      </c>
    </row>
    <row r="1864" spans="1:48" x14ac:dyDescent="0.3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</v>
      </c>
      <c r="W1864">
        <v>11</v>
      </c>
      <c r="X1864">
        <v>0</v>
      </c>
      <c r="Y1864">
        <v>45</v>
      </c>
      <c r="Z1864">
        <v>2452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790</v>
      </c>
      <c r="AL1864">
        <v>760</v>
      </c>
      <c r="AM1864">
        <v>0</v>
      </c>
      <c r="AN1864">
        <f t="shared" si="261"/>
        <v>6.7</v>
      </c>
      <c r="AO1864" t="str">
        <f t="shared" si="262"/>
        <v>Medium</v>
      </c>
      <c r="AP1864" t="str">
        <f t="shared" si="263"/>
        <v>Yes</v>
      </c>
      <c r="AQ1864" t="str">
        <f t="shared" si="264"/>
        <v>No</v>
      </c>
      <c r="AR1864">
        <f t="shared" si="265"/>
        <v>25</v>
      </c>
      <c r="AS1864" t="str">
        <f t="shared" si="266"/>
        <v>Warm</v>
      </c>
      <c r="AT1864" t="str">
        <f t="shared" si="267"/>
        <v>Together</v>
      </c>
      <c r="AU1864" t="str">
        <f t="shared" si="268"/>
        <v>Graduation</v>
      </c>
      <c r="AV1864" s="9" t="str">
        <f t="shared" si="269"/>
        <v>No</v>
      </c>
    </row>
    <row r="1865" spans="1:48" x14ac:dyDescent="0.3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3</v>
      </c>
      <c r="W1865">
        <v>11</v>
      </c>
      <c r="X1865">
        <v>0</v>
      </c>
      <c r="Y1865">
        <v>38</v>
      </c>
      <c r="Z1865">
        <v>2647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355</v>
      </c>
      <c r="AL1865">
        <v>328</v>
      </c>
      <c r="AM1865">
        <v>1</v>
      </c>
      <c r="AN1865">
        <f t="shared" si="261"/>
        <v>7.3</v>
      </c>
      <c r="AO1865" t="str">
        <f t="shared" si="262"/>
        <v>Low</v>
      </c>
      <c r="AP1865" t="str">
        <f t="shared" si="263"/>
        <v>Yes</v>
      </c>
      <c r="AQ1865" t="str">
        <f t="shared" si="264"/>
        <v>Yes</v>
      </c>
      <c r="AR1865">
        <f t="shared" si="265"/>
        <v>15</v>
      </c>
      <c r="AS1865" t="str">
        <f t="shared" si="266"/>
        <v>Warm</v>
      </c>
      <c r="AT1865" t="str">
        <f t="shared" si="267"/>
        <v>Married</v>
      </c>
      <c r="AU1865" t="str">
        <f t="shared" si="268"/>
        <v>Graduation</v>
      </c>
      <c r="AV1865" s="9" t="str">
        <f t="shared" si="269"/>
        <v>Yes</v>
      </c>
    </row>
    <row r="1866" spans="1:48" x14ac:dyDescent="0.3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</v>
      </c>
      <c r="W1866">
        <v>11</v>
      </c>
      <c r="X1866">
        <v>0</v>
      </c>
      <c r="Y1866">
        <v>32</v>
      </c>
      <c r="Z1866">
        <v>2826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1954</v>
      </c>
      <c r="AL1866">
        <v>1782</v>
      </c>
      <c r="AM1866">
        <v>0</v>
      </c>
      <c r="AN1866">
        <f t="shared" si="261"/>
        <v>7.7</v>
      </c>
      <c r="AO1866" t="str">
        <f t="shared" si="262"/>
        <v>High</v>
      </c>
      <c r="AP1866" t="str">
        <f t="shared" si="263"/>
        <v>No</v>
      </c>
      <c r="AQ1866" t="str">
        <f t="shared" si="264"/>
        <v>No</v>
      </c>
      <c r="AR1866">
        <f t="shared" si="265"/>
        <v>20</v>
      </c>
      <c r="AS1866" t="str">
        <f t="shared" si="266"/>
        <v>Warm</v>
      </c>
      <c r="AT1866" t="str">
        <f t="shared" si="267"/>
        <v>Married</v>
      </c>
      <c r="AU1866" t="str">
        <f t="shared" si="268"/>
        <v>PhD</v>
      </c>
      <c r="AV1866" s="9" t="str">
        <f t="shared" si="269"/>
        <v>No</v>
      </c>
    </row>
    <row r="1867" spans="1:48" x14ac:dyDescent="0.3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3</v>
      </c>
      <c r="W1867">
        <v>11</v>
      </c>
      <c r="X1867">
        <v>0</v>
      </c>
      <c r="Y1867">
        <v>31</v>
      </c>
      <c r="Z1867">
        <v>2217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1916</v>
      </c>
      <c r="AL1867">
        <v>1763</v>
      </c>
      <c r="AM1867">
        <v>3</v>
      </c>
      <c r="AN1867">
        <f t="shared" si="261"/>
        <v>6.1</v>
      </c>
      <c r="AO1867" t="str">
        <f t="shared" si="262"/>
        <v>High</v>
      </c>
      <c r="AP1867" t="str">
        <f t="shared" si="263"/>
        <v>No</v>
      </c>
      <c r="AQ1867" t="str">
        <f t="shared" si="264"/>
        <v>Yes</v>
      </c>
      <c r="AR1867">
        <f t="shared" si="265"/>
        <v>20</v>
      </c>
      <c r="AS1867" t="str">
        <f t="shared" si="266"/>
        <v>Warm</v>
      </c>
      <c r="AT1867" t="str">
        <f t="shared" si="267"/>
        <v>Together</v>
      </c>
      <c r="AU1867" t="str">
        <f t="shared" si="268"/>
        <v>Master</v>
      </c>
      <c r="AV1867" s="9" t="str">
        <f t="shared" si="269"/>
        <v>Yes</v>
      </c>
    </row>
    <row r="1868" spans="1:48" x14ac:dyDescent="0.3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</v>
      </c>
      <c r="W1868">
        <v>11</v>
      </c>
      <c r="X1868">
        <v>0</v>
      </c>
      <c r="Y1868">
        <v>35</v>
      </c>
      <c r="Z1868">
        <v>2677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67</v>
      </c>
      <c r="AL1868">
        <v>62</v>
      </c>
      <c r="AM1868">
        <v>0</v>
      </c>
      <c r="AN1868">
        <f t="shared" si="261"/>
        <v>7.3</v>
      </c>
      <c r="AO1868" t="str">
        <f t="shared" si="262"/>
        <v>Low</v>
      </c>
      <c r="AP1868" t="str">
        <f t="shared" si="263"/>
        <v>Yes</v>
      </c>
      <c r="AQ1868" t="str">
        <f t="shared" si="264"/>
        <v>No</v>
      </c>
      <c r="AR1868">
        <f t="shared" si="265"/>
        <v>7</v>
      </c>
      <c r="AS1868" t="str">
        <f t="shared" si="266"/>
        <v>Warm</v>
      </c>
      <c r="AT1868" t="str">
        <f t="shared" si="267"/>
        <v>Married</v>
      </c>
      <c r="AU1868" t="str">
        <f t="shared" si="268"/>
        <v>Graduation</v>
      </c>
      <c r="AV1868" s="9" t="str">
        <f t="shared" si="269"/>
        <v>No</v>
      </c>
    </row>
    <row r="1869" spans="1:48" x14ac:dyDescent="0.3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3</v>
      </c>
      <c r="W1869">
        <v>11</v>
      </c>
      <c r="X1869">
        <v>0</v>
      </c>
      <c r="Y1869">
        <v>52</v>
      </c>
      <c r="Z1869">
        <v>2185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704</v>
      </c>
      <c r="AL1869">
        <v>676</v>
      </c>
      <c r="AM1869">
        <v>2</v>
      </c>
      <c r="AN1869">
        <f t="shared" si="261"/>
        <v>6</v>
      </c>
      <c r="AO1869" t="str">
        <f t="shared" si="262"/>
        <v>Medium</v>
      </c>
      <c r="AP1869" t="str">
        <f t="shared" si="263"/>
        <v>Yes</v>
      </c>
      <c r="AQ1869" t="str">
        <f t="shared" si="264"/>
        <v>Yes</v>
      </c>
      <c r="AR1869">
        <f t="shared" si="265"/>
        <v>28</v>
      </c>
      <c r="AS1869" t="str">
        <f t="shared" si="266"/>
        <v>Active</v>
      </c>
      <c r="AT1869" t="str">
        <f t="shared" si="267"/>
        <v>Divorced</v>
      </c>
      <c r="AU1869" t="str">
        <f t="shared" si="268"/>
        <v>Graduation</v>
      </c>
      <c r="AV1869" s="9" t="str">
        <f t="shared" si="269"/>
        <v>Yes</v>
      </c>
    </row>
    <row r="1870" spans="1:48" x14ac:dyDescent="0.3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11</v>
      </c>
      <c r="X1870">
        <v>0</v>
      </c>
      <c r="Y1870">
        <v>46</v>
      </c>
      <c r="Z1870">
        <v>2193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758</v>
      </c>
      <c r="AL1870">
        <v>715</v>
      </c>
      <c r="AM1870">
        <v>0</v>
      </c>
      <c r="AN1870">
        <f t="shared" si="261"/>
        <v>6</v>
      </c>
      <c r="AO1870" t="str">
        <f t="shared" si="262"/>
        <v>Medium</v>
      </c>
      <c r="AP1870" t="str">
        <f t="shared" si="263"/>
        <v>No</v>
      </c>
      <c r="AQ1870" t="str">
        <f t="shared" si="264"/>
        <v>No</v>
      </c>
      <c r="AR1870">
        <f t="shared" si="265"/>
        <v>11</v>
      </c>
      <c r="AS1870" t="str">
        <f t="shared" si="266"/>
        <v>Inactive</v>
      </c>
      <c r="AT1870" t="str">
        <f t="shared" si="267"/>
        <v>Single</v>
      </c>
      <c r="AU1870" t="str">
        <f t="shared" si="268"/>
        <v>Graduation</v>
      </c>
      <c r="AV1870" s="9" t="str">
        <f t="shared" si="269"/>
        <v>No</v>
      </c>
    </row>
    <row r="1871" spans="1:48" x14ac:dyDescent="0.3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11</v>
      </c>
      <c r="X1871">
        <v>0</v>
      </c>
      <c r="Y1871">
        <v>71</v>
      </c>
      <c r="Z1871">
        <v>2411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221</v>
      </c>
      <c r="AL1871">
        <v>206</v>
      </c>
      <c r="AM1871">
        <v>0</v>
      </c>
      <c r="AN1871">
        <f t="shared" si="261"/>
        <v>6.6</v>
      </c>
      <c r="AO1871" t="str">
        <f t="shared" si="262"/>
        <v>Low</v>
      </c>
      <c r="AP1871" t="str">
        <f t="shared" si="263"/>
        <v>Yes</v>
      </c>
      <c r="AQ1871" t="str">
        <f t="shared" si="264"/>
        <v>No</v>
      </c>
      <c r="AR1871">
        <f t="shared" si="265"/>
        <v>12</v>
      </c>
      <c r="AS1871" t="str">
        <f t="shared" si="266"/>
        <v>Active</v>
      </c>
      <c r="AT1871" t="str">
        <f t="shared" si="267"/>
        <v>Divorced</v>
      </c>
      <c r="AU1871" t="str">
        <f t="shared" si="268"/>
        <v>Graduation</v>
      </c>
      <c r="AV1871" s="9" t="str">
        <f t="shared" si="269"/>
        <v>No</v>
      </c>
    </row>
    <row r="1872" spans="1:48" x14ac:dyDescent="0.3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</v>
      </c>
      <c r="W1872">
        <v>11</v>
      </c>
      <c r="X1872">
        <v>0</v>
      </c>
      <c r="Y1872">
        <v>42</v>
      </c>
      <c r="Z1872">
        <v>2817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44</v>
      </c>
      <c r="AL1872">
        <v>8</v>
      </c>
      <c r="AM1872">
        <v>1</v>
      </c>
      <c r="AN1872">
        <f t="shared" si="261"/>
        <v>7.7</v>
      </c>
      <c r="AO1872" t="str">
        <f t="shared" si="262"/>
        <v>Low</v>
      </c>
      <c r="AP1872" t="str">
        <f t="shared" si="263"/>
        <v>Yes</v>
      </c>
      <c r="AQ1872" t="str">
        <f t="shared" si="264"/>
        <v>Yes</v>
      </c>
      <c r="AR1872">
        <f t="shared" si="265"/>
        <v>5</v>
      </c>
      <c r="AS1872" t="str">
        <f t="shared" si="266"/>
        <v>Warm</v>
      </c>
      <c r="AT1872" t="str">
        <f t="shared" si="267"/>
        <v>Together</v>
      </c>
      <c r="AU1872" t="str">
        <f t="shared" si="268"/>
        <v>Basic</v>
      </c>
      <c r="AV1872" s="9" t="str">
        <f t="shared" si="269"/>
        <v>Yes</v>
      </c>
    </row>
    <row r="1873" spans="1:48" x14ac:dyDescent="0.3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3</v>
      </c>
      <c r="W1873">
        <v>11</v>
      </c>
      <c r="X1873">
        <v>0</v>
      </c>
      <c r="Y1873">
        <v>66</v>
      </c>
      <c r="Z1873">
        <v>2249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1606</v>
      </c>
      <c r="AL1873">
        <v>1527</v>
      </c>
      <c r="AM1873">
        <v>1</v>
      </c>
      <c r="AN1873">
        <f t="shared" si="261"/>
        <v>6.2</v>
      </c>
      <c r="AO1873" t="str">
        <f t="shared" si="262"/>
        <v>High</v>
      </c>
      <c r="AP1873" t="str">
        <f t="shared" si="263"/>
        <v>No</v>
      </c>
      <c r="AQ1873" t="str">
        <f t="shared" si="264"/>
        <v>Yes</v>
      </c>
      <c r="AR1873">
        <f t="shared" si="265"/>
        <v>15</v>
      </c>
      <c r="AS1873" t="str">
        <f t="shared" si="266"/>
        <v>Warm</v>
      </c>
      <c r="AT1873" t="str">
        <f t="shared" si="267"/>
        <v>Single</v>
      </c>
      <c r="AU1873" t="str">
        <f t="shared" si="268"/>
        <v>PhD</v>
      </c>
      <c r="AV1873" s="9" t="str">
        <f t="shared" si="269"/>
        <v>Yes</v>
      </c>
    </row>
    <row r="1874" spans="1:48" x14ac:dyDescent="0.3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11</v>
      </c>
      <c r="X1874">
        <v>0</v>
      </c>
      <c r="Y1874">
        <v>75</v>
      </c>
      <c r="Z1874">
        <v>2191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274</v>
      </c>
      <c r="AL1874">
        <v>271</v>
      </c>
      <c r="AM1874">
        <v>0</v>
      </c>
      <c r="AN1874">
        <f t="shared" si="261"/>
        <v>6</v>
      </c>
      <c r="AO1874" t="str">
        <f t="shared" si="262"/>
        <v>Low</v>
      </c>
      <c r="AP1874" t="str">
        <f t="shared" si="263"/>
        <v>No</v>
      </c>
      <c r="AQ1874" t="str">
        <f t="shared" si="264"/>
        <v>No</v>
      </c>
      <c r="AR1874">
        <f t="shared" si="265"/>
        <v>27</v>
      </c>
      <c r="AS1874" t="str">
        <f t="shared" si="266"/>
        <v>Active</v>
      </c>
      <c r="AT1874" t="str">
        <f t="shared" si="267"/>
        <v>Single</v>
      </c>
      <c r="AU1874" t="str">
        <f t="shared" si="268"/>
        <v>PhD</v>
      </c>
      <c r="AV1874" s="9" t="str">
        <f t="shared" si="269"/>
        <v>No</v>
      </c>
    </row>
    <row r="1875" spans="1:48" x14ac:dyDescent="0.3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3</v>
      </c>
      <c r="W1875">
        <v>11</v>
      </c>
      <c r="X1875">
        <v>0</v>
      </c>
      <c r="Y1875">
        <v>70</v>
      </c>
      <c r="Z1875">
        <v>2540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493</v>
      </c>
      <c r="AL1875">
        <v>479</v>
      </c>
      <c r="AM1875">
        <v>0</v>
      </c>
      <c r="AN1875">
        <f t="shared" si="261"/>
        <v>7</v>
      </c>
      <c r="AO1875" t="str">
        <f t="shared" si="262"/>
        <v>Low</v>
      </c>
      <c r="AP1875" t="str">
        <f t="shared" si="263"/>
        <v>Yes</v>
      </c>
      <c r="AQ1875" t="str">
        <f t="shared" si="264"/>
        <v>No</v>
      </c>
      <c r="AR1875">
        <f t="shared" si="265"/>
        <v>18</v>
      </c>
      <c r="AS1875" t="str">
        <f t="shared" si="266"/>
        <v>Warm</v>
      </c>
      <c r="AT1875" t="str">
        <f t="shared" si="267"/>
        <v>Together</v>
      </c>
      <c r="AU1875" t="str">
        <f t="shared" si="268"/>
        <v>PhD</v>
      </c>
      <c r="AV1875" s="9" t="str">
        <f t="shared" si="269"/>
        <v>No</v>
      </c>
    </row>
    <row r="1876" spans="1:48" x14ac:dyDescent="0.3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</v>
      </c>
      <c r="W1876">
        <v>11</v>
      </c>
      <c r="X1876">
        <v>0</v>
      </c>
      <c r="Y1876">
        <v>56</v>
      </c>
      <c r="Z1876">
        <v>2650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64</v>
      </c>
      <c r="AL1876">
        <v>60</v>
      </c>
      <c r="AM1876">
        <v>0</v>
      </c>
      <c r="AN1876">
        <f t="shared" si="261"/>
        <v>7.3</v>
      </c>
      <c r="AO1876" t="str">
        <f t="shared" si="262"/>
        <v>Low</v>
      </c>
      <c r="AP1876" t="str">
        <f t="shared" si="263"/>
        <v>Yes</v>
      </c>
      <c r="AQ1876" t="str">
        <f t="shared" si="264"/>
        <v>No</v>
      </c>
      <c r="AR1876">
        <f t="shared" si="265"/>
        <v>7</v>
      </c>
      <c r="AS1876" t="str">
        <f t="shared" si="266"/>
        <v>Active</v>
      </c>
      <c r="AT1876" t="str">
        <f t="shared" si="267"/>
        <v>Married</v>
      </c>
      <c r="AU1876" t="str">
        <f t="shared" si="268"/>
        <v>PhD</v>
      </c>
      <c r="AV1876" s="9" t="str">
        <f t="shared" si="269"/>
        <v>No</v>
      </c>
    </row>
    <row r="1877" spans="1:48" x14ac:dyDescent="0.3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</v>
      </c>
      <c r="W1877">
        <v>11</v>
      </c>
      <c r="X1877">
        <v>0</v>
      </c>
      <c r="Y1877">
        <v>37</v>
      </c>
      <c r="Z1877">
        <v>2236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38</v>
      </c>
      <c r="AL1877">
        <v>27</v>
      </c>
      <c r="AM1877">
        <v>0</v>
      </c>
      <c r="AN1877">
        <f t="shared" si="261"/>
        <v>6.1</v>
      </c>
      <c r="AO1877" t="str">
        <f t="shared" si="262"/>
        <v>Low</v>
      </c>
      <c r="AP1877" t="str">
        <f t="shared" si="263"/>
        <v>No</v>
      </c>
      <c r="AQ1877" t="str">
        <f t="shared" si="264"/>
        <v>No</v>
      </c>
      <c r="AR1877">
        <f t="shared" si="265"/>
        <v>5</v>
      </c>
      <c r="AS1877" t="str">
        <f t="shared" si="266"/>
        <v>Active</v>
      </c>
      <c r="AT1877" t="str">
        <f t="shared" si="267"/>
        <v>Single</v>
      </c>
      <c r="AU1877" t="str">
        <f t="shared" si="268"/>
        <v>Graduation</v>
      </c>
      <c r="AV1877" s="9" t="str">
        <f t="shared" si="269"/>
        <v>No</v>
      </c>
    </row>
    <row r="1878" spans="1:48" x14ac:dyDescent="0.3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</v>
      </c>
      <c r="W1878">
        <v>11</v>
      </c>
      <c r="X1878">
        <v>0</v>
      </c>
      <c r="Y1878">
        <v>33</v>
      </c>
      <c r="Z1878">
        <v>2262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386</v>
      </c>
      <c r="AL1878">
        <v>375</v>
      </c>
      <c r="AM1878">
        <v>0</v>
      </c>
      <c r="AN1878">
        <f t="shared" si="261"/>
        <v>6.2</v>
      </c>
      <c r="AO1878" t="str">
        <f t="shared" si="262"/>
        <v>Low</v>
      </c>
      <c r="AP1878" t="str">
        <f t="shared" si="263"/>
        <v>No</v>
      </c>
      <c r="AQ1878" t="str">
        <f t="shared" si="264"/>
        <v>No</v>
      </c>
      <c r="AR1878">
        <f t="shared" si="265"/>
        <v>15</v>
      </c>
      <c r="AS1878" t="str">
        <f t="shared" si="266"/>
        <v>Inactive</v>
      </c>
      <c r="AT1878" t="str">
        <f t="shared" si="267"/>
        <v>Married</v>
      </c>
      <c r="AU1878" t="str">
        <f t="shared" si="268"/>
        <v>Master</v>
      </c>
      <c r="AV1878" s="9" t="str">
        <f t="shared" si="269"/>
        <v>No</v>
      </c>
    </row>
    <row r="1879" spans="1:48" x14ac:dyDescent="0.3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</v>
      </c>
      <c r="W1879">
        <v>11</v>
      </c>
      <c r="X1879">
        <v>0</v>
      </c>
      <c r="Y1879">
        <v>49</v>
      </c>
      <c r="Z1879">
        <v>2407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37</v>
      </c>
      <c r="AL1879">
        <v>35</v>
      </c>
      <c r="AM1879">
        <v>0</v>
      </c>
      <c r="AN1879">
        <f t="shared" si="261"/>
        <v>6.6</v>
      </c>
      <c r="AO1879" t="str">
        <f t="shared" si="262"/>
        <v>Low</v>
      </c>
      <c r="AP1879" t="str">
        <f t="shared" si="263"/>
        <v>Yes</v>
      </c>
      <c r="AQ1879" t="str">
        <f t="shared" si="264"/>
        <v>No</v>
      </c>
      <c r="AR1879">
        <f t="shared" si="265"/>
        <v>9</v>
      </c>
      <c r="AS1879" t="str">
        <f t="shared" si="266"/>
        <v>Warm</v>
      </c>
      <c r="AT1879" t="str">
        <f t="shared" si="267"/>
        <v>Divorced</v>
      </c>
      <c r="AU1879" t="str">
        <f t="shared" si="268"/>
        <v>Graduation</v>
      </c>
      <c r="AV1879" s="9" t="str">
        <f t="shared" si="269"/>
        <v>No</v>
      </c>
    </row>
    <row r="1880" spans="1:48" x14ac:dyDescent="0.3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3</v>
      </c>
      <c r="W1880">
        <v>11</v>
      </c>
      <c r="X1880">
        <v>0</v>
      </c>
      <c r="Y1880">
        <v>52</v>
      </c>
      <c r="Z1880">
        <v>2314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297</v>
      </c>
      <c r="AL1880">
        <v>288</v>
      </c>
      <c r="AM1880">
        <v>1</v>
      </c>
      <c r="AN1880">
        <f t="shared" si="261"/>
        <v>6.3</v>
      </c>
      <c r="AO1880" t="str">
        <f t="shared" si="262"/>
        <v>Low</v>
      </c>
      <c r="AP1880" t="str">
        <f t="shared" si="263"/>
        <v>Yes</v>
      </c>
      <c r="AQ1880" t="str">
        <f t="shared" si="264"/>
        <v>Yes</v>
      </c>
      <c r="AR1880">
        <f t="shared" si="265"/>
        <v>14</v>
      </c>
      <c r="AS1880" t="str">
        <f t="shared" si="266"/>
        <v>Active</v>
      </c>
      <c r="AT1880" t="str">
        <f t="shared" si="267"/>
        <v>Married</v>
      </c>
      <c r="AU1880" t="str">
        <f t="shared" si="268"/>
        <v>Graduation</v>
      </c>
      <c r="AV1880" s="9" t="str">
        <f t="shared" si="269"/>
        <v>Yes</v>
      </c>
    </row>
    <row r="1881" spans="1:48" x14ac:dyDescent="0.3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11</v>
      </c>
      <c r="X1881">
        <v>0</v>
      </c>
      <c r="Y1881">
        <v>66</v>
      </c>
      <c r="Z1881">
        <v>2573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923</v>
      </c>
      <c r="AL1881">
        <v>870</v>
      </c>
      <c r="AM1881">
        <v>0</v>
      </c>
      <c r="AN1881">
        <f t="shared" si="261"/>
        <v>7</v>
      </c>
      <c r="AO1881" t="str">
        <f t="shared" si="262"/>
        <v>Medium</v>
      </c>
      <c r="AP1881" t="str">
        <f t="shared" si="263"/>
        <v>No</v>
      </c>
      <c r="AQ1881" t="str">
        <f t="shared" si="264"/>
        <v>No</v>
      </c>
      <c r="AR1881">
        <f t="shared" si="265"/>
        <v>14</v>
      </c>
      <c r="AS1881" t="str">
        <f t="shared" si="266"/>
        <v>Warm</v>
      </c>
      <c r="AT1881" t="str">
        <f t="shared" si="267"/>
        <v>Married</v>
      </c>
      <c r="AU1881" t="str">
        <f t="shared" si="268"/>
        <v>Graduation</v>
      </c>
      <c r="AV1881" s="9" t="str">
        <f t="shared" si="269"/>
        <v>No</v>
      </c>
    </row>
    <row r="1882" spans="1:48" x14ac:dyDescent="0.3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11</v>
      </c>
      <c r="X1882">
        <v>0</v>
      </c>
      <c r="Y1882">
        <v>49</v>
      </c>
      <c r="Z1882">
        <v>2455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952</v>
      </c>
      <c r="AL1882">
        <v>876</v>
      </c>
      <c r="AM1882">
        <v>0</v>
      </c>
      <c r="AN1882">
        <f t="shared" si="261"/>
        <v>6.7</v>
      </c>
      <c r="AO1882" t="str">
        <f t="shared" si="262"/>
        <v>Medium</v>
      </c>
      <c r="AP1882" t="str">
        <f t="shared" si="263"/>
        <v>Yes</v>
      </c>
      <c r="AQ1882" t="str">
        <f t="shared" si="264"/>
        <v>No</v>
      </c>
      <c r="AR1882">
        <f t="shared" si="265"/>
        <v>28</v>
      </c>
      <c r="AS1882" t="str">
        <f t="shared" si="266"/>
        <v>Warm</v>
      </c>
      <c r="AT1882" t="str">
        <f t="shared" si="267"/>
        <v>Married</v>
      </c>
      <c r="AU1882" t="str">
        <f t="shared" si="268"/>
        <v>PhD</v>
      </c>
      <c r="AV1882" s="9" t="str">
        <f t="shared" si="269"/>
        <v>No</v>
      </c>
    </row>
    <row r="1883" spans="1:48" x14ac:dyDescent="0.3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11</v>
      </c>
      <c r="X1883">
        <v>0</v>
      </c>
      <c r="Y1883">
        <v>34</v>
      </c>
      <c r="Z1883">
        <v>2303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64</v>
      </c>
      <c r="AL1883">
        <v>58</v>
      </c>
      <c r="AM1883">
        <v>0</v>
      </c>
      <c r="AN1883">
        <f t="shared" si="261"/>
        <v>6.3</v>
      </c>
      <c r="AO1883" t="str">
        <f t="shared" si="262"/>
        <v>Low</v>
      </c>
      <c r="AP1883" t="str">
        <f t="shared" si="263"/>
        <v>Yes</v>
      </c>
      <c r="AQ1883" t="str">
        <f t="shared" si="264"/>
        <v>No</v>
      </c>
      <c r="AR1883">
        <f t="shared" si="265"/>
        <v>7</v>
      </c>
      <c r="AS1883" t="str">
        <f t="shared" si="266"/>
        <v>Warm</v>
      </c>
      <c r="AT1883" t="str">
        <f t="shared" si="267"/>
        <v>Together</v>
      </c>
      <c r="AU1883" t="str">
        <f t="shared" si="268"/>
        <v>Graduation</v>
      </c>
      <c r="AV1883" s="9" t="str">
        <f t="shared" si="269"/>
        <v>No</v>
      </c>
    </row>
    <row r="1884" spans="1:48" x14ac:dyDescent="0.3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</v>
      </c>
      <c r="W1884">
        <v>11</v>
      </c>
      <c r="X1884">
        <v>0</v>
      </c>
      <c r="Y1884">
        <v>61</v>
      </c>
      <c r="Z1884">
        <v>2626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41</v>
      </c>
      <c r="AL1884">
        <v>36</v>
      </c>
      <c r="AM1884">
        <v>0</v>
      </c>
      <c r="AN1884">
        <f t="shared" si="261"/>
        <v>7.2</v>
      </c>
      <c r="AO1884" t="str">
        <f t="shared" si="262"/>
        <v>Low</v>
      </c>
      <c r="AP1884" t="str">
        <f t="shared" si="263"/>
        <v>No</v>
      </c>
      <c r="AQ1884" t="str">
        <f t="shared" si="264"/>
        <v>No</v>
      </c>
      <c r="AR1884">
        <f t="shared" si="265"/>
        <v>5</v>
      </c>
      <c r="AS1884" t="str">
        <f t="shared" si="266"/>
        <v>Warm</v>
      </c>
      <c r="AT1884" t="str">
        <f t="shared" si="267"/>
        <v>Married</v>
      </c>
      <c r="AU1884" t="str">
        <f t="shared" si="268"/>
        <v>Graduation</v>
      </c>
      <c r="AV1884" s="9" t="str">
        <f t="shared" si="269"/>
        <v>No</v>
      </c>
    </row>
    <row r="1885" spans="1:48" x14ac:dyDescent="0.3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</v>
      </c>
      <c r="W1885">
        <v>11</v>
      </c>
      <c r="X1885">
        <v>0</v>
      </c>
      <c r="Y1885">
        <v>40</v>
      </c>
      <c r="Z1885">
        <v>2435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32</v>
      </c>
      <c r="AL1885">
        <v>13</v>
      </c>
      <c r="AM1885">
        <v>1</v>
      </c>
      <c r="AN1885">
        <f t="shared" si="261"/>
        <v>6.7</v>
      </c>
      <c r="AO1885" t="str">
        <f t="shared" si="262"/>
        <v>Low</v>
      </c>
      <c r="AP1885" t="str">
        <f t="shared" si="263"/>
        <v>Yes</v>
      </c>
      <c r="AQ1885" t="str">
        <f t="shared" si="264"/>
        <v>Yes</v>
      </c>
      <c r="AR1885">
        <f t="shared" si="265"/>
        <v>5</v>
      </c>
      <c r="AS1885" t="str">
        <f t="shared" si="266"/>
        <v>Inactive</v>
      </c>
      <c r="AT1885" t="str">
        <f t="shared" si="267"/>
        <v>Married</v>
      </c>
      <c r="AU1885" t="str">
        <f t="shared" si="268"/>
        <v>Master</v>
      </c>
      <c r="AV1885" s="9" t="str">
        <f t="shared" si="269"/>
        <v>Yes</v>
      </c>
    </row>
    <row r="1886" spans="1:48" x14ac:dyDescent="0.3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3</v>
      </c>
      <c r="W1886">
        <v>11</v>
      </c>
      <c r="X1886">
        <v>0</v>
      </c>
      <c r="Y1886">
        <v>60</v>
      </c>
      <c r="Z1886">
        <v>2229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1235</v>
      </c>
      <c r="AL1886">
        <v>1207</v>
      </c>
      <c r="AM1886">
        <v>0</v>
      </c>
      <c r="AN1886">
        <f t="shared" si="261"/>
        <v>6.1</v>
      </c>
      <c r="AO1886" t="str">
        <f t="shared" si="262"/>
        <v>High</v>
      </c>
      <c r="AP1886" t="str">
        <f t="shared" si="263"/>
        <v>No</v>
      </c>
      <c r="AQ1886" t="str">
        <f t="shared" si="264"/>
        <v>No</v>
      </c>
      <c r="AR1886">
        <f t="shared" si="265"/>
        <v>21</v>
      </c>
      <c r="AS1886" t="str">
        <f t="shared" si="266"/>
        <v>Warm</v>
      </c>
      <c r="AT1886" t="str">
        <f t="shared" si="267"/>
        <v>Together</v>
      </c>
      <c r="AU1886" t="str">
        <f t="shared" si="268"/>
        <v>2nd Cycle</v>
      </c>
      <c r="AV1886" s="9" t="str">
        <f t="shared" si="269"/>
        <v>No</v>
      </c>
    </row>
    <row r="1887" spans="1:48" x14ac:dyDescent="0.3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3</v>
      </c>
      <c r="W1887">
        <v>11</v>
      </c>
      <c r="X1887">
        <v>0</v>
      </c>
      <c r="Y1887">
        <v>50</v>
      </c>
      <c r="Z1887">
        <v>2755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1383</v>
      </c>
      <c r="AL1887">
        <v>1276</v>
      </c>
      <c r="AM1887">
        <v>1</v>
      </c>
      <c r="AN1887">
        <f t="shared" si="261"/>
        <v>7.5</v>
      </c>
      <c r="AO1887" t="str">
        <f t="shared" si="262"/>
        <v>High</v>
      </c>
      <c r="AP1887" t="str">
        <f t="shared" si="263"/>
        <v>Yes</v>
      </c>
      <c r="AQ1887" t="str">
        <f t="shared" si="264"/>
        <v>Yes</v>
      </c>
      <c r="AR1887">
        <f t="shared" si="265"/>
        <v>22</v>
      </c>
      <c r="AS1887" t="str">
        <f t="shared" si="266"/>
        <v>Warm</v>
      </c>
      <c r="AT1887" t="str">
        <f t="shared" si="267"/>
        <v>Single</v>
      </c>
      <c r="AU1887" t="str">
        <f t="shared" si="268"/>
        <v>Graduation</v>
      </c>
      <c r="AV1887" s="9" t="str">
        <f t="shared" si="269"/>
        <v>Yes</v>
      </c>
    </row>
    <row r="1888" spans="1:48" x14ac:dyDescent="0.3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</v>
      </c>
      <c r="W1888">
        <v>11</v>
      </c>
      <c r="X1888">
        <v>0</v>
      </c>
      <c r="Y1888">
        <v>49</v>
      </c>
      <c r="Z1888">
        <v>2782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1549</v>
      </c>
      <c r="AL1888">
        <v>1534</v>
      </c>
      <c r="AM1888">
        <v>0</v>
      </c>
      <c r="AN1888">
        <f t="shared" si="261"/>
        <v>7.6</v>
      </c>
      <c r="AO1888" t="str">
        <f t="shared" si="262"/>
        <v>High</v>
      </c>
      <c r="AP1888" t="str">
        <f t="shared" si="263"/>
        <v>No</v>
      </c>
      <c r="AQ1888" t="str">
        <f t="shared" si="264"/>
        <v>No</v>
      </c>
      <c r="AR1888">
        <f t="shared" si="265"/>
        <v>24</v>
      </c>
      <c r="AS1888" t="str">
        <f t="shared" si="266"/>
        <v>Warm</v>
      </c>
      <c r="AT1888" t="str">
        <f t="shared" si="267"/>
        <v>Together</v>
      </c>
      <c r="AU1888" t="str">
        <f t="shared" si="268"/>
        <v>Master</v>
      </c>
      <c r="AV1888" s="9" t="str">
        <f t="shared" si="269"/>
        <v>No</v>
      </c>
    </row>
    <row r="1889" spans="1:48" x14ac:dyDescent="0.3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3</v>
      </c>
      <c r="W1889">
        <v>11</v>
      </c>
      <c r="X1889">
        <v>1</v>
      </c>
      <c r="Y1889">
        <v>53</v>
      </c>
      <c r="Z1889">
        <v>2835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1682</v>
      </c>
      <c r="AL1889">
        <v>1549</v>
      </c>
      <c r="AM1889">
        <v>2</v>
      </c>
      <c r="AN1889">
        <f t="shared" si="261"/>
        <v>7.8</v>
      </c>
      <c r="AO1889" t="str">
        <f t="shared" si="262"/>
        <v>High</v>
      </c>
      <c r="AP1889" t="str">
        <f t="shared" si="263"/>
        <v>Yes</v>
      </c>
      <c r="AQ1889" t="str">
        <f t="shared" si="264"/>
        <v>Yes</v>
      </c>
      <c r="AR1889">
        <f t="shared" si="265"/>
        <v>18</v>
      </c>
      <c r="AS1889" t="str">
        <f t="shared" si="266"/>
        <v>Inactive</v>
      </c>
      <c r="AT1889" t="str">
        <f t="shared" si="267"/>
        <v>Married</v>
      </c>
      <c r="AU1889" t="str">
        <f t="shared" si="268"/>
        <v>Graduation</v>
      </c>
      <c r="AV1889" s="9" t="str">
        <f t="shared" si="269"/>
        <v>Yes</v>
      </c>
    </row>
    <row r="1890" spans="1:48" x14ac:dyDescent="0.3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11</v>
      </c>
      <c r="X1890">
        <v>0</v>
      </c>
      <c r="Y1890">
        <v>57</v>
      </c>
      <c r="Z1890">
        <v>2679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1024</v>
      </c>
      <c r="AL1890">
        <v>850</v>
      </c>
      <c r="AM1890">
        <v>0</v>
      </c>
      <c r="AN1890">
        <f t="shared" si="261"/>
        <v>7.3</v>
      </c>
      <c r="AO1890" t="str">
        <f t="shared" si="262"/>
        <v>High</v>
      </c>
      <c r="AP1890" t="str">
        <f t="shared" si="263"/>
        <v>Yes</v>
      </c>
      <c r="AQ1890" t="str">
        <f t="shared" si="264"/>
        <v>No</v>
      </c>
      <c r="AR1890">
        <f t="shared" si="265"/>
        <v>31</v>
      </c>
      <c r="AS1890" t="str">
        <f t="shared" si="266"/>
        <v>Active</v>
      </c>
      <c r="AT1890" t="str">
        <f t="shared" si="267"/>
        <v>Widow</v>
      </c>
      <c r="AU1890" t="str">
        <f t="shared" si="268"/>
        <v>PhD</v>
      </c>
      <c r="AV1890" s="9" t="str">
        <f t="shared" si="269"/>
        <v>No</v>
      </c>
    </row>
    <row r="1891" spans="1:48" x14ac:dyDescent="0.3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3</v>
      </c>
      <c r="W1891">
        <v>11</v>
      </c>
      <c r="X1891">
        <v>1</v>
      </c>
      <c r="Y1891">
        <v>52</v>
      </c>
      <c r="Z1891">
        <v>2833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279</v>
      </c>
      <c r="AL1891">
        <v>142</v>
      </c>
      <c r="AM1891">
        <v>2</v>
      </c>
      <c r="AN1891">
        <f t="shared" si="261"/>
        <v>7.8</v>
      </c>
      <c r="AO1891" t="str">
        <f t="shared" si="262"/>
        <v>Low</v>
      </c>
      <c r="AP1891" t="str">
        <f t="shared" si="263"/>
        <v>Yes</v>
      </c>
      <c r="AQ1891" t="str">
        <f t="shared" si="264"/>
        <v>Yes</v>
      </c>
      <c r="AR1891">
        <f t="shared" si="265"/>
        <v>23</v>
      </c>
      <c r="AS1891" t="str">
        <f t="shared" si="266"/>
        <v>Warm</v>
      </c>
      <c r="AT1891" t="str">
        <f t="shared" si="267"/>
        <v>Single</v>
      </c>
      <c r="AU1891" t="str">
        <f t="shared" si="268"/>
        <v>Graduation</v>
      </c>
      <c r="AV1891" s="9" t="str">
        <f t="shared" si="269"/>
        <v>Yes</v>
      </c>
    </row>
    <row r="1892" spans="1:48" x14ac:dyDescent="0.3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</v>
      </c>
      <c r="W1892">
        <v>11</v>
      </c>
      <c r="X1892">
        <v>0</v>
      </c>
      <c r="Y1892">
        <v>30</v>
      </c>
      <c r="Z1892">
        <v>2657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67</v>
      </c>
      <c r="AL1892">
        <v>49</v>
      </c>
      <c r="AM1892">
        <v>0</v>
      </c>
      <c r="AN1892">
        <f t="shared" si="261"/>
        <v>7.3</v>
      </c>
      <c r="AO1892" t="str">
        <f t="shared" si="262"/>
        <v>Low</v>
      </c>
      <c r="AP1892" t="str">
        <f t="shared" si="263"/>
        <v>No</v>
      </c>
      <c r="AQ1892" t="str">
        <f t="shared" si="264"/>
        <v>No</v>
      </c>
      <c r="AR1892">
        <f t="shared" si="265"/>
        <v>6</v>
      </c>
      <c r="AS1892" t="str">
        <f t="shared" si="266"/>
        <v>Active</v>
      </c>
      <c r="AT1892" t="str">
        <f t="shared" si="267"/>
        <v>Married</v>
      </c>
      <c r="AU1892" t="str">
        <f t="shared" si="268"/>
        <v>Graduation</v>
      </c>
      <c r="AV1892" s="9" t="str">
        <f t="shared" si="269"/>
        <v>No</v>
      </c>
    </row>
    <row r="1893" spans="1:48" x14ac:dyDescent="0.3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</v>
      </c>
      <c r="W1893">
        <v>11</v>
      </c>
      <c r="X1893">
        <v>0</v>
      </c>
      <c r="Y1893">
        <v>39</v>
      </c>
      <c r="Z1893">
        <v>2553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40</v>
      </c>
      <c r="AL1893">
        <v>33</v>
      </c>
      <c r="AM1893">
        <v>0</v>
      </c>
      <c r="AN1893">
        <f t="shared" si="261"/>
        <v>7</v>
      </c>
      <c r="AO1893" t="str">
        <f t="shared" si="262"/>
        <v>Low</v>
      </c>
      <c r="AP1893" t="str">
        <f t="shared" si="263"/>
        <v>Yes</v>
      </c>
      <c r="AQ1893" t="str">
        <f t="shared" si="264"/>
        <v>No</v>
      </c>
      <c r="AR1893">
        <f t="shared" si="265"/>
        <v>8</v>
      </c>
      <c r="AS1893" t="str">
        <f t="shared" si="266"/>
        <v>Warm</v>
      </c>
      <c r="AT1893" t="str">
        <f t="shared" si="267"/>
        <v>Single</v>
      </c>
      <c r="AU1893" t="str">
        <f t="shared" si="268"/>
        <v>PhD</v>
      </c>
      <c r="AV1893" s="9" t="str">
        <f t="shared" si="269"/>
        <v>No</v>
      </c>
    </row>
    <row r="1894" spans="1:48" x14ac:dyDescent="0.3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11</v>
      </c>
      <c r="X1894">
        <v>0</v>
      </c>
      <c r="Y1894">
        <v>44</v>
      </c>
      <c r="Z1894">
        <v>2653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119</v>
      </c>
      <c r="AL1894">
        <v>101</v>
      </c>
      <c r="AM1894">
        <v>0</v>
      </c>
      <c r="AN1894">
        <f t="shared" si="261"/>
        <v>7.3</v>
      </c>
      <c r="AO1894" t="str">
        <f t="shared" si="262"/>
        <v>Low</v>
      </c>
      <c r="AP1894" t="str">
        <f t="shared" si="263"/>
        <v>No</v>
      </c>
      <c r="AQ1894" t="str">
        <f t="shared" si="264"/>
        <v>No</v>
      </c>
      <c r="AR1894">
        <f t="shared" si="265"/>
        <v>8</v>
      </c>
      <c r="AS1894" t="str">
        <f t="shared" si="266"/>
        <v>Active</v>
      </c>
      <c r="AT1894" t="str">
        <f t="shared" si="267"/>
        <v>Single</v>
      </c>
      <c r="AU1894" t="str">
        <f t="shared" si="268"/>
        <v>Graduation</v>
      </c>
      <c r="AV1894" s="9" t="str">
        <f t="shared" si="269"/>
        <v>No</v>
      </c>
    </row>
    <row r="1895" spans="1:48" x14ac:dyDescent="0.3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</v>
      </c>
      <c r="W1895">
        <v>11</v>
      </c>
      <c r="X1895">
        <v>0</v>
      </c>
      <c r="Y1895">
        <v>55</v>
      </c>
      <c r="Z1895">
        <v>2709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19</v>
      </c>
      <c r="AL1895">
        <v>17</v>
      </c>
      <c r="AM1895">
        <v>0</v>
      </c>
      <c r="AN1895">
        <f t="shared" si="261"/>
        <v>7.4</v>
      </c>
      <c r="AO1895" t="str">
        <f t="shared" si="262"/>
        <v>Low</v>
      </c>
      <c r="AP1895" t="str">
        <f t="shared" si="263"/>
        <v>Yes</v>
      </c>
      <c r="AQ1895" t="str">
        <f t="shared" si="264"/>
        <v>No</v>
      </c>
      <c r="AR1895">
        <f t="shared" si="265"/>
        <v>4</v>
      </c>
      <c r="AS1895" t="str">
        <f t="shared" si="266"/>
        <v>Warm</v>
      </c>
      <c r="AT1895" t="str">
        <f t="shared" si="267"/>
        <v>Together</v>
      </c>
      <c r="AU1895" t="str">
        <f t="shared" si="268"/>
        <v>PhD</v>
      </c>
      <c r="AV1895" s="9" t="str">
        <f t="shared" si="269"/>
        <v>No</v>
      </c>
    </row>
    <row r="1896" spans="1:48" x14ac:dyDescent="0.3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11</v>
      </c>
      <c r="X1896">
        <v>0</v>
      </c>
      <c r="Y1896">
        <v>43</v>
      </c>
      <c r="Z1896">
        <v>2166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47</v>
      </c>
      <c r="AL1896">
        <v>24</v>
      </c>
      <c r="AM1896">
        <v>0</v>
      </c>
      <c r="AN1896">
        <f t="shared" si="261"/>
        <v>5.9</v>
      </c>
      <c r="AO1896" t="str">
        <f t="shared" si="262"/>
        <v>Low</v>
      </c>
      <c r="AP1896" t="str">
        <f t="shared" si="263"/>
        <v>Yes</v>
      </c>
      <c r="AQ1896" t="str">
        <f t="shared" si="264"/>
        <v>No</v>
      </c>
      <c r="AR1896">
        <f t="shared" si="265"/>
        <v>6</v>
      </c>
      <c r="AS1896" t="str">
        <f t="shared" si="266"/>
        <v>Active</v>
      </c>
      <c r="AT1896" t="str">
        <f t="shared" si="267"/>
        <v>Single</v>
      </c>
      <c r="AU1896" t="str">
        <f t="shared" si="268"/>
        <v>2nd Cycle</v>
      </c>
      <c r="AV1896" s="9" t="str">
        <f t="shared" si="269"/>
        <v>No</v>
      </c>
    </row>
    <row r="1897" spans="1:48" x14ac:dyDescent="0.3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11</v>
      </c>
      <c r="X1897">
        <v>0</v>
      </c>
      <c r="Y1897">
        <v>48</v>
      </c>
      <c r="Z1897">
        <v>2320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724</v>
      </c>
      <c r="AL1897">
        <v>539</v>
      </c>
      <c r="AM1897">
        <v>0</v>
      </c>
      <c r="AN1897">
        <f t="shared" si="261"/>
        <v>6.4</v>
      </c>
      <c r="AO1897" t="str">
        <f t="shared" si="262"/>
        <v>Medium</v>
      </c>
      <c r="AP1897" t="str">
        <f t="shared" si="263"/>
        <v>Yes</v>
      </c>
      <c r="AQ1897" t="str">
        <f t="shared" si="264"/>
        <v>No</v>
      </c>
      <c r="AR1897">
        <f t="shared" si="265"/>
        <v>22</v>
      </c>
      <c r="AS1897" t="str">
        <f t="shared" si="266"/>
        <v>Warm</v>
      </c>
      <c r="AT1897" t="str">
        <f t="shared" si="267"/>
        <v>Married</v>
      </c>
      <c r="AU1897" t="str">
        <f t="shared" si="268"/>
        <v>2nd Cycle</v>
      </c>
      <c r="AV1897" s="9" t="str">
        <f t="shared" si="269"/>
        <v>No</v>
      </c>
    </row>
    <row r="1898" spans="1:48" x14ac:dyDescent="0.3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0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3</v>
      </c>
      <c r="W1898">
        <v>11</v>
      </c>
      <c r="X1898">
        <v>1</v>
      </c>
      <c r="Y1898">
        <v>64</v>
      </c>
      <c r="Z1898">
        <v>2776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1649</v>
      </c>
      <c r="AL1898">
        <v>1622</v>
      </c>
      <c r="AM1898">
        <v>4</v>
      </c>
      <c r="AN1898">
        <f t="shared" si="261"/>
        <v>7.6</v>
      </c>
      <c r="AO1898" t="str">
        <f t="shared" si="262"/>
        <v>High</v>
      </c>
      <c r="AP1898" t="str">
        <f t="shared" si="263"/>
        <v>No</v>
      </c>
      <c r="AQ1898" t="str">
        <f t="shared" si="264"/>
        <v>Yes</v>
      </c>
      <c r="AR1898">
        <f t="shared" si="265"/>
        <v>22</v>
      </c>
      <c r="AS1898" t="str">
        <f t="shared" si="266"/>
        <v>Warm</v>
      </c>
      <c r="AT1898" t="str">
        <f t="shared" si="267"/>
        <v>Single</v>
      </c>
      <c r="AU1898" t="str">
        <f t="shared" si="268"/>
        <v>Graduation</v>
      </c>
      <c r="AV1898" s="9" t="str">
        <f t="shared" si="269"/>
        <v>Yes</v>
      </c>
    </row>
    <row r="1899" spans="1:48" x14ac:dyDescent="0.3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3</v>
      </c>
      <c r="W1899">
        <v>11</v>
      </c>
      <c r="X1899">
        <v>0</v>
      </c>
      <c r="Y1899">
        <v>77</v>
      </c>
      <c r="Z1899">
        <v>2430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1702</v>
      </c>
      <c r="AL1899">
        <v>1669</v>
      </c>
      <c r="AM1899">
        <v>1</v>
      </c>
      <c r="AN1899">
        <f t="shared" si="261"/>
        <v>6.7</v>
      </c>
      <c r="AO1899" t="str">
        <f t="shared" si="262"/>
        <v>High</v>
      </c>
      <c r="AP1899" t="str">
        <f t="shared" si="263"/>
        <v>No</v>
      </c>
      <c r="AQ1899" t="str">
        <f t="shared" si="264"/>
        <v>Yes</v>
      </c>
      <c r="AR1899">
        <f t="shared" si="265"/>
        <v>26</v>
      </c>
      <c r="AS1899" t="str">
        <f t="shared" si="266"/>
        <v>Warm</v>
      </c>
      <c r="AT1899" t="str">
        <f t="shared" si="267"/>
        <v>Single</v>
      </c>
      <c r="AU1899" t="str">
        <f t="shared" si="268"/>
        <v>Master</v>
      </c>
      <c r="AV1899" s="9" t="str">
        <f t="shared" si="269"/>
        <v>Yes</v>
      </c>
    </row>
    <row r="1900" spans="1:48" x14ac:dyDescent="0.3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3</v>
      </c>
      <c r="W1900">
        <v>11</v>
      </c>
      <c r="X1900">
        <v>0</v>
      </c>
      <c r="Y1900">
        <v>61</v>
      </c>
      <c r="Z1900">
        <v>2696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1169</v>
      </c>
      <c r="AL1900">
        <v>1147</v>
      </c>
      <c r="AM1900">
        <v>0</v>
      </c>
      <c r="AN1900">
        <f t="shared" si="261"/>
        <v>7.4</v>
      </c>
      <c r="AO1900" t="str">
        <f t="shared" si="262"/>
        <v>High</v>
      </c>
      <c r="AP1900" t="str">
        <f t="shared" si="263"/>
        <v>Yes</v>
      </c>
      <c r="AQ1900" t="str">
        <f t="shared" si="264"/>
        <v>No</v>
      </c>
      <c r="AR1900">
        <f t="shared" si="265"/>
        <v>30</v>
      </c>
      <c r="AS1900" t="str">
        <f t="shared" si="266"/>
        <v>Warm</v>
      </c>
      <c r="AT1900" t="str">
        <f t="shared" si="267"/>
        <v>Single</v>
      </c>
      <c r="AU1900" t="str">
        <f t="shared" si="268"/>
        <v>Graduation</v>
      </c>
      <c r="AV1900" s="9" t="str">
        <f t="shared" si="269"/>
        <v>No</v>
      </c>
    </row>
    <row r="1901" spans="1:48" x14ac:dyDescent="0.3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11</v>
      </c>
      <c r="X1901">
        <v>0</v>
      </c>
      <c r="Y1901">
        <v>43</v>
      </c>
      <c r="Z1901">
        <v>2456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19</v>
      </c>
      <c r="AL1901">
        <v>14</v>
      </c>
      <c r="AM1901">
        <v>0</v>
      </c>
      <c r="AN1901">
        <f t="shared" si="261"/>
        <v>6.7</v>
      </c>
      <c r="AO1901" t="str">
        <f t="shared" si="262"/>
        <v>Low</v>
      </c>
      <c r="AP1901" t="str">
        <f t="shared" si="263"/>
        <v>Yes</v>
      </c>
      <c r="AQ1901" t="str">
        <f t="shared" si="264"/>
        <v>No</v>
      </c>
      <c r="AR1901">
        <f t="shared" si="265"/>
        <v>5</v>
      </c>
      <c r="AS1901" t="str">
        <f t="shared" si="266"/>
        <v>Active</v>
      </c>
      <c r="AT1901" t="str">
        <f t="shared" si="267"/>
        <v>Married</v>
      </c>
      <c r="AU1901" t="str">
        <f t="shared" si="268"/>
        <v>Master</v>
      </c>
      <c r="AV1901" s="9" t="str">
        <f t="shared" si="269"/>
        <v>No</v>
      </c>
    </row>
    <row r="1902" spans="1:48" x14ac:dyDescent="0.3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3</v>
      </c>
      <c r="W1902">
        <v>11</v>
      </c>
      <c r="X1902">
        <v>0</v>
      </c>
      <c r="Y1902">
        <v>51</v>
      </c>
      <c r="Z1902">
        <v>2742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1148</v>
      </c>
      <c r="AL1902">
        <v>1114</v>
      </c>
      <c r="AM1902">
        <v>2</v>
      </c>
      <c r="AN1902">
        <f t="shared" si="261"/>
        <v>7.5</v>
      </c>
      <c r="AO1902" t="str">
        <f t="shared" si="262"/>
        <v>High</v>
      </c>
      <c r="AP1902" t="str">
        <f t="shared" si="263"/>
        <v>Yes</v>
      </c>
      <c r="AQ1902" t="str">
        <f t="shared" si="264"/>
        <v>Yes</v>
      </c>
      <c r="AR1902">
        <f t="shared" si="265"/>
        <v>20</v>
      </c>
      <c r="AS1902" t="str">
        <f t="shared" si="266"/>
        <v>Warm</v>
      </c>
      <c r="AT1902" t="str">
        <f t="shared" si="267"/>
        <v>Married</v>
      </c>
      <c r="AU1902" t="str">
        <f t="shared" si="268"/>
        <v>PhD</v>
      </c>
      <c r="AV1902" s="9" t="str">
        <f t="shared" si="269"/>
        <v>Yes</v>
      </c>
    </row>
    <row r="1903" spans="1:48" x14ac:dyDescent="0.3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11</v>
      </c>
      <c r="X1903">
        <v>0</v>
      </c>
      <c r="Y1903">
        <v>50</v>
      </c>
      <c r="Z1903">
        <v>2530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1253</v>
      </c>
      <c r="AL1903">
        <v>1226</v>
      </c>
      <c r="AM1903">
        <v>0</v>
      </c>
      <c r="AN1903">
        <f t="shared" si="261"/>
        <v>6.9</v>
      </c>
      <c r="AO1903" t="str">
        <f t="shared" si="262"/>
        <v>High</v>
      </c>
      <c r="AP1903" t="str">
        <f t="shared" si="263"/>
        <v>No</v>
      </c>
      <c r="AQ1903" t="str">
        <f t="shared" si="264"/>
        <v>No</v>
      </c>
      <c r="AR1903">
        <f t="shared" si="265"/>
        <v>14</v>
      </c>
      <c r="AS1903" t="str">
        <f t="shared" si="266"/>
        <v>Warm</v>
      </c>
      <c r="AT1903" t="str">
        <f t="shared" si="267"/>
        <v>Married</v>
      </c>
      <c r="AU1903" t="str">
        <f t="shared" si="268"/>
        <v>Graduation</v>
      </c>
      <c r="AV1903" s="9" t="str">
        <f t="shared" si="269"/>
        <v>No</v>
      </c>
    </row>
    <row r="1904" spans="1:48" x14ac:dyDescent="0.3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11</v>
      </c>
      <c r="X1904">
        <v>1</v>
      </c>
      <c r="Y1904">
        <v>63</v>
      </c>
      <c r="Z1904">
        <v>2752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1228</v>
      </c>
      <c r="AL1904">
        <v>1120</v>
      </c>
      <c r="AM1904">
        <v>0</v>
      </c>
      <c r="AN1904">
        <f t="shared" si="261"/>
        <v>7.5</v>
      </c>
      <c r="AO1904" t="str">
        <f t="shared" si="262"/>
        <v>High</v>
      </c>
      <c r="AP1904" t="str">
        <f t="shared" si="263"/>
        <v>No</v>
      </c>
      <c r="AQ1904" t="str">
        <f t="shared" si="264"/>
        <v>No</v>
      </c>
      <c r="AR1904">
        <f t="shared" si="265"/>
        <v>19</v>
      </c>
      <c r="AS1904" t="str">
        <f t="shared" si="266"/>
        <v>Warm</v>
      </c>
      <c r="AT1904" t="str">
        <f t="shared" si="267"/>
        <v>Single</v>
      </c>
      <c r="AU1904" t="str">
        <f t="shared" si="268"/>
        <v>Graduation</v>
      </c>
      <c r="AV1904" s="9" t="str">
        <f t="shared" si="269"/>
        <v>No</v>
      </c>
    </row>
    <row r="1905" spans="1:48" x14ac:dyDescent="0.3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11</v>
      </c>
      <c r="X1905">
        <v>0</v>
      </c>
      <c r="Y1905">
        <v>55</v>
      </c>
      <c r="Z1905">
        <v>2536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658</v>
      </c>
      <c r="AL1905">
        <v>567</v>
      </c>
      <c r="AM1905">
        <v>0</v>
      </c>
      <c r="AN1905">
        <f t="shared" si="261"/>
        <v>6.9</v>
      </c>
      <c r="AO1905" t="str">
        <f t="shared" si="262"/>
        <v>Medium</v>
      </c>
      <c r="AP1905" t="str">
        <f t="shared" si="263"/>
        <v>Yes</v>
      </c>
      <c r="AQ1905" t="str">
        <f t="shared" si="264"/>
        <v>No</v>
      </c>
      <c r="AR1905">
        <f t="shared" si="265"/>
        <v>24</v>
      </c>
      <c r="AS1905" t="str">
        <f t="shared" si="266"/>
        <v>Active</v>
      </c>
      <c r="AT1905" t="str">
        <f t="shared" si="267"/>
        <v>Married</v>
      </c>
      <c r="AU1905" t="str">
        <f t="shared" si="268"/>
        <v>Master</v>
      </c>
      <c r="AV1905" s="9" t="str">
        <f t="shared" si="269"/>
        <v>No</v>
      </c>
    </row>
    <row r="1906" spans="1:48" x14ac:dyDescent="0.3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</v>
      </c>
      <c r="W1906">
        <v>11</v>
      </c>
      <c r="X1906">
        <v>0</v>
      </c>
      <c r="Y1906">
        <v>46</v>
      </c>
      <c r="Z1906">
        <v>2380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90</v>
      </c>
      <c r="AL1906">
        <v>89</v>
      </c>
      <c r="AM1906">
        <v>0</v>
      </c>
      <c r="AN1906">
        <f t="shared" si="261"/>
        <v>6.5</v>
      </c>
      <c r="AO1906" t="str">
        <f t="shared" si="262"/>
        <v>Low</v>
      </c>
      <c r="AP1906" t="str">
        <f t="shared" si="263"/>
        <v>Yes</v>
      </c>
      <c r="AQ1906" t="str">
        <f t="shared" si="264"/>
        <v>No</v>
      </c>
      <c r="AR1906">
        <f t="shared" si="265"/>
        <v>7</v>
      </c>
      <c r="AS1906" t="str">
        <f t="shared" si="266"/>
        <v>Warm</v>
      </c>
      <c r="AT1906" t="str">
        <f t="shared" si="267"/>
        <v>Married</v>
      </c>
      <c r="AU1906" t="str">
        <f t="shared" si="268"/>
        <v>PhD</v>
      </c>
      <c r="AV1906" s="9" t="str">
        <f t="shared" si="269"/>
        <v>No</v>
      </c>
    </row>
    <row r="1907" spans="1:48" x14ac:dyDescent="0.3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11</v>
      </c>
      <c r="X1907">
        <v>0</v>
      </c>
      <c r="Y1907">
        <v>73</v>
      </c>
      <c r="Z1907">
        <v>2433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345</v>
      </c>
      <c r="AL1907">
        <v>276</v>
      </c>
      <c r="AM1907">
        <v>0</v>
      </c>
      <c r="AN1907">
        <f t="shared" si="261"/>
        <v>6.7</v>
      </c>
      <c r="AO1907" t="str">
        <f t="shared" si="262"/>
        <v>Low</v>
      </c>
      <c r="AP1907" t="str">
        <f t="shared" si="263"/>
        <v>Yes</v>
      </c>
      <c r="AQ1907" t="str">
        <f t="shared" si="264"/>
        <v>No</v>
      </c>
      <c r="AR1907">
        <f t="shared" si="265"/>
        <v>15</v>
      </c>
      <c r="AS1907" t="str">
        <f t="shared" si="266"/>
        <v>Inactive</v>
      </c>
      <c r="AT1907" t="str">
        <f t="shared" si="267"/>
        <v>Married</v>
      </c>
      <c r="AU1907" t="str">
        <f t="shared" si="268"/>
        <v>PhD</v>
      </c>
      <c r="AV1907" s="9" t="str">
        <f t="shared" si="269"/>
        <v>No</v>
      </c>
    </row>
    <row r="1908" spans="1:48" x14ac:dyDescent="0.3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11</v>
      </c>
      <c r="X1908">
        <v>0</v>
      </c>
      <c r="Y1908">
        <v>38</v>
      </c>
      <c r="Z1908">
        <v>2332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36</v>
      </c>
      <c r="AL1908">
        <v>28</v>
      </c>
      <c r="AM1908">
        <v>0</v>
      </c>
      <c r="AN1908">
        <f t="shared" si="261"/>
        <v>6.4</v>
      </c>
      <c r="AO1908" t="str">
        <f t="shared" si="262"/>
        <v>Low</v>
      </c>
      <c r="AP1908" t="str">
        <f t="shared" si="263"/>
        <v>Yes</v>
      </c>
      <c r="AQ1908" t="str">
        <f t="shared" si="264"/>
        <v>No</v>
      </c>
      <c r="AR1908">
        <f t="shared" si="265"/>
        <v>9</v>
      </c>
      <c r="AS1908" t="str">
        <f t="shared" si="266"/>
        <v>Warm</v>
      </c>
      <c r="AT1908" t="str">
        <f t="shared" si="267"/>
        <v>Married</v>
      </c>
      <c r="AU1908" t="str">
        <f t="shared" si="268"/>
        <v>Master</v>
      </c>
      <c r="AV1908" s="9" t="str">
        <f t="shared" si="269"/>
        <v>No</v>
      </c>
    </row>
    <row r="1909" spans="1:48" x14ac:dyDescent="0.3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11</v>
      </c>
      <c r="X1909">
        <v>0</v>
      </c>
      <c r="Y1909">
        <v>52</v>
      </c>
      <c r="Z1909">
        <v>2248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45</v>
      </c>
      <c r="AL1909">
        <v>27</v>
      </c>
      <c r="AM1909">
        <v>0</v>
      </c>
      <c r="AN1909">
        <f t="shared" si="261"/>
        <v>6.2</v>
      </c>
      <c r="AO1909" t="str">
        <f t="shared" si="262"/>
        <v>Low</v>
      </c>
      <c r="AP1909" t="str">
        <f t="shared" si="263"/>
        <v>Yes</v>
      </c>
      <c r="AQ1909" t="str">
        <f t="shared" si="264"/>
        <v>No</v>
      </c>
      <c r="AR1909">
        <f t="shared" si="265"/>
        <v>8</v>
      </c>
      <c r="AS1909" t="str">
        <f t="shared" si="266"/>
        <v>Warm</v>
      </c>
      <c r="AT1909" t="str">
        <f t="shared" si="267"/>
        <v>Married</v>
      </c>
      <c r="AU1909" t="str">
        <f t="shared" si="268"/>
        <v>Master</v>
      </c>
      <c r="AV1909" s="9" t="str">
        <f t="shared" si="269"/>
        <v>No</v>
      </c>
    </row>
    <row r="1910" spans="1:48" x14ac:dyDescent="0.3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11</v>
      </c>
      <c r="X1910">
        <v>0</v>
      </c>
      <c r="Y1910">
        <v>69</v>
      </c>
      <c r="Z1910">
        <v>2606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801</v>
      </c>
      <c r="AL1910">
        <v>701</v>
      </c>
      <c r="AM1910">
        <v>0</v>
      </c>
      <c r="AN1910">
        <f t="shared" si="261"/>
        <v>7.1</v>
      </c>
      <c r="AO1910" t="str">
        <f t="shared" si="262"/>
        <v>Medium</v>
      </c>
      <c r="AP1910" t="str">
        <f t="shared" si="263"/>
        <v>Yes</v>
      </c>
      <c r="AQ1910" t="str">
        <f t="shared" si="264"/>
        <v>No</v>
      </c>
      <c r="AR1910">
        <f t="shared" si="265"/>
        <v>23</v>
      </c>
      <c r="AS1910" t="str">
        <f t="shared" si="266"/>
        <v>Warm</v>
      </c>
      <c r="AT1910" t="str">
        <f t="shared" si="267"/>
        <v>Married</v>
      </c>
      <c r="AU1910" t="str">
        <f t="shared" si="268"/>
        <v>Graduation</v>
      </c>
      <c r="AV1910" s="9" t="str">
        <f t="shared" si="269"/>
        <v>No</v>
      </c>
    </row>
    <row r="1911" spans="1:48" x14ac:dyDescent="0.3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</v>
      </c>
      <c r="W1911">
        <v>11</v>
      </c>
      <c r="X1911">
        <v>0</v>
      </c>
      <c r="Y1911">
        <v>45</v>
      </c>
      <c r="Z1911">
        <v>2820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35</v>
      </c>
      <c r="AL1911">
        <v>32</v>
      </c>
      <c r="AM1911">
        <v>0</v>
      </c>
      <c r="AN1911">
        <f t="shared" si="261"/>
        <v>7.7</v>
      </c>
      <c r="AO1911" t="str">
        <f t="shared" si="262"/>
        <v>Low</v>
      </c>
      <c r="AP1911" t="str">
        <f t="shared" si="263"/>
        <v>Yes</v>
      </c>
      <c r="AQ1911" t="str">
        <f t="shared" si="264"/>
        <v>No</v>
      </c>
      <c r="AR1911">
        <f t="shared" si="265"/>
        <v>6</v>
      </c>
      <c r="AS1911" t="str">
        <f t="shared" si="266"/>
        <v>Warm</v>
      </c>
      <c r="AT1911" t="str">
        <f t="shared" si="267"/>
        <v>Together</v>
      </c>
      <c r="AU1911" t="str">
        <f t="shared" si="268"/>
        <v>2nd Cycle</v>
      </c>
      <c r="AV1911" s="9" t="str">
        <f t="shared" si="269"/>
        <v>No</v>
      </c>
    </row>
    <row r="1912" spans="1:48" x14ac:dyDescent="0.3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11</v>
      </c>
      <c r="X1912">
        <v>1</v>
      </c>
      <c r="Y1912">
        <v>64</v>
      </c>
      <c r="Z1912">
        <v>2635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447</v>
      </c>
      <c r="AL1912">
        <v>439</v>
      </c>
      <c r="AM1912">
        <v>0</v>
      </c>
      <c r="AN1912">
        <f t="shared" si="261"/>
        <v>7.2</v>
      </c>
      <c r="AO1912" t="str">
        <f t="shared" si="262"/>
        <v>Low</v>
      </c>
      <c r="AP1912" t="str">
        <f t="shared" si="263"/>
        <v>Yes</v>
      </c>
      <c r="AQ1912" t="str">
        <f t="shared" si="264"/>
        <v>No</v>
      </c>
      <c r="AR1912">
        <f t="shared" si="265"/>
        <v>20</v>
      </c>
      <c r="AS1912" t="str">
        <f t="shared" si="266"/>
        <v>Active</v>
      </c>
      <c r="AT1912" t="str">
        <f t="shared" si="267"/>
        <v>Single</v>
      </c>
      <c r="AU1912" t="str">
        <f t="shared" si="268"/>
        <v>PhD</v>
      </c>
      <c r="AV1912" s="9" t="str">
        <f t="shared" si="269"/>
        <v>No</v>
      </c>
    </row>
    <row r="1913" spans="1:48" x14ac:dyDescent="0.3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11</v>
      </c>
      <c r="X1913">
        <v>1</v>
      </c>
      <c r="Y1913">
        <v>71</v>
      </c>
      <c r="Z1913">
        <v>2746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775</v>
      </c>
      <c r="AL1913">
        <v>775</v>
      </c>
      <c r="AM1913">
        <v>0</v>
      </c>
      <c r="AN1913">
        <f t="shared" si="261"/>
        <v>7.5</v>
      </c>
      <c r="AO1913" t="str">
        <f t="shared" si="262"/>
        <v>Medium</v>
      </c>
      <c r="AP1913" t="str">
        <f t="shared" si="263"/>
        <v>Yes</v>
      </c>
      <c r="AQ1913" t="str">
        <f t="shared" si="264"/>
        <v>No</v>
      </c>
      <c r="AR1913">
        <f t="shared" si="265"/>
        <v>24</v>
      </c>
      <c r="AS1913" t="str">
        <f t="shared" si="266"/>
        <v>Warm</v>
      </c>
      <c r="AT1913" t="str">
        <f t="shared" si="267"/>
        <v>Widow</v>
      </c>
      <c r="AU1913" t="str">
        <f t="shared" si="268"/>
        <v>PhD</v>
      </c>
      <c r="AV1913" s="9" t="str">
        <f t="shared" si="269"/>
        <v>No</v>
      </c>
    </row>
    <row r="1914" spans="1:48" x14ac:dyDescent="0.3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11</v>
      </c>
      <c r="X1914">
        <v>0</v>
      </c>
      <c r="Y1914">
        <v>61</v>
      </c>
      <c r="Z1914">
        <v>2257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>
        <v>13</v>
      </c>
      <c r="AM1914">
        <v>0</v>
      </c>
      <c r="AN1914">
        <f t="shared" si="261"/>
        <v>6.2</v>
      </c>
      <c r="AO1914" t="str">
        <f t="shared" si="262"/>
        <v>Low</v>
      </c>
      <c r="AP1914" t="str">
        <f t="shared" si="263"/>
        <v>Yes</v>
      </c>
      <c r="AQ1914" t="str">
        <f t="shared" si="264"/>
        <v>No</v>
      </c>
      <c r="AR1914">
        <f t="shared" si="265"/>
        <v>4</v>
      </c>
      <c r="AS1914" t="str">
        <f t="shared" si="266"/>
        <v>Active</v>
      </c>
      <c r="AT1914" t="str">
        <f t="shared" si="267"/>
        <v>Married</v>
      </c>
      <c r="AU1914" t="str">
        <f t="shared" si="268"/>
        <v>Master</v>
      </c>
      <c r="AV1914" s="9" t="str">
        <f t="shared" si="269"/>
        <v>No</v>
      </c>
    </row>
    <row r="1915" spans="1:48" x14ac:dyDescent="0.3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11</v>
      </c>
      <c r="X1915">
        <v>0</v>
      </c>
      <c r="Y1915">
        <v>47</v>
      </c>
      <c r="Z1915">
        <v>2461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34</v>
      </c>
      <c r="AL1915">
        <v>30</v>
      </c>
      <c r="AM1915">
        <v>0</v>
      </c>
      <c r="AN1915">
        <f t="shared" si="261"/>
        <v>6.7</v>
      </c>
      <c r="AO1915" t="str">
        <f t="shared" si="262"/>
        <v>Low</v>
      </c>
      <c r="AP1915" t="str">
        <f t="shared" si="263"/>
        <v>Yes</v>
      </c>
      <c r="AQ1915" t="str">
        <f t="shared" si="264"/>
        <v>No</v>
      </c>
      <c r="AR1915">
        <f t="shared" si="265"/>
        <v>6</v>
      </c>
      <c r="AS1915" t="str">
        <f t="shared" si="266"/>
        <v>Warm</v>
      </c>
      <c r="AT1915" t="str">
        <f t="shared" si="267"/>
        <v>Married</v>
      </c>
      <c r="AU1915" t="str">
        <f t="shared" si="268"/>
        <v>Graduation</v>
      </c>
      <c r="AV1915" s="9" t="str">
        <f t="shared" si="269"/>
        <v>No</v>
      </c>
    </row>
    <row r="1916" spans="1:48" x14ac:dyDescent="0.3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3</v>
      </c>
      <c r="W1916">
        <v>11</v>
      </c>
      <c r="X1916">
        <v>1</v>
      </c>
      <c r="Y1916">
        <v>36</v>
      </c>
      <c r="Z1916">
        <v>2302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1400</v>
      </c>
      <c r="AL1916">
        <v>1288</v>
      </c>
      <c r="AM1916">
        <v>3</v>
      </c>
      <c r="AN1916">
        <f t="shared" si="261"/>
        <v>6.3</v>
      </c>
      <c r="AO1916" t="str">
        <f t="shared" si="262"/>
        <v>High</v>
      </c>
      <c r="AP1916" t="str">
        <f t="shared" si="263"/>
        <v>No</v>
      </c>
      <c r="AQ1916" t="str">
        <f t="shared" si="264"/>
        <v>Yes</v>
      </c>
      <c r="AR1916">
        <f t="shared" si="265"/>
        <v>22</v>
      </c>
      <c r="AS1916" t="str">
        <f t="shared" si="266"/>
        <v>Warm</v>
      </c>
      <c r="AT1916" t="str">
        <f t="shared" si="267"/>
        <v>Married</v>
      </c>
      <c r="AU1916" t="str">
        <f t="shared" si="268"/>
        <v>PhD</v>
      </c>
      <c r="AV1916" s="9" t="str">
        <f t="shared" si="269"/>
        <v>Yes</v>
      </c>
    </row>
    <row r="1917" spans="1:48" x14ac:dyDescent="0.3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11</v>
      </c>
      <c r="X1917">
        <v>0</v>
      </c>
      <c r="Y1917">
        <v>70</v>
      </c>
      <c r="Z1917">
        <v>2690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39</v>
      </c>
      <c r="AL1917">
        <v>35</v>
      </c>
      <c r="AM1917">
        <v>0</v>
      </c>
      <c r="AN1917">
        <f t="shared" si="261"/>
        <v>7.4</v>
      </c>
      <c r="AO1917" t="str">
        <f t="shared" si="262"/>
        <v>Low</v>
      </c>
      <c r="AP1917" t="str">
        <f t="shared" si="263"/>
        <v>Yes</v>
      </c>
      <c r="AQ1917" t="str">
        <f t="shared" si="264"/>
        <v>No</v>
      </c>
      <c r="AR1917">
        <f t="shared" si="265"/>
        <v>5</v>
      </c>
      <c r="AS1917" t="str">
        <f t="shared" si="266"/>
        <v>Warm</v>
      </c>
      <c r="AT1917" t="str">
        <f t="shared" si="267"/>
        <v>Together</v>
      </c>
      <c r="AU1917" t="str">
        <f t="shared" si="268"/>
        <v>Graduation</v>
      </c>
      <c r="AV1917" s="9" t="str">
        <f t="shared" si="269"/>
        <v>No</v>
      </c>
    </row>
    <row r="1918" spans="1:48" x14ac:dyDescent="0.3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11</v>
      </c>
      <c r="X1918">
        <v>0</v>
      </c>
      <c r="Y1918">
        <v>43</v>
      </c>
      <c r="Z1918">
        <v>2850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36</v>
      </c>
      <c r="AL1918">
        <v>30</v>
      </c>
      <c r="AM1918">
        <v>0</v>
      </c>
      <c r="AN1918">
        <f t="shared" si="261"/>
        <v>7.8</v>
      </c>
      <c r="AO1918" t="str">
        <f t="shared" si="262"/>
        <v>Low</v>
      </c>
      <c r="AP1918" t="str">
        <f t="shared" si="263"/>
        <v>Yes</v>
      </c>
      <c r="AQ1918" t="str">
        <f t="shared" si="264"/>
        <v>No</v>
      </c>
      <c r="AR1918">
        <f t="shared" si="265"/>
        <v>5</v>
      </c>
      <c r="AS1918" t="str">
        <f t="shared" si="266"/>
        <v>Warm</v>
      </c>
      <c r="AT1918" t="str">
        <f t="shared" si="267"/>
        <v>Single</v>
      </c>
      <c r="AU1918" t="str">
        <f t="shared" si="268"/>
        <v>Graduation</v>
      </c>
      <c r="AV1918" s="9" t="str">
        <f t="shared" si="269"/>
        <v>No</v>
      </c>
    </row>
    <row r="1919" spans="1:48" x14ac:dyDescent="0.3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11</v>
      </c>
      <c r="X1919">
        <v>0</v>
      </c>
      <c r="Y1919">
        <v>36</v>
      </c>
      <c r="Z1919">
        <v>2224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865</v>
      </c>
      <c r="AL1919">
        <v>641</v>
      </c>
      <c r="AM1919">
        <v>0</v>
      </c>
      <c r="AN1919">
        <f t="shared" si="261"/>
        <v>6.1</v>
      </c>
      <c r="AO1919" t="str">
        <f t="shared" si="262"/>
        <v>Medium</v>
      </c>
      <c r="AP1919" t="str">
        <f t="shared" si="263"/>
        <v>No</v>
      </c>
      <c r="AQ1919" t="str">
        <f t="shared" si="264"/>
        <v>No</v>
      </c>
      <c r="AR1919">
        <f t="shared" si="265"/>
        <v>23</v>
      </c>
      <c r="AS1919" t="str">
        <f t="shared" si="266"/>
        <v>Warm</v>
      </c>
      <c r="AT1919" t="str">
        <f t="shared" si="267"/>
        <v>Married</v>
      </c>
      <c r="AU1919" t="str">
        <f t="shared" si="268"/>
        <v>Graduation</v>
      </c>
      <c r="AV1919" s="9" t="str">
        <f t="shared" si="269"/>
        <v>No</v>
      </c>
    </row>
    <row r="1920" spans="1:48" x14ac:dyDescent="0.3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</v>
      </c>
      <c r="W1920">
        <v>11</v>
      </c>
      <c r="X1920">
        <v>0</v>
      </c>
      <c r="Y1920">
        <v>44</v>
      </c>
      <c r="Z1920">
        <v>2812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121</v>
      </c>
      <c r="AL1920">
        <v>80</v>
      </c>
      <c r="AM1920">
        <v>0</v>
      </c>
      <c r="AN1920">
        <f t="shared" si="261"/>
        <v>7.7</v>
      </c>
      <c r="AO1920" t="str">
        <f t="shared" si="262"/>
        <v>Low</v>
      </c>
      <c r="AP1920" t="str">
        <f t="shared" si="263"/>
        <v>Yes</v>
      </c>
      <c r="AQ1920" t="str">
        <f t="shared" si="264"/>
        <v>No</v>
      </c>
      <c r="AR1920">
        <f t="shared" si="265"/>
        <v>9</v>
      </c>
      <c r="AS1920" t="str">
        <f t="shared" si="266"/>
        <v>Inactive</v>
      </c>
      <c r="AT1920" t="str">
        <f t="shared" si="267"/>
        <v>Married</v>
      </c>
      <c r="AU1920" t="str">
        <f t="shared" si="268"/>
        <v>Master</v>
      </c>
      <c r="AV1920" s="9" t="str">
        <f t="shared" si="269"/>
        <v>No</v>
      </c>
    </row>
    <row r="1921" spans="1:48" x14ac:dyDescent="0.3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</v>
      </c>
      <c r="W1921">
        <v>11</v>
      </c>
      <c r="X1921">
        <v>0</v>
      </c>
      <c r="Y1921">
        <v>69</v>
      </c>
      <c r="Z1921">
        <v>2667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1158</v>
      </c>
      <c r="AL1921">
        <v>1044</v>
      </c>
      <c r="AM1921">
        <v>0</v>
      </c>
      <c r="AN1921">
        <f t="shared" si="261"/>
        <v>7.3</v>
      </c>
      <c r="AO1921" t="str">
        <f t="shared" si="262"/>
        <v>High</v>
      </c>
      <c r="AP1921" t="str">
        <f t="shared" si="263"/>
        <v>No</v>
      </c>
      <c r="AQ1921" t="str">
        <f t="shared" si="264"/>
        <v>No</v>
      </c>
      <c r="AR1921">
        <f t="shared" si="265"/>
        <v>19</v>
      </c>
      <c r="AS1921" t="str">
        <f t="shared" si="266"/>
        <v>Warm</v>
      </c>
      <c r="AT1921" t="str">
        <f t="shared" si="267"/>
        <v>Widow</v>
      </c>
      <c r="AU1921" t="str">
        <f t="shared" si="268"/>
        <v>Graduation</v>
      </c>
      <c r="AV1921" s="9" t="str">
        <f t="shared" si="269"/>
        <v>No</v>
      </c>
    </row>
    <row r="1922" spans="1:48" x14ac:dyDescent="0.3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11</v>
      </c>
      <c r="X1922">
        <v>1</v>
      </c>
      <c r="Y1922">
        <v>38</v>
      </c>
      <c r="Z1922">
        <v>2763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1028</v>
      </c>
      <c r="AL1922">
        <v>883</v>
      </c>
      <c r="AM1922">
        <v>0</v>
      </c>
      <c r="AN1922">
        <f t="shared" ref="AN1922:AN1985" si="270">ROUND(Z:Z/365,1)</f>
        <v>7.6</v>
      </c>
      <c r="AO1922" t="str">
        <f t="shared" ref="AO1922:AO1985" si="271">IF(AK:AK&gt;=1000,"High",IF(AK:AK&gt;=500,"Medium","Low"))</f>
        <v>High</v>
      </c>
      <c r="AP1922" t="str">
        <f t="shared" ref="AP1922:AP1985" si="272">IF(B:B+C:C&gt;0,"Yes","No")</f>
        <v>No</v>
      </c>
      <c r="AQ1922" t="str">
        <f t="shared" ref="AQ1922:AQ1985" si="273">IF(AM:AM&gt;0,"Yes","No")</f>
        <v>No</v>
      </c>
      <c r="AR1922">
        <f t="shared" ref="AR1922:AR1985" si="274">K:K+L:L+M:M+N:N</f>
        <v>20</v>
      </c>
      <c r="AS1922" t="str">
        <f t="shared" ref="AS1922:AS1985" si="275">IF(D:D&lt;=30,"Active",IF(D:D&lt;=90,"Warm","Inactive"))</f>
        <v>Active</v>
      </c>
      <c r="AT1922" t="str">
        <f t="shared" ref="AT1922:AT1985" si="276">IF(AA:AA=1,"Divorced",IF(AB:AB=1,"Married",IF(AC:AC=1,"Single",IF(AD:AD=1,"Together",IF(AE:AE=1,"Widow","Unknown")))))</f>
        <v>Married</v>
      </c>
      <c r="AU1922" t="str">
        <f t="shared" ref="AU1922:AU1985" si="277">IF(AF:AF=1,"2nd Cycle",IF(AG:AG=1,"Basic",IF(AH:AH=1,"Graduation",IF(AI:AI=1,"Master",IF(AJ:AJ=1,"PhD","Unknown")))))</f>
        <v>Graduation</v>
      </c>
      <c r="AV1922" s="9" t="str">
        <f t="shared" ref="AV1922:AV1985" si="278">IF(AM:AM=1,"Yes",IF(AM:AM=2,"Yes",IF(AM:AM=3,"Yes",IF(AM:AM=4,"Yes","No"))))</f>
        <v>No</v>
      </c>
    </row>
    <row r="1923" spans="1:48" x14ac:dyDescent="0.3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</v>
      </c>
      <c r="W1923">
        <v>11</v>
      </c>
      <c r="X1923">
        <v>0</v>
      </c>
      <c r="Y1923">
        <v>46</v>
      </c>
      <c r="Z1923">
        <v>2168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801</v>
      </c>
      <c r="AL1923">
        <v>786</v>
      </c>
      <c r="AM1923">
        <v>0</v>
      </c>
      <c r="AN1923">
        <f t="shared" si="270"/>
        <v>5.9</v>
      </c>
      <c r="AO1923" t="str">
        <f t="shared" si="271"/>
        <v>Medium</v>
      </c>
      <c r="AP1923" t="str">
        <f t="shared" si="272"/>
        <v>Yes</v>
      </c>
      <c r="AQ1923" t="str">
        <f t="shared" si="273"/>
        <v>No</v>
      </c>
      <c r="AR1923">
        <f t="shared" si="274"/>
        <v>22</v>
      </c>
      <c r="AS1923" t="str">
        <f t="shared" si="275"/>
        <v>Active</v>
      </c>
      <c r="AT1923" t="str">
        <f t="shared" si="276"/>
        <v>Married</v>
      </c>
      <c r="AU1923" t="str">
        <f t="shared" si="277"/>
        <v>Master</v>
      </c>
      <c r="AV1923" s="9" t="str">
        <f t="shared" si="278"/>
        <v>No</v>
      </c>
    </row>
    <row r="1924" spans="1:48" x14ac:dyDescent="0.3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</v>
      </c>
      <c r="W1924">
        <v>11</v>
      </c>
      <c r="X1924">
        <v>0</v>
      </c>
      <c r="Y1924">
        <v>52</v>
      </c>
      <c r="Z1924">
        <v>2614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71</v>
      </c>
      <c r="AL1924">
        <v>68</v>
      </c>
      <c r="AM1924">
        <v>0</v>
      </c>
      <c r="AN1924">
        <f t="shared" si="270"/>
        <v>7.2</v>
      </c>
      <c r="AO1924" t="str">
        <f t="shared" si="271"/>
        <v>Low</v>
      </c>
      <c r="AP1924" t="str">
        <f t="shared" si="272"/>
        <v>Yes</v>
      </c>
      <c r="AQ1924" t="str">
        <f t="shared" si="273"/>
        <v>No</v>
      </c>
      <c r="AR1924">
        <f t="shared" si="274"/>
        <v>9</v>
      </c>
      <c r="AS1924" t="str">
        <f t="shared" si="275"/>
        <v>Warm</v>
      </c>
      <c r="AT1924" t="str">
        <f t="shared" si="276"/>
        <v>Single</v>
      </c>
      <c r="AU1924" t="str">
        <f t="shared" si="277"/>
        <v>Graduation</v>
      </c>
      <c r="AV1924" s="9" t="str">
        <f t="shared" si="278"/>
        <v>No</v>
      </c>
    </row>
    <row r="1925" spans="1:48" x14ac:dyDescent="0.3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</v>
      </c>
      <c r="W1925">
        <v>11</v>
      </c>
      <c r="X1925">
        <v>0</v>
      </c>
      <c r="Y1925">
        <v>66</v>
      </c>
      <c r="Z1925">
        <v>2661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122</v>
      </c>
      <c r="AL1925">
        <v>110</v>
      </c>
      <c r="AM1925">
        <v>0</v>
      </c>
      <c r="AN1925">
        <f t="shared" si="270"/>
        <v>7.3</v>
      </c>
      <c r="AO1925" t="str">
        <f t="shared" si="271"/>
        <v>Low</v>
      </c>
      <c r="AP1925" t="str">
        <f t="shared" si="272"/>
        <v>Yes</v>
      </c>
      <c r="AQ1925" t="str">
        <f t="shared" si="273"/>
        <v>No</v>
      </c>
      <c r="AR1925">
        <f t="shared" si="274"/>
        <v>9</v>
      </c>
      <c r="AS1925" t="str">
        <f t="shared" si="275"/>
        <v>Active</v>
      </c>
      <c r="AT1925" t="str">
        <f t="shared" si="276"/>
        <v>Together</v>
      </c>
      <c r="AU1925" t="str">
        <f t="shared" si="277"/>
        <v>Graduation</v>
      </c>
      <c r="AV1925" s="9" t="str">
        <f t="shared" si="278"/>
        <v>No</v>
      </c>
    </row>
    <row r="1926" spans="1:48" x14ac:dyDescent="0.3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3</v>
      </c>
      <c r="W1926">
        <v>11</v>
      </c>
      <c r="X1926">
        <v>0</v>
      </c>
      <c r="Y1926">
        <v>80</v>
      </c>
      <c r="Z1926">
        <v>2515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151</v>
      </c>
      <c r="AL1926">
        <v>145</v>
      </c>
      <c r="AM1926">
        <v>0</v>
      </c>
      <c r="AN1926">
        <f t="shared" si="270"/>
        <v>6.9</v>
      </c>
      <c r="AO1926" t="str">
        <f t="shared" si="271"/>
        <v>Low</v>
      </c>
      <c r="AP1926" t="str">
        <f t="shared" si="272"/>
        <v>No</v>
      </c>
      <c r="AQ1926" t="str">
        <f t="shared" si="273"/>
        <v>No</v>
      </c>
      <c r="AR1926">
        <f t="shared" si="274"/>
        <v>9</v>
      </c>
      <c r="AS1926" t="str">
        <f t="shared" si="275"/>
        <v>Inactive</v>
      </c>
      <c r="AT1926" t="str">
        <f t="shared" si="276"/>
        <v>Single</v>
      </c>
      <c r="AU1926" t="str">
        <f t="shared" si="277"/>
        <v>PhD</v>
      </c>
      <c r="AV1926" s="9" t="str">
        <f t="shared" si="278"/>
        <v>No</v>
      </c>
    </row>
    <row r="1927" spans="1:48" x14ac:dyDescent="0.3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11</v>
      </c>
      <c r="X1927">
        <v>0</v>
      </c>
      <c r="Y1927">
        <v>44</v>
      </c>
      <c r="Z1927">
        <v>2443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512</v>
      </c>
      <c r="AL1927">
        <v>463</v>
      </c>
      <c r="AM1927">
        <v>0</v>
      </c>
      <c r="AN1927">
        <f t="shared" si="270"/>
        <v>6.7</v>
      </c>
      <c r="AO1927" t="str">
        <f t="shared" si="271"/>
        <v>Medium</v>
      </c>
      <c r="AP1927" t="str">
        <f t="shared" si="272"/>
        <v>Yes</v>
      </c>
      <c r="AQ1927" t="str">
        <f t="shared" si="273"/>
        <v>No</v>
      </c>
      <c r="AR1927">
        <f t="shared" si="274"/>
        <v>18</v>
      </c>
      <c r="AS1927" t="str">
        <f t="shared" si="275"/>
        <v>Active</v>
      </c>
      <c r="AT1927" t="str">
        <f t="shared" si="276"/>
        <v>Married</v>
      </c>
      <c r="AU1927" t="str">
        <f t="shared" si="277"/>
        <v>Graduation</v>
      </c>
      <c r="AV1927" s="9" t="str">
        <f t="shared" si="278"/>
        <v>No</v>
      </c>
    </row>
    <row r="1928" spans="1:48" x14ac:dyDescent="0.3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3</v>
      </c>
      <c r="W1928">
        <v>11</v>
      </c>
      <c r="X1928">
        <v>0</v>
      </c>
      <c r="Y1928">
        <v>69</v>
      </c>
      <c r="Z1928">
        <v>2207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1228</v>
      </c>
      <c r="AL1928">
        <v>1120</v>
      </c>
      <c r="AM1928">
        <v>0</v>
      </c>
      <c r="AN1928">
        <f t="shared" si="270"/>
        <v>6</v>
      </c>
      <c r="AO1928" t="str">
        <f t="shared" si="271"/>
        <v>High</v>
      </c>
      <c r="AP1928" t="str">
        <f t="shared" si="272"/>
        <v>No</v>
      </c>
      <c r="AQ1928" t="str">
        <f t="shared" si="273"/>
        <v>No</v>
      </c>
      <c r="AR1928">
        <f t="shared" si="274"/>
        <v>19</v>
      </c>
      <c r="AS1928" t="str">
        <f t="shared" si="275"/>
        <v>Warm</v>
      </c>
      <c r="AT1928" t="str">
        <f t="shared" si="276"/>
        <v>Single</v>
      </c>
      <c r="AU1928" t="str">
        <f t="shared" si="277"/>
        <v>Graduation</v>
      </c>
      <c r="AV1928" s="9" t="str">
        <f t="shared" si="278"/>
        <v>No</v>
      </c>
    </row>
    <row r="1929" spans="1:48" x14ac:dyDescent="0.3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</v>
      </c>
      <c r="W1929">
        <v>11</v>
      </c>
      <c r="X1929">
        <v>1</v>
      </c>
      <c r="Y1929">
        <v>44</v>
      </c>
      <c r="Z1929">
        <v>2844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2092</v>
      </c>
      <c r="AL1929">
        <v>2092</v>
      </c>
      <c r="AM1929">
        <v>0</v>
      </c>
      <c r="AN1929">
        <f t="shared" si="270"/>
        <v>7.8</v>
      </c>
      <c r="AO1929" t="str">
        <f t="shared" si="271"/>
        <v>High</v>
      </c>
      <c r="AP1929" t="str">
        <f t="shared" si="272"/>
        <v>No</v>
      </c>
      <c r="AQ1929" t="str">
        <f t="shared" si="273"/>
        <v>No</v>
      </c>
      <c r="AR1929">
        <f t="shared" si="274"/>
        <v>23</v>
      </c>
      <c r="AS1929" t="str">
        <f t="shared" si="275"/>
        <v>Active</v>
      </c>
      <c r="AT1929" t="str">
        <f t="shared" si="276"/>
        <v>Together</v>
      </c>
      <c r="AU1929" t="str">
        <f t="shared" si="277"/>
        <v>PhD</v>
      </c>
      <c r="AV1929" s="9" t="str">
        <f t="shared" si="278"/>
        <v>No</v>
      </c>
    </row>
    <row r="1930" spans="1:48" x14ac:dyDescent="0.3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</v>
      </c>
      <c r="W1930">
        <v>11</v>
      </c>
      <c r="X1930">
        <v>0</v>
      </c>
      <c r="Y1930">
        <v>56</v>
      </c>
      <c r="Z1930">
        <v>2377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450</v>
      </c>
      <c r="AL1930">
        <v>437</v>
      </c>
      <c r="AM1930">
        <v>0</v>
      </c>
      <c r="AN1930">
        <f t="shared" si="270"/>
        <v>6.5</v>
      </c>
      <c r="AO1930" t="str">
        <f t="shared" si="271"/>
        <v>Low</v>
      </c>
      <c r="AP1930" t="str">
        <f t="shared" si="272"/>
        <v>No</v>
      </c>
      <c r="AQ1930" t="str">
        <f t="shared" si="273"/>
        <v>No</v>
      </c>
      <c r="AR1930">
        <f t="shared" si="274"/>
        <v>16</v>
      </c>
      <c r="AS1930" t="str">
        <f t="shared" si="275"/>
        <v>Active</v>
      </c>
      <c r="AT1930" t="str">
        <f t="shared" si="276"/>
        <v>Single</v>
      </c>
      <c r="AU1930" t="str">
        <f t="shared" si="277"/>
        <v>PhD</v>
      </c>
      <c r="AV1930" s="9" t="str">
        <f t="shared" si="278"/>
        <v>No</v>
      </c>
    </row>
    <row r="1931" spans="1:48" x14ac:dyDescent="0.3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</v>
      </c>
      <c r="W1931">
        <v>11</v>
      </c>
      <c r="X1931">
        <v>0</v>
      </c>
      <c r="Y1931">
        <v>70</v>
      </c>
      <c r="Z1931">
        <v>2216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1098</v>
      </c>
      <c r="AL1931">
        <v>1066</v>
      </c>
      <c r="AM1931">
        <v>0</v>
      </c>
      <c r="AN1931">
        <f t="shared" si="270"/>
        <v>6.1</v>
      </c>
      <c r="AO1931" t="str">
        <f t="shared" si="271"/>
        <v>High</v>
      </c>
      <c r="AP1931" t="str">
        <f t="shared" si="272"/>
        <v>No</v>
      </c>
      <c r="AQ1931" t="str">
        <f t="shared" si="273"/>
        <v>No</v>
      </c>
      <c r="AR1931">
        <f t="shared" si="274"/>
        <v>17</v>
      </c>
      <c r="AS1931" t="str">
        <f t="shared" si="275"/>
        <v>Warm</v>
      </c>
      <c r="AT1931" t="str">
        <f t="shared" si="276"/>
        <v>Widow</v>
      </c>
      <c r="AU1931" t="str">
        <f t="shared" si="277"/>
        <v>PhD</v>
      </c>
      <c r="AV1931" s="9" t="str">
        <f t="shared" si="278"/>
        <v>No</v>
      </c>
    </row>
    <row r="1932" spans="1:48" x14ac:dyDescent="0.3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</v>
      </c>
      <c r="W1932">
        <v>11</v>
      </c>
      <c r="X1932">
        <v>0</v>
      </c>
      <c r="Y1932">
        <v>44</v>
      </c>
      <c r="Z1932">
        <v>2322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19</v>
      </c>
      <c r="AL1932">
        <v>18</v>
      </c>
      <c r="AM1932">
        <v>0</v>
      </c>
      <c r="AN1932">
        <f t="shared" si="270"/>
        <v>6.4</v>
      </c>
      <c r="AO1932" t="str">
        <f t="shared" si="271"/>
        <v>Low</v>
      </c>
      <c r="AP1932" t="str">
        <f t="shared" si="272"/>
        <v>Yes</v>
      </c>
      <c r="AQ1932" t="str">
        <f t="shared" si="273"/>
        <v>No</v>
      </c>
      <c r="AR1932">
        <f t="shared" si="274"/>
        <v>5</v>
      </c>
      <c r="AS1932" t="str">
        <f t="shared" si="275"/>
        <v>Warm</v>
      </c>
      <c r="AT1932" t="str">
        <f t="shared" si="276"/>
        <v>Together</v>
      </c>
      <c r="AU1932" t="str">
        <f t="shared" si="277"/>
        <v>Graduation</v>
      </c>
      <c r="AV1932" s="9" t="str">
        <f t="shared" si="278"/>
        <v>No</v>
      </c>
    </row>
    <row r="1933" spans="1:48" x14ac:dyDescent="0.3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</v>
      </c>
      <c r="W1933">
        <v>11</v>
      </c>
      <c r="X1933">
        <v>0</v>
      </c>
      <c r="Y1933">
        <v>64</v>
      </c>
      <c r="Z1933">
        <v>2774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350</v>
      </c>
      <c r="AL1933">
        <v>323</v>
      </c>
      <c r="AM1933">
        <v>1</v>
      </c>
      <c r="AN1933">
        <f t="shared" si="270"/>
        <v>7.6</v>
      </c>
      <c r="AO1933" t="str">
        <f t="shared" si="271"/>
        <v>Low</v>
      </c>
      <c r="AP1933" t="str">
        <f t="shared" si="272"/>
        <v>Yes</v>
      </c>
      <c r="AQ1933" t="str">
        <f t="shared" si="273"/>
        <v>Yes</v>
      </c>
      <c r="AR1933">
        <f t="shared" si="274"/>
        <v>18</v>
      </c>
      <c r="AS1933" t="str">
        <f t="shared" si="275"/>
        <v>Warm</v>
      </c>
      <c r="AT1933" t="str">
        <f t="shared" si="276"/>
        <v>Single</v>
      </c>
      <c r="AU1933" t="str">
        <f t="shared" si="277"/>
        <v>Graduation</v>
      </c>
      <c r="AV1933" s="9" t="str">
        <f t="shared" si="278"/>
        <v>Yes</v>
      </c>
    </row>
    <row r="1934" spans="1:48" x14ac:dyDescent="0.3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3</v>
      </c>
      <c r="W1934">
        <v>11</v>
      </c>
      <c r="X1934">
        <v>1</v>
      </c>
      <c r="Y1934">
        <v>30</v>
      </c>
      <c r="Z1934">
        <v>2591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1527</v>
      </c>
      <c r="AL1934">
        <v>1510</v>
      </c>
      <c r="AM1934">
        <v>1</v>
      </c>
      <c r="AN1934">
        <f t="shared" si="270"/>
        <v>7.1</v>
      </c>
      <c r="AO1934" t="str">
        <f t="shared" si="271"/>
        <v>High</v>
      </c>
      <c r="AP1934" t="str">
        <f t="shared" si="272"/>
        <v>No</v>
      </c>
      <c r="AQ1934" t="str">
        <f t="shared" si="273"/>
        <v>Yes</v>
      </c>
      <c r="AR1934">
        <f t="shared" si="274"/>
        <v>28</v>
      </c>
      <c r="AS1934" t="str">
        <f t="shared" si="275"/>
        <v>Warm</v>
      </c>
      <c r="AT1934" t="str">
        <f t="shared" si="276"/>
        <v>Single</v>
      </c>
      <c r="AU1934" t="str">
        <f t="shared" si="277"/>
        <v>Graduation</v>
      </c>
      <c r="AV1934" s="9" t="str">
        <f t="shared" si="278"/>
        <v>Yes</v>
      </c>
    </row>
    <row r="1935" spans="1:48" x14ac:dyDescent="0.3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</v>
      </c>
      <c r="W1935">
        <v>11</v>
      </c>
      <c r="X1935">
        <v>0</v>
      </c>
      <c r="Y1935">
        <v>70</v>
      </c>
      <c r="Z1935">
        <v>2212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122</v>
      </c>
      <c r="AL1935">
        <v>106</v>
      </c>
      <c r="AM1935">
        <v>0</v>
      </c>
      <c r="AN1935">
        <f t="shared" si="270"/>
        <v>6.1</v>
      </c>
      <c r="AO1935" t="str">
        <f t="shared" si="271"/>
        <v>Low</v>
      </c>
      <c r="AP1935" t="str">
        <f t="shared" si="272"/>
        <v>Yes</v>
      </c>
      <c r="AQ1935" t="str">
        <f t="shared" si="273"/>
        <v>No</v>
      </c>
      <c r="AR1935">
        <f t="shared" si="274"/>
        <v>10</v>
      </c>
      <c r="AS1935" t="str">
        <f t="shared" si="275"/>
        <v>Warm</v>
      </c>
      <c r="AT1935" t="str">
        <f t="shared" si="276"/>
        <v>Widow</v>
      </c>
      <c r="AU1935" t="str">
        <f t="shared" si="277"/>
        <v>PhD</v>
      </c>
      <c r="AV1935" s="9" t="str">
        <f t="shared" si="278"/>
        <v>No</v>
      </c>
    </row>
    <row r="1936" spans="1:48" x14ac:dyDescent="0.3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11</v>
      </c>
      <c r="X1936">
        <v>0</v>
      </c>
      <c r="Y1936">
        <v>55</v>
      </c>
      <c r="Z1936">
        <v>2520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923</v>
      </c>
      <c r="AL1936">
        <v>834</v>
      </c>
      <c r="AM1936">
        <v>0</v>
      </c>
      <c r="AN1936">
        <f t="shared" si="270"/>
        <v>6.9</v>
      </c>
      <c r="AO1936" t="str">
        <f t="shared" si="271"/>
        <v>Medium</v>
      </c>
      <c r="AP1936" t="str">
        <f t="shared" si="272"/>
        <v>Yes</v>
      </c>
      <c r="AQ1936" t="str">
        <f t="shared" si="273"/>
        <v>No</v>
      </c>
      <c r="AR1936">
        <f t="shared" si="274"/>
        <v>26</v>
      </c>
      <c r="AS1936" t="str">
        <f t="shared" si="275"/>
        <v>Warm</v>
      </c>
      <c r="AT1936" t="str">
        <f t="shared" si="276"/>
        <v>Married</v>
      </c>
      <c r="AU1936" t="str">
        <f t="shared" si="277"/>
        <v>Master</v>
      </c>
      <c r="AV1936" s="9" t="str">
        <f t="shared" si="278"/>
        <v>No</v>
      </c>
    </row>
    <row r="1937" spans="1:48" x14ac:dyDescent="0.3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3</v>
      </c>
      <c r="W1937">
        <v>11</v>
      </c>
      <c r="X1937">
        <v>1</v>
      </c>
      <c r="Y1937">
        <v>58</v>
      </c>
      <c r="Z1937">
        <v>2514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1606</v>
      </c>
      <c r="AL1937">
        <v>1446</v>
      </c>
      <c r="AM1937">
        <v>3</v>
      </c>
      <c r="AN1937">
        <f t="shared" si="270"/>
        <v>6.9</v>
      </c>
      <c r="AO1937" t="str">
        <f t="shared" si="271"/>
        <v>High</v>
      </c>
      <c r="AP1937" t="str">
        <f t="shared" si="272"/>
        <v>No</v>
      </c>
      <c r="AQ1937" t="str">
        <f t="shared" si="273"/>
        <v>Yes</v>
      </c>
      <c r="AR1937">
        <f t="shared" si="274"/>
        <v>15</v>
      </c>
      <c r="AS1937" t="str">
        <f t="shared" si="275"/>
        <v>Active</v>
      </c>
      <c r="AT1937" t="str">
        <f t="shared" si="276"/>
        <v>Widow</v>
      </c>
      <c r="AU1937" t="str">
        <f t="shared" si="277"/>
        <v>PhD</v>
      </c>
      <c r="AV1937" s="9" t="str">
        <f t="shared" si="278"/>
        <v>Yes</v>
      </c>
    </row>
    <row r="1938" spans="1:48" x14ac:dyDescent="0.3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11</v>
      </c>
      <c r="X1938">
        <v>0</v>
      </c>
      <c r="Y1938">
        <v>42</v>
      </c>
      <c r="Z1938">
        <v>2171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44</v>
      </c>
      <c r="AL1938">
        <v>43</v>
      </c>
      <c r="AM1938">
        <v>0</v>
      </c>
      <c r="AN1938">
        <f t="shared" si="270"/>
        <v>5.9</v>
      </c>
      <c r="AO1938" t="str">
        <f t="shared" si="271"/>
        <v>Low</v>
      </c>
      <c r="AP1938" t="str">
        <f t="shared" si="272"/>
        <v>Yes</v>
      </c>
      <c r="AQ1938" t="str">
        <f t="shared" si="273"/>
        <v>No</v>
      </c>
      <c r="AR1938">
        <f t="shared" si="274"/>
        <v>9</v>
      </c>
      <c r="AS1938" t="str">
        <f t="shared" si="275"/>
        <v>Active</v>
      </c>
      <c r="AT1938" t="str">
        <f t="shared" si="276"/>
        <v>Married</v>
      </c>
      <c r="AU1938" t="str">
        <f t="shared" si="277"/>
        <v>Graduation</v>
      </c>
      <c r="AV1938" s="9" t="str">
        <f t="shared" si="278"/>
        <v>No</v>
      </c>
    </row>
    <row r="1939" spans="1:48" x14ac:dyDescent="0.3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11</v>
      </c>
      <c r="X1939">
        <v>1</v>
      </c>
      <c r="Y1939">
        <v>68</v>
      </c>
      <c r="Z1939">
        <v>2578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118</v>
      </c>
      <c r="AL1939">
        <v>75</v>
      </c>
      <c r="AM1939">
        <v>0</v>
      </c>
      <c r="AN1939">
        <f t="shared" si="270"/>
        <v>7.1</v>
      </c>
      <c r="AO1939" t="str">
        <f t="shared" si="271"/>
        <v>Low</v>
      </c>
      <c r="AP1939" t="str">
        <f t="shared" si="272"/>
        <v>Yes</v>
      </c>
      <c r="AQ1939" t="str">
        <f t="shared" si="273"/>
        <v>No</v>
      </c>
      <c r="AR1939">
        <f t="shared" si="274"/>
        <v>10</v>
      </c>
      <c r="AS1939" t="str">
        <f t="shared" si="275"/>
        <v>Warm</v>
      </c>
      <c r="AT1939" t="str">
        <f t="shared" si="276"/>
        <v>Single</v>
      </c>
      <c r="AU1939" t="str">
        <f t="shared" si="277"/>
        <v>Graduation</v>
      </c>
      <c r="AV1939" s="9" t="str">
        <f t="shared" si="278"/>
        <v>No</v>
      </c>
    </row>
    <row r="1940" spans="1:48" x14ac:dyDescent="0.3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3</v>
      </c>
      <c r="W1940">
        <v>11</v>
      </c>
      <c r="X1940">
        <v>0</v>
      </c>
      <c r="Y1940">
        <v>54</v>
      </c>
      <c r="Z1940">
        <v>2334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120</v>
      </c>
      <c r="AL1940">
        <v>96</v>
      </c>
      <c r="AM1940">
        <v>0</v>
      </c>
      <c r="AN1940">
        <f t="shared" si="270"/>
        <v>6.4</v>
      </c>
      <c r="AO1940" t="str">
        <f t="shared" si="271"/>
        <v>Low</v>
      </c>
      <c r="AP1940" t="str">
        <f t="shared" si="272"/>
        <v>Yes</v>
      </c>
      <c r="AQ1940" t="str">
        <f t="shared" si="273"/>
        <v>No</v>
      </c>
      <c r="AR1940">
        <f t="shared" si="274"/>
        <v>8</v>
      </c>
      <c r="AS1940" t="str">
        <f t="shared" si="275"/>
        <v>Active</v>
      </c>
      <c r="AT1940" t="str">
        <f t="shared" si="276"/>
        <v>Divorced</v>
      </c>
      <c r="AU1940" t="str">
        <f t="shared" si="277"/>
        <v>Graduation</v>
      </c>
      <c r="AV1940" s="9" t="str">
        <f t="shared" si="278"/>
        <v>No</v>
      </c>
    </row>
    <row r="1941" spans="1:48" x14ac:dyDescent="0.3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</v>
      </c>
      <c r="W1941">
        <v>11</v>
      </c>
      <c r="X1941">
        <v>0</v>
      </c>
      <c r="Y1941">
        <v>73</v>
      </c>
      <c r="Z1941">
        <v>2468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1685</v>
      </c>
      <c r="AL1941">
        <v>1636</v>
      </c>
      <c r="AM1941">
        <v>0</v>
      </c>
      <c r="AN1941">
        <f t="shared" si="270"/>
        <v>6.8</v>
      </c>
      <c r="AO1941" t="str">
        <f t="shared" si="271"/>
        <v>High</v>
      </c>
      <c r="AP1941" t="str">
        <f t="shared" si="272"/>
        <v>No</v>
      </c>
      <c r="AQ1941" t="str">
        <f t="shared" si="273"/>
        <v>No</v>
      </c>
      <c r="AR1941">
        <f t="shared" si="274"/>
        <v>26</v>
      </c>
      <c r="AS1941" t="str">
        <f t="shared" si="275"/>
        <v>Warm</v>
      </c>
      <c r="AT1941" t="str">
        <f t="shared" si="276"/>
        <v>Together</v>
      </c>
      <c r="AU1941" t="str">
        <f t="shared" si="277"/>
        <v>Graduation</v>
      </c>
      <c r="AV1941" s="9" t="str">
        <f t="shared" si="278"/>
        <v>No</v>
      </c>
    </row>
    <row r="1942" spans="1:48" x14ac:dyDescent="0.3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3</v>
      </c>
      <c r="W1942">
        <v>11</v>
      </c>
      <c r="X1942">
        <v>0</v>
      </c>
      <c r="Y1942">
        <v>48</v>
      </c>
      <c r="Z1942">
        <v>2409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730</v>
      </c>
      <c r="AL1942">
        <v>637</v>
      </c>
      <c r="AM1942">
        <v>0</v>
      </c>
      <c r="AN1942">
        <f t="shared" si="270"/>
        <v>6.6</v>
      </c>
      <c r="AO1942" t="str">
        <f t="shared" si="271"/>
        <v>Medium</v>
      </c>
      <c r="AP1942" t="str">
        <f t="shared" si="272"/>
        <v>Yes</v>
      </c>
      <c r="AQ1942" t="str">
        <f t="shared" si="273"/>
        <v>No</v>
      </c>
      <c r="AR1942">
        <f t="shared" si="274"/>
        <v>22</v>
      </c>
      <c r="AS1942" t="str">
        <f t="shared" si="275"/>
        <v>Warm</v>
      </c>
      <c r="AT1942" t="str">
        <f t="shared" si="276"/>
        <v>Together</v>
      </c>
      <c r="AU1942" t="str">
        <f t="shared" si="277"/>
        <v>Graduation</v>
      </c>
      <c r="AV1942" s="9" t="str">
        <f t="shared" si="278"/>
        <v>No</v>
      </c>
    </row>
    <row r="1943" spans="1:48" x14ac:dyDescent="0.3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</v>
      </c>
      <c r="W1943">
        <v>11</v>
      </c>
      <c r="X1943">
        <v>0</v>
      </c>
      <c r="Y1943">
        <v>57</v>
      </c>
      <c r="Z1943">
        <v>2280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1117</v>
      </c>
      <c r="AL1943">
        <v>1096</v>
      </c>
      <c r="AM1943">
        <v>0</v>
      </c>
      <c r="AN1943">
        <f t="shared" si="270"/>
        <v>6.2</v>
      </c>
      <c r="AO1943" t="str">
        <f t="shared" si="271"/>
        <v>High</v>
      </c>
      <c r="AP1943" t="str">
        <f t="shared" si="272"/>
        <v>Yes</v>
      </c>
      <c r="AQ1943" t="str">
        <f t="shared" si="273"/>
        <v>No</v>
      </c>
      <c r="AR1943">
        <f t="shared" si="274"/>
        <v>28</v>
      </c>
      <c r="AS1943" t="str">
        <f t="shared" si="275"/>
        <v>Active</v>
      </c>
      <c r="AT1943" t="str">
        <f t="shared" si="276"/>
        <v>Together</v>
      </c>
      <c r="AU1943" t="str">
        <f t="shared" si="277"/>
        <v>Graduation</v>
      </c>
      <c r="AV1943" s="9" t="str">
        <f t="shared" si="278"/>
        <v>No</v>
      </c>
    </row>
    <row r="1944" spans="1:48" x14ac:dyDescent="0.3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3</v>
      </c>
      <c r="W1944">
        <v>11</v>
      </c>
      <c r="X1944">
        <v>1</v>
      </c>
      <c r="Y1944">
        <v>71</v>
      </c>
      <c r="Z1944">
        <v>2646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1376</v>
      </c>
      <c r="AL1944">
        <v>1323</v>
      </c>
      <c r="AM1944">
        <v>1</v>
      </c>
      <c r="AN1944">
        <f t="shared" si="270"/>
        <v>7.2</v>
      </c>
      <c r="AO1944" t="str">
        <f t="shared" si="271"/>
        <v>High</v>
      </c>
      <c r="AP1944" t="str">
        <f t="shared" si="272"/>
        <v>No</v>
      </c>
      <c r="AQ1944" t="str">
        <f t="shared" si="273"/>
        <v>Yes</v>
      </c>
      <c r="AR1944">
        <f t="shared" si="274"/>
        <v>21</v>
      </c>
      <c r="AS1944" t="str">
        <f t="shared" si="275"/>
        <v>Warm</v>
      </c>
      <c r="AT1944" t="str">
        <f t="shared" si="276"/>
        <v>Widow</v>
      </c>
      <c r="AU1944" t="str">
        <f t="shared" si="277"/>
        <v>Graduation</v>
      </c>
      <c r="AV1944" s="9" t="str">
        <f t="shared" si="278"/>
        <v>Yes</v>
      </c>
    </row>
    <row r="1945" spans="1:48" x14ac:dyDescent="0.3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3</v>
      </c>
      <c r="W1945">
        <v>11</v>
      </c>
      <c r="X1945">
        <v>0</v>
      </c>
      <c r="Y1945">
        <v>42</v>
      </c>
      <c r="Z1945">
        <v>2316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1358</v>
      </c>
      <c r="AL1945">
        <v>1345</v>
      </c>
      <c r="AM1945">
        <v>2</v>
      </c>
      <c r="AN1945">
        <f t="shared" si="270"/>
        <v>6.3</v>
      </c>
      <c r="AO1945" t="str">
        <f t="shared" si="271"/>
        <v>High</v>
      </c>
      <c r="AP1945" t="str">
        <f t="shared" si="272"/>
        <v>No</v>
      </c>
      <c r="AQ1945" t="str">
        <f t="shared" si="273"/>
        <v>Yes</v>
      </c>
      <c r="AR1945">
        <f t="shared" si="274"/>
        <v>21</v>
      </c>
      <c r="AS1945" t="str">
        <f t="shared" si="275"/>
        <v>Warm</v>
      </c>
      <c r="AT1945" t="str">
        <f t="shared" si="276"/>
        <v>Together</v>
      </c>
      <c r="AU1945" t="str">
        <f t="shared" si="277"/>
        <v>Master</v>
      </c>
      <c r="AV1945" s="9" t="str">
        <f t="shared" si="278"/>
        <v>Yes</v>
      </c>
    </row>
    <row r="1946" spans="1:48" x14ac:dyDescent="0.3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</v>
      </c>
      <c r="W1946">
        <v>11</v>
      </c>
      <c r="X1946">
        <v>0</v>
      </c>
      <c r="Y1946">
        <v>54</v>
      </c>
      <c r="Z1946">
        <v>2659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956</v>
      </c>
      <c r="AL1946">
        <v>930</v>
      </c>
      <c r="AM1946">
        <v>1</v>
      </c>
      <c r="AN1946">
        <f t="shared" si="270"/>
        <v>7.3</v>
      </c>
      <c r="AO1946" t="str">
        <f t="shared" si="271"/>
        <v>Medium</v>
      </c>
      <c r="AP1946" t="str">
        <f t="shared" si="272"/>
        <v>Yes</v>
      </c>
      <c r="AQ1946" t="str">
        <f t="shared" si="273"/>
        <v>Yes</v>
      </c>
      <c r="AR1946">
        <f t="shared" si="274"/>
        <v>16</v>
      </c>
      <c r="AS1946" t="str">
        <f t="shared" si="275"/>
        <v>Active</v>
      </c>
      <c r="AT1946" t="str">
        <f t="shared" si="276"/>
        <v>Divorced</v>
      </c>
      <c r="AU1946" t="str">
        <f t="shared" si="277"/>
        <v>Graduation</v>
      </c>
      <c r="AV1946" s="9" t="str">
        <f t="shared" si="278"/>
        <v>Yes</v>
      </c>
    </row>
    <row r="1947" spans="1:48" x14ac:dyDescent="0.3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</v>
      </c>
      <c r="W1947">
        <v>11</v>
      </c>
      <c r="X1947">
        <v>0</v>
      </c>
      <c r="Y1947">
        <v>37</v>
      </c>
      <c r="Z1947">
        <v>2255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32</v>
      </c>
      <c r="AL1947">
        <v>20</v>
      </c>
      <c r="AM1947">
        <v>1</v>
      </c>
      <c r="AN1947">
        <f t="shared" si="270"/>
        <v>6.2</v>
      </c>
      <c r="AO1947" t="str">
        <f t="shared" si="271"/>
        <v>Low</v>
      </c>
      <c r="AP1947" t="str">
        <f t="shared" si="272"/>
        <v>Yes</v>
      </c>
      <c r="AQ1947" t="str">
        <f t="shared" si="273"/>
        <v>Yes</v>
      </c>
      <c r="AR1947">
        <f t="shared" si="274"/>
        <v>5</v>
      </c>
      <c r="AS1947" t="str">
        <f t="shared" si="275"/>
        <v>Active</v>
      </c>
      <c r="AT1947" t="str">
        <f t="shared" si="276"/>
        <v>Single</v>
      </c>
      <c r="AU1947" t="str">
        <f t="shared" si="277"/>
        <v>Graduation</v>
      </c>
      <c r="AV1947" s="9" t="str">
        <f t="shared" si="278"/>
        <v>Yes</v>
      </c>
    </row>
    <row r="1948" spans="1:48" x14ac:dyDescent="0.3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11</v>
      </c>
      <c r="X1948">
        <v>1</v>
      </c>
      <c r="Y1948">
        <v>49</v>
      </c>
      <c r="Z1948">
        <v>2703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303</v>
      </c>
      <c r="AL1948">
        <v>288</v>
      </c>
      <c r="AM1948">
        <v>0</v>
      </c>
      <c r="AN1948">
        <f t="shared" si="270"/>
        <v>7.4</v>
      </c>
      <c r="AO1948" t="str">
        <f t="shared" si="271"/>
        <v>Low</v>
      </c>
      <c r="AP1948" t="str">
        <f t="shared" si="272"/>
        <v>Yes</v>
      </c>
      <c r="AQ1948" t="str">
        <f t="shared" si="273"/>
        <v>No</v>
      </c>
      <c r="AR1948">
        <f t="shared" si="274"/>
        <v>17</v>
      </c>
      <c r="AS1948" t="str">
        <f t="shared" si="275"/>
        <v>Active</v>
      </c>
      <c r="AT1948" t="str">
        <f t="shared" si="276"/>
        <v>Together</v>
      </c>
      <c r="AU1948" t="str">
        <f t="shared" si="277"/>
        <v>Graduation</v>
      </c>
      <c r="AV1948" s="9" t="str">
        <f t="shared" si="278"/>
        <v>No</v>
      </c>
    </row>
    <row r="1949" spans="1:48" x14ac:dyDescent="0.3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11</v>
      </c>
      <c r="X1949">
        <v>0</v>
      </c>
      <c r="Y1949">
        <v>45</v>
      </c>
      <c r="Z1949">
        <v>2607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384</v>
      </c>
      <c r="AL1949">
        <v>334</v>
      </c>
      <c r="AM1949">
        <v>0</v>
      </c>
      <c r="AN1949">
        <f t="shared" si="270"/>
        <v>7.1</v>
      </c>
      <c r="AO1949" t="str">
        <f t="shared" si="271"/>
        <v>Low</v>
      </c>
      <c r="AP1949" t="str">
        <f t="shared" si="272"/>
        <v>Yes</v>
      </c>
      <c r="AQ1949" t="str">
        <f t="shared" si="273"/>
        <v>No</v>
      </c>
      <c r="AR1949">
        <f t="shared" si="274"/>
        <v>16</v>
      </c>
      <c r="AS1949" t="str">
        <f t="shared" si="275"/>
        <v>Active</v>
      </c>
      <c r="AT1949" t="str">
        <f t="shared" si="276"/>
        <v>Married</v>
      </c>
      <c r="AU1949" t="str">
        <f t="shared" si="277"/>
        <v>Graduation</v>
      </c>
      <c r="AV1949" s="9" t="str">
        <f t="shared" si="278"/>
        <v>No</v>
      </c>
    </row>
    <row r="1950" spans="1:48" x14ac:dyDescent="0.3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3</v>
      </c>
      <c r="W1950">
        <v>11</v>
      </c>
      <c r="X1950">
        <v>0</v>
      </c>
      <c r="Y1950">
        <v>49</v>
      </c>
      <c r="Z1950">
        <v>2393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180</v>
      </c>
      <c r="AL1950">
        <v>162</v>
      </c>
      <c r="AM1950">
        <v>0</v>
      </c>
      <c r="AN1950">
        <f t="shared" si="270"/>
        <v>6.6</v>
      </c>
      <c r="AO1950" t="str">
        <f t="shared" si="271"/>
        <v>Low</v>
      </c>
      <c r="AP1950" t="str">
        <f t="shared" si="272"/>
        <v>Yes</v>
      </c>
      <c r="AQ1950" t="str">
        <f t="shared" si="273"/>
        <v>No</v>
      </c>
      <c r="AR1950">
        <f t="shared" si="274"/>
        <v>12</v>
      </c>
      <c r="AS1950" t="str">
        <f t="shared" si="275"/>
        <v>Warm</v>
      </c>
      <c r="AT1950" t="str">
        <f t="shared" si="276"/>
        <v>Married</v>
      </c>
      <c r="AU1950" t="str">
        <f t="shared" si="277"/>
        <v>2nd Cycle</v>
      </c>
      <c r="AV1950" s="9" t="str">
        <f t="shared" si="278"/>
        <v>No</v>
      </c>
    </row>
    <row r="1951" spans="1:48" x14ac:dyDescent="0.3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11</v>
      </c>
      <c r="X1951">
        <v>0</v>
      </c>
      <c r="Y1951">
        <v>51</v>
      </c>
      <c r="Z1951">
        <v>2426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38</v>
      </c>
      <c r="AL1951">
        <v>-283</v>
      </c>
      <c r="AM1951">
        <v>0</v>
      </c>
      <c r="AN1951">
        <f t="shared" si="270"/>
        <v>6.6</v>
      </c>
      <c r="AO1951" t="str">
        <f t="shared" si="271"/>
        <v>Low</v>
      </c>
      <c r="AP1951" t="str">
        <f t="shared" si="272"/>
        <v>Yes</v>
      </c>
      <c r="AQ1951" t="str">
        <f t="shared" si="273"/>
        <v>No</v>
      </c>
      <c r="AR1951">
        <f t="shared" si="274"/>
        <v>25</v>
      </c>
      <c r="AS1951" t="str">
        <f t="shared" si="275"/>
        <v>Active</v>
      </c>
      <c r="AT1951" t="str">
        <f t="shared" si="276"/>
        <v>Married</v>
      </c>
      <c r="AU1951" t="str">
        <f t="shared" si="277"/>
        <v>Graduation</v>
      </c>
      <c r="AV1951" s="9" t="str">
        <f t="shared" si="278"/>
        <v>No</v>
      </c>
    </row>
    <row r="1952" spans="1:48" x14ac:dyDescent="0.3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11</v>
      </c>
      <c r="X1952">
        <v>0</v>
      </c>
      <c r="Y1952">
        <v>57</v>
      </c>
      <c r="Z1952">
        <v>2855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523</v>
      </c>
      <c r="AL1952">
        <v>470</v>
      </c>
      <c r="AM1952">
        <v>0</v>
      </c>
      <c r="AN1952">
        <f t="shared" si="270"/>
        <v>7.8</v>
      </c>
      <c r="AO1952" t="str">
        <f t="shared" si="271"/>
        <v>Medium</v>
      </c>
      <c r="AP1952" t="str">
        <f t="shared" si="272"/>
        <v>No</v>
      </c>
      <c r="AQ1952" t="str">
        <f t="shared" si="273"/>
        <v>No</v>
      </c>
      <c r="AR1952">
        <f t="shared" si="274"/>
        <v>18</v>
      </c>
      <c r="AS1952" t="str">
        <f t="shared" si="275"/>
        <v>Warm</v>
      </c>
      <c r="AT1952" t="str">
        <f t="shared" si="276"/>
        <v>Married</v>
      </c>
      <c r="AU1952" t="str">
        <f t="shared" si="277"/>
        <v>2nd Cycle</v>
      </c>
      <c r="AV1952" s="9" t="str">
        <f t="shared" si="278"/>
        <v>No</v>
      </c>
    </row>
    <row r="1953" spans="1:48" x14ac:dyDescent="0.3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</v>
      </c>
      <c r="W1953">
        <v>11</v>
      </c>
      <c r="X1953">
        <v>0</v>
      </c>
      <c r="Y1953">
        <v>52</v>
      </c>
      <c r="Z1953">
        <v>2441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78</v>
      </c>
      <c r="AL1953">
        <v>68</v>
      </c>
      <c r="AM1953">
        <v>0</v>
      </c>
      <c r="AN1953">
        <f t="shared" si="270"/>
        <v>6.7</v>
      </c>
      <c r="AO1953" t="str">
        <f t="shared" si="271"/>
        <v>Low</v>
      </c>
      <c r="AP1953" t="str">
        <f t="shared" si="272"/>
        <v>Yes</v>
      </c>
      <c r="AQ1953" t="str">
        <f t="shared" si="273"/>
        <v>No</v>
      </c>
      <c r="AR1953">
        <f t="shared" si="274"/>
        <v>11</v>
      </c>
      <c r="AS1953" t="str">
        <f t="shared" si="275"/>
        <v>Active</v>
      </c>
      <c r="AT1953" t="str">
        <f t="shared" si="276"/>
        <v>Single</v>
      </c>
      <c r="AU1953" t="str">
        <f t="shared" si="277"/>
        <v>PhD</v>
      </c>
      <c r="AV1953" s="9" t="str">
        <f t="shared" si="278"/>
        <v>No</v>
      </c>
    </row>
    <row r="1954" spans="1:48" x14ac:dyDescent="0.3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</v>
      </c>
      <c r="W1954">
        <v>11</v>
      </c>
      <c r="X1954">
        <v>1</v>
      </c>
      <c r="Y1954">
        <v>41</v>
      </c>
      <c r="Z1954">
        <v>2239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50</v>
      </c>
      <c r="AL1954">
        <v>37</v>
      </c>
      <c r="AM1954">
        <v>0</v>
      </c>
      <c r="AN1954">
        <f t="shared" si="270"/>
        <v>6.1</v>
      </c>
      <c r="AO1954" t="str">
        <f t="shared" si="271"/>
        <v>Low</v>
      </c>
      <c r="AP1954" t="str">
        <f t="shared" si="272"/>
        <v>Yes</v>
      </c>
      <c r="AQ1954" t="str">
        <f t="shared" si="273"/>
        <v>No</v>
      </c>
      <c r="AR1954">
        <f t="shared" si="274"/>
        <v>6</v>
      </c>
      <c r="AS1954" t="str">
        <f t="shared" si="275"/>
        <v>Active</v>
      </c>
      <c r="AT1954" t="str">
        <f t="shared" si="276"/>
        <v>Married</v>
      </c>
      <c r="AU1954" t="str">
        <f t="shared" si="277"/>
        <v>Graduation</v>
      </c>
      <c r="AV1954" s="9" t="str">
        <f t="shared" si="278"/>
        <v>No</v>
      </c>
    </row>
    <row r="1955" spans="1:48" x14ac:dyDescent="0.3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</v>
      </c>
      <c r="W1955">
        <v>11</v>
      </c>
      <c r="X1955">
        <v>1</v>
      </c>
      <c r="Y1955">
        <v>36</v>
      </c>
      <c r="Z1955">
        <v>2730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18</v>
      </c>
      <c r="AL1955">
        <v>9</v>
      </c>
      <c r="AM1955">
        <v>1</v>
      </c>
      <c r="AN1955">
        <f t="shared" si="270"/>
        <v>7.5</v>
      </c>
      <c r="AO1955" t="str">
        <f t="shared" si="271"/>
        <v>Low</v>
      </c>
      <c r="AP1955" t="str">
        <f t="shared" si="272"/>
        <v>Yes</v>
      </c>
      <c r="AQ1955" t="str">
        <f t="shared" si="273"/>
        <v>Yes</v>
      </c>
      <c r="AR1955">
        <f t="shared" si="274"/>
        <v>4</v>
      </c>
      <c r="AS1955" t="str">
        <f t="shared" si="275"/>
        <v>Warm</v>
      </c>
      <c r="AT1955" t="str">
        <f t="shared" si="276"/>
        <v>Single</v>
      </c>
      <c r="AU1955" t="str">
        <f t="shared" si="277"/>
        <v>Master</v>
      </c>
      <c r="AV1955" s="9" t="str">
        <f t="shared" si="278"/>
        <v>Yes</v>
      </c>
    </row>
    <row r="1956" spans="1:48" x14ac:dyDescent="0.3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</v>
      </c>
      <c r="W1956">
        <v>11</v>
      </c>
      <c r="X1956">
        <v>0</v>
      </c>
      <c r="Y1956">
        <v>36</v>
      </c>
      <c r="Z1956">
        <v>2646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149</v>
      </c>
      <c r="AL1956">
        <v>105</v>
      </c>
      <c r="AM1956">
        <v>0</v>
      </c>
      <c r="AN1956">
        <f t="shared" si="270"/>
        <v>7.2</v>
      </c>
      <c r="AO1956" t="str">
        <f t="shared" si="271"/>
        <v>Low</v>
      </c>
      <c r="AP1956" t="str">
        <f t="shared" si="272"/>
        <v>Yes</v>
      </c>
      <c r="AQ1956" t="str">
        <f t="shared" si="273"/>
        <v>No</v>
      </c>
      <c r="AR1956">
        <f t="shared" si="274"/>
        <v>11</v>
      </c>
      <c r="AS1956" t="str">
        <f t="shared" si="275"/>
        <v>Inactive</v>
      </c>
      <c r="AT1956" t="str">
        <f t="shared" si="276"/>
        <v>Married</v>
      </c>
      <c r="AU1956" t="str">
        <f t="shared" si="277"/>
        <v>Graduation</v>
      </c>
      <c r="AV1956" s="9" t="str">
        <f t="shared" si="278"/>
        <v>No</v>
      </c>
    </row>
    <row r="1957" spans="1:48" x14ac:dyDescent="0.3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</v>
      </c>
      <c r="W1957">
        <v>11</v>
      </c>
      <c r="X1957">
        <v>1</v>
      </c>
      <c r="Y1957">
        <v>46</v>
      </c>
      <c r="Z1957">
        <v>2808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90</v>
      </c>
      <c r="AL1957">
        <v>79</v>
      </c>
      <c r="AM1957">
        <v>0</v>
      </c>
      <c r="AN1957">
        <f t="shared" si="270"/>
        <v>7.7</v>
      </c>
      <c r="AO1957" t="str">
        <f t="shared" si="271"/>
        <v>Low</v>
      </c>
      <c r="AP1957" t="str">
        <f t="shared" si="272"/>
        <v>Yes</v>
      </c>
      <c r="AQ1957" t="str">
        <f t="shared" si="273"/>
        <v>No</v>
      </c>
      <c r="AR1957">
        <f t="shared" si="274"/>
        <v>9</v>
      </c>
      <c r="AS1957" t="str">
        <f t="shared" si="275"/>
        <v>Active</v>
      </c>
      <c r="AT1957" t="str">
        <f t="shared" si="276"/>
        <v>Divorced</v>
      </c>
      <c r="AU1957" t="str">
        <f t="shared" si="277"/>
        <v>PhD</v>
      </c>
      <c r="AV1957" s="9" t="str">
        <f t="shared" si="278"/>
        <v>No</v>
      </c>
    </row>
    <row r="1958" spans="1:48" x14ac:dyDescent="0.3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3</v>
      </c>
      <c r="W1958">
        <v>11</v>
      </c>
      <c r="X1958">
        <v>0</v>
      </c>
      <c r="Y1958">
        <v>69</v>
      </c>
      <c r="Z1958">
        <v>2296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2068</v>
      </c>
      <c r="AL1958">
        <v>1925</v>
      </c>
      <c r="AM1958">
        <v>2</v>
      </c>
      <c r="AN1958">
        <f t="shared" si="270"/>
        <v>6.3</v>
      </c>
      <c r="AO1958" t="str">
        <f t="shared" si="271"/>
        <v>High</v>
      </c>
      <c r="AP1958" t="str">
        <f t="shared" si="272"/>
        <v>No</v>
      </c>
      <c r="AQ1958" t="str">
        <f t="shared" si="273"/>
        <v>Yes</v>
      </c>
      <c r="AR1958">
        <f t="shared" si="274"/>
        <v>21</v>
      </c>
      <c r="AS1958" t="str">
        <f t="shared" si="275"/>
        <v>Warm</v>
      </c>
      <c r="AT1958" t="str">
        <f t="shared" si="276"/>
        <v>Married</v>
      </c>
      <c r="AU1958" t="str">
        <f t="shared" si="277"/>
        <v>Graduation</v>
      </c>
      <c r="AV1958" s="9" t="str">
        <f t="shared" si="278"/>
        <v>Yes</v>
      </c>
    </row>
    <row r="1959" spans="1:48" x14ac:dyDescent="0.3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</v>
      </c>
      <c r="W1959">
        <v>11</v>
      </c>
      <c r="X1959">
        <v>0</v>
      </c>
      <c r="Y1959">
        <v>58</v>
      </c>
      <c r="Z1959">
        <v>2543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118</v>
      </c>
      <c r="AL1959">
        <v>96</v>
      </c>
      <c r="AM1959">
        <v>0</v>
      </c>
      <c r="AN1959">
        <f t="shared" si="270"/>
        <v>7</v>
      </c>
      <c r="AO1959" t="str">
        <f t="shared" si="271"/>
        <v>Low</v>
      </c>
      <c r="AP1959" t="str">
        <f t="shared" si="272"/>
        <v>Yes</v>
      </c>
      <c r="AQ1959" t="str">
        <f t="shared" si="273"/>
        <v>No</v>
      </c>
      <c r="AR1959">
        <f t="shared" si="274"/>
        <v>8</v>
      </c>
      <c r="AS1959" t="str">
        <f t="shared" si="275"/>
        <v>Active</v>
      </c>
      <c r="AT1959" t="str">
        <f t="shared" si="276"/>
        <v>Married</v>
      </c>
      <c r="AU1959" t="str">
        <f t="shared" si="277"/>
        <v>Master</v>
      </c>
      <c r="AV1959" s="9" t="str">
        <f t="shared" si="278"/>
        <v>No</v>
      </c>
    </row>
    <row r="1960" spans="1:48" x14ac:dyDescent="0.3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</v>
      </c>
      <c r="W1960">
        <v>11</v>
      </c>
      <c r="X1960">
        <v>0</v>
      </c>
      <c r="Y1960">
        <v>45</v>
      </c>
      <c r="Z1960">
        <v>2661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388</v>
      </c>
      <c r="AL1960">
        <v>361</v>
      </c>
      <c r="AM1960">
        <v>0</v>
      </c>
      <c r="AN1960">
        <f t="shared" si="270"/>
        <v>7.3</v>
      </c>
      <c r="AO1960" t="str">
        <f t="shared" si="271"/>
        <v>Low</v>
      </c>
      <c r="AP1960" t="str">
        <f t="shared" si="272"/>
        <v>Yes</v>
      </c>
      <c r="AQ1960" t="str">
        <f t="shared" si="273"/>
        <v>No</v>
      </c>
      <c r="AR1960">
        <f t="shared" si="274"/>
        <v>22</v>
      </c>
      <c r="AS1960" t="str">
        <f t="shared" si="275"/>
        <v>Warm</v>
      </c>
      <c r="AT1960" t="str">
        <f t="shared" si="276"/>
        <v>Single</v>
      </c>
      <c r="AU1960" t="str">
        <f t="shared" si="277"/>
        <v>Graduation</v>
      </c>
      <c r="AV1960" s="9" t="str">
        <f t="shared" si="278"/>
        <v>No</v>
      </c>
    </row>
    <row r="1961" spans="1:48" x14ac:dyDescent="0.3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</v>
      </c>
      <c r="W1961">
        <v>11</v>
      </c>
      <c r="X1961">
        <v>0</v>
      </c>
      <c r="Y1961">
        <v>63</v>
      </c>
      <c r="Z1961">
        <v>2711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19</v>
      </c>
      <c r="AL1961">
        <v>16</v>
      </c>
      <c r="AM1961">
        <v>0</v>
      </c>
      <c r="AN1961">
        <f t="shared" si="270"/>
        <v>7.4</v>
      </c>
      <c r="AO1961" t="str">
        <f t="shared" si="271"/>
        <v>Low</v>
      </c>
      <c r="AP1961" t="str">
        <f t="shared" si="272"/>
        <v>Yes</v>
      </c>
      <c r="AQ1961" t="str">
        <f t="shared" si="273"/>
        <v>No</v>
      </c>
      <c r="AR1961">
        <f t="shared" si="274"/>
        <v>4</v>
      </c>
      <c r="AS1961" t="str">
        <f t="shared" si="275"/>
        <v>Active</v>
      </c>
      <c r="AT1961" t="str">
        <f t="shared" si="276"/>
        <v>Together</v>
      </c>
      <c r="AU1961" t="str">
        <f t="shared" si="277"/>
        <v>Graduation</v>
      </c>
      <c r="AV1961" s="9" t="str">
        <f t="shared" si="278"/>
        <v>No</v>
      </c>
    </row>
    <row r="1962" spans="1:48" x14ac:dyDescent="0.3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11</v>
      </c>
      <c r="X1962">
        <v>0</v>
      </c>
      <c r="Y1962">
        <v>42</v>
      </c>
      <c r="Z1962">
        <v>2667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221</v>
      </c>
      <c r="AL1962">
        <v>179</v>
      </c>
      <c r="AM1962">
        <v>0</v>
      </c>
      <c r="AN1962">
        <f t="shared" si="270"/>
        <v>7.3</v>
      </c>
      <c r="AO1962" t="str">
        <f t="shared" si="271"/>
        <v>Low</v>
      </c>
      <c r="AP1962" t="str">
        <f t="shared" si="272"/>
        <v>Yes</v>
      </c>
      <c r="AQ1962" t="str">
        <f t="shared" si="273"/>
        <v>No</v>
      </c>
      <c r="AR1962">
        <f t="shared" si="274"/>
        <v>16</v>
      </c>
      <c r="AS1962" t="str">
        <f t="shared" si="275"/>
        <v>Warm</v>
      </c>
      <c r="AT1962" t="str">
        <f t="shared" si="276"/>
        <v>Married</v>
      </c>
      <c r="AU1962" t="str">
        <f t="shared" si="277"/>
        <v>Graduation</v>
      </c>
      <c r="AV1962" s="9" t="str">
        <f t="shared" si="278"/>
        <v>No</v>
      </c>
    </row>
    <row r="1963" spans="1:48" x14ac:dyDescent="0.3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11</v>
      </c>
      <c r="X1963">
        <v>0</v>
      </c>
      <c r="Y1963">
        <v>29</v>
      </c>
      <c r="Z1963">
        <v>2531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276</v>
      </c>
      <c r="AL1963">
        <v>159</v>
      </c>
      <c r="AM1963">
        <v>0</v>
      </c>
      <c r="AN1963">
        <f t="shared" si="270"/>
        <v>6.9</v>
      </c>
      <c r="AO1963" t="str">
        <f t="shared" si="271"/>
        <v>Low</v>
      </c>
      <c r="AP1963" t="str">
        <f t="shared" si="272"/>
        <v>No</v>
      </c>
      <c r="AQ1963" t="str">
        <f t="shared" si="273"/>
        <v>No</v>
      </c>
      <c r="AR1963">
        <f t="shared" si="274"/>
        <v>12</v>
      </c>
      <c r="AS1963" t="str">
        <f t="shared" si="275"/>
        <v>Warm</v>
      </c>
      <c r="AT1963" t="str">
        <f t="shared" si="276"/>
        <v>Married</v>
      </c>
      <c r="AU1963" t="str">
        <f t="shared" si="277"/>
        <v>Graduation</v>
      </c>
      <c r="AV1963" s="9" t="str">
        <f t="shared" si="278"/>
        <v>No</v>
      </c>
    </row>
    <row r="1964" spans="1:48" x14ac:dyDescent="0.3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11</v>
      </c>
      <c r="X1964">
        <v>0</v>
      </c>
      <c r="Y1964">
        <v>34</v>
      </c>
      <c r="Z1964">
        <v>2410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118</v>
      </c>
      <c r="AL1964">
        <v>89</v>
      </c>
      <c r="AM1964">
        <v>0</v>
      </c>
      <c r="AN1964">
        <f t="shared" si="270"/>
        <v>6.6</v>
      </c>
      <c r="AO1964" t="str">
        <f t="shared" si="271"/>
        <v>Low</v>
      </c>
      <c r="AP1964" t="str">
        <f t="shared" si="272"/>
        <v>Yes</v>
      </c>
      <c r="AQ1964" t="str">
        <f t="shared" si="273"/>
        <v>No</v>
      </c>
      <c r="AR1964">
        <f t="shared" si="274"/>
        <v>10</v>
      </c>
      <c r="AS1964" t="str">
        <f t="shared" si="275"/>
        <v>Warm</v>
      </c>
      <c r="AT1964" t="str">
        <f t="shared" si="276"/>
        <v>Married</v>
      </c>
      <c r="AU1964" t="str">
        <f t="shared" si="277"/>
        <v>Graduation</v>
      </c>
      <c r="AV1964" s="9" t="str">
        <f t="shared" si="278"/>
        <v>No</v>
      </c>
    </row>
    <row r="1965" spans="1:48" x14ac:dyDescent="0.3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11</v>
      </c>
      <c r="X1965">
        <v>0</v>
      </c>
      <c r="Y1965">
        <v>64</v>
      </c>
      <c r="Z1965">
        <v>2236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392</v>
      </c>
      <c r="AL1965">
        <v>341</v>
      </c>
      <c r="AM1965">
        <v>0</v>
      </c>
      <c r="AN1965">
        <f t="shared" si="270"/>
        <v>6.1</v>
      </c>
      <c r="AO1965" t="str">
        <f t="shared" si="271"/>
        <v>Low</v>
      </c>
      <c r="AP1965" t="str">
        <f t="shared" si="272"/>
        <v>Yes</v>
      </c>
      <c r="AQ1965" t="str">
        <f t="shared" si="273"/>
        <v>No</v>
      </c>
      <c r="AR1965">
        <f t="shared" si="274"/>
        <v>16</v>
      </c>
      <c r="AS1965" t="str">
        <f t="shared" si="275"/>
        <v>Warm</v>
      </c>
      <c r="AT1965" t="str">
        <f t="shared" si="276"/>
        <v>Married</v>
      </c>
      <c r="AU1965" t="str">
        <f t="shared" si="277"/>
        <v>Graduation</v>
      </c>
      <c r="AV1965" s="9" t="str">
        <f t="shared" si="278"/>
        <v>No</v>
      </c>
    </row>
    <row r="1966" spans="1:48" x14ac:dyDescent="0.3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3</v>
      </c>
      <c r="W1966">
        <v>11</v>
      </c>
      <c r="X1966">
        <v>1</v>
      </c>
      <c r="Y1966">
        <v>57</v>
      </c>
      <c r="Z1966">
        <v>2354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1903</v>
      </c>
      <c r="AL1966">
        <v>1848</v>
      </c>
      <c r="AM1966">
        <v>1</v>
      </c>
      <c r="AN1966">
        <f t="shared" si="270"/>
        <v>6.4</v>
      </c>
      <c r="AO1966" t="str">
        <f t="shared" si="271"/>
        <v>High</v>
      </c>
      <c r="AP1966" t="str">
        <f t="shared" si="272"/>
        <v>No</v>
      </c>
      <c r="AQ1966" t="str">
        <f t="shared" si="273"/>
        <v>Yes</v>
      </c>
      <c r="AR1966">
        <f t="shared" si="274"/>
        <v>19</v>
      </c>
      <c r="AS1966" t="str">
        <f t="shared" si="275"/>
        <v>Active</v>
      </c>
      <c r="AT1966" t="str">
        <f t="shared" si="276"/>
        <v>Divorced</v>
      </c>
      <c r="AU1966" t="str">
        <f t="shared" si="277"/>
        <v>PhD</v>
      </c>
      <c r="AV1966" s="9" t="str">
        <f t="shared" si="278"/>
        <v>Yes</v>
      </c>
    </row>
    <row r="1967" spans="1:48" x14ac:dyDescent="0.3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11</v>
      </c>
      <c r="X1967">
        <v>0</v>
      </c>
      <c r="Y1967">
        <v>49</v>
      </c>
      <c r="Z1967">
        <v>2617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153</v>
      </c>
      <c r="AL1967">
        <v>132</v>
      </c>
      <c r="AM1967">
        <v>0</v>
      </c>
      <c r="AN1967">
        <f t="shared" si="270"/>
        <v>7.2</v>
      </c>
      <c r="AO1967" t="str">
        <f t="shared" si="271"/>
        <v>Low</v>
      </c>
      <c r="AP1967" t="str">
        <f t="shared" si="272"/>
        <v>Yes</v>
      </c>
      <c r="AQ1967" t="str">
        <f t="shared" si="273"/>
        <v>No</v>
      </c>
      <c r="AR1967">
        <f t="shared" si="274"/>
        <v>10</v>
      </c>
      <c r="AS1967" t="str">
        <f t="shared" si="275"/>
        <v>Warm</v>
      </c>
      <c r="AT1967" t="str">
        <f t="shared" si="276"/>
        <v>Married</v>
      </c>
      <c r="AU1967" t="str">
        <f t="shared" si="277"/>
        <v>Master</v>
      </c>
      <c r="AV1967" s="9" t="str">
        <f t="shared" si="278"/>
        <v>No</v>
      </c>
    </row>
    <row r="1968" spans="1:48" x14ac:dyDescent="0.3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3</v>
      </c>
      <c r="W1968">
        <v>11</v>
      </c>
      <c r="X1968">
        <v>1</v>
      </c>
      <c r="Y1968">
        <v>73</v>
      </c>
      <c r="Z1968">
        <v>2414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2169</v>
      </c>
      <c r="AL1968">
        <v>2121</v>
      </c>
      <c r="AM1968">
        <v>1</v>
      </c>
      <c r="AN1968">
        <f t="shared" si="270"/>
        <v>6.6</v>
      </c>
      <c r="AO1968" t="str">
        <f t="shared" si="271"/>
        <v>High</v>
      </c>
      <c r="AP1968" t="str">
        <f t="shared" si="272"/>
        <v>No</v>
      </c>
      <c r="AQ1968" t="str">
        <f t="shared" si="273"/>
        <v>Yes</v>
      </c>
      <c r="AR1968">
        <f t="shared" si="274"/>
        <v>27</v>
      </c>
      <c r="AS1968" t="str">
        <f t="shared" si="275"/>
        <v>Warm</v>
      </c>
      <c r="AT1968" t="str">
        <f t="shared" si="276"/>
        <v>Single</v>
      </c>
      <c r="AU1968" t="str">
        <f t="shared" si="277"/>
        <v>Master</v>
      </c>
      <c r="AV1968" s="9" t="str">
        <f t="shared" si="278"/>
        <v>Yes</v>
      </c>
    </row>
    <row r="1969" spans="1:48" x14ac:dyDescent="0.3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3</v>
      </c>
      <c r="W1969">
        <v>11</v>
      </c>
      <c r="X1969">
        <v>0</v>
      </c>
      <c r="Y1969">
        <v>62</v>
      </c>
      <c r="Z1969">
        <v>2246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1675</v>
      </c>
      <c r="AL1969">
        <v>1659</v>
      </c>
      <c r="AM1969">
        <v>2</v>
      </c>
      <c r="AN1969">
        <f t="shared" si="270"/>
        <v>6.2</v>
      </c>
      <c r="AO1969" t="str">
        <f t="shared" si="271"/>
        <v>High</v>
      </c>
      <c r="AP1969" t="str">
        <f t="shared" si="272"/>
        <v>Yes</v>
      </c>
      <c r="AQ1969" t="str">
        <f t="shared" si="273"/>
        <v>Yes</v>
      </c>
      <c r="AR1969">
        <f t="shared" si="274"/>
        <v>16</v>
      </c>
      <c r="AS1969" t="str">
        <f t="shared" si="275"/>
        <v>Warm</v>
      </c>
      <c r="AT1969" t="str">
        <f t="shared" si="276"/>
        <v>Single</v>
      </c>
      <c r="AU1969" t="str">
        <f t="shared" si="277"/>
        <v>Graduation</v>
      </c>
      <c r="AV1969" s="9" t="str">
        <f t="shared" si="278"/>
        <v>Yes</v>
      </c>
    </row>
    <row r="1970" spans="1:48" x14ac:dyDescent="0.3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</v>
      </c>
      <c r="W1970">
        <v>11</v>
      </c>
      <c r="X1970">
        <v>0</v>
      </c>
      <c r="Y1970">
        <v>60</v>
      </c>
      <c r="Z1970">
        <v>2597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20</v>
      </c>
      <c r="AL1970">
        <v>15</v>
      </c>
      <c r="AM1970">
        <v>0</v>
      </c>
      <c r="AN1970">
        <f t="shared" si="270"/>
        <v>7.1</v>
      </c>
      <c r="AO1970" t="str">
        <f t="shared" si="271"/>
        <v>Low</v>
      </c>
      <c r="AP1970" t="str">
        <f t="shared" si="272"/>
        <v>Yes</v>
      </c>
      <c r="AQ1970" t="str">
        <f t="shared" si="273"/>
        <v>No</v>
      </c>
      <c r="AR1970">
        <f t="shared" si="274"/>
        <v>6</v>
      </c>
      <c r="AS1970" t="str">
        <f t="shared" si="275"/>
        <v>Warm</v>
      </c>
      <c r="AT1970" t="str">
        <f t="shared" si="276"/>
        <v>Together</v>
      </c>
      <c r="AU1970" t="str">
        <f t="shared" si="277"/>
        <v>Graduation</v>
      </c>
      <c r="AV1970" s="9" t="str">
        <f t="shared" si="278"/>
        <v>No</v>
      </c>
    </row>
    <row r="1971" spans="1:48" x14ac:dyDescent="0.3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3</v>
      </c>
      <c r="W1971">
        <v>11</v>
      </c>
      <c r="X1971">
        <v>1</v>
      </c>
      <c r="Y1971">
        <v>40</v>
      </c>
      <c r="Z1971">
        <v>2196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747</v>
      </c>
      <c r="AL1971">
        <v>685</v>
      </c>
      <c r="AM1971">
        <v>3</v>
      </c>
      <c r="AN1971">
        <f t="shared" si="270"/>
        <v>6</v>
      </c>
      <c r="AO1971" t="str">
        <f t="shared" si="271"/>
        <v>Medium</v>
      </c>
      <c r="AP1971" t="str">
        <f t="shared" si="272"/>
        <v>No</v>
      </c>
      <c r="AQ1971" t="str">
        <f t="shared" si="273"/>
        <v>Yes</v>
      </c>
      <c r="AR1971">
        <f t="shared" si="274"/>
        <v>21</v>
      </c>
      <c r="AS1971" t="str">
        <f t="shared" si="275"/>
        <v>Active</v>
      </c>
      <c r="AT1971" t="str">
        <f t="shared" si="276"/>
        <v>Married</v>
      </c>
      <c r="AU1971" t="str">
        <f t="shared" si="277"/>
        <v>2nd Cycle</v>
      </c>
      <c r="AV1971" s="9" t="str">
        <f t="shared" si="278"/>
        <v>Yes</v>
      </c>
    </row>
    <row r="1972" spans="1:48" x14ac:dyDescent="0.3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3</v>
      </c>
      <c r="W1972">
        <v>11</v>
      </c>
      <c r="X1972">
        <v>1</v>
      </c>
      <c r="Y1972">
        <v>45</v>
      </c>
      <c r="Z1972">
        <v>2828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851</v>
      </c>
      <c r="AL1972">
        <v>807</v>
      </c>
      <c r="AM1972">
        <v>1</v>
      </c>
      <c r="AN1972">
        <f t="shared" si="270"/>
        <v>7.7</v>
      </c>
      <c r="AO1972" t="str">
        <f t="shared" si="271"/>
        <v>Medium</v>
      </c>
      <c r="AP1972" t="str">
        <f t="shared" si="272"/>
        <v>No</v>
      </c>
      <c r="AQ1972" t="str">
        <f t="shared" si="273"/>
        <v>Yes</v>
      </c>
      <c r="AR1972">
        <f t="shared" si="274"/>
        <v>16</v>
      </c>
      <c r="AS1972" t="str">
        <f t="shared" si="275"/>
        <v>Warm</v>
      </c>
      <c r="AT1972" t="str">
        <f t="shared" si="276"/>
        <v>Married</v>
      </c>
      <c r="AU1972" t="str">
        <f t="shared" si="277"/>
        <v>Graduation</v>
      </c>
      <c r="AV1972" s="9" t="str">
        <f t="shared" si="278"/>
        <v>Yes</v>
      </c>
    </row>
    <row r="1973" spans="1:48" x14ac:dyDescent="0.3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</v>
      </c>
      <c r="W1973">
        <v>11</v>
      </c>
      <c r="X1973">
        <v>0</v>
      </c>
      <c r="Y1973">
        <v>45</v>
      </c>
      <c r="Z1973">
        <v>2710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453</v>
      </c>
      <c r="AL1973">
        <v>422</v>
      </c>
      <c r="AM1973">
        <v>0</v>
      </c>
      <c r="AN1973">
        <f t="shared" si="270"/>
        <v>7.4</v>
      </c>
      <c r="AO1973" t="str">
        <f t="shared" si="271"/>
        <v>Low</v>
      </c>
      <c r="AP1973" t="str">
        <f t="shared" si="272"/>
        <v>Yes</v>
      </c>
      <c r="AQ1973" t="str">
        <f t="shared" si="273"/>
        <v>No</v>
      </c>
      <c r="AR1973">
        <f t="shared" si="274"/>
        <v>18</v>
      </c>
      <c r="AS1973" t="str">
        <f t="shared" si="275"/>
        <v>Warm</v>
      </c>
      <c r="AT1973" t="str">
        <f t="shared" si="276"/>
        <v>Together</v>
      </c>
      <c r="AU1973" t="str">
        <f t="shared" si="277"/>
        <v>PhD</v>
      </c>
      <c r="AV1973" s="9" t="str">
        <f t="shared" si="278"/>
        <v>No</v>
      </c>
    </row>
    <row r="1974" spans="1:48" x14ac:dyDescent="0.3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11</v>
      </c>
      <c r="X1974">
        <v>0</v>
      </c>
      <c r="Y1974">
        <v>47</v>
      </c>
      <c r="Z1974">
        <v>2688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390</v>
      </c>
      <c r="AL1974">
        <v>367</v>
      </c>
      <c r="AM1974">
        <v>1</v>
      </c>
      <c r="AN1974">
        <f t="shared" si="270"/>
        <v>7.4</v>
      </c>
      <c r="AO1974" t="str">
        <f t="shared" si="271"/>
        <v>Low</v>
      </c>
      <c r="AP1974" t="str">
        <f t="shared" si="272"/>
        <v>Yes</v>
      </c>
      <c r="AQ1974" t="str">
        <f t="shared" si="273"/>
        <v>Yes</v>
      </c>
      <c r="AR1974">
        <f t="shared" si="274"/>
        <v>18</v>
      </c>
      <c r="AS1974" t="str">
        <f t="shared" si="275"/>
        <v>Warm</v>
      </c>
      <c r="AT1974" t="str">
        <f t="shared" si="276"/>
        <v>Married</v>
      </c>
      <c r="AU1974" t="str">
        <f t="shared" si="277"/>
        <v>PhD</v>
      </c>
      <c r="AV1974" s="9" t="str">
        <f t="shared" si="278"/>
        <v>Yes</v>
      </c>
    </row>
    <row r="1975" spans="1:48" x14ac:dyDescent="0.3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</v>
      </c>
      <c r="W1975">
        <v>11</v>
      </c>
      <c r="X1975">
        <v>0</v>
      </c>
      <c r="Y1975">
        <v>40</v>
      </c>
      <c r="Z1975">
        <v>2337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264</v>
      </c>
      <c r="AL1975">
        <v>197</v>
      </c>
      <c r="AM1975">
        <v>0</v>
      </c>
      <c r="AN1975">
        <f t="shared" si="270"/>
        <v>6.4</v>
      </c>
      <c r="AO1975" t="str">
        <f t="shared" si="271"/>
        <v>Low</v>
      </c>
      <c r="AP1975" t="str">
        <f t="shared" si="272"/>
        <v>Yes</v>
      </c>
      <c r="AQ1975" t="str">
        <f t="shared" si="273"/>
        <v>No</v>
      </c>
      <c r="AR1975">
        <f t="shared" si="274"/>
        <v>12</v>
      </c>
      <c r="AS1975" t="str">
        <f t="shared" si="275"/>
        <v>Warm</v>
      </c>
      <c r="AT1975" t="str">
        <f t="shared" si="276"/>
        <v>Single</v>
      </c>
      <c r="AU1975" t="str">
        <f t="shared" si="277"/>
        <v>2nd Cycle</v>
      </c>
      <c r="AV1975" s="9" t="str">
        <f t="shared" si="278"/>
        <v>No</v>
      </c>
    </row>
    <row r="1976" spans="1:48" x14ac:dyDescent="0.3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</v>
      </c>
      <c r="W1976">
        <v>11</v>
      </c>
      <c r="X1976">
        <v>0</v>
      </c>
      <c r="Y1976">
        <v>50</v>
      </c>
      <c r="Z1976">
        <v>2637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22</v>
      </c>
      <c r="AL1976">
        <v>19</v>
      </c>
      <c r="AM1976">
        <v>0</v>
      </c>
      <c r="AN1976">
        <f t="shared" si="270"/>
        <v>7.2</v>
      </c>
      <c r="AO1976" t="str">
        <f t="shared" si="271"/>
        <v>Low</v>
      </c>
      <c r="AP1976" t="str">
        <f t="shared" si="272"/>
        <v>Yes</v>
      </c>
      <c r="AQ1976" t="str">
        <f t="shared" si="273"/>
        <v>No</v>
      </c>
      <c r="AR1976">
        <f t="shared" si="274"/>
        <v>5</v>
      </c>
      <c r="AS1976" t="str">
        <f t="shared" si="275"/>
        <v>Warm</v>
      </c>
      <c r="AT1976" t="str">
        <f t="shared" si="276"/>
        <v>Single</v>
      </c>
      <c r="AU1976" t="str">
        <f t="shared" si="277"/>
        <v>Graduation</v>
      </c>
      <c r="AV1976" s="9" t="str">
        <f t="shared" si="278"/>
        <v>No</v>
      </c>
    </row>
    <row r="1977" spans="1:48" x14ac:dyDescent="0.3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</v>
      </c>
      <c r="W1977">
        <v>11</v>
      </c>
      <c r="X1977">
        <v>0</v>
      </c>
      <c r="Y1977">
        <v>53</v>
      </c>
      <c r="Z1977">
        <v>2346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13</v>
      </c>
      <c r="AL1977">
        <v>13</v>
      </c>
      <c r="AM1977">
        <v>0</v>
      </c>
      <c r="AN1977">
        <f t="shared" si="270"/>
        <v>6.4</v>
      </c>
      <c r="AO1977" t="str">
        <f t="shared" si="271"/>
        <v>Low</v>
      </c>
      <c r="AP1977" t="str">
        <f t="shared" si="272"/>
        <v>Yes</v>
      </c>
      <c r="AQ1977" t="str">
        <f t="shared" si="273"/>
        <v>No</v>
      </c>
      <c r="AR1977">
        <f t="shared" si="274"/>
        <v>4</v>
      </c>
      <c r="AS1977" t="str">
        <f t="shared" si="275"/>
        <v>Warm</v>
      </c>
      <c r="AT1977" t="str">
        <f t="shared" si="276"/>
        <v>Divorced</v>
      </c>
      <c r="AU1977" t="str">
        <f t="shared" si="277"/>
        <v>PhD</v>
      </c>
      <c r="AV1977" s="9" t="str">
        <f t="shared" si="278"/>
        <v>No</v>
      </c>
    </row>
    <row r="1978" spans="1:48" x14ac:dyDescent="0.3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11</v>
      </c>
      <c r="X1978">
        <v>1</v>
      </c>
      <c r="Y1978">
        <v>50</v>
      </c>
      <c r="Z1978">
        <v>2820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93</v>
      </c>
      <c r="AL1978">
        <v>71</v>
      </c>
      <c r="AM1978">
        <v>0</v>
      </c>
      <c r="AN1978">
        <f t="shared" si="270"/>
        <v>7.7</v>
      </c>
      <c r="AO1978" t="str">
        <f t="shared" si="271"/>
        <v>Low</v>
      </c>
      <c r="AP1978" t="str">
        <f t="shared" si="272"/>
        <v>Yes</v>
      </c>
      <c r="AQ1978" t="str">
        <f t="shared" si="273"/>
        <v>No</v>
      </c>
      <c r="AR1978">
        <f t="shared" si="274"/>
        <v>10</v>
      </c>
      <c r="AS1978" t="str">
        <f t="shared" si="275"/>
        <v>Active</v>
      </c>
      <c r="AT1978" t="str">
        <f t="shared" si="276"/>
        <v>Married</v>
      </c>
      <c r="AU1978" t="str">
        <f t="shared" si="277"/>
        <v>Graduation</v>
      </c>
      <c r="AV1978" s="9" t="str">
        <f t="shared" si="278"/>
        <v>No</v>
      </c>
    </row>
    <row r="1979" spans="1:48" x14ac:dyDescent="0.3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</v>
      </c>
      <c r="W1979">
        <v>11</v>
      </c>
      <c r="X1979">
        <v>0</v>
      </c>
      <c r="Y1979">
        <v>54</v>
      </c>
      <c r="Z1979">
        <v>2176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16</v>
      </c>
      <c r="AL1979">
        <v>16</v>
      </c>
      <c r="AM1979">
        <v>0</v>
      </c>
      <c r="AN1979">
        <f t="shared" si="270"/>
        <v>6</v>
      </c>
      <c r="AO1979" t="str">
        <f t="shared" si="271"/>
        <v>Low</v>
      </c>
      <c r="AP1979" t="str">
        <f t="shared" si="272"/>
        <v>No</v>
      </c>
      <c r="AQ1979" t="str">
        <f t="shared" si="273"/>
        <v>No</v>
      </c>
      <c r="AR1979">
        <f t="shared" si="274"/>
        <v>4</v>
      </c>
      <c r="AS1979" t="str">
        <f t="shared" si="275"/>
        <v>Active</v>
      </c>
      <c r="AT1979" t="str">
        <f t="shared" si="276"/>
        <v>Single</v>
      </c>
      <c r="AU1979" t="str">
        <f t="shared" si="277"/>
        <v>Graduation</v>
      </c>
      <c r="AV1979" s="9" t="str">
        <f t="shared" si="278"/>
        <v>No</v>
      </c>
    </row>
    <row r="1980" spans="1:48" x14ac:dyDescent="0.3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11</v>
      </c>
      <c r="X1980">
        <v>0</v>
      </c>
      <c r="Y1980">
        <v>48</v>
      </c>
      <c r="Z1980">
        <v>2443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84</v>
      </c>
      <c r="AL1980">
        <v>76</v>
      </c>
      <c r="AM1980">
        <v>0</v>
      </c>
      <c r="AN1980">
        <f t="shared" si="270"/>
        <v>6.7</v>
      </c>
      <c r="AO1980" t="str">
        <f t="shared" si="271"/>
        <v>Low</v>
      </c>
      <c r="AP1980" t="str">
        <f t="shared" si="272"/>
        <v>Yes</v>
      </c>
      <c r="AQ1980" t="str">
        <f t="shared" si="273"/>
        <v>No</v>
      </c>
      <c r="AR1980">
        <f t="shared" si="274"/>
        <v>9</v>
      </c>
      <c r="AS1980" t="str">
        <f t="shared" si="275"/>
        <v>Active</v>
      </c>
      <c r="AT1980" t="str">
        <f t="shared" si="276"/>
        <v>Single</v>
      </c>
      <c r="AU1980" t="str">
        <f t="shared" si="277"/>
        <v>Master</v>
      </c>
      <c r="AV1980" s="9" t="str">
        <f t="shared" si="278"/>
        <v>No</v>
      </c>
    </row>
    <row r="1981" spans="1:48" x14ac:dyDescent="0.3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3</v>
      </c>
      <c r="W1981">
        <v>11</v>
      </c>
      <c r="X1981">
        <v>0</v>
      </c>
      <c r="Y1981">
        <v>43</v>
      </c>
      <c r="Z1981">
        <v>2393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50</v>
      </c>
      <c r="AL1981">
        <v>48</v>
      </c>
      <c r="AM1981">
        <v>0</v>
      </c>
      <c r="AN1981">
        <f t="shared" si="270"/>
        <v>6.6</v>
      </c>
      <c r="AO1981" t="str">
        <f t="shared" si="271"/>
        <v>Low</v>
      </c>
      <c r="AP1981" t="str">
        <f t="shared" si="272"/>
        <v>Yes</v>
      </c>
      <c r="AQ1981" t="str">
        <f t="shared" si="273"/>
        <v>No</v>
      </c>
      <c r="AR1981">
        <f t="shared" si="274"/>
        <v>7</v>
      </c>
      <c r="AS1981" t="str">
        <f t="shared" si="275"/>
        <v>Inactive</v>
      </c>
      <c r="AT1981" t="str">
        <f t="shared" si="276"/>
        <v>Married</v>
      </c>
      <c r="AU1981" t="str">
        <f t="shared" si="277"/>
        <v>Graduation</v>
      </c>
      <c r="AV1981" s="9" t="str">
        <f t="shared" si="278"/>
        <v>No</v>
      </c>
    </row>
    <row r="1982" spans="1:48" x14ac:dyDescent="0.3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11</v>
      </c>
      <c r="X1982">
        <v>0</v>
      </c>
      <c r="Y1982">
        <v>50</v>
      </c>
      <c r="Z1982">
        <v>2739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1384</v>
      </c>
      <c r="AL1982">
        <v>1304</v>
      </c>
      <c r="AM1982">
        <v>0</v>
      </c>
      <c r="AN1982">
        <f t="shared" si="270"/>
        <v>7.5</v>
      </c>
      <c r="AO1982" t="str">
        <f t="shared" si="271"/>
        <v>High</v>
      </c>
      <c r="AP1982" t="str">
        <f t="shared" si="272"/>
        <v>Yes</v>
      </c>
      <c r="AQ1982" t="str">
        <f t="shared" si="273"/>
        <v>No</v>
      </c>
      <c r="AR1982">
        <f t="shared" si="274"/>
        <v>23</v>
      </c>
      <c r="AS1982" t="str">
        <f t="shared" si="275"/>
        <v>Warm</v>
      </c>
      <c r="AT1982" t="str">
        <f t="shared" si="276"/>
        <v>Married</v>
      </c>
      <c r="AU1982" t="str">
        <f t="shared" si="277"/>
        <v>Graduation</v>
      </c>
      <c r="AV1982" s="9" t="str">
        <f t="shared" si="278"/>
        <v>No</v>
      </c>
    </row>
    <row r="1983" spans="1:48" x14ac:dyDescent="0.3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3</v>
      </c>
      <c r="W1983">
        <v>11</v>
      </c>
      <c r="X1983">
        <v>0</v>
      </c>
      <c r="Y1983">
        <v>56</v>
      </c>
      <c r="Z1983">
        <v>2660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350</v>
      </c>
      <c r="AL1983">
        <v>259</v>
      </c>
      <c r="AM1983">
        <v>1</v>
      </c>
      <c r="AN1983">
        <f t="shared" si="270"/>
        <v>7.3</v>
      </c>
      <c r="AO1983" t="str">
        <f t="shared" si="271"/>
        <v>Low</v>
      </c>
      <c r="AP1983" t="str">
        <f t="shared" si="272"/>
        <v>Yes</v>
      </c>
      <c r="AQ1983" t="str">
        <f t="shared" si="273"/>
        <v>Yes</v>
      </c>
      <c r="AR1983">
        <f t="shared" si="274"/>
        <v>17</v>
      </c>
      <c r="AS1983" t="str">
        <f t="shared" si="275"/>
        <v>Warm</v>
      </c>
      <c r="AT1983" t="str">
        <f t="shared" si="276"/>
        <v>Divorced</v>
      </c>
      <c r="AU1983" t="str">
        <f t="shared" si="277"/>
        <v>Graduation</v>
      </c>
      <c r="AV1983" s="9" t="str">
        <f t="shared" si="278"/>
        <v>Yes</v>
      </c>
    </row>
    <row r="1984" spans="1:48" x14ac:dyDescent="0.3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</v>
      </c>
      <c r="W1984">
        <v>11</v>
      </c>
      <c r="X1984">
        <v>0</v>
      </c>
      <c r="Y1984">
        <v>61</v>
      </c>
      <c r="Z1984">
        <v>2444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263</v>
      </c>
      <c r="AL1984">
        <v>243</v>
      </c>
      <c r="AM1984">
        <v>0</v>
      </c>
      <c r="AN1984">
        <f t="shared" si="270"/>
        <v>6.7</v>
      </c>
      <c r="AO1984" t="str">
        <f t="shared" si="271"/>
        <v>Low</v>
      </c>
      <c r="AP1984" t="str">
        <f t="shared" si="272"/>
        <v>Yes</v>
      </c>
      <c r="AQ1984" t="str">
        <f t="shared" si="273"/>
        <v>No</v>
      </c>
      <c r="AR1984">
        <f t="shared" si="274"/>
        <v>12</v>
      </c>
      <c r="AS1984" t="str">
        <f t="shared" si="275"/>
        <v>Warm</v>
      </c>
      <c r="AT1984" t="str">
        <f t="shared" si="276"/>
        <v>Divorced</v>
      </c>
      <c r="AU1984" t="str">
        <f t="shared" si="277"/>
        <v>PhD</v>
      </c>
      <c r="AV1984" s="9" t="str">
        <f t="shared" si="278"/>
        <v>No</v>
      </c>
    </row>
    <row r="1985" spans="1:48" x14ac:dyDescent="0.3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</v>
      </c>
      <c r="W1985">
        <v>11</v>
      </c>
      <c r="X1985">
        <v>0</v>
      </c>
      <c r="Y1985">
        <v>54</v>
      </c>
      <c r="Z1985">
        <v>2278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712</v>
      </c>
      <c r="AL1985">
        <v>677</v>
      </c>
      <c r="AM1985">
        <v>0</v>
      </c>
      <c r="AN1985">
        <f t="shared" si="270"/>
        <v>6.2</v>
      </c>
      <c r="AO1985" t="str">
        <f t="shared" si="271"/>
        <v>Medium</v>
      </c>
      <c r="AP1985" t="str">
        <f t="shared" si="272"/>
        <v>Yes</v>
      </c>
      <c r="AQ1985" t="str">
        <f t="shared" si="273"/>
        <v>No</v>
      </c>
      <c r="AR1985">
        <f t="shared" si="274"/>
        <v>23</v>
      </c>
      <c r="AS1985" t="str">
        <f t="shared" si="275"/>
        <v>Warm</v>
      </c>
      <c r="AT1985" t="str">
        <f t="shared" si="276"/>
        <v>Together</v>
      </c>
      <c r="AU1985" t="str">
        <f t="shared" si="277"/>
        <v>PhD</v>
      </c>
      <c r="AV1985" s="9" t="str">
        <f t="shared" si="278"/>
        <v>No</v>
      </c>
    </row>
    <row r="1986" spans="1:48" x14ac:dyDescent="0.3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11</v>
      </c>
      <c r="X1986">
        <v>0</v>
      </c>
      <c r="Y1986">
        <v>62</v>
      </c>
      <c r="Z1986">
        <v>2564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1784</v>
      </c>
      <c r="AL1986">
        <v>1698</v>
      </c>
      <c r="AM1986">
        <v>0</v>
      </c>
      <c r="AN1986">
        <f t="shared" ref="AN1986:AN2049" si="279">ROUND(Z:Z/365,1)</f>
        <v>7</v>
      </c>
      <c r="AO1986" t="str">
        <f t="shared" ref="AO1986:AO2049" si="280">IF(AK:AK&gt;=1000,"High",IF(AK:AK&gt;=500,"Medium","Low"))</f>
        <v>High</v>
      </c>
      <c r="AP1986" t="str">
        <f t="shared" ref="AP1986:AP2049" si="281">IF(B:B+C:C&gt;0,"Yes","No")</f>
        <v>No</v>
      </c>
      <c r="AQ1986" t="str">
        <f t="shared" ref="AQ1986:AQ2049" si="282">IF(AM:AM&gt;0,"Yes","No")</f>
        <v>No</v>
      </c>
      <c r="AR1986">
        <f t="shared" ref="AR1986:AR2049" si="283">K:K+L:L+M:M+N:N</f>
        <v>17</v>
      </c>
      <c r="AS1986" t="str">
        <f t="shared" ref="AS1986:AS2049" si="284">IF(D:D&lt;=30,"Active",IF(D:D&lt;=90,"Warm","Inactive"))</f>
        <v>Warm</v>
      </c>
      <c r="AT1986" t="str">
        <f t="shared" ref="AT1986:AT2049" si="285">IF(AA:AA=1,"Divorced",IF(AB:AB=1,"Married",IF(AC:AC=1,"Single",IF(AD:AD=1,"Together",IF(AE:AE=1,"Widow","Unknown")))))</f>
        <v>Divorced</v>
      </c>
      <c r="AU1986" t="str">
        <f t="shared" ref="AU1986:AU2049" si="286">IF(AF:AF=1,"2nd Cycle",IF(AG:AG=1,"Basic",IF(AH:AH=1,"Graduation",IF(AI:AI=1,"Master",IF(AJ:AJ=1,"PhD","Unknown")))))</f>
        <v>Graduation</v>
      </c>
      <c r="AV1986" s="9" t="str">
        <f t="shared" ref="AV1986:AV2049" si="287">IF(AM:AM=1,"Yes",IF(AM:AM=2,"Yes",IF(AM:AM=3,"Yes",IF(AM:AM=4,"Yes","No"))))</f>
        <v>No</v>
      </c>
    </row>
    <row r="1987" spans="1:48" x14ac:dyDescent="0.3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</v>
      </c>
      <c r="W1987">
        <v>11</v>
      </c>
      <c r="X1987">
        <v>0</v>
      </c>
      <c r="Y1987">
        <v>34</v>
      </c>
      <c r="Z1987">
        <v>2659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153</v>
      </c>
      <c r="AL1987">
        <v>141</v>
      </c>
      <c r="AM1987">
        <v>0</v>
      </c>
      <c r="AN1987">
        <f t="shared" si="279"/>
        <v>7.3</v>
      </c>
      <c r="AO1987" t="str">
        <f t="shared" si="280"/>
        <v>Low</v>
      </c>
      <c r="AP1987" t="str">
        <f t="shared" si="281"/>
        <v>Yes</v>
      </c>
      <c r="AQ1987" t="str">
        <f t="shared" si="282"/>
        <v>No</v>
      </c>
      <c r="AR1987">
        <f t="shared" si="283"/>
        <v>11</v>
      </c>
      <c r="AS1987" t="str">
        <f t="shared" si="284"/>
        <v>Active</v>
      </c>
      <c r="AT1987" t="str">
        <f t="shared" si="285"/>
        <v>Single</v>
      </c>
      <c r="AU1987" t="str">
        <f t="shared" si="286"/>
        <v>Graduation</v>
      </c>
      <c r="AV1987" s="9" t="str">
        <f t="shared" si="287"/>
        <v>No</v>
      </c>
    </row>
    <row r="1988" spans="1:48" x14ac:dyDescent="0.3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3</v>
      </c>
      <c r="W1988">
        <v>11</v>
      </c>
      <c r="X1988">
        <v>1</v>
      </c>
      <c r="Y1988">
        <v>43</v>
      </c>
      <c r="Z1988">
        <v>2486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1920</v>
      </c>
      <c r="AL1988">
        <v>1899</v>
      </c>
      <c r="AM1988">
        <v>3</v>
      </c>
      <c r="AN1988">
        <f t="shared" si="279"/>
        <v>6.8</v>
      </c>
      <c r="AO1988" t="str">
        <f t="shared" si="280"/>
        <v>High</v>
      </c>
      <c r="AP1988" t="str">
        <f t="shared" si="281"/>
        <v>No</v>
      </c>
      <c r="AQ1988" t="str">
        <f t="shared" si="282"/>
        <v>Yes</v>
      </c>
      <c r="AR1988">
        <f t="shared" si="283"/>
        <v>24</v>
      </c>
      <c r="AS1988" t="str">
        <f t="shared" si="284"/>
        <v>Warm</v>
      </c>
      <c r="AT1988" t="str">
        <f t="shared" si="285"/>
        <v>Together</v>
      </c>
      <c r="AU1988" t="str">
        <f t="shared" si="286"/>
        <v>Graduation</v>
      </c>
      <c r="AV1988" s="9" t="str">
        <f t="shared" si="287"/>
        <v>Yes</v>
      </c>
    </row>
    <row r="1989" spans="1:48" x14ac:dyDescent="0.3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</v>
      </c>
      <c r="W1989">
        <v>11</v>
      </c>
      <c r="X1989">
        <v>0</v>
      </c>
      <c r="Y1989">
        <v>39</v>
      </c>
      <c r="Z1989">
        <v>2677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809</v>
      </c>
      <c r="AL1989">
        <v>779</v>
      </c>
      <c r="AM1989">
        <v>0</v>
      </c>
      <c r="AN1989">
        <f t="shared" si="279"/>
        <v>7.3</v>
      </c>
      <c r="AO1989" t="str">
        <f t="shared" si="280"/>
        <v>Medium</v>
      </c>
      <c r="AP1989" t="str">
        <f t="shared" si="281"/>
        <v>No</v>
      </c>
      <c r="AQ1989" t="str">
        <f t="shared" si="282"/>
        <v>No</v>
      </c>
      <c r="AR1989">
        <f t="shared" si="283"/>
        <v>27</v>
      </c>
      <c r="AS1989" t="str">
        <f t="shared" si="284"/>
        <v>Inactive</v>
      </c>
      <c r="AT1989" t="str">
        <f t="shared" si="285"/>
        <v>Married</v>
      </c>
      <c r="AU1989" t="str">
        <f t="shared" si="286"/>
        <v>Basic</v>
      </c>
      <c r="AV1989" s="9" t="str">
        <f t="shared" si="287"/>
        <v>No</v>
      </c>
    </row>
    <row r="1990" spans="1:48" x14ac:dyDescent="0.3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3</v>
      </c>
      <c r="W1990">
        <v>11</v>
      </c>
      <c r="X1990">
        <v>1</v>
      </c>
      <c r="Y1990">
        <v>62</v>
      </c>
      <c r="Z1990">
        <v>2850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1614</v>
      </c>
      <c r="AL1990">
        <v>1573</v>
      </c>
      <c r="AM1990">
        <v>0</v>
      </c>
      <c r="AN1990">
        <f t="shared" si="279"/>
        <v>7.8</v>
      </c>
      <c r="AO1990" t="str">
        <f t="shared" si="280"/>
        <v>High</v>
      </c>
      <c r="AP1990" t="str">
        <f t="shared" si="281"/>
        <v>No</v>
      </c>
      <c r="AQ1990" t="str">
        <f t="shared" si="282"/>
        <v>No</v>
      </c>
      <c r="AR1990">
        <f t="shared" si="283"/>
        <v>25</v>
      </c>
      <c r="AS1990" t="str">
        <f t="shared" si="284"/>
        <v>Warm</v>
      </c>
      <c r="AT1990" t="str">
        <f t="shared" si="285"/>
        <v>Single</v>
      </c>
      <c r="AU1990" t="str">
        <f t="shared" si="286"/>
        <v>Graduation</v>
      </c>
      <c r="AV1990" s="9" t="str">
        <f t="shared" si="287"/>
        <v>No</v>
      </c>
    </row>
    <row r="1991" spans="1:48" x14ac:dyDescent="0.3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</v>
      </c>
      <c r="W1991">
        <v>11</v>
      </c>
      <c r="X1991">
        <v>0</v>
      </c>
      <c r="Y1991">
        <v>45</v>
      </c>
      <c r="Z1991">
        <v>2616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17</v>
      </c>
      <c r="AL1991">
        <v>11</v>
      </c>
      <c r="AM1991">
        <v>0</v>
      </c>
      <c r="AN1991">
        <f t="shared" si="279"/>
        <v>7.2</v>
      </c>
      <c r="AO1991" t="str">
        <f t="shared" si="280"/>
        <v>Low</v>
      </c>
      <c r="AP1991" t="str">
        <f t="shared" si="281"/>
        <v>Yes</v>
      </c>
      <c r="AQ1991" t="str">
        <f t="shared" si="282"/>
        <v>No</v>
      </c>
      <c r="AR1991">
        <f t="shared" si="283"/>
        <v>4</v>
      </c>
      <c r="AS1991" t="str">
        <f t="shared" si="284"/>
        <v>Warm</v>
      </c>
      <c r="AT1991" t="str">
        <f t="shared" si="285"/>
        <v>Married</v>
      </c>
      <c r="AU1991" t="str">
        <f t="shared" si="286"/>
        <v>2nd Cycle</v>
      </c>
      <c r="AV1991" s="9" t="str">
        <f t="shared" si="287"/>
        <v>No</v>
      </c>
    </row>
    <row r="1992" spans="1:48" x14ac:dyDescent="0.3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</v>
      </c>
      <c r="W1992">
        <v>11</v>
      </c>
      <c r="X1992">
        <v>1</v>
      </c>
      <c r="Y1992">
        <v>37</v>
      </c>
      <c r="Z1992">
        <v>2644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56</v>
      </c>
      <c r="AL1992">
        <v>46</v>
      </c>
      <c r="AM1992">
        <v>0</v>
      </c>
      <c r="AN1992">
        <f t="shared" si="279"/>
        <v>7.2</v>
      </c>
      <c r="AO1992" t="str">
        <f t="shared" si="280"/>
        <v>Low</v>
      </c>
      <c r="AP1992" t="str">
        <f t="shared" si="281"/>
        <v>No</v>
      </c>
      <c r="AQ1992" t="str">
        <f t="shared" si="282"/>
        <v>No</v>
      </c>
      <c r="AR1992">
        <f t="shared" si="283"/>
        <v>6</v>
      </c>
      <c r="AS1992" t="str">
        <f t="shared" si="284"/>
        <v>Active</v>
      </c>
      <c r="AT1992" t="str">
        <f t="shared" si="285"/>
        <v>Married</v>
      </c>
      <c r="AU1992" t="str">
        <f t="shared" si="286"/>
        <v>Graduation</v>
      </c>
      <c r="AV1992" s="9" t="str">
        <f t="shared" si="287"/>
        <v>No</v>
      </c>
    </row>
    <row r="1993" spans="1:48" x14ac:dyDescent="0.3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</v>
      </c>
      <c r="W1993">
        <v>11</v>
      </c>
      <c r="X1993">
        <v>0</v>
      </c>
      <c r="Y1993">
        <v>53</v>
      </c>
      <c r="Z1993">
        <v>2599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34</v>
      </c>
      <c r="AL1993">
        <v>31</v>
      </c>
      <c r="AM1993">
        <v>0</v>
      </c>
      <c r="AN1993">
        <f t="shared" si="279"/>
        <v>7.1</v>
      </c>
      <c r="AO1993" t="str">
        <f t="shared" si="280"/>
        <v>Low</v>
      </c>
      <c r="AP1993" t="str">
        <f t="shared" si="281"/>
        <v>Yes</v>
      </c>
      <c r="AQ1993" t="str">
        <f t="shared" si="282"/>
        <v>No</v>
      </c>
      <c r="AR1993">
        <f t="shared" si="283"/>
        <v>8</v>
      </c>
      <c r="AS1993" t="str">
        <f t="shared" si="284"/>
        <v>Warm</v>
      </c>
      <c r="AT1993" t="str">
        <f t="shared" si="285"/>
        <v>Together</v>
      </c>
      <c r="AU1993" t="str">
        <f t="shared" si="286"/>
        <v>Graduation</v>
      </c>
      <c r="AV1993" s="9" t="str">
        <f t="shared" si="287"/>
        <v>No</v>
      </c>
    </row>
    <row r="1994" spans="1:48" x14ac:dyDescent="0.3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11</v>
      </c>
      <c r="X1994">
        <v>0</v>
      </c>
      <c r="Y1994">
        <v>69</v>
      </c>
      <c r="Z1994">
        <v>2250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19</v>
      </c>
      <c r="AL1994">
        <v>17</v>
      </c>
      <c r="AM1994">
        <v>0</v>
      </c>
      <c r="AN1994">
        <f t="shared" si="279"/>
        <v>6.2</v>
      </c>
      <c r="AO1994" t="str">
        <f t="shared" si="280"/>
        <v>Low</v>
      </c>
      <c r="AP1994" t="str">
        <f t="shared" si="281"/>
        <v>Yes</v>
      </c>
      <c r="AQ1994" t="str">
        <f t="shared" si="282"/>
        <v>No</v>
      </c>
      <c r="AR1994">
        <f t="shared" si="283"/>
        <v>6</v>
      </c>
      <c r="AS1994" t="str">
        <f t="shared" si="284"/>
        <v>Warm</v>
      </c>
      <c r="AT1994" t="str">
        <f t="shared" si="285"/>
        <v>Divorced</v>
      </c>
      <c r="AU1994" t="str">
        <f t="shared" si="286"/>
        <v>Graduation</v>
      </c>
      <c r="AV1994" s="9" t="str">
        <f t="shared" si="287"/>
        <v>No</v>
      </c>
    </row>
    <row r="1995" spans="1:48" x14ac:dyDescent="0.3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11</v>
      </c>
      <c r="X1995">
        <v>0</v>
      </c>
      <c r="Y1995">
        <v>48</v>
      </c>
      <c r="Z1995">
        <v>2801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16</v>
      </c>
      <c r="AL1995">
        <v>10</v>
      </c>
      <c r="AM1995">
        <v>0</v>
      </c>
      <c r="AN1995">
        <f t="shared" si="279"/>
        <v>7.7</v>
      </c>
      <c r="AO1995" t="str">
        <f t="shared" si="280"/>
        <v>Low</v>
      </c>
      <c r="AP1995" t="str">
        <f t="shared" si="281"/>
        <v>Yes</v>
      </c>
      <c r="AQ1995" t="str">
        <f t="shared" si="282"/>
        <v>No</v>
      </c>
      <c r="AR1995">
        <f t="shared" si="283"/>
        <v>4</v>
      </c>
      <c r="AS1995" t="str">
        <f t="shared" si="284"/>
        <v>Warm</v>
      </c>
      <c r="AT1995" t="str">
        <f t="shared" si="285"/>
        <v>Together</v>
      </c>
      <c r="AU1995" t="str">
        <f t="shared" si="286"/>
        <v>Graduation</v>
      </c>
      <c r="AV1995" s="9" t="str">
        <f t="shared" si="287"/>
        <v>No</v>
      </c>
    </row>
    <row r="1996" spans="1:48" x14ac:dyDescent="0.3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</v>
      </c>
      <c r="W1996">
        <v>11</v>
      </c>
      <c r="X1996">
        <v>0</v>
      </c>
      <c r="Y1996">
        <v>42</v>
      </c>
      <c r="Z1996">
        <v>2296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65</v>
      </c>
      <c r="AL1996">
        <v>52</v>
      </c>
      <c r="AM1996">
        <v>0</v>
      </c>
      <c r="AN1996">
        <f t="shared" si="279"/>
        <v>6.3</v>
      </c>
      <c r="AO1996" t="str">
        <f t="shared" si="280"/>
        <v>Low</v>
      </c>
      <c r="AP1996" t="str">
        <f t="shared" si="281"/>
        <v>Yes</v>
      </c>
      <c r="AQ1996" t="str">
        <f t="shared" si="282"/>
        <v>No</v>
      </c>
      <c r="AR1996">
        <f t="shared" si="283"/>
        <v>9</v>
      </c>
      <c r="AS1996" t="str">
        <f t="shared" si="284"/>
        <v>Warm</v>
      </c>
      <c r="AT1996" t="str">
        <f t="shared" si="285"/>
        <v>Together</v>
      </c>
      <c r="AU1996" t="str">
        <f t="shared" si="286"/>
        <v>Graduation</v>
      </c>
      <c r="AV1996" s="9" t="str">
        <f t="shared" si="287"/>
        <v>No</v>
      </c>
    </row>
    <row r="1997" spans="1:48" x14ac:dyDescent="0.3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</v>
      </c>
      <c r="W1997">
        <v>11</v>
      </c>
      <c r="X1997">
        <v>0</v>
      </c>
      <c r="Y1997">
        <v>38</v>
      </c>
      <c r="Z1997">
        <v>2609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64</v>
      </c>
      <c r="AL1997">
        <v>49</v>
      </c>
      <c r="AM1997">
        <v>0</v>
      </c>
      <c r="AN1997">
        <f t="shared" si="279"/>
        <v>7.1</v>
      </c>
      <c r="AO1997" t="str">
        <f t="shared" si="280"/>
        <v>Low</v>
      </c>
      <c r="AP1997" t="str">
        <f t="shared" si="281"/>
        <v>Yes</v>
      </c>
      <c r="AQ1997" t="str">
        <f t="shared" si="282"/>
        <v>No</v>
      </c>
      <c r="AR1997">
        <f t="shared" si="283"/>
        <v>6</v>
      </c>
      <c r="AS1997" t="str">
        <f t="shared" si="284"/>
        <v>Warm</v>
      </c>
      <c r="AT1997" t="str">
        <f t="shared" si="285"/>
        <v>Married</v>
      </c>
      <c r="AU1997" t="str">
        <f t="shared" si="286"/>
        <v>Master</v>
      </c>
      <c r="AV1997" s="9" t="str">
        <f t="shared" si="287"/>
        <v>No</v>
      </c>
    </row>
    <row r="1998" spans="1:48" x14ac:dyDescent="0.3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</v>
      </c>
      <c r="W1998">
        <v>11</v>
      </c>
      <c r="X1998">
        <v>0</v>
      </c>
      <c r="Y1998">
        <v>64</v>
      </c>
      <c r="Z1998">
        <v>2318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260</v>
      </c>
      <c r="AL1998">
        <v>255</v>
      </c>
      <c r="AM1998">
        <v>0</v>
      </c>
      <c r="AN1998">
        <f t="shared" si="279"/>
        <v>6.4</v>
      </c>
      <c r="AO1998" t="str">
        <f t="shared" si="280"/>
        <v>Low</v>
      </c>
      <c r="AP1998" t="str">
        <f t="shared" si="281"/>
        <v>Yes</v>
      </c>
      <c r="AQ1998" t="str">
        <f t="shared" si="282"/>
        <v>No</v>
      </c>
      <c r="AR1998">
        <f t="shared" si="283"/>
        <v>17</v>
      </c>
      <c r="AS1998" t="str">
        <f t="shared" si="284"/>
        <v>Warm</v>
      </c>
      <c r="AT1998" t="str">
        <f t="shared" si="285"/>
        <v>Married</v>
      </c>
      <c r="AU1998" t="str">
        <f t="shared" si="286"/>
        <v>Graduation</v>
      </c>
      <c r="AV1998" s="9" t="str">
        <f t="shared" si="287"/>
        <v>No</v>
      </c>
    </row>
    <row r="1999" spans="1:48" x14ac:dyDescent="0.3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</v>
      </c>
      <c r="W1999">
        <v>11</v>
      </c>
      <c r="X1999">
        <v>0</v>
      </c>
      <c r="Y1999">
        <v>68</v>
      </c>
      <c r="Z1999">
        <v>2303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1164</v>
      </c>
      <c r="AL1999">
        <v>1153</v>
      </c>
      <c r="AM1999">
        <v>0</v>
      </c>
      <c r="AN1999">
        <f t="shared" si="279"/>
        <v>6.3</v>
      </c>
      <c r="AO1999" t="str">
        <f t="shared" si="280"/>
        <v>High</v>
      </c>
      <c r="AP1999" t="str">
        <f t="shared" si="281"/>
        <v>Yes</v>
      </c>
      <c r="AQ1999" t="str">
        <f t="shared" si="282"/>
        <v>No</v>
      </c>
      <c r="AR1999">
        <f t="shared" si="283"/>
        <v>19</v>
      </c>
      <c r="AS1999" t="str">
        <f t="shared" si="284"/>
        <v>Active</v>
      </c>
      <c r="AT1999" t="str">
        <f t="shared" si="285"/>
        <v>Married</v>
      </c>
      <c r="AU1999" t="str">
        <f t="shared" si="286"/>
        <v>Master</v>
      </c>
      <c r="AV1999" s="9" t="str">
        <f t="shared" si="287"/>
        <v>No</v>
      </c>
    </row>
    <row r="2000" spans="1:48" x14ac:dyDescent="0.3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</v>
      </c>
      <c r="W2000">
        <v>11</v>
      </c>
      <c r="X2000">
        <v>0</v>
      </c>
      <c r="Y2000">
        <v>55</v>
      </c>
      <c r="Z2000">
        <v>2657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1101</v>
      </c>
      <c r="AL2000">
        <v>897</v>
      </c>
      <c r="AM2000">
        <v>0</v>
      </c>
      <c r="AN2000">
        <f t="shared" si="279"/>
        <v>7.3</v>
      </c>
      <c r="AO2000" t="str">
        <f t="shared" si="280"/>
        <v>High</v>
      </c>
      <c r="AP2000" t="str">
        <f t="shared" si="281"/>
        <v>Yes</v>
      </c>
      <c r="AQ2000" t="str">
        <f t="shared" si="282"/>
        <v>No</v>
      </c>
      <c r="AR2000">
        <f t="shared" si="283"/>
        <v>28</v>
      </c>
      <c r="AS2000" t="str">
        <f t="shared" si="284"/>
        <v>Warm</v>
      </c>
      <c r="AT2000" t="str">
        <f t="shared" si="285"/>
        <v>Married</v>
      </c>
      <c r="AU2000" t="str">
        <f t="shared" si="286"/>
        <v>PhD</v>
      </c>
      <c r="AV2000" s="9" t="str">
        <f t="shared" si="287"/>
        <v>No</v>
      </c>
    </row>
    <row r="2001" spans="1:48" x14ac:dyDescent="0.3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11</v>
      </c>
      <c r="X2001">
        <v>0</v>
      </c>
      <c r="Y2001">
        <v>41</v>
      </c>
      <c r="Z2001">
        <v>2285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43</v>
      </c>
      <c r="AL2001">
        <v>40</v>
      </c>
      <c r="AM2001">
        <v>0</v>
      </c>
      <c r="AN2001">
        <f t="shared" si="279"/>
        <v>6.3</v>
      </c>
      <c r="AO2001" t="str">
        <f t="shared" si="280"/>
        <v>Low</v>
      </c>
      <c r="AP2001" t="str">
        <f t="shared" si="281"/>
        <v>Yes</v>
      </c>
      <c r="AQ2001" t="str">
        <f t="shared" si="282"/>
        <v>No</v>
      </c>
      <c r="AR2001">
        <f t="shared" si="283"/>
        <v>8</v>
      </c>
      <c r="AS2001" t="str">
        <f t="shared" si="284"/>
        <v>Warm</v>
      </c>
      <c r="AT2001" t="str">
        <f t="shared" si="285"/>
        <v>Married</v>
      </c>
      <c r="AU2001" t="str">
        <f t="shared" si="286"/>
        <v>Master</v>
      </c>
      <c r="AV2001" s="9" t="str">
        <f t="shared" si="287"/>
        <v>No</v>
      </c>
    </row>
    <row r="2002" spans="1:48" x14ac:dyDescent="0.3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</v>
      </c>
      <c r="W2002">
        <v>11</v>
      </c>
      <c r="X2002">
        <v>0</v>
      </c>
      <c r="Y2002">
        <v>55</v>
      </c>
      <c r="Z2002">
        <v>2633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17</v>
      </c>
      <c r="AL2002">
        <v>9</v>
      </c>
      <c r="AM2002">
        <v>0</v>
      </c>
      <c r="AN2002">
        <f t="shared" si="279"/>
        <v>7.2</v>
      </c>
      <c r="AO2002" t="str">
        <f t="shared" si="280"/>
        <v>Low</v>
      </c>
      <c r="AP2002" t="str">
        <f t="shared" si="281"/>
        <v>Yes</v>
      </c>
      <c r="AQ2002" t="str">
        <f t="shared" si="282"/>
        <v>No</v>
      </c>
      <c r="AR2002">
        <f t="shared" si="283"/>
        <v>4</v>
      </c>
      <c r="AS2002" t="str">
        <f t="shared" si="284"/>
        <v>Active</v>
      </c>
      <c r="AT2002" t="str">
        <f t="shared" si="285"/>
        <v>Together</v>
      </c>
      <c r="AU2002" t="str">
        <f t="shared" si="286"/>
        <v>Graduation</v>
      </c>
      <c r="AV2002" s="9" t="str">
        <f t="shared" si="287"/>
        <v>No</v>
      </c>
    </row>
    <row r="2003" spans="1:48" x14ac:dyDescent="0.3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11</v>
      </c>
      <c r="X2003">
        <v>0</v>
      </c>
      <c r="Y2003">
        <v>67</v>
      </c>
      <c r="Z2003">
        <v>2414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34</v>
      </c>
      <c r="AL2003">
        <v>22</v>
      </c>
      <c r="AM2003">
        <v>0</v>
      </c>
      <c r="AN2003">
        <f t="shared" si="279"/>
        <v>6.6</v>
      </c>
      <c r="AO2003" t="str">
        <f t="shared" si="280"/>
        <v>Low</v>
      </c>
      <c r="AP2003" t="str">
        <f t="shared" si="281"/>
        <v>No</v>
      </c>
      <c r="AQ2003" t="str">
        <f t="shared" si="282"/>
        <v>No</v>
      </c>
      <c r="AR2003">
        <f t="shared" si="283"/>
        <v>5</v>
      </c>
      <c r="AS2003" t="str">
        <f t="shared" si="284"/>
        <v>Active</v>
      </c>
      <c r="AT2003" t="str">
        <f t="shared" si="285"/>
        <v>Divorced</v>
      </c>
      <c r="AU2003" t="str">
        <f t="shared" si="286"/>
        <v>Graduation</v>
      </c>
      <c r="AV2003" s="9" t="str">
        <f t="shared" si="287"/>
        <v>No</v>
      </c>
    </row>
    <row r="2004" spans="1:48" x14ac:dyDescent="0.3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11</v>
      </c>
      <c r="X2004">
        <v>1</v>
      </c>
      <c r="Y2004">
        <v>71</v>
      </c>
      <c r="Z2004">
        <v>2819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832</v>
      </c>
      <c r="AL2004">
        <v>790</v>
      </c>
      <c r="AM2004">
        <v>1</v>
      </c>
      <c r="AN2004">
        <f t="shared" si="279"/>
        <v>7.7</v>
      </c>
      <c r="AO2004" t="str">
        <f t="shared" si="280"/>
        <v>Medium</v>
      </c>
      <c r="AP2004" t="str">
        <f t="shared" si="281"/>
        <v>Yes</v>
      </c>
      <c r="AQ2004" t="str">
        <f t="shared" si="282"/>
        <v>Yes</v>
      </c>
      <c r="AR2004">
        <f t="shared" si="283"/>
        <v>26</v>
      </c>
      <c r="AS2004" t="str">
        <f t="shared" si="284"/>
        <v>Active</v>
      </c>
      <c r="AT2004" t="str">
        <f t="shared" si="285"/>
        <v>Together</v>
      </c>
      <c r="AU2004" t="str">
        <f t="shared" si="286"/>
        <v>Master</v>
      </c>
      <c r="AV2004" s="9" t="str">
        <f t="shared" si="287"/>
        <v>Yes</v>
      </c>
    </row>
    <row r="2005" spans="1:48" x14ac:dyDescent="0.3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11</v>
      </c>
      <c r="X2005">
        <v>0</v>
      </c>
      <c r="Y2005">
        <v>35</v>
      </c>
      <c r="Z2005">
        <v>2856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66</v>
      </c>
      <c r="AL2005">
        <v>32</v>
      </c>
      <c r="AM2005">
        <v>0</v>
      </c>
      <c r="AN2005">
        <f t="shared" si="279"/>
        <v>7.8</v>
      </c>
      <c r="AO2005" t="str">
        <f t="shared" si="280"/>
        <v>Low</v>
      </c>
      <c r="AP2005" t="str">
        <f t="shared" si="281"/>
        <v>Yes</v>
      </c>
      <c r="AQ2005" t="str">
        <f t="shared" si="282"/>
        <v>No</v>
      </c>
      <c r="AR2005">
        <f t="shared" si="283"/>
        <v>10</v>
      </c>
      <c r="AS2005" t="str">
        <f t="shared" si="284"/>
        <v>Inactive</v>
      </c>
      <c r="AT2005" t="str">
        <f t="shared" si="285"/>
        <v>Together</v>
      </c>
      <c r="AU2005" t="str">
        <f t="shared" si="286"/>
        <v>2nd Cycle</v>
      </c>
      <c r="AV2005" s="9" t="str">
        <f t="shared" si="287"/>
        <v>No</v>
      </c>
    </row>
    <row r="2006" spans="1:48" x14ac:dyDescent="0.3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</v>
      </c>
      <c r="W2006">
        <v>11</v>
      </c>
      <c r="X2006">
        <v>1</v>
      </c>
      <c r="Y2006">
        <v>73</v>
      </c>
      <c r="Z2006">
        <v>2635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894</v>
      </c>
      <c r="AL2006">
        <v>858</v>
      </c>
      <c r="AM2006">
        <v>1</v>
      </c>
      <c r="AN2006">
        <f t="shared" si="279"/>
        <v>7.2</v>
      </c>
      <c r="AO2006" t="str">
        <f t="shared" si="280"/>
        <v>Medium</v>
      </c>
      <c r="AP2006" t="str">
        <f t="shared" si="281"/>
        <v>Yes</v>
      </c>
      <c r="AQ2006" t="str">
        <f t="shared" si="282"/>
        <v>Yes</v>
      </c>
      <c r="AR2006">
        <f t="shared" si="283"/>
        <v>25</v>
      </c>
      <c r="AS2006" t="str">
        <f t="shared" si="284"/>
        <v>Warm</v>
      </c>
      <c r="AT2006" t="str">
        <f t="shared" si="285"/>
        <v>Widow</v>
      </c>
      <c r="AU2006" t="str">
        <f t="shared" si="286"/>
        <v>PhD</v>
      </c>
      <c r="AV2006" s="9" t="str">
        <f t="shared" si="287"/>
        <v>Yes</v>
      </c>
    </row>
    <row r="2007" spans="1:48" x14ac:dyDescent="0.3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3</v>
      </c>
      <c r="W2007">
        <v>11</v>
      </c>
      <c r="X2007">
        <v>0</v>
      </c>
      <c r="Y2007">
        <v>65</v>
      </c>
      <c r="Z2007">
        <v>2374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725</v>
      </c>
      <c r="AL2007">
        <v>582</v>
      </c>
      <c r="AM2007">
        <v>0</v>
      </c>
      <c r="AN2007">
        <f t="shared" si="279"/>
        <v>6.5</v>
      </c>
      <c r="AO2007" t="str">
        <f t="shared" si="280"/>
        <v>Medium</v>
      </c>
      <c r="AP2007" t="str">
        <f t="shared" si="281"/>
        <v>Yes</v>
      </c>
      <c r="AQ2007" t="str">
        <f t="shared" si="282"/>
        <v>No</v>
      </c>
      <c r="AR2007">
        <f t="shared" si="283"/>
        <v>23</v>
      </c>
      <c r="AS2007" t="str">
        <f t="shared" si="284"/>
        <v>Active</v>
      </c>
      <c r="AT2007" t="str">
        <f t="shared" si="285"/>
        <v>Married</v>
      </c>
      <c r="AU2007" t="str">
        <f t="shared" si="286"/>
        <v>Graduation</v>
      </c>
      <c r="AV2007" s="9" t="str">
        <f t="shared" si="287"/>
        <v>No</v>
      </c>
    </row>
    <row r="2008" spans="1:48" x14ac:dyDescent="0.3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3</v>
      </c>
      <c r="W2008">
        <v>11</v>
      </c>
      <c r="X2008">
        <v>0</v>
      </c>
      <c r="Y2008">
        <v>44</v>
      </c>
      <c r="Z2008">
        <v>2388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44</v>
      </c>
      <c r="AL2008">
        <v>43</v>
      </c>
      <c r="AM2008">
        <v>0</v>
      </c>
      <c r="AN2008">
        <f t="shared" si="279"/>
        <v>6.5</v>
      </c>
      <c r="AO2008" t="str">
        <f t="shared" si="280"/>
        <v>Low</v>
      </c>
      <c r="AP2008" t="str">
        <f t="shared" si="281"/>
        <v>Yes</v>
      </c>
      <c r="AQ2008" t="str">
        <f t="shared" si="282"/>
        <v>No</v>
      </c>
      <c r="AR2008">
        <f t="shared" si="283"/>
        <v>9</v>
      </c>
      <c r="AS2008" t="str">
        <f t="shared" si="284"/>
        <v>Warm</v>
      </c>
      <c r="AT2008" t="str">
        <f t="shared" si="285"/>
        <v>Married</v>
      </c>
      <c r="AU2008" t="str">
        <f t="shared" si="286"/>
        <v>Graduation</v>
      </c>
      <c r="AV2008" s="9" t="str">
        <f t="shared" si="287"/>
        <v>No</v>
      </c>
    </row>
    <row r="2009" spans="1:48" x14ac:dyDescent="0.3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</v>
      </c>
      <c r="W2009">
        <v>11</v>
      </c>
      <c r="X2009">
        <v>0</v>
      </c>
      <c r="Y2009">
        <v>45</v>
      </c>
      <c r="Z2009">
        <v>2585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1028</v>
      </c>
      <c r="AL2009">
        <v>796</v>
      </c>
      <c r="AM2009">
        <v>0</v>
      </c>
      <c r="AN2009">
        <f t="shared" si="279"/>
        <v>7.1</v>
      </c>
      <c r="AO2009" t="str">
        <f t="shared" si="280"/>
        <v>High</v>
      </c>
      <c r="AP2009" t="str">
        <f t="shared" si="281"/>
        <v>Yes</v>
      </c>
      <c r="AQ2009" t="str">
        <f t="shared" si="282"/>
        <v>No</v>
      </c>
      <c r="AR2009">
        <f t="shared" si="283"/>
        <v>29</v>
      </c>
      <c r="AS2009" t="str">
        <f t="shared" si="284"/>
        <v>Warm</v>
      </c>
      <c r="AT2009" t="str">
        <f t="shared" si="285"/>
        <v>Together</v>
      </c>
      <c r="AU2009" t="str">
        <f t="shared" si="286"/>
        <v>Graduation</v>
      </c>
      <c r="AV2009" s="9" t="str">
        <f t="shared" si="287"/>
        <v>No</v>
      </c>
    </row>
    <row r="2010" spans="1:48" x14ac:dyDescent="0.3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</v>
      </c>
      <c r="W2010">
        <v>11</v>
      </c>
      <c r="X2010">
        <v>0</v>
      </c>
      <c r="Y2010">
        <v>36</v>
      </c>
      <c r="Z2010">
        <v>2433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269</v>
      </c>
      <c r="AL2010">
        <v>124</v>
      </c>
      <c r="AM2010">
        <v>1</v>
      </c>
      <c r="AN2010">
        <f t="shared" si="279"/>
        <v>6.7</v>
      </c>
      <c r="AO2010" t="str">
        <f t="shared" si="280"/>
        <v>Low</v>
      </c>
      <c r="AP2010" t="str">
        <f t="shared" si="281"/>
        <v>Yes</v>
      </c>
      <c r="AQ2010" t="str">
        <f t="shared" si="282"/>
        <v>Yes</v>
      </c>
      <c r="AR2010">
        <f t="shared" si="283"/>
        <v>12</v>
      </c>
      <c r="AS2010" t="str">
        <f t="shared" si="284"/>
        <v>Warm</v>
      </c>
      <c r="AT2010" t="str">
        <f t="shared" si="285"/>
        <v>Married</v>
      </c>
      <c r="AU2010" t="str">
        <f t="shared" si="286"/>
        <v>Graduation</v>
      </c>
      <c r="AV2010" s="9" t="str">
        <f t="shared" si="287"/>
        <v>Yes</v>
      </c>
    </row>
    <row r="2011" spans="1:48" x14ac:dyDescent="0.3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</v>
      </c>
      <c r="W2011">
        <v>11</v>
      </c>
      <c r="X2011">
        <v>0</v>
      </c>
      <c r="Y2011">
        <v>70</v>
      </c>
      <c r="Z2011">
        <v>2365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354</v>
      </c>
      <c r="AL2011">
        <v>316</v>
      </c>
      <c r="AM2011">
        <v>0</v>
      </c>
      <c r="AN2011">
        <f t="shared" si="279"/>
        <v>6.5</v>
      </c>
      <c r="AO2011" t="str">
        <f t="shared" si="280"/>
        <v>Low</v>
      </c>
      <c r="AP2011" t="str">
        <f t="shared" si="281"/>
        <v>Yes</v>
      </c>
      <c r="AQ2011" t="str">
        <f t="shared" si="282"/>
        <v>No</v>
      </c>
      <c r="AR2011">
        <f t="shared" si="283"/>
        <v>15</v>
      </c>
      <c r="AS2011" t="str">
        <f t="shared" si="284"/>
        <v>Active</v>
      </c>
      <c r="AT2011" t="str">
        <f t="shared" si="285"/>
        <v>Together</v>
      </c>
      <c r="AU2011" t="str">
        <f t="shared" si="286"/>
        <v>Graduation</v>
      </c>
      <c r="AV2011" s="9" t="str">
        <f t="shared" si="287"/>
        <v>No</v>
      </c>
    </row>
    <row r="2012" spans="1:48" x14ac:dyDescent="0.3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11</v>
      </c>
      <c r="X2012">
        <v>0</v>
      </c>
      <c r="Y2012">
        <v>43</v>
      </c>
      <c r="Z2012">
        <v>2792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1048</v>
      </c>
      <c r="AL2012">
        <v>987</v>
      </c>
      <c r="AM2012">
        <v>0</v>
      </c>
      <c r="AN2012">
        <f t="shared" si="279"/>
        <v>7.6</v>
      </c>
      <c r="AO2012" t="str">
        <f t="shared" si="280"/>
        <v>High</v>
      </c>
      <c r="AP2012" t="str">
        <f t="shared" si="281"/>
        <v>Yes</v>
      </c>
      <c r="AQ2012" t="str">
        <f t="shared" si="282"/>
        <v>No</v>
      </c>
      <c r="AR2012">
        <f t="shared" si="283"/>
        <v>29</v>
      </c>
      <c r="AS2012" t="str">
        <f t="shared" si="284"/>
        <v>Inactive</v>
      </c>
      <c r="AT2012" t="str">
        <f t="shared" si="285"/>
        <v>Married</v>
      </c>
      <c r="AU2012" t="str">
        <f t="shared" si="286"/>
        <v>Graduation</v>
      </c>
      <c r="AV2012" s="9" t="str">
        <f t="shared" si="287"/>
        <v>No</v>
      </c>
    </row>
    <row r="2013" spans="1:48" x14ac:dyDescent="0.3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3</v>
      </c>
      <c r="W2013">
        <v>11</v>
      </c>
      <c r="X2013">
        <v>0</v>
      </c>
      <c r="Y2013">
        <v>69</v>
      </c>
      <c r="Z2013">
        <v>2552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615</v>
      </c>
      <c r="AL2013">
        <v>591</v>
      </c>
      <c r="AM2013">
        <v>0</v>
      </c>
      <c r="AN2013">
        <f t="shared" si="279"/>
        <v>7</v>
      </c>
      <c r="AO2013" t="str">
        <f t="shared" si="280"/>
        <v>Medium</v>
      </c>
      <c r="AP2013" t="str">
        <f t="shared" si="281"/>
        <v>Yes</v>
      </c>
      <c r="AQ2013" t="str">
        <f t="shared" si="282"/>
        <v>No</v>
      </c>
      <c r="AR2013">
        <f t="shared" si="283"/>
        <v>22</v>
      </c>
      <c r="AS2013" t="str">
        <f t="shared" si="284"/>
        <v>Active</v>
      </c>
      <c r="AT2013" t="str">
        <f t="shared" si="285"/>
        <v>Single</v>
      </c>
      <c r="AU2013" t="str">
        <f t="shared" si="286"/>
        <v>Graduation</v>
      </c>
      <c r="AV2013" s="9" t="str">
        <f t="shared" si="287"/>
        <v>No</v>
      </c>
    </row>
    <row r="2014" spans="1:48" x14ac:dyDescent="0.3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</v>
      </c>
      <c r="W2014">
        <v>11</v>
      </c>
      <c r="X2014">
        <v>0</v>
      </c>
      <c r="Y2014">
        <v>36</v>
      </c>
      <c r="Z2014">
        <v>2617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67</v>
      </c>
      <c r="AL2014">
        <v>55</v>
      </c>
      <c r="AM2014">
        <v>0</v>
      </c>
      <c r="AN2014">
        <f t="shared" si="279"/>
        <v>7.2</v>
      </c>
      <c r="AO2014" t="str">
        <f t="shared" si="280"/>
        <v>Low</v>
      </c>
      <c r="AP2014" t="str">
        <f t="shared" si="281"/>
        <v>Yes</v>
      </c>
      <c r="AQ2014" t="str">
        <f t="shared" si="282"/>
        <v>No</v>
      </c>
      <c r="AR2014">
        <f t="shared" si="283"/>
        <v>6</v>
      </c>
      <c r="AS2014" t="str">
        <f t="shared" si="284"/>
        <v>Inactive</v>
      </c>
      <c r="AT2014" t="str">
        <f t="shared" si="285"/>
        <v>Married</v>
      </c>
      <c r="AU2014" t="str">
        <f t="shared" si="286"/>
        <v>Graduation</v>
      </c>
      <c r="AV2014" s="9" t="str">
        <f t="shared" si="287"/>
        <v>No</v>
      </c>
    </row>
    <row r="2015" spans="1:48" x14ac:dyDescent="0.3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3</v>
      </c>
      <c r="W2015">
        <v>11</v>
      </c>
      <c r="X2015">
        <v>0</v>
      </c>
      <c r="Y2015">
        <v>38</v>
      </c>
      <c r="Z2015">
        <v>2665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1587</v>
      </c>
      <c r="AL2015">
        <v>1509</v>
      </c>
      <c r="AM2015">
        <v>1</v>
      </c>
      <c r="AN2015">
        <f t="shared" si="279"/>
        <v>7.3</v>
      </c>
      <c r="AO2015" t="str">
        <f t="shared" si="280"/>
        <v>High</v>
      </c>
      <c r="AP2015" t="str">
        <f t="shared" si="281"/>
        <v>No</v>
      </c>
      <c r="AQ2015" t="str">
        <f t="shared" si="282"/>
        <v>Yes</v>
      </c>
      <c r="AR2015">
        <f t="shared" si="283"/>
        <v>24</v>
      </c>
      <c r="AS2015" t="str">
        <f t="shared" si="284"/>
        <v>Active</v>
      </c>
      <c r="AT2015" t="str">
        <f t="shared" si="285"/>
        <v>Together</v>
      </c>
      <c r="AU2015" t="str">
        <f t="shared" si="286"/>
        <v>Graduation</v>
      </c>
      <c r="AV2015" s="9" t="str">
        <f t="shared" si="287"/>
        <v>Yes</v>
      </c>
    </row>
    <row r="2016" spans="1:48" x14ac:dyDescent="0.3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</v>
      </c>
      <c r="W2016">
        <v>11</v>
      </c>
      <c r="X2016">
        <v>0</v>
      </c>
      <c r="Y2016">
        <v>29</v>
      </c>
      <c r="Z2016">
        <v>2582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543</v>
      </c>
      <c r="AL2016">
        <v>394</v>
      </c>
      <c r="AM2016">
        <v>0</v>
      </c>
      <c r="AN2016">
        <f t="shared" si="279"/>
        <v>7.1</v>
      </c>
      <c r="AO2016" t="str">
        <f t="shared" si="280"/>
        <v>Medium</v>
      </c>
      <c r="AP2016" t="str">
        <f t="shared" si="281"/>
        <v>No</v>
      </c>
      <c r="AQ2016" t="str">
        <f t="shared" si="282"/>
        <v>No</v>
      </c>
      <c r="AR2016">
        <f t="shared" si="283"/>
        <v>18</v>
      </c>
      <c r="AS2016" t="str">
        <f t="shared" si="284"/>
        <v>Inactive</v>
      </c>
      <c r="AT2016" t="str">
        <f t="shared" si="285"/>
        <v>Single</v>
      </c>
      <c r="AU2016" t="str">
        <f t="shared" si="286"/>
        <v>Graduation</v>
      </c>
      <c r="AV2016" s="9" t="str">
        <f t="shared" si="287"/>
        <v>No</v>
      </c>
    </row>
    <row r="2017" spans="1:48" x14ac:dyDescent="0.3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11</v>
      </c>
      <c r="X2017">
        <v>0</v>
      </c>
      <c r="Y2017">
        <v>50</v>
      </c>
      <c r="Z2017">
        <v>2801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1290</v>
      </c>
      <c r="AL2017">
        <v>1188</v>
      </c>
      <c r="AM2017">
        <v>0</v>
      </c>
      <c r="AN2017">
        <f t="shared" si="279"/>
        <v>7.7</v>
      </c>
      <c r="AO2017" t="str">
        <f t="shared" si="280"/>
        <v>High</v>
      </c>
      <c r="AP2017" t="str">
        <f t="shared" si="281"/>
        <v>Yes</v>
      </c>
      <c r="AQ2017" t="str">
        <f t="shared" si="282"/>
        <v>No</v>
      </c>
      <c r="AR2017">
        <f t="shared" si="283"/>
        <v>29</v>
      </c>
      <c r="AS2017" t="str">
        <f t="shared" si="284"/>
        <v>Inactive</v>
      </c>
      <c r="AT2017" t="str">
        <f t="shared" si="285"/>
        <v>Single</v>
      </c>
      <c r="AU2017" t="str">
        <f t="shared" si="286"/>
        <v>Graduation</v>
      </c>
      <c r="AV2017" s="9" t="str">
        <f t="shared" si="287"/>
        <v>No</v>
      </c>
    </row>
    <row r="2018" spans="1:48" x14ac:dyDescent="0.3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</v>
      </c>
      <c r="W2018">
        <v>11</v>
      </c>
      <c r="X2018">
        <v>0</v>
      </c>
      <c r="Y2018">
        <v>39</v>
      </c>
      <c r="Z2018">
        <v>2371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42</v>
      </c>
      <c r="AL2018">
        <v>40</v>
      </c>
      <c r="AM2018">
        <v>0</v>
      </c>
      <c r="AN2018">
        <f t="shared" si="279"/>
        <v>6.5</v>
      </c>
      <c r="AO2018" t="str">
        <f t="shared" si="280"/>
        <v>Low</v>
      </c>
      <c r="AP2018" t="str">
        <f t="shared" si="281"/>
        <v>Yes</v>
      </c>
      <c r="AQ2018" t="str">
        <f t="shared" si="282"/>
        <v>No</v>
      </c>
      <c r="AR2018">
        <f t="shared" si="283"/>
        <v>7</v>
      </c>
      <c r="AS2018" t="str">
        <f t="shared" si="284"/>
        <v>Active</v>
      </c>
      <c r="AT2018" t="str">
        <f t="shared" si="285"/>
        <v>Married</v>
      </c>
      <c r="AU2018" t="str">
        <f t="shared" si="286"/>
        <v>Graduation</v>
      </c>
      <c r="AV2018" s="9" t="str">
        <f t="shared" si="287"/>
        <v>No</v>
      </c>
    </row>
    <row r="2019" spans="1:48" x14ac:dyDescent="0.3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</v>
      </c>
      <c r="W2019">
        <v>11</v>
      </c>
      <c r="X2019">
        <v>0</v>
      </c>
      <c r="Y2019">
        <v>41</v>
      </c>
      <c r="Z2019">
        <v>2369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47</v>
      </c>
      <c r="AL2019">
        <v>44</v>
      </c>
      <c r="AM2019">
        <v>0</v>
      </c>
      <c r="AN2019">
        <f t="shared" si="279"/>
        <v>6.5</v>
      </c>
      <c r="AO2019" t="str">
        <f t="shared" si="280"/>
        <v>Low</v>
      </c>
      <c r="AP2019" t="str">
        <f t="shared" si="281"/>
        <v>Yes</v>
      </c>
      <c r="AQ2019" t="str">
        <f t="shared" si="282"/>
        <v>No</v>
      </c>
      <c r="AR2019">
        <f t="shared" si="283"/>
        <v>6</v>
      </c>
      <c r="AS2019" t="str">
        <f t="shared" si="284"/>
        <v>Warm</v>
      </c>
      <c r="AT2019" t="str">
        <f t="shared" si="285"/>
        <v>Married</v>
      </c>
      <c r="AU2019" t="str">
        <f t="shared" si="286"/>
        <v>Master</v>
      </c>
      <c r="AV2019" s="9" t="str">
        <f t="shared" si="287"/>
        <v>No</v>
      </c>
    </row>
    <row r="2020" spans="1:48" x14ac:dyDescent="0.3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11</v>
      </c>
      <c r="X2020">
        <v>0</v>
      </c>
      <c r="Y2020">
        <v>49</v>
      </c>
      <c r="Z2020">
        <v>2815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351</v>
      </c>
      <c r="AL2020">
        <v>235</v>
      </c>
      <c r="AM2020">
        <v>0</v>
      </c>
      <c r="AN2020">
        <f t="shared" si="279"/>
        <v>7.7</v>
      </c>
      <c r="AO2020" t="str">
        <f t="shared" si="280"/>
        <v>Low</v>
      </c>
      <c r="AP2020" t="str">
        <f t="shared" si="281"/>
        <v>Yes</v>
      </c>
      <c r="AQ2020" t="str">
        <f t="shared" si="282"/>
        <v>No</v>
      </c>
      <c r="AR2020">
        <f t="shared" si="283"/>
        <v>21</v>
      </c>
      <c r="AS2020" t="str">
        <f t="shared" si="284"/>
        <v>Warm</v>
      </c>
      <c r="AT2020" t="str">
        <f t="shared" si="285"/>
        <v>Married</v>
      </c>
      <c r="AU2020" t="str">
        <f t="shared" si="286"/>
        <v>Graduation</v>
      </c>
      <c r="AV2020" s="9" t="str">
        <f t="shared" si="287"/>
        <v>No</v>
      </c>
    </row>
    <row r="2021" spans="1:48" x14ac:dyDescent="0.3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</v>
      </c>
      <c r="W2021">
        <v>11</v>
      </c>
      <c r="X2021">
        <v>0</v>
      </c>
      <c r="Y2021">
        <v>50</v>
      </c>
      <c r="Z2021">
        <v>2370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180</v>
      </c>
      <c r="AL2021">
        <v>137</v>
      </c>
      <c r="AM2021">
        <v>0</v>
      </c>
      <c r="AN2021">
        <f t="shared" si="279"/>
        <v>6.5</v>
      </c>
      <c r="AO2021" t="str">
        <f t="shared" si="280"/>
        <v>Low</v>
      </c>
      <c r="AP2021" t="str">
        <f t="shared" si="281"/>
        <v>Yes</v>
      </c>
      <c r="AQ2021" t="str">
        <f t="shared" si="282"/>
        <v>No</v>
      </c>
      <c r="AR2021">
        <f t="shared" si="283"/>
        <v>12</v>
      </c>
      <c r="AS2021" t="str">
        <f t="shared" si="284"/>
        <v>Warm</v>
      </c>
      <c r="AT2021" t="str">
        <f t="shared" si="285"/>
        <v>Single</v>
      </c>
      <c r="AU2021" t="str">
        <f t="shared" si="286"/>
        <v>Graduation</v>
      </c>
      <c r="AV2021" s="9" t="str">
        <f t="shared" si="287"/>
        <v>No</v>
      </c>
    </row>
    <row r="2022" spans="1:48" x14ac:dyDescent="0.3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11</v>
      </c>
      <c r="X2022">
        <v>0</v>
      </c>
      <c r="Y2022">
        <v>61</v>
      </c>
      <c r="Z2022">
        <v>2179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151</v>
      </c>
      <c r="AL2022">
        <v>144</v>
      </c>
      <c r="AM2022">
        <v>0</v>
      </c>
      <c r="AN2022">
        <f t="shared" si="279"/>
        <v>6</v>
      </c>
      <c r="AO2022" t="str">
        <f t="shared" si="280"/>
        <v>Low</v>
      </c>
      <c r="AP2022" t="str">
        <f t="shared" si="281"/>
        <v>Yes</v>
      </c>
      <c r="AQ2022" t="str">
        <f t="shared" si="282"/>
        <v>No</v>
      </c>
      <c r="AR2022">
        <f t="shared" si="283"/>
        <v>9</v>
      </c>
      <c r="AS2022" t="str">
        <f t="shared" si="284"/>
        <v>Warm</v>
      </c>
      <c r="AT2022" t="str">
        <f t="shared" si="285"/>
        <v>Married</v>
      </c>
      <c r="AU2022" t="str">
        <f t="shared" si="286"/>
        <v>Graduation</v>
      </c>
      <c r="AV2022" s="9" t="str">
        <f t="shared" si="287"/>
        <v>No</v>
      </c>
    </row>
    <row r="2023" spans="1:48" x14ac:dyDescent="0.3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3</v>
      </c>
      <c r="W2023">
        <v>11</v>
      </c>
      <c r="X2023">
        <v>0</v>
      </c>
      <c r="Y2023">
        <v>47</v>
      </c>
      <c r="Z2023">
        <v>2450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1177</v>
      </c>
      <c r="AL2023">
        <v>1143</v>
      </c>
      <c r="AM2023">
        <v>2</v>
      </c>
      <c r="AN2023">
        <f t="shared" si="279"/>
        <v>6.7</v>
      </c>
      <c r="AO2023" t="str">
        <f t="shared" si="280"/>
        <v>High</v>
      </c>
      <c r="AP2023" t="str">
        <f t="shared" si="281"/>
        <v>No</v>
      </c>
      <c r="AQ2023" t="str">
        <f t="shared" si="282"/>
        <v>Yes</v>
      </c>
      <c r="AR2023">
        <f t="shared" si="283"/>
        <v>28</v>
      </c>
      <c r="AS2023" t="str">
        <f t="shared" si="284"/>
        <v>Warm</v>
      </c>
      <c r="AT2023" t="str">
        <f t="shared" si="285"/>
        <v>Married</v>
      </c>
      <c r="AU2023" t="str">
        <f t="shared" si="286"/>
        <v>Graduation</v>
      </c>
      <c r="AV2023" s="9" t="str">
        <f t="shared" si="287"/>
        <v>Yes</v>
      </c>
    </row>
    <row r="2024" spans="1:48" x14ac:dyDescent="0.3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</v>
      </c>
      <c r="W2024">
        <v>11</v>
      </c>
      <c r="X2024">
        <v>1</v>
      </c>
      <c r="Y2024">
        <v>50</v>
      </c>
      <c r="Z2024">
        <v>2840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1517</v>
      </c>
      <c r="AL2024">
        <v>1459</v>
      </c>
      <c r="AM2024">
        <v>0</v>
      </c>
      <c r="AN2024">
        <f t="shared" si="279"/>
        <v>7.8</v>
      </c>
      <c r="AO2024" t="str">
        <f t="shared" si="280"/>
        <v>High</v>
      </c>
      <c r="AP2024" t="str">
        <f t="shared" si="281"/>
        <v>Yes</v>
      </c>
      <c r="AQ2024" t="str">
        <f t="shared" si="282"/>
        <v>No</v>
      </c>
      <c r="AR2024">
        <f t="shared" si="283"/>
        <v>14</v>
      </c>
      <c r="AS2024" t="str">
        <f t="shared" si="284"/>
        <v>Warm</v>
      </c>
      <c r="AT2024" t="str">
        <f t="shared" si="285"/>
        <v>Single</v>
      </c>
      <c r="AU2024" t="str">
        <f t="shared" si="286"/>
        <v>Graduation</v>
      </c>
      <c r="AV2024" s="9" t="str">
        <f t="shared" si="287"/>
        <v>No</v>
      </c>
    </row>
    <row r="2025" spans="1:48" x14ac:dyDescent="0.3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</v>
      </c>
      <c r="W2025">
        <v>11</v>
      </c>
      <c r="X2025">
        <v>0</v>
      </c>
      <c r="Y2025">
        <v>73</v>
      </c>
      <c r="Z2025">
        <v>2343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1182</v>
      </c>
      <c r="AL2025">
        <v>1156</v>
      </c>
      <c r="AM2025">
        <v>0</v>
      </c>
      <c r="AN2025">
        <f t="shared" si="279"/>
        <v>6.4</v>
      </c>
      <c r="AO2025" t="str">
        <f t="shared" si="280"/>
        <v>High</v>
      </c>
      <c r="AP2025" t="str">
        <f t="shared" si="281"/>
        <v>No</v>
      </c>
      <c r="AQ2025" t="str">
        <f t="shared" si="282"/>
        <v>No</v>
      </c>
      <c r="AR2025">
        <f t="shared" si="283"/>
        <v>22</v>
      </c>
      <c r="AS2025" t="str">
        <f t="shared" si="284"/>
        <v>Active</v>
      </c>
      <c r="AT2025" t="str">
        <f t="shared" si="285"/>
        <v>Married</v>
      </c>
      <c r="AU2025" t="str">
        <f t="shared" si="286"/>
        <v>2nd Cycle</v>
      </c>
      <c r="AV2025" s="9" t="str">
        <f t="shared" si="287"/>
        <v>No</v>
      </c>
    </row>
    <row r="2026" spans="1:48" x14ac:dyDescent="0.3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</v>
      </c>
      <c r="W2026">
        <v>11</v>
      </c>
      <c r="X2026">
        <v>0</v>
      </c>
      <c r="Y2026">
        <v>69</v>
      </c>
      <c r="Z2026">
        <v>2636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38</v>
      </c>
      <c r="AL2026">
        <v>33</v>
      </c>
      <c r="AM2026">
        <v>0</v>
      </c>
      <c r="AN2026">
        <f t="shared" si="279"/>
        <v>7.2</v>
      </c>
      <c r="AO2026" t="str">
        <f t="shared" si="280"/>
        <v>Low</v>
      </c>
      <c r="AP2026" t="str">
        <f t="shared" si="281"/>
        <v>Yes</v>
      </c>
      <c r="AQ2026" t="str">
        <f t="shared" si="282"/>
        <v>No</v>
      </c>
      <c r="AR2026">
        <f t="shared" si="283"/>
        <v>5</v>
      </c>
      <c r="AS2026" t="str">
        <f t="shared" si="284"/>
        <v>Active</v>
      </c>
      <c r="AT2026" t="str">
        <f t="shared" si="285"/>
        <v>Married</v>
      </c>
      <c r="AU2026" t="str">
        <f t="shared" si="286"/>
        <v>Graduation</v>
      </c>
      <c r="AV2026" s="9" t="str">
        <f t="shared" si="287"/>
        <v>No</v>
      </c>
    </row>
    <row r="2027" spans="1:48" x14ac:dyDescent="0.3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3</v>
      </c>
      <c r="W2027">
        <v>11</v>
      </c>
      <c r="X2027">
        <v>0</v>
      </c>
      <c r="Y2027">
        <v>45</v>
      </c>
      <c r="Z2027">
        <v>2439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432</v>
      </c>
      <c r="AL2027">
        <v>337</v>
      </c>
      <c r="AM2027">
        <v>1</v>
      </c>
      <c r="AN2027">
        <f t="shared" si="279"/>
        <v>6.7</v>
      </c>
      <c r="AO2027" t="str">
        <f t="shared" si="280"/>
        <v>Low</v>
      </c>
      <c r="AP2027" t="str">
        <f t="shared" si="281"/>
        <v>Yes</v>
      </c>
      <c r="AQ2027" t="str">
        <f t="shared" si="282"/>
        <v>Yes</v>
      </c>
      <c r="AR2027">
        <f t="shared" si="283"/>
        <v>21</v>
      </c>
      <c r="AS2027" t="str">
        <f t="shared" si="284"/>
        <v>Warm</v>
      </c>
      <c r="AT2027" t="str">
        <f t="shared" si="285"/>
        <v>Single</v>
      </c>
      <c r="AU2027" t="str">
        <f t="shared" si="286"/>
        <v>Graduation</v>
      </c>
      <c r="AV2027" s="9" t="str">
        <f t="shared" si="287"/>
        <v>Yes</v>
      </c>
    </row>
    <row r="2028" spans="1:48" x14ac:dyDescent="0.3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</v>
      </c>
      <c r="W2028">
        <v>11</v>
      </c>
      <c r="X2028">
        <v>0</v>
      </c>
      <c r="Y2028">
        <v>61</v>
      </c>
      <c r="Z2028">
        <v>2166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897</v>
      </c>
      <c r="AL2028">
        <v>862</v>
      </c>
      <c r="AM2028">
        <v>0</v>
      </c>
      <c r="AN2028">
        <f t="shared" si="279"/>
        <v>5.9</v>
      </c>
      <c r="AO2028" t="str">
        <f t="shared" si="280"/>
        <v>Medium</v>
      </c>
      <c r="AP2028" t="str">
        <f t="shared" si="281"/>
        <v>Yes</v>
      </c>
      <c r="AQ2028" t="str">
        <f t="shared" si="282"/>
        <v>No</v>
      </c>
      <c r="AR2028">
        <f t="shared" si="283"/>
        <v>15</v>
      </c>
      <c r="AS2028" t="str">
        <f t="shared" si="284"/>
        <v>Warm</v>
      </c>
      <c r="AT2028" t="str">
        <f t="shared" si="285"/>
        <v>Widow</v>
      </c>
      <c r="AU2028" t="str">
        <f t="shared" si="286"/>
        <v>Graduation</v>
      </c>
      <c r="AV2028" s="9" t="str">
        <f t="shared" si="287"/>
        <v>No</v>
      </c>
    </row>
    <row r="2029" spans="1:48" x14ac:dyDescent="0.3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</v>
      </c>
      <c r="W2029">
        <v>11</v>
      </c>
      <c r="X2029">
        <v>0</v>
      </c>
      <c r="Y2029">
        <v>65</v>
      </c>
      <c r="Z2029">
        <v>2186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67</v>
      </c>
      <c r="AL2029">
        <v>63</v>
      </c>
      <c r="AM2029">
        <v>0</v>
      </c>
      <c r="AN2029">
        <f t="shared" si="279"/>
        <v>6</v>
      </c>
      <c r="AO2029" t="str">
        <f t="shared" si="280"/>
        <v>Low</v>
      </c>
      <c r="AP2029" t="str">
        <f t="shared" si="281"/>
        <v>Yes</v>
      </c>
      <c r="AQ2029" t="str">
        <f t="shared" si="282"/>
        <v>No</v>
      </c>
      <c r="AR2029">
        <f t="shared" si="283"/>
        <v>8</v>
      </c>
      <c r="AS2029" t="str">
        <f t="shared" si="284"/>
        <v>Warm</v>
      </c>
      <c r="AT2029" t="str">
        <f t="shared" si="285"/>
        <v>Single</v>
      </c>
      <c r="AU2029" t="str">
        <f t="shared" si="286"/>
        <v>Master</v>
      </c>
      <c r="AV2029" s="9" t="str">
        <f t="shared" si="287"/>
        <v>No</v>
      </c>
    </row>
    <row r="2030" spans="1:48" x14ac:dyDescent="0.3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3</v>
      </c>
      <c r="W2030">
        <v>11</v>
      </c>
      <c r="X2030">
        <v>0</v>
      </c>
      <c r="Y2030">
        <v>67</v>
      </c>
      <c r="Z2030">
        <v>2162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39</v>
      </c>
      <c r="AL2030">
        <v>24</v>
      </c>
      <c r="AM2030">
        <v>0</v>
      </c>
      <c r="AN2030">
        <f t="shared" si="279"/>
        <v>5.9</v>
      </c>
      <c r="AO2030" t="str">
        <f t="shared" si="280"/>
        <v>Low</v>
      </c>
      <c r="AP2030" t="str">
        <f t="shared" si="281"/>
        <v>Yes</v>
      </c>
      <c r="AQ2030" t="str">
        <f t="shared" si="282"/>
        <v>No</v>
      </c>
      <c r="AR2030">
        <f t="shared" si="283"/>
        <v>5</v>
      </c>
      <c r="AS2030" t="str">
        <f t="shared" si="284"/>
        <v>Inactive</v>
      </c>
      <c r="AT2030" t="str">
        <f t="shared" si="285"/>
        <v>Together</v>
      </c>
      <c r="AU2030" t="str">
        <f t="shared" si="286"/>
        <v>Graduation</v>
      </c>
      <c r="AV2030" s="9" t="str">
        <f t="shared" si="287"/>
        <v>No</v>
      </c>
    </row>
    <row r="2031" spans="1:48" x14ac:dyDescent="0.3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11</v>
      </c>
      <c r="X2031">
        <v>0</v>
      </c>
      <c r="Y2031">
        <v>55</v>
      </c>
      <c r="Z2031">
        <v>2626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90</v>
      </c>
      <c r="AL2031">
        <v>51</v>
      </c>
      <c r="AM2031">
        <v>0</v>
      </c>
      <c r="AN2031">
        <f t="shared" si="279"/>
        <v>7.2</v>
      </c>
      <c r="AO2031" t="str">
        <f t="shared" si="280"/>
        <v>Low</v>
      </c>
      <c r="AP2031" t="str">
        <f t="shared" si="281"/>
        <v>No</v>
      </c>
      <c r="AQ2031" t="str">
        <f t="shared" si="282"/>
        <v>No</v>
      </c>
      <c r="AR2031">
        <f t="shared" si="283"/>
        <v>7</v>
      </c>
      <c r="AS2031" t="str">
        <f t="shared" si="284"/>
        <v>Warm</v>
      </c>
      <c r="AT2031" t="str">
        <f t="shared" si="285"/>
        <v>Single</v>
      </c>
      <c r="AU2031" t="str">
        <f t="shared" si="286"/>
        <v>Graduation</v>
      </c>
      <c r="AV2031" s="9" t="str">
        <f t="shared" si="287"/>
        <v>No</v>
      </c>
    </row>
    <row r="2032" spans="1:48" x14ac:dyDescent="0.3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11</v>
      </c>
      <c r="X2032">
        <v>0</v>
      </c>
      <c r="Y2032">
        <v>47</v>
      </c>
      <c r="Z2032">
        <v>2790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1584</v>
      </c>
      <c r="AL2032">
        <v>1553</v>
      </c>
      <c r="AM2032">
        <v>0</v>
      </c>
      <c r="AN2032">
        <f t="shared" si="279"/>
        <v>7.6</v>
      </c>
      <c r="AO2032" t="str">
        <f t="shared" si="280"/>
        <v>High</v>
      </c>
      <c r="AP2032" t="str">
        <f t="shared" si="281"/>
        <v>Yes</v>
      </c>
      <c r="AQ2032" t="str">
        <f t="shared" si="282"/>
        <v>No</v>
      </c>
      <c r="AR2032">
        <f t="shared" si="283"/>
        <v>27</v>
      </c>
      <c r="AS2032" t="str">
        <f t="shared" si="284"/>
        <v>Warm</v>
      </c>
      <c r="AT2032" t="str">
        <f t="shared" si="285"/>
        <v>Divorced</v>
      </c>
      <c r="AU2032" t="str">
        <f t="shared" si="286"/>
        <v>Graduation</v>
      </c>
      <c r="AV2032" s="9" t="str">
        <f t="shared" si="287"/>
        <v>No</v>
      </c>
    </row>
    <row r="2033" spans="1:48" x14ac:dyDescent="0.3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11</v>
      </c>
      <c r="X2033">
        <v>0</v>
      </c>
      <c r="Y2033">
        <v>44</v>
      </c>
      <c r="Z2033">
        <v>2502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901</v>
      </c>
      <c r="AL2033">
        <v>768</v>
      </c>
      <c r="AM2033">
        <v>0</v>
      </c>
      <c r="AN2033">
        <f t="shared" si="279"/>
        <v>6.9</v>
      </c>
      <c r="AO2033" t="str">
        <f t="shared" si="280"/>
        <v>Medium</v>
      </c>
      <c r="AP2033" t="str">
        <f t="shared" si="281"/>
        <v>Yes</v>
      </c>
      <c r="AQ2033" t="str">
        <f t="shared" si="282"/>
        <v>No</v>
      </c>
      <c r="AR2033">
        <f t="shared" si="283"/>
        <v>26</v>
      </c>
      <c r="AS2033" t="str">
        <f t="shared" si="284"/>
        <v>Active</v>
      </c>
      <c r="AT2033" t="str">
        <f t="shared" si="285"/>
        <v>Divorced</v>
      </c>
      <c r="AU2033" t="str">
        <f t="shared" si="286"/>
        <v>PhD</v>
      </c>
      <c r="AV2033" s="9" t="str">
        <f t="shared" si="287"/>
        <v>No</v>
      </c>
    </row>
    <row r="2034" spans="1:48" x14ac:dyDescent="0.3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</v>
      </c>
      <c r="W2034">
        <v>11</v>
      </c>
      <c r="X2034">
        <v>0</v>
      </c>
      <c r="Y2034">
        <v>70</v>
      </c>
      <c r="Z2034">
        <v>2699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892</v>
      </c>
      <c r="AL2034">
        <v>696</v>
      </c>
      <c r="AM2034">
        <v>0</v>
      </c>
      <c r="AN2034">
        <f t="shared" si="279"/>
        <v>7.4</v>
      </c>
      <c r="AO2034" t="str">
        <f t="shared" si="280"/>
        <v>Medium</v>
      </c>
      <c r="AP2034" t="str">
        <f t="shared" si="281"/>
        <v>Yes</v>
      </c>
      <c r="AQ2034" t="str">
        <f t="shared" si="282"/>
        <v>No</v>
      </c>
      <c r="AR2034">
        <f t="shared" si="283"/>
        <v>25</v>
      </c>
      <c r="AS2034" t="str">
        <f t="shared" si="284"/>
        <v>Active</v>
      </c>
      <c r="AT2034" t="str">
        <f t="shared" si="285"/>
        <v>Married</v>
      </c>
      <c r="AU2034" t="str">
        <f t="shared" si="286"/>
        <v>Graduation</v>
      </c>
      <c r="AV2034" s="9" t="str">
        <f t="shared" si="287"/>
        <v>No</v>
      </c>
    </row>
    <row r="2035" spans="1:48" x14ac:dyDescent="0.3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</v>
      </c>
      <c r="W2035">
        <v>11</v>
      </c>
      <c r="X2035">
        <v>0</v>
      </c>
      <c r="Y2035">
        <v>51</v>
      </c>
      <c r="Z2035">
        <v>2343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123</v>
      </c>
      <c r="AL2035">
        <v>109</v>
      </c>
      <c r="AM2035">
        <v>0</v>
      </c>
      <c r="AN2035">
        <f t="shared" si="279"/>
        <v>6.4</v>
      </c>
      <c r="AO2035" t="str">
        <f t="shared" si="280"/>
        <v>Low</v>
      </c>
      <c r="AP2035" t="str">
        <f t="shared" si="281"/>
        <v>Yes</v>
      </c>
      <c r="AQ2035" t="str">
        <f t="shared" si="282"/>
        <v>No</v>
      </c>
      <c r="AR2035">
        <f t="shared" si="283"/>
        <v>10</v>
      </c>
      <c r="AS2035" t="str">
        <f t="shared" si="284"/>
        <v>Warm</v>
      </c>
      <c r="AT2035" t="str">
        <f t="shared" si="285"/>
        <v>Together</v>
      </c>
      <c r="AU2035" t="str">
        <f t="shared" si="286"/>
        <v>Graduation</v>
      </c>
      <c r="AV2035" s="9" t="str">
        <f t="shared" si="287"/>
        <v>No</v>
      </c>
    </row>
    <row r="2036" spans="1:48" x14ac:dyDescent="0.3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11</v>
      </c>
      <c r="X2036">
        <v>0</v>
      </c>
      <c r="Y2036">
        <v>38</v>
      </c>
      <c r="Z2036">
        <v>2406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1114</v>
      </c>
      <c r="AL2036">
        <v>984</v>
      </c>
      <c r="AM2036">
        <v>0</v>
      </c>
      <c r="AN2036">
        <f t="shared" si="279"/>
        <v>6.6</v>
      </c>
      <c r="AO2036" t="str">
        <f t="shared" si="280"/>
        <v>High</v>
      </c>
      <c r="AP2036" t="str">
        <f t="shared" si="281"/>
        <v>No</v>
      </c>
      <c r="AQ2036" t="str">
        <f t="shared" si="282"/>
        <v>No</v>
      </c>
      <c r="AR2036">
        <f t="shared" si="283"/>
        <v>17</v>
      </c>
      <c r="AS2036" t="str">
        <f t="shared" si="284"/>
        <v>Warm</v>
      </c>
      <c r="AT2036" t="str">
        <f t="shared" si="285"/>
        <v>Together</v>
      </c>
      <c r="AU2036" t="str">
        <f t="shared" si="286"/>
        <v>PhD</v>
      </c>
      <c r="AV2036" s="9" t="str">
        <f t="shared" si="287"/>
        <v>No</v>
      </c>
    </row>
    <row r="2037" spans="1:48" x14ac:dyDescent="0.3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</v>
      </c>
      <c r="W2037">
        <v>11</v>
      </c>
      <c r="X2037">
        <v>0</v>
      </c>
      <c r="Y2037">
        <v>42</v>
      </c>
      <c r="Z2037">
        <v>2692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41</v>
      </c>
      <c r="AL2037">
        <v>41</v>
      </c>
      <c r="AM2037">
        <v>0</v>
      </c>
      <c r="AN2037">
        <f t="shared" si="279"/>
        <v>7.4</v>
      </c>
      <c r="AO2037" t="str">
        <f t="shared" si="280"/>
        <v>Low</v>
      </c>
      <c r="AP2037" t="str">
        <f t="shared" si="281"/>
        <v>Yes</v>
      </c>
      <c r="AQ2037" t="str">
        <f t="shared" si="282"/>
        <v>No</v>
      </c>
      <c r="AR2037">
        <f t="shared" si="283"/>
        <v>7</v>
      </c>
      <c r="AS2037" t="str">
        <f t="shared" si="284"/>
        <v>Inactive</v>
      </c>
      <c r="AT2037" t="str">
        <f t="shared" si="285"/>
        <v>Together</v>
      </c>
      <c r="AU2037" t="str">
        <f t="shared" si="286"/>
        <v>Graduation</v>
      </c>
      <c r="AV2037" s="9" t="str">
        <f t="shared" si="287"/>
        <v>No</v>
      </c>
    </row>
    <row r="2038" spans="1:48" x14ac:dyDescent="0.3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</v>
      </c>
      <c r="W2038">
        <v>11</v>
      </c>
      <c r="X2038">
        <v>0</v>
      </c>
      <c r="Y2038">
        <v>46</v>
      </c>
      <c r="Z2038">
        <v>2845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1163</v>
      </c>
      <c r="AL2038">
        <v>1152</v>
      </c>
      <c r="AM2038">
        <v>0</v>
      </c>
      <c r="AN2038">
        <f t="shared" si="279"/>
        <v>7.8</v>
      </c>
      <c r="AO2038" t="str">
        <f t="shared" si="280"/>
        <v>High</v>
      </c>
      <c r="AP2038" t="str">
        <f t="shared" si="281"/>
        <v>Yes</v>
      </c>
      <c r="AQ2038" t="str">
        <f t="shared" si="282"/>
        <v>No</v>
      </c>
      <c r="AR2038">
        <f t="shared" si="283"/>
        <v>32</v>
      </c>
      <c r="AS2038" t="str">
        <f t="shared" si="284"/>
        <v>Warm</v>
      </c>
      <c r="AT2038" t="str">
        <f t="shared" si="285"/>
        <v>Married</v>
      </c>
      <c r="AU2038" t="str">
        <f t="shared" si="286"/>
        <v>Graduation</v>
      </c>
      <c r="AV2038" s="9" t="str">
        <f t="shared" si="287"/>
        <v>No</v>
      </c>
    </row>
    <row r="2039" spans="1:48" x14ac:dyDescent="0.3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11</v>
      </c>
      <c r="X2039">
        <v>0</v>
      </c>
      <c r="Y2039">
        <v>69</v>
      </c>
      <c r="Z2039">
        <v>2698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886</v>
      </c>
      <c r="AL2039">
        <v>779</v>
      </c>
      <c r="AM2039">
        <v>0</v>
      </c>
      <c r="AN2039">
        <f t="shared" si="279"/>
        <v>7.4</v>
      </c>
      <c r="AO2039" t="str">
        <f t="shared" si="280"/>
        <v>Medium</v>
      </c>
      <c r="AP2039" t="str">
        <f t="shared" si="281"/>
        <v>Yes</v>
      </c>
      <c r="AQ2039" t="str">
        <f t="shared" si="282"/>
        <v>No</v>
      </c>
      <c r="AR2039">
        <f t="shared" si="283"/>
        <v>15</v>
      </c>
      <c r="AS2039" t="str">
        <f t="shared" si="284"/>
        <v>Inactive</v>
      </c>
      <c r="AT2039" t="str">
        <f t="shared" si="285"/>
        <v>Widow</v>
      </c>
      <c r="AU2039" t="str">
        <f t="shared" si="286"/>
        <v>Graduation</v>
      </c>
      <c r="AV2039" s="9" t="str">
        <f t="shared" si="287"/>
        <v>No</v>
      </c>
    </row>
    <row r="2040" spans="1:48" x14ac:dyDescent="0.3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11</v>
      </c>
      <c r="X2040">
        <v>0</v>
      </c>
      <c r="Y2040">
        <v>72</v>
      </c>
      <c r="Z2040">
        <v>2455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93</v>
      </c>
      <c r="AL2040">
        <v>86</v>
      </c>
      <c r="AM2040">
        <v>0</v>
      </c>
      <c r="AN2040">
        <f t="shared" si="279"/>
        <v>6.7</v>
      </c>
      <c r="AO2040" t="str">
        <f t="shared" si="280"/>
        <v>Low</v>
      </c>
      <c r="AP2040" t="str">
        <f t="shared" si="281"/>
        <v>No</v>
      </c>
      <c r="AQ2040" t="str">
        <f t="shared" si="282"/>
        <v>No</v>
      </c>
      <c r="AR2040">
        <f t="shared" si="283"/>
        <v>7</v>
      </c>
      <c r="AS2040" t="str">
        <f t="shared" si="284"/>
        <v>Warm</v>
      </c>
      <c r="AT2040" t="str">
        <f t="shared" si="285"/>
        <v>Married</v>
      </c>
      <c r="AU2040" t="str">
        <f t="shared" si="286"/>
        <v>Graduation</v>
      </c>
      <c r="AV2040" s="9" t="str">
        <f t="shared" si="287"/>
        <v>No</v>
      </c>
    </row>
    <row r="2041" spans="1:48" x14ac:dyDescent="0.3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11</v>
      </c>
      <c r="X2041">
        <v>0</v>
      </c>
      <c r="Y2041">
        <v>68</v>
      </c>
      <c r="Z2041">
        <v>2767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1664</v>
      </c>
      <c r="AL2041">
        <v>1648</v>
      </c>
      <c r="AM2041">
        <v>0</v>
      </c>
      <c r="AN2041">
        <f t="shared" si="279"/>
        <v>7.6</v>
      </c>
      <c r="AO2041" t="str">
        <f t="shared" si="280"/>
        <v>High</v>
      </c>
      <c r="AP2041" t="str">
        <f t="shared" si="281"/>
        <v>Yes</v>
      </c>
      <c r="AQ2041" t="str">
        <f t="shared" si="282"/>
        <v>No</v>
      </c>
      <c r="AR2041">
        <f t="shared" si="283"/>
        <v>17</v>
      </c>
      <c r="AS2041" t="str">
        <f t="shared" si="284"/>
        <v>Warm</v>
      </c>
      <c r="AT2041" t="str">
        <f t="shared" si="285"/>
        <v>Married</v>
      </c>
      <c r="AU2041" t="str">
        <f t="shared" si="286"/>
        <v>PhD</v>
      </c>
      <c r="AV2041" s="9" t="str">
        <f t="shared" si="287"/>
        <v>No</v>
      </c>
    </row>
    <row r="2042" spans="1:48" x14ac:dyDescent="0.3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11</v>
      </c>
      <c r="X2042">
        <v>0</v>
      </c>
      <c r="Y2042">
        <v>36</v>
      </c>
      <c r="Z2042">
        <v>2244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70</v>
      </c>
      <c r="AL2042">
        <v>42</v>
      </c>
      <c r="AM2042">
        <v>0</v>
      </c>
      <c r="AN2042">
        <f t="shared" si="279"/>
        <v>6.1</v>
      </c>
      <c r="AO2042" t="str">
        <f t="shared" si="280"/>
        <v>Low</v>
      </c>
      <c r="AP2042" t="str">
        <f t="shared" si="281"/>
        <v>Yes</v>
      </c>
      <c r="AQ2042" t="str">
        <f t="shared" si="282"/>
        <v>No</v>
      </c>
      <c r="AR2042">
        <f t="shared" si="283"/>
        <v>9</v>
      </c>
      <c r="AS2042" t="str">
        <f t="shared" si="284"/>
        <v>Inactive</v>
      </c>
      <c r="AT2042" t="str">
        <f t="shared" si="285"/>
        <v>Married</v>
      </c>
      <c r="AU2042" t="str">
        <f t="shared" si="286"/>
        <v>Graduation</v>
      </c>
      <c r="AV2042" s="9" t="str">
        <f t="shared" si="287"/>
        <v>No</v>
      </c>
    </row>
    <row r="2043" spans="1:48" x14ac:dyDescent="0.3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</v>
      </c>
      <c r="W2043">
        <v>11</v>
      </c>
      <c r="X2043">
        <v>0</v>
      </c>
      <c r="Y2043">
        <v>41</v>
      </c>
      <c r="Z2043">
        <v>2412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37</v>
      </c>
      <c r="AL2043">
        <v>26</v>
      </c>
      <c r="AM2043">
        <v>0</v>
      </c>
      <c r="AN2043">
        <f t="shared" si="279"/>
        <v>6.6</v>
      </c>
      <c r="AO2043" t="str">
        <f t="shared" si="280"/>
        <v>Low</v>
      </c>
      <c r="AP2043" t="str">
        <f t="shared" si="281"/>
        <v>Yes</v>
      </c>
      <c r="AQ2043" t="str">
        <f t="shared" si="282"/>
        <v>No</v>
      </c>
      <c r="AR2043">
        <f t="shared" si="283"/>
        <v>5</v>
      </c>
      <c r="AS2043" t="str">
        <f t="shared" si="284"/>
        <v>Warm</v>
      </c>
      <c r="AT2043" t="str">
        <f t="shared" si="285"/>
        <v>Together</v>
      </c>
      <c r="AU2043" t="str">
        <f t="shared" si="286"/>
        <v>Graduation</v>
      </c>
      <c r="AV2043" s="9" t="str">
        <f t="shared" si="287"/>
        <v>No</v>
      </c>
    </row>
    <row r="2044" spans="1:48" x14ac:dyDescent="0.3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</v>
      </c>
      <c r="W2044">
        <v>11</v>
      </c>
      <c r="X2044">
        <v>0</v>
      </c>
      <c r="Y2044">
        <v>71</v>
      </c>
      <c r="Z2044">
        <v>2487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495</v>
      </c>
      <c r="AL2044">
        <v>471</v>
      </c>
      <c r="AM2044">
        <v>0</v>
      </c>
      <c r="AN2044">
        <f t="shared" si="279"/>
        <v>6.8</v>
      </c>
      <c r="AO2044" t="str">
        <f t="shared" si="280"/>
        <v>Low</v>
      </c>
      <c r="AP2044" t="str">
        <f t="shared" si="281"/>
        <v>Yes</v>
      </c>
      <c r="AQ2044" t="str">
        <f t="shared" si="282"/>
        <v>No</v>
      </c>
      <c r="AR2044">
        <f t="shared" si="283"/>
        <v>19</v>
      </c>
      <c r="AS2044" t="str">
        <f t="shared" si="284"/>
        <v>Warm</v>
      </c>
      <c r="AT2044" t="str">
        <f t="shared" si="285"/>
        <v>Together</v>
      </c>
      <c r="AU2044" t="str">
        <f t="shared" si="286"/>
        <v>Graduation</v>
      </c>
      <c r="AV2044" s="9" t="str">
        <f t="shared" si="287"/>
        <v>No</v>
      </c>
    </row>
    <row r="2045" spans="1:48" x14ac:dyDescent="0.3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</v>
      </c>
      <c r="W2045">
        <v>11</v>
      </c>
      <c r="X2045">
        <v>0</v>
      </c>
      <c r="Y2045">
        <v>64</v>
      </c>
      <c r="Z2045">
        <v>2345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682</v>
      </c>
      <c r="AL2045">
        <v>649</v>
      </c>
      <c r="AM2045">
        <v>0</v>
      </c>
      <c r="AN2045">
        <f t="shared" si="279"/>
        <v>6.4</v>
      </c>
      <c r="AO2045" t="str">
        <f t="shared" si="280"/>
        <v>Medium</v>
      </c>
      <c r="AP2045" t="str">
        <f t="shared" si="281"/>
        <v>Yes</v>
      </c>
      <c r="AQ2045" t="str">
        <f t="shared" si="282"/>
        <v>No</v>
      </c>
      <c r="AR2045">
        <f t="shared" si="283"/>
        <v>20</v>
      </c>
      <c r="AS2045" t="str">
        <f t="shared" si="284"/>
        <v>Warm</v>
      </c>
      <c r="AT2045" t="str">
        <f t="shared" si="285"/>
        <v>Married</v>
      </c>
      <c r="AU2045" t="str">
        <f t="shared" si="286"/>
        <v>Graduation</v>
      </c>
      <c r="AV2045" s="9" t="str">
        <f t="shared" si="287"/>
        <v>No</v>
      </c>
    </row>
    <row r="2046" spans="1:48" x14ac:dyDescent="0.3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</v>
      </c>
      <c r="W2046">
        <v>11</v>
      </c>
      <c r="X2046">
        <v>0</v>
      </c>
      <c r="Y2046">
        <v>51</v>
      </c>
      <c r="Z2046">
        <v>2446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28</v>
      </c>
      <c r="AL2046">
        <v>19</v>
      </c>
      <c r="AM2046">
        <v>0</v>
      </c>
      <c r="AN2046">
        <f t="shared" si="279"/>
        <v>6.7</v>
      </c>
      <c r="AO2046" t="str">
        <f t="shared" si="280"/>
        <v>Low</v>
      </c>
      <c r="AP2046" t="str">
        <f t="shared" si="281"/>
        <v>Yes</v>
      </c>
      <c r="AQ2046" t="str">
        <f t="shared" si="282"/>
        <v>No</v>
      </c>
      <c r="AR2046">
        <f t="shared" si="283"/>
        <v>5</v>
      </c>
      <c r="AS2046" t="str">
        <f t="shared" si="284"/>
        <v>Warm</v>
      </c>
      <c r="AT2046" t="str">
        <f t="shared" si="285"/>
        <v>Married</v>
      </c>
      <c r="AU2046" t="str">
        <f t="shared" si="286"/>
        <v>Graduation</v>
      </c>
      <c r="AV2046" s="9" t="str">
        <f t="shared" si="287"/>
        <v>No</v>
      </c>
    </row>
    <row r="2047" spans="1:48" x14ac:dyDescent="0.3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</v>
      </c>
      <c r="W2047">
        <v>11</v>
      </c>
      <c r="X2047">
        <v>1</v>
      </c>
      <c r="Y2047">
        <v>33</v>
      </c>
      <c r="Z2047">
        <v>2694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618</v>
      </c>
      <c r="AL2047">
        <v>583</v>
      </c>
      <c r="AM2047">
        <v>0</v>
      </c>
      <c r="AN2047">
        <f t="shared" si="279"/>
        <v>7.4</v>
      </c>
      <c r="AO2047" t="str">
        <f t="shared" si="280"/>
        <v>Medium</v>
      </c>
      <c r="AP2047" t="str">
        <f t="shared" si="281"/>
        <v>No</v>
      </c>
      <c r="AQ2047" t="str">
        <f t="shared" si="282"/>
        <v>No</v>
      </c>
      <c r="AR2047">
        <f t="shared" si="283"/>
        <v>20</v>
      </c>
      <c r="AS2047" t="str">
        <f t="shared" si="284"/>
        <v>Active</v>
      </c>
      <c r="AT2047" t="str">
        <f t="shared" si="285"/>
        <v>Single</v>
      </c>
      <c r="AU2047" t="str">
        <f t="shared" si="286"/>
        <v>PhD</v>
      </c>
      <c r="AV2047" s="9" t="str">
        <f t="shared" si="287"/>
        <v>No</v>
      </c>
    </row>
    <row r="2048" spans="1:48" x14ac:dyDescent="0.3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11</v>
      </c>
      <c r="X2048">
        <v>0</v>
      </c>
      <c r="Y2048">
        <v>37</v>
      </c>
      <c r="Z2048">
        <v>2516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1362</v>
      </c>
      <c r="AL2048">
        <v>1269</v>
      </c>
      <c r="AM2048">
        <v>0</v>
      </c>
      <c r="AN2048">
        <f t="shared" si="279"/>
        <v>6.9</v>
      </c>
      <c r="AO2048" t="str">
        <f t="shared" si="280"/>
        <v>High</v>
      </c>
      <c r="AP2048" t="str">
        <f t="shared" si="281"/>
        <v>No</v>
      </c>
      <c r="AQ2048" t="str">
        <f t="shared" si="282"/>
        <v>No</v>
      </c>
      <c r="AR2048">
        <f t="shared" si="283"/>
        <v>21</v>
      </c>
      <c r="AS2048" t="str">
        <f t="shared" si="284"/>
        <v>Inactive</v>
      </c>
      <c r="AT2048" t="str">
        <f t="shared" si="285"/>
        <v>Married</v>
      </c>
      <c r="AU2048" t="str">
        <f t="shared" si="286"/>
        <v>Graduation</v>
      </c>
      <c r="AV2048" s="9" t="str">
        <f t="shared" si="287"/>
        <v>No</v>
      </c>
    </row>
    <row r="2049" spans="1:48" x14ac:dyDescent="0.3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</v>
      </c>
      <c r="W2049">
        <v>11</v>
      </c>
      <c r="X2049">
        <v>1</v>
      </c>
      <c r="Y2049">
        <v>50</v>
      </c>
      <c r="Z2049">
        <v>2301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548</v>
      </c>
      <c r="AL2049">
        <v>494</v>
      </c>
      <c r="AM2049">
        <v>0</v>
      </c>
      <c r="AN2049">
        <f t="shared" si="279"/>
        <v>6.3</v>
      </c>
      <c r="AO2049" t="str">
        <f t="shared" si="280"/>
        <v>Medium</v>
      </c>
      <c r="AP2049" t="str">
        <f t="shared" si="281"/>
        <v>Yes</v>
      </c>
      <c r="AQ2049" t="str">
        <f t="shared" si="282"/>
        <v>No</v>
      </c>
      <c r="AR2049">
        <f t="shared" si="283"/>
        <v>19</v>
      </c>
      <c r="AS2049" t="str">
        <f t="shared" si="284"/>
        <v>Active</v>
      </c>
      <c r="AT2049" t="str">
        <f t="shared" si="285"/>
        <v>Divorced</v>
      </c>
      <c r="AU2049" t="str">
        <f t="shared" si="286"/>
        <v>Graduation</v>
      </c>
      <c r="AV2049" s="9" t="str">
        <f t="shared" si="287"/>
        <v>No</v>
      </c>
    </row>
    <row r="2050" spans="1:48" x14ac:dyDescent="0.3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</v>
      </c>
      <c r="W2050">
        <v>11</v>
      </c>
      <c r="X2050">
        <v>0</v>
      </c>
      <c r="Y2050">
        <v>43</v>
      </c>
      <c r="Z2050">
        <v>2518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18</v>
      </c>
      <c r="AL2050">
        <v>10</v>
      </c>
      <c r="AM2050">
        <v>0</v>
      </c>
      <c r="AN2050">
        <f t="shared" ref="AN2050:AN2113" si="288">ROUND(Z:Z/365,1)</f>
        <v>6.9</v>
      </c>
      <c r="AO2050" t="str">
        <f t="shared" ref="AO2050:AO2113" si="289">IF(AK:AK&gt;=1000,"High",IF(AK:AK&gt;=500,"Medium","Low"))</f>
        <v>Low</v>
      </c>
      <c r="AP2050" t="str">
        <f t="shared" ref="AP2050:AP2113" si="290">IF(B:B+C:C&gt;0,"Yes","No")</f>
        <v>Yes</v>
      </c>
      <c r="AQ2050" t="str">
        <f t="shared" ref="AQ2050:AQ2113" si="291">IF(AM:AM&gt;0,"Yes","No")</f>
        <v>No</v>
      </c>
      <c r="AR2050">
        <f t="shared" ref="AR2050:AR2113" si="292">K:K+L:L+M:M+N:N</f>
        <v>5</v>
      </c>
      <c r="AS2050" t="str">
        <f t="shared" ref="AS2050:AS2113" si="293">IF(D:D&lt;=30,"Active",IF(D:D&lt;=90,"Warm","Inactive"))</f>
        <v>Warm</v>
      </c>
      <c r="AT2050" t="str">
        <f t="shared" ref="AT2050:AT2113" si="294">IF(AA:AA=1,"Divorced",IF(AB:AB=1,"Married",IF(AC:AC=1,"Single",IF(AD:AD=1,"Together",IF(AE:AE=1,"Widow","Unknown")))))</f>
        <v>Married</v>
      </c>
      <c r="AU2050" t="str">
        <f t="shared" ref="AU2050:AU2113" si="295">IF(AF:AF=1,"2nd Cycle",IF(AG:AG=1,"Basic",IF(AH:AH=1,"Graduation",IF(AI:AI=1,"Master",IF(AJ:AJ=1,"PhD","Unknown")))))</f>
        <v>Master</v>
      </c>
      <c r="AV2050" s="9" t="str">
        <f t="shared" ref="AV2050:AV2113" si="296">IF(AM:AM=1,"Yes",IF(AM:AM=2,"Yes",IF(AM:AM=3,"Yes",IF(AM:AM=4,"Yes","No"))))</f>
        <v>No</v>
      </c>
    </row>
    <row r="2051" spans="1:48" x14ac:dyDescent="0.3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11</v>
      </c>
      <c r="X2051">
        <v>0</v>
      </c>
      <c r="Y2051">
        <v>60</v>
      </c>
      <c r="Z2051">
        <v>2253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71</v>
      </c>
      <c r="AL2051">
        <v>40</v>
      </c>
      <c r="AM2051">
        <v>0</v>
      </c>
      <c r="AN2051">
        <f t="shared" si="288"/>
        <v>6.2</v>
      </c>
      <c r="AO2051" t="str">
        <f t="shared" si="289"/>
        <v>Low</v>
      </c>
      <c r="AP2051" t="str">
        <f t="shared" si="290"/>
        <v>No</v>
      </c>
      <c r="AQ2051" t="str">
        <f t="shared" si="291"/>
        <v>No</v>
      </c>
      <c r="AR2051">
        <f t="shared" si="292"/>
        <v>7</v>
      </c>
      <c r="AS2051" t="str">
        <f t="shared" si="293"/>
        <v>Warm</v>
      </c>
      <c r="AT2051" t="str">
        <f t="shared" si="294"/>
        <v>Widow</v>
      </c>
      <c r="AU2051" t="str">
        <f t="shared" si="295"/>
        <v>Basic</v>
      </c>
      <c r="AV2051" s="9" t="str">
        <f t="shared" si="296"/>
        <v>No</v>
      </c>
    </row>
    <row r="2052" spans="1:48" x14ac:dyDescent="0.3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11</v>
      </c>
      <c r="X2052">
        <v>0</v>
      </c>
      <c r="Y2052">
        <v>47</v>
      </c>
      <c r="Z2052">
        <v>2831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127</v>
      </c>
      <c r="AL2052">
        <v>78</v>
      </c>
      <c r="AM2052">
        <v>0</v>
      </c>
      <c r="AN2052">
        <f t="shared" si="288"/>
        <v>7.8</v>
      </c>
      <c r="AO2052" t="str">
        <f t="shared" si="289"/>
        <v>Low</v>
      </c>
      <c r="AP2052" t="str">
        <f t="shared" si="290"/>
        <v>Yes</v>
      </c>
      <c r="AQ2052" t="str">
        <f t="shared" si="291"/>
        <v>No</v>
      </c>
      <c r="AR2052">
        <f t="shared" si="292"/>
        <v>9</v>
      </c>
      <c r="AS2052" t="str">
        <f t="shared" si="293"/>
        <v>Warm</v>
      </c>
      <c r="AT2052" t="str">
        <f t="shared" si="294"/>
        <v>Married</v>
      </c>
      <c r="AU2052" t="str">
        <f t="shared" si="295"/>
        <v>Graduation</v>
      </c>
      <c r="AV2052" s="9" t="str">
        <f t="shared" si="296"/>
        <v>No</v>
      </c>
    </row>
    <row r="2053" spans="1:48" x14ac:dyDescent="0.3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11</v>
      </c>
      <c r="X2053">
        <v>0</v>
      </c>
      <c r="Y2053">
        <v>60</v>
      </c>
      <c r="Z2053">
        <v>2758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341</v>
      </c>
      <c r="AL2053">
        <v>249</v>
      </c>
      <c r="AM2053">
        <v>0</v>
      </c>
      <c r="AN2053">
        <f t="shared" si="288"/>
        <v>7.6</v>
      </c>
      <c r="AO2053" t="str">
        <f t="shared" si="289"/>
        <v>Low</v>
      </c>
      <c r="AP2053" t="str">
        <f t="shared" si="290"/>
        <v>Yes</v>
      </c>
      <c r="AQ2053" t="str">
        <f t="shared" si="291"/>
        <v>No</v>
      </c>
      <c r="AR2053">
        <f t="shared" si="292"/>
        <v>17</v>
      </c>
      <c r="AS2053" t="str">
        <f t="shared" si="293"/>
        <v>Warm</v>
      </c>
      <c r="AT2053" t="str">
        <f t="shared" si="294"/>
        <v>Married</v>
      </c>
      <c r="AU2053" t="str">
        <f t="shared" si="295"/>
        <v>Graduation</v>
      </c>
      <c r="AV2053" s="9" t="str">
        <f t="shared" si="296"/>
        <v>No</v>
      </c>
    </row>
    <row r="2054" spans="1:48" x14ac:dyDescent="0.3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11</v>
      </c>
      <c r="X2054">
        <v>0</v>
      </c>
      <c r="Y2054">
        <v>32</v>
      </c>
      <c r="Z2054">
        <v>2691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1277</v>
      </c>
      <c r="AL2054">
        <v>1188</v>
      </c>
      <c r="AM2054">
        <v>0</v>
      </c>
      <c r="AN2054">
        <f t="shared" si="288"/>
        <v>7.4</v>
      </c>
      <c r="AO2054" t="str">
        <f t="shared" si="289"/>
        <v>High</v>
      </c>
      <c r="AP2054" t="str">
        <f t="shared" si="290"/>
        <v>No</v>
      </c>
      <c r="AQ2054" t="str">
        <f t="shared" si="291"/>
        <v>No</v>
      </c>
      <c r="AR2054">
        <f t="shared" si="292"/>
        <v>30</v>
      </c>
      <c r="AS2054" t="str">
        <f t="shared" si="293"/>
        <v>Warm</v>
      </c>
      <c r="AT2054" t="str">
        <f t="shared" si="294"/>
        <v>Married</v>
      </c>
      <c r="AU2054" t="str">
        <f t="shared" si="295"/>
        <v>Graduation</v>
      </c>
      <c r="AV2054" s="9" t="str">
        <f t="shared" si="296"/>
        <v>No</v>
      </c>
    </row>
    <row r="2055" spans="1:48" x14ac:dyDescent="0.3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</v>
      </c>
      <c r="W2055">
        <v>11</v>
      </c>
      <c r="X2055">
        <v>0</v>
      </c>
      <c r="Y2055">
        <v>51</v>
      </c>
      <c r="Z2055">
        <v>2657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964</v>
      </c>
      <c r="AL2055">
        <v>927</v>
      </c>
      <c r="AM2055">
        <v>0</v>
      </c>
      <c r="AN2055">
        <f t="shared" si="288"/>
        <v>7.3</v>
      </c>
      <c r="AO2055" t="str">
        <f t="shared" si="289"/>
        <v>Medium</v>
      </c>
      <c r="AP2055" t="str">
        <f t="shared" si="290"/>
        <v>Yes</v>
      </c>
      <c r="AQ2055" t="str">
        <f t="shared" si="291"/>
        <v>No</v>
      </c>
      <c r="AR2055">
        <f t="shared" si="292"/>
        <v>27</v>
      </c>
      <c r="AS2055" t="str">
        <f t="shared" si="293"/>
        <v>Active</v>
      </c>
      <c r="AT2055" t="str">
        <f t="shared" si="294"/>
        <v>Married</v>
      </c>
      <c r="AU2055" t="str">
        <f t="shared" si="295"/>
        <v>Graduation</v>
      </c>
      <c r="AV2055" s="9" t="str">
        <f t="shared" si="296"/>
        <v>No</v>
      </c>
    </row>
    <row r="2056" spans="1:48" x14ac:dyDescent="0.3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</v>
      </c>
      <c r="W2056">
        <v>11</v>
      </c>
      <c r="X2056">
        <v>0</v>
      </c>
      <c r="Y2056">
        <v>28</v>
      </c>
      <c r="Z2056">
        <v>2720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912</v>
      </c>
      <c r="AL2056">
        <v>863</v>
      </c>
      <c r="AM2056">
        <v>0</v>
      </c>
      <c r="AN2056">
        <f t="shared" si="288"/>
        <v>7.5</v>
      </c>
      <c r="AO2056" t="str">
        <f t="shared" si="289"/>
        <v>Medium</v>
      </c>
      <c r="AP2056" t="str">
        <f t="shared" si="290"/>
        <v>No</v>
      </c>
      <c r="AQ2056" t="str">
        <f t="shared" si="291"/>
        <v>No</v>
      </c>
      <c r="AR2056">
        <f t="shared" si="292"/>
        <v>18</v>
      </c>
      <c r="AS2056" t="str">
        <f t="shared" si="293"/>
        <v>Warm</v>
      </c>
      <c r="AT2056" t="str">
        <f t="shared" si="294"/>
        <v>Married</v>
      </c>
      <c r="AU2056" t="str">
        <f t="shared" si="295"/>
        <v>2nd Cycle</v>
      </c>
      <c r="AV2056" s="9" t="str">
        <f t="shared" si="296"/>
        <v>No</v>
      </c>
    </row>
    <row r="2057" spans="1:48" x14ac:dyDescent="0.3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3</v>
      </c>
      <c r="W2057">
        <v>11</v>
      </c>
      <c r="X2057">
        <v>0</v>
      </c>
      <c r="Y2057">
        <v>61</v>
      </c>
      <c r="Z2057">
        <v>2249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1475</v>
      </c>
      <c r="AL2057">
        <v>1432</v>
      </c>
      <c r="AM2057">
        <v>1</v>
      </c>
      <c r="AN2057">
        <f t="shared" si="288"/>
        <v>6.2</v>
      </c>
      <c r="AO2057" t="str">
        <f t="shared" si="289"/>
        <v>High</v>
      </c>
      <c r="AP2057" t="str">
        <f t="shared" si="290"/>
        <v>Yes</v>
      </c>
      <c r="AQ2057" t="str">
        <f t="shared" si="291"/>
        <v>Yes</v>
      </c>
      <c r="AR2057">
        <f t="shared" si="292"/>
        <v>23</v>
      </c>
      <c r="AS2057" t="str">
        <f t="shared" si="293"/>
        <v>Active</v>
      </c>
      <c r="AT2057" t="str">
        <f t="shared" si="294"/>
        <v>Married</v>
      </c>
      <c r="AU2057" t="str">
        <f t="shared" si="295"/>
        <v>Graduation</v>
      </c>
      <c r="AV2057" s="9" t="str">
        <f t="shared" si="296"/>
        <v>Yes</v>
      </c>
    </row>
    <row r="2058" spans="1:48" x14ac:dyDescent="0.3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11</v>
      </c>
      <c r="X2058">
        <v>0</v>
      </c>
      <c r="Y2058">
        <v>40</v>
      </c>
      <c r="Z2058">
        <v>2427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44</v>
      </c>
      <c r="AL2058">
        <v>32</v>
      </c>
      <c r="AM2058">
        <v>0</v>
      </c>
      <c r="AN2058">
        <f t="shared" si="288"/>
        <v>6.6</v>
      </c>
      <c r="AO2058" t="str">
        <f t="shared" si="289"/>
        <v>Low</v>
      </c>
      <c r="AP2058" t="str">
        <f t="shared" si="290"/>
        <v>Yes</v>
      </c>
      <c r="AQ2058" t="str">
        <f t="shared" si="291"/>
        <v>No</v>
      </c>
      <c r="AR2058">
        <f t="shared" si="292"/>
        <v>8</v>
      </c>
      <c r="AS2058" t="str">
        <f t="shared" si="293"/>
        <v>Active</v>
      </c>
      <c r="AT2058" t="str">
        <f t="shared" si="294"/>
        <v>Single</v>
      </c>
      <c r="AU2058" t="str">
        <f t="shared" si="295"/>
        <v>Graduation</v>
      </c>
      <c r="AV2058" s="9" t="str">
        <f t="shared" si="296"/>
        <v>No</v>
      </c>
    </row>
    <row r="2059" spans="1:48" x14ac:dyDescent="0.3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11</v>
      </c>
      <c r="X2059">
        <v>0</v>
      </c>
      <c r="Y2059">
        <v>49</v>
      </c>
      <c r="Z2059">
        <v>2394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18</v>
      </c>
      <c r="AL2059">
        <v>14</v>
      </c>
      <c r="AM2059">
        <v>0</v>
      </c>
      <c r="AN2059">
        <f t="shared" si="288"/>
        <v>6.6</v>
      </c>
      <c r="AO2059" t="str">
        <f t="shared" si="289"/>
        <v>Low</v>
      </c>
      <c r="AP2059" t="str">
        <f t="shared" si="290"/>
        <v>Yes</v>
      </c>
      <c r="AQ2059" t="str">
        <f t="shared" si="291"/>
        <v>No</v>
      </c>
      <c r="AR2059">
        <f t="shared" si="292"/>
        <v>4</v>
      </c>
      <c r="AS2059" t="str">
        <f t="shared" si="293"/>
        <v>Warm</v>
      </c>
      <c r="AT2059" t="str">
        <f t="shared" si="294"/>
        <v>Married</v>
      </c>
      <c r="AU2059" t="str">
        <f t="shared" si="295"/>
        <v>Master</v>
      </c>
      <c r="AV2059" s="9" t="str">
        <f t="shared" si="296"/>
        <v>No</v>
      </c>
    </row>
    <row r="2060" spans="1:48" x14ac:dyDescent="0.3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11</v>
      </c>
      <c r="X2060">
        <v>1</v>
      </c>
      <c r="Y2060">
        <v>46</v>
      </c>
      <c r="Z2060">
        <v>2461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389</v>
      </c>
      <c r="AL2060">
        <v>378</v>
      </c>
      <c r="AM2060">
        <v>0</v>
      </c>
      <c r="AN2060">
        <f t="shared" si="288"/>
        <v>6.7</v>
      </c>
      <c r="AO2060" t="str">
        <f t="shared" si="289"/>
        <v>Low</v>
      </c>
      <c r="AP2060" t="str">
        <f t="shared" si="290"/>
        <v>Yes</v>
      </c>
      <c r="AQ2060" t="str">
        <f t="shared" si="291"/>
        <v>No</v>
      </c>
      <c r="AR2060">
        <f t="shared" si="292"/>
        <v>21</v>
      </c>
      <c r="AS2060" t="str">
        <f t="shared" si="293"/>
        <v>Active</v>
      </c>
      <c r="AT2060" t="str">
        <f t="shared" si="294"/>
        <v>Divorced</v>
      </c>
      <c r="AU2060" t="str">
        <f t="shared" si="295"/>
        <v>Master</v>
      </c>
      <c r="AV2060" s="9" t="str">
        <f t="shared" si="296"/>
        <v>No</v>
      </c>
    </row>
    <row r="2061" spans="1:48" x14ac:dyDescent="0.3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</v>
      </c>
      <c r="W2061">
        <v>11</v>
      </c>
      <c r="X2061">
        <v>0</v>
      </c>
      <c r="Y2061">
        <v>51</v>
      </c>
      <c r="Z2061">
        <v>2410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21</v>
      </c>
      <c r="AL2061">
        <v>16</v>
      </c>
      <c r="AM2061">
        <v>0</v>
      </c>
      <c r="AN2061">
        <f t="shared" si="288"/>
        <v>6.6</v>
      </c>
      <c r="AO2061" t="str">
        <f t="shared" si="289"/>
        <v>Low</v>
      </c>
      <c r="AP2061" t="str">
        <f t="shared" si="290"/>
        <v>No</v>
      </c>
      <c r="AQ2061" t="str">
        <f t="shared" si="291"/>
        <v>No</v>
      </c>
      <c r="AR2061">
        <f t="shared" si="292"/>
        <v>4</v>
      </c>
      <c r="AS2061" t="str">
        <f t="shared" si="293"/>
        <v>Warm</v>
      </c>
      <c r="AT2061" t="str">
        <f t="shared" si="294"/>
        <v>Together</v>
      </c>
      <c r="AU2061" t="str">
        <f t="shared" si="295"/>
        <v>Basic</v>
      </c>
      <c r="AV2061" s="9" t="str">
        <f t="shared" si="296"/>
        <v>No</v>
      </c>
    </row>
    <row r="2062" spans="1:48" x14ac:dyDescent="0.3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</v>
      </c>
      <c r="W2062">
        <v>11</v>
      </c>
      <c r="X2062">
        <v>0</v>
      </c>
      <c r="Y2062">
        <v>44</v>
      </c>
      <c r="Z2062">
        <v>2217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308</v>
      </c>
      <c r="AL2062">
        <v>266</v>
      </c>
      <c r="AM2062">
        <v>0</v>
      </c>
      <c r="AN2062">
        <f t="shared" si="288"/>
        <v>6.1</v>
      </c>
      <c r="AO2062" t="str">
        <f t="shared" si="289"/>
        <v>Low</v>
      </c>
      <c r="AP2062" t="str">
        <f t="shared" si="290"/>
        <v>Yes</v>
      </c>
      <c r="AQ2062" t="str">
        <f t="shared" si="291"/>
        <v>No</v>
      </c>
      <c r="AR2062">
        <f t="shared" si="292"/>
        <v>13</v>
      </c>
      <c r="AS2062" t="str">
        <f t="shared" si="293"/>
        <v>Warm</v>
      </c>
      <c r="AT2062" t="str">
        <f t="shared" si="294"/>
        <v>Together</v>
      </c>
      <c r="AU2062" t="str">
        <f t="shared" si="295"/>
        <v>Graduation</v>
      </c>
      <c r="AV2062" s="9" t="str">
        <f t="shared" si="296"/>
        <v>No</v>
      </c>
    </row>
    <row r="2063" spans="1:48" x14ac:dyDescent="0.3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0</v>
      </c>
      <c r="V2063">
        <v>3</v>
      </c>
      <c r="W2063">
        <v>11</v>
      </c>
      <c r="X2063">
        <v>1</v>
      </c>
      <c r="Y2063">
        <v>27</v>
      </c>
      <c r="Z2063">
        <v>2716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971</v>
      </c>
      <c r="AL2063">
        <v>726</v>
      </c>
      <c r="AM2063">
        <v>2</v>
      </c>
      <c r="AN2063">
        <f t="shared" si="288"/>
        <v>7.4</v>
      </c>
      <c r="AO2063" t="str">
        <f t="shared" si="289"/>
        <v>Medium</v>
      </c>
      <c r="AP2063" t="str">
        <f t="shared" si="290"/>
        <v>No</v>
      </c>
      <c r="AQ2063" t="str">
        <f t="shared" si="291"/>
        <v>Yes</v>
      </c>
      <c r="AR2063">
        <f t="shared" si="292"/>
        <v>22</v>
      </c>
      <c r="AS2063" t="str">
        <f t="shared" si="293"/>
        <v>Warm</v>
      </c>
      <c r="AT2063" t="str">
        <f t="shared" si="294"/>
        <v>Single</v>
      </c>
      <c r="AU2063" t="str">
        <f t="shared" si="295"/>
        <v>Graduation</v>
      </c>
      <c r="AV2063" s="9" t="str">
        <f t="shared" si="296"/>
        <v>Yes</v>
      </c>
    </row>
    <row r="2064" spans="1:48" x14ac:dyDescent="0.3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3</v>
      </c>
      <c r="W2064">
        <v>11</v>
      </c>
      <c r="X2064">
        <v>1</v>
      </c>
      <c r="Y2064">
        <v>71</v>
      </c>
      <c r="Z2064">
        <v>2819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832</v>
      </c>
      <c r="AL2064">
        <v>790</v>
      </c>
      <c r="AM2064">
        <v>1</v>
      </c>
      <c r="AN2064">
        <f t="shared" si="288"/>
        <v>7.7</v>
      </c>
      <c r="AO2064" t="str">
        <f t="shared" si="289"/>
        <v>Medium</v>
      </c>
      <c r="AP2064" t="str">
        <f t="shared" si="290"/>
        <v>Yes</v>
      </c>
      <c r="AQ2064" t="str">
        <f t="shared" si="291"/>
        <v>Yes</v>
      </c>
      <c r="AR2064">
        <f t="shared" si="292"/>
        <v>26</v>
      </c>
      <c r="AS2064" t="str">
        <f t="shared" si="293"/>
        <v>Active</v>
      </c>
      <c r="AT2064" t="str">
        <f t="shared" si="294"/>
        <v>Together</v>
      </c>
      <c r="AU2064" t="str">
        <f t="shared" si="295"/>
        <v>Master</v>
      </c>
      <c r="AV2064" s="9" t="str">
        <f t="shared" si="296"/>
        <v>Yes</v>
      </c>
    </row>
    <row r="2065" spans="1:48" x14ac:dyDescent="0.3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11</v>
      </c>
      <c r="X2065">
        <v>0</v>
      </c>
      <c r="Y2065">
        <v>70</v>
      </c>
      <c r="Z2065">
        <v>2563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39</v>
      </c>
      <c r="AL2065">
        <v>38</v>
      </c>
      <c r="AM2065">
        <v>0</v>
      </c>
      <c r="AN2065">
        <f t="shared" si="288"/>
        <v>7</v>
      </c>
      <c r="AO2065" t="str">
        <f t="shared" si="289"/>
        <v>Low</v>
      </c>
      <c r="AP2065" t="str">
        <f t="shared" si="290"/>
        <v>Yes</v>
      </c>
      <c r="AQ2065" t="str">
        <f t="shared" si="291"/>
        <v>No</v>
      </c>
      <c r="AR2065">
        <f t="shared" si="292"/>
        <v>5</v>
      </c>
      <c r="AS2065" t="str">
        <f t="shared" si="293"/>
        <v>Warm</v>
      </c>
      <c r="AT2065" t="str">
        <f t="shared" si="294"/>
        <v>Married</v>
      </c>
      <c r="AU2065" t="str">
        <f t="shared" si="295"/>
        <v>PhD</v>
      </c>
      <c r="AV2065" s="9" t="str">
        <f t="shared" si="296"/>
        <v>No</v>
      </c>
    </row>
    <row r="2066" spans="1:48" x14ac:dyDescent="0.3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</v>
      </c>
      <c r="W2066">
        <v>11</v>
      </c>
      <c r="X2066">
        <v>0</v>
      </c>
      <c r="Y2066">
        <v>45</v>
      </c>
      <c r="Z2066">
        <v>2431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1259</v>
      </c>
      <c r="AL2066">
        <v>1151</v>
      </c>
      <c r="AM2066">
        <v>0</v>
      </c>
      <c r="AN2066">
        <f t="shared" si="288"/>
        <v>6.7</v>
      </c>
      <c r="AO2066" t="str">
        <f t="shared" si="289"/>
        <v>High</v>
      </c>
      <c r="AP2066" t="str">
        <f t="shared" si="290"/>
        <v>No</v>
      </c>
      <c r="AQ2066" t="str">
        <f t="shared" si="291"/>
        <v>No</v>
      </c>
      <c r="AR2066">
        <f t="shared" si="292"/>
        <v>19</v>
      </c>
      <c r="AS2066" t="str">
        <f t="shared" si="293"/>
        <v>Warm</v>
      </c>
      <c r="AT2066" t="str">
        <f t="shared" si="294"/>
        <v>Together</v>
      </c>
      <c r="AU2066" t="str">
        <f t="shared" si="295"/>
        <v>Graduation</v>
      </c>
      <c r="AV2066" s="9" t="str">
        <f t="shared" si="296"/>
        <v>No</v>
      </c>
    </row>
    <row r="2067" spans="1:48" x14ac:dyDescent="0.3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11</v>
      </c>
      <c r="X2067">
        <v>0</v>
      </c>
      <c r="Y2067">
        <v>64</v>
      </c>
      <c r="Z2067">
        <v>2556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220</v>
      </c>
      <c r="AL2067">
        <v>176</v>
      </c>
      <c r="AM2067">
        <v>0</v>
      </c>
      <c r="AN2067">
        <f t="shared" si="288"/>
        <v>7</v>
      </c>
      <c r="AO2067" t="str">
        <f t="shared" si="289"/>
        <v>Low</v>
      </c>
      <c r="AP2067" t="str">
        <f t="shared" si="290"/>
        <v>Yes</v>
      </c>
      <c r="AQ2067" t="str">
        <f t="shared" si="291"/>
        <v>No</v>
      </c>
      <c r="AR2067">
        <f t="shared" si="292"/>
        <v>15</v>
      </c>
      <c r="AS2067" t="str">
        <f t="shared" si="293"/>
        <v>Active</v>
      </c>
      <c r="AT2067" t="str">
        <f t="shared" si="294"/>
        <v>Single</v>
      </c>
      <c r="AU2067" t="str">
        <f t="shared" si="295"/>
        <v>Graduation</v>
      </c>
      <c r="AV2067" s="9" t="str">
        <f t="shared" si="296"/>
        <v>No</v>
      </c>
    </row>
    <row r="2068" spans="1:48" x14ac:dyDescent="0.3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3</v>
      </c>
      <c r="W2068">
        <v>11</v>
      </c>
      <c r="X2068">
        <v>1</v>
      </c>
      <c r="Y2068">
        <v>44</v>
      </c>
      <c r="Z2068">
        <v>2797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1868</v>
      </c>
      <c r="AL2068">
        <v>1683</v>
      </c>
      <c r="AM2068">
        <v>2</v>
      </c>
      <c r="AN2068">
        <f t="shared" si="288"/>
        <v>7.7</v>
      </c>
      <c r="AO2068" t="str">
        <f t="shared" si="289"/>
        <v>High</v>
      </c>
      <c r="AP2068" t="str">
        <f t="shared" si="290"/>
        <v>Yes</v>
      </c>
      <c r="AQ2068" t="str">
        <f t="shared" si="291"/>
        <v>Yes</v>
      </c>
      <c r="AR2068">
        <f t="shared" si="292"/>
        <v>20</v>
      </c>
      <c r="AS2068" t="str">
        <f t="shared" si="293"/>
        <v>Warm</v>
      </c>
      <c r="AT2068" t="str">
        <f t="shared" si="294"/>
        <v>Married</v>
      </c>
      <c r="AU2068" t="str">
        <f t="shared" si="295"/>
        <v>Master</v>
      </c>
      <c r="AV2068" s="9" t="str">
        <f t="shared" si="296"/>
        <v>Yes</v>
      </c>
    </row>
    <row r="2069" spans="1:48" x14ac:dyDescent="0.3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3</v>
      </c>
      <c r="W2069">
        <v>11</v>
      </c>
      <c r="X2069">
        <v>0</v>
      </c>
      <c r="Y2069">
        <v>45</v>
      </c>
      <c r="Z2069">
        <v>2736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1300</v>
      </c>
      <c r="AL2069">
        <v>1224</v>
      </c>
      <c r="AM2069">
        <v>2</v>
      </c>
      <c r="AN2069">
        <f t="shared" si="288"/>
        <v>7.5</v>
      </c>
      <c r="AO2069" t="str">
        <f t="shared" si="289"/>
        <v>High</v>
      </c>
      <c r="AP2069" t="str">
        <f t="shared" si="290"/>
        <v>Yes</v>
      </c>
      <c r="AQ2069" t="str">
        <f t="shared" si="291"/>
        <v>Yes</v>
      </c>
      <c r="AR2069">
        <f t="shared" si="292"/>
        <v>10</v>
      </c>
      <c r="AS2069" t="str">
        <f t="shared" si="293"/>
        <v>Warm</v>
      </c>
      <c r="AT2069" t="str">
        <f t="shared" si="294"/>
        <v>Married</v>
      </c>
      <c r="AU2069" t="str">
        <f t="shared" si="295"/>
        <v>Graduation</v>
      </c>
      <c r="AV2069" s="9" t="str">
        <f t="shared" si="296"/>
        <v>Yes</v>
      </c>
    </row>
    <row r="2070" spans="1:48" x14ac:dyDescent="0.3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11</v>
      </c>
      <c r="X2070">
        <v>0</v>
      </c>
      <c r="Y2070">
        <v>44</v>
      </c>
      <c r="Z2070">
        <v>2260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39</v>
      </c>
      <c r="AL2070">
        <v>33</v>
      </c>
      <c r="AM2070">
        <v>0</v>
      </c>
      <c r="AN2070">
        <f t="shared" si="288"/>
        <v>6.2</v>
      </c>
      <c r="AO2070" t="str">
        <f t="shared" si="289"/>
        <v>Low</v>
      </c>
      <c r="AP2070" t="str">
        <f t="shared" si="290"/>
        <v>Yes</v>
      </c>
      <c r="AQ2070" t="str">
        <f t="shared" si="291"/>
        <v>No</v>
      </c>
      <c r="AR2070">
        <f t="shared" si="292"/>
        <v>5</v>
      </c>
      <c r="AS2070" t="str">
        <f t="shared" si="293"/>
        <v>Warm</v>
      </c>
      <c r="AT2070" t="str">
        <f t="shared" si="294"/>
        <v>Married</v>
      </c>
      <c r="AU2070" t="str">
        <f t="shared" si="295"/>
        <v>Master</v>
      </c>
      <c r="AV2070" s="9" t="str">
        <f t="shared" si="296"/>
        <v>No</v>
      </c>
    </row>
    <row r="2071" spans="1:48" x14ac:dyDescent="0.3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</v>
      </c>
      <c r="W2071">
        <v>11</v>
      </c>
      <c r="X2071">
        <v>0</v>
      </c>
      <c r="Y2071">
        <v>71</v>
      </c>
      <c r="Z2071">
        <v>2197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976</v>
      </c>
      <c r="AL2071">
        <v>976</v>
      </c>
      <c r="AM2071">
        <v>0</v>
      </c>
      <c r="AN2071">
        <f t="shared" si="288"/>
        <v>6</v>
      </c>
      <c r="AO2071" t="str">
        <f t="shared" si="289"/>
        <v>Medium</v>
      </c>
      <c r="AP2071" t="str">
        <f t="shared" si="290"/>
        <v>Yes</v>
      </c>
      <c r="AQ2071" t="str">
        <f t="shared" si="291"/>
        <v>No</v>
      </c>
      <c r="AR2071">
        <f t="shared" si="292"/>
        <v>27</v>
      </c>
      <c r="AS2071" t="str">
        <f t="shared" si="293"/>
        <v>Warm</v>
      </c>
      <c r="AT2071" t="str">
        <f t="shared" si="294"/>
        <v>Together</v>
      </c>
      <c r="AU2071" t="str">
        <f t="shared" si="295"/>
        <v>PhD</v>
      </c>
      <c r="AV2071" s="9" t="str">
        <f t="shared" si="296"/>
        <v>No</v>
      </c>
    </row>
    <row r="2072" spans="1:48" x14ac:dyDescent="0.3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</v>
      </c>
      <c r="W2072">
        <v>11</v>
      </c>
      <c r="X2072">
        <v>1</v>
      </c>
      <c r="Y2072">
        <v>36</v>
      </c>
      <c r="Z2072">
        <v>2809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35</v>
      </c>
      <c r="AL2072">
        <v>19</v>
      </c>
      <c r="AM2072">
        <v>0</v>
      </c>
      <c r="AN2072">
        <f t="shared" si="288"/>
        <v>7.7</v>
      </c>
      <c r="AO2072" t="str">
        <f t="shared" si="289"/>
        <v>Low</v>
      </c>
      <c r="AP2072" t="str">
        <f t="shared" si="290"/>
        <v>Yes</v>
      </c>
      <c r="AQ2072" t="str">
        <f t="shared" si="291"/>
        <v>No</v>
      </c>
      <c r="AR2072">
        <f t="shared" si="292"/>
        <v>6</v>
      </c>
      <c r="AS2072" t="str">
        <f t="shared" si="293"/>
        <v>Active</v>
      </c>
      <c r="AT2072" t="str">
        <f t="shared" si="294"/>
        <v>Married</v>
      </c>
      <c r="AU2072" t="str">
        <f t="shared" si="295"/>
        <v>2nd Cycle</v>
      </c>
      <c r="AV2072" s="9" t="str">
        <f t="shared" si="296"/>
        <v>No</v>
      </c>
    </row>
    <row r="2073" spans="1:48" x14ac:dyDescent="0.3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3</v>
      </c>
      <c r="W2073">
        <v>11</v>
      </c>
      <c r="X2073">
        <v>0</v>
      </c>
      <c r="Y2073">
        <v>46</v>
      </c>
      <c r="Z2073">
        <v>2289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1228</v>
      </c>
      <c r="AL2073">
        <v>1192</v>
      </c>
      <c r="AM2073">
        <v>2</v>
      </c>
      <c r="AN2073">
        <f t="shared" si="288"/>
        <v>6.3</v>
      </c>
      <c r="AO2073" t="str">
        <f t="shared" si="289"/>
        <v>High</v>
      </c>
      <c r="AP2073" t="str">
        <f t="shared" si="290"/>
        <v>Yes</v>
      </c>
      <c r="AQ2073" t="str">
        <f t="shared" si="291"/>
        <v>Yes</v>
      </c>
      <c r="AR2073">
        <f t="shared" si="292"/>
        <v>20</v>
      </c>
      <c r="AS2073" t="str">
        <f t="shared" si="293"/>
        <v>Warm</v>
      </c>
      <c r="AT2073" t="str">
        <f t="shared" si="294"/>
        <v>Married</v>
      </c>
      <c r="AU2073" t="str">
        <f t="shared" si="295"/>
        <v>PhD</v>
      </c>
      <c r="AV2073" s="9" t="str">
        <f t="shared" si="296"/>
        <v>Yes</v>
      </c>
    </row>
    <row r="2074" spans="1:48" x14ac:dyDescent="0.3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</v>
      </c>
      <c r="W2074">
        <v>11</v>
      </c>
      <c r="X2074">
        <v>0</v>
      </c>
      <c r="Y2074">
        <v>48</v>
      </c>
      <c r="Z2074">
        <v>2645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48</v>
      </c>
      <c r="AL2074">
        <v>21</v>
      </c>
      <c r="AM2074">
        <v>0</v>
      </c>
      <c r="AN2074">
        <f t="shared" si="288"/>
        <v>7.2</v>
      </c>
      <c r="AO2074" t="str">
        <f t="shared" si="289"/>
        <v>Low</v>
      </c>
      <c r="AP2074" t="str">
        <f t="shared" si="290"/>
        <v>No</v>
      </c>
      <c r="AQ2074" t="str">
        <f t="shared" si="291"/>
        <v>No</v>
      </c>
      <c r="AR2074">
        <f t="shared" si="292"/>
        <v>7</v>
      </c>
      <c r="AS2074" t="str">
        <f t="shared" si="293"/>
        <v>Warm</v>
      </c>
      <c r="AT2074" t="str">
        <f t="shared" si="294"/>
        <v>Married</v>
      </c>
      <c r="AU2074" t="str">
        <f t="shared" si="295"/>
        <v>Basic</v>
      </c>
      <c r="AV2074" s="9" t="str">
        <f t="shared" si="296"/>
        <v>No</v>
      </c>
    </row>
    <row r="2075" spans="1:48" x14ac:dyDescent="0.3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11</v>
      </c>
      <c r="X2075">
        <v>0</v>
      </c>
      <c r="Y2075">
        <v>34</v>
      </c>
      <c r="Z2075">
        <v>2767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40</v>
      </c>
      <c r="AL2075">
        <v>23</v>
      </c>
      <c r="AM2075">
        <v>0</v>
      </c>
      <c r="AN2075">
        <f t="shared" si="288"/>
        <v>7.6</v>
      </c>
      <c r="AO2075" t="str">
        <f t="shared" si="289"/>
        <v>Low</v>
      </c>
      <c r="AP2075" t="str">
        <f t="shared" si="290"/>
        <v>Yes</v>
      </c>
      <c r="AQ2075" t="str">
        <f t="shared" si="291"/>
        <v>No</v>
      </c>
      <c r="AR2075">
        <f t="shared" si="292"/>
        <v>7</v>
      </c>
      <c r="AS2075" t="str">
        <f t="shared" si="293"/>
        <v>Active</v>
      </c>
      <c r="AT2075" t="str">
        <f t="shared" si="294"/>
        <v>Married</v>
      </c>
      <c r="AU2075" t="str">
        <f t="shared" si="295"/>
        <v>Basic</v>
      </c>
      <c r="AV2075" s="9" t="str">
        <f t="shared" si="296"/>
        <v>No</v>
      </c>
    </row>
    <row r="2076" spans="1:48" x14ac:dyDescent="0.3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</v>
      </c>
      <c r="W2076">
        <v>11</v>
      </c>
      <c r="X2076">
        <v>0</v>
      </c>
      <c r="Y2076">
        <v>58</v>
      </c>
      <c r="Z2076">
        <v>2543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118</v>
      </c>
      <c r="AL2076">
        <v>96</v>
      </c>
      <c r="AM2076">
        <v>0</v>
      </c>
      <c r="AN2076">
        <f t="shared" si="288"/>
        <v>7</v>
      </c>
      <c r="AO2076" t="str">
        <f t="shared" si="289"/>
        <v>Low</v>
      </c>
      <c r="AP2076" t="str">
        <f t="shared" si="290"/>
        <v>Yes</v>
      </c>
      <c r="AQ2076" t="str">
        <f t="shared" si="291"/>
        <v>No</v>
      </c>
      <c r="AR2076">
        <f t="shared" si="292"/>
        <v>8</v>
      </c>
      <c r="AS2076" t="str">
        <f t="shared" si="293"/>
        <v>Active</v>
      </c>
      <c r="AT2076" t="str">
        <f t="shared" si="294"/>
        <v>Married</v>
      </c>
      <c r="AU2076" t="str">
        <f t="shared" si="295"/>
        <v>Master</v>
      </c>
      <c r="AV2076" s="9" t="str">
        <f t="shared" si="296"/>
        <v>No</v>
      </c>
    </row>
    <row r="2077" spans="1:48" x14ac:dyDescent="0.3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</v>
      </c>
      <c r="W2077">
        <v>11</v>
      </c>
      <c r="X2077">
        <v>1</v>
      </c>
      <c r="Y2077">
        <v>50</v>
      </c>
      <c r="Z2077">
        <v>2720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372</v>
      </c>
      <c r="AL2077">
        <v>247</v>
      </c>
      <c r="AM2077">
        <v>1</v>
      </c>
      <c r="AN2077">
        <f t="shared" si="288"/>
        <v>7.5</v>
      </c>
      <c r="AO2077" t="str">
        <f t="shared" si="289"/>
        <v>Low</v>
      </c>
      <c r="AP2077" t="str">
        <f t="shared" si="290"/>
        <v>Yes</v>
      </c>
      <c r="AQ2077" t="str">
        <f t="shared" si="291"/>
        <v>Yes</v>
      </c>
      <c r="AR2077">
        <f t="shared" si="292"/>
        <v>19</v>
      </c>
      <c r="AS2077" t="str">
        <f t="shared" si="293"/>
        <v>Active</v>
      </c>
      <c r="AT2077" t="str">
        <f t="shared" si="294"/>
        <v>Divorced</v>
      </c>
      <c r="AU2077" t="str">
        <f t="shared" si="295"/>
        <v>Graduation</v>
      </c>
      <c r="AV2077" s="9" t="str">
        <f t="shared" si="296"/>
        <v>Yes</v>
      </c>
    </row>
    <row r="2078" spans="1:48" x14ac:dyDescent="0.3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</v>
      </c>
      <c r="W2078">
        <v>11</v>
      </c>
      <c r="X2078">
        <v>0</v>
      </c>
      <c r="Y2078">
        <v>71</v>
      </c>
      <c r="Z2078">
        <v>2545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219</v>
      </c>
      <c r="AL2078">
        <v>172</v>
      </c>
      <c r="AM2078">
        <v>0</v>
      </c>
      <c r="AN2078">
        <f t="shared" si="288"/>
        <v>7</v>
      </c>
      <c r="AO2078" t="str">
        <f t="shared" si="289"/>
        <v>Low</v>
      </c>
      <c r="AP2078" t="str">
        <f t="shared" si="290"/>
        <v>Yes</v>
      </c>
      <c r="AQ2078" t="str">
        <f t="shared" si="291"/>
        <v>No</v>
      </c>
      <c r="AR2078">
        <f t="shared" si="292"/>
        <v>13</v>
      </c>
      <c r="AS2078" t="str">
        <f t="shared" si="293"/>
        <v>Active</v>
      </c>
      <c r="AT2078" t="str">
        <f t="shared" si="294"/>
        <v>Married</v>
      </c>
      <c r="AU2078" t="str">
        <f t="shared" si="295"/>
        <v>Master</v>
      </c>
      <c r="AV2078" s="9" t="str">
        <f t="shared" si="296"/>
        <v>No</v>
      </c>
    </row>
    <row r="2079" spans="1:48" x14ac:dyDescent="0.3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3</v>
      </c>
      <c r="W2079">
        <v>11</v>
      </c>
      <c r="X2079">
        <v>1</v>
      </c>
      <c r="Y2079">
        <v>59</v>
      </c>
      <c r="Z2079">
        <v>2809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1987</v>
      </c>
      <c r="AL2079">
        <v>1968</v>
      </c>
      <c r="AM2079">
        <v>1</v>
      </c>
      <c r="AN2079">
        <f t="shared" si="288"/>
        <v>7.7</v>
      </c>
      <c r="AO2079" t="str">
        <f t="shared" si="289"/>
        <v>High</v>
      </c>
      <c r="AP2079" t="str">
        <f t="shared" si="290"/>
        <v>No</v>
      </c>
      <c r="AQ2079" t="str">
        <f t="shared" si="291"/>
        <v>Yes</v>
      </c>
      <c r="AR2079">
        <f t="shared" si="292"/>
        <v>21</v>
      </c>
      <c r="AS2079" t="str">
        <f t="shared" si="293"/>
        <v>Warm</v>
      </c>
      <c r="AT2079" t="str">
        <f t="shared" si="294"/>
        <v>Single</v>
      </c>
      <c r="AU2079" t="str">
        <f t="shared" si="295"/>
        <v>Graduation</v>
      </c>
      <c r="AV2079" s="9" t="str">
        <f t="shared" si="296"/>
        <v>Yes</v>
      </c>
    </row>
    <row r="2080" spans="1:48" x14ac:dyDescent="0.3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11</v>
      </c>
      <c r="X2080">
        <v>0</v>
      </c>
      <c r="Y2080">
        <v>65</v>
      </c>
      <c r="Z2080">
        <v>2551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551</v>
      </c>
      <c r="AL2080">
        <v>487</v>
      </c>
      <c r="AM2080">
        <v>0</v>
      </c>
      <c r="AN2080">
        <f t="shared" si="288"/>
        <v>7</v>
      </c>
      <c r="AO2080" t="str">
        <f t="shared" si="289"/>
        <v>Medium</v>
      </c>
      <c r="AP2080" t="str">
        <f t="shared" si="290"/>
        <v>Yes</v>
      </c>
      <c r="AQ2080" t="str">
        <f t="shared" si="291"/>
        <v>No</v>
      </c>
      <c r="AR2080">
        <f t="shared" si="292"/>
        <v>23</v>
      </c>
      <c r="AS2080" t="str">
        <f t="shared" si="293"/>
        <v>Warm</v>
      </c>
      <c r="AT2080" t="str">
        <f t="shared" si="294"/>
        <v>Widow</v>
      </c>
      <c r="AU2080" t="str">
        <f t="shared" si="295"/>
        <v>Graduation</v>
      </c>
      <c r="AV2080" s="9" t="str">
        <f t="shared" si="296"/>
        <v>No</v>
      </c>
    </row>
    <row r="2081" spans="1:48" x14ac:dyDescent="0.3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3</v>
      </c>
      <c r="W2081">
        <v>11</v>
      </c>
      <c r="X2081">
        <v>0</v>
      </c>
      <c r="Y2081">
        <v>39</v>
      </c>
      <c r="Z2081">
        <v>2714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897</v>
      </c>
      <c r="AL2081">
        <v>773</v>
      </c>
      <c r="AM2081">
        <v>1</v>
      </c>
      <c r="AN2081">
        <f t="shared" si="288"/>
        <v>7.4</v>
      </c>
      <c r="AO2081" t="str">
        <f t="shared" si="289"/>
        <v>Medium</v>
      </c>
      <c r="AP2081" t="str">
        <f t="shared" si="290"/>
        <v>No</v>
      </c>
      <c r="AQ2081" t="str">
        <f t="shared" si="291"/>
        <v>Yes</v>
      </c>
      <c r="AR2081">
        <f t="shared" si="292"/>
        <v>24</v>
      </c>
      <c r="AS2081" t="str">
        <f t="shared" si="293"/>
        <v>Warm</v>
      </c>
      <c r="AT2081" t="str">
        <f t="shared" si="294"/>
        <v>Together</v>
      </c>
      <c r="AU2081" t="str">
        <f t="shared" si="295"/>
        <v>PhD</v>
      </c>
      <c r="AV2081" s="9" t="str">
        <f t="shared" si="296"/>
        <v>Yes</v>
      </c>
    </row>
    <row r="2082" spans="1:48" x14ac:dyDescent="0.3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3</v>
      </c>
      <c r="W2082">
        <v>11</v>
      </c>
      <c r="X2082">
        <v>0</v>
      </c>
      <c r="Y2082">
        <v>67</v>
      </c>
      <c r="Z2082">
        <v>2203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20</v>
      </c>
      <c r="AL2082">
        <v>18</v>
      </c>
      <c r="AM2082">
        <v>0</v>
      </c>
      <c r="AN2082">
        <f t="shared" si="288"/>
        <v>6</v>
      </c>
      <c r="AO2082" t="str">
        <f t="shared" si="289"/>
        <v>Low</v>
      </c>
      <c r="AP2082" t="str">
        <f t="shared" si="290"/>
        <v>Yes</v>
      </c>
      <c r="AQ2082" t="str">
        <f t="shared" si="291"/>
        <v>No</v>
      </c>
      <c r="AR2082">
        <f t="shared" si="292"/>
        <v>6</v>
      </c>
      <c r="AS2082" t="str">
        <f t="shared" si="293"/>
        <v>Warm</v>
      </c>
      <c r="AT2082" t="str">
        <f t="shared" si="294"/>
        <v>Together</v>
      </c>
      <c r="AU2082" t="str">
        <f t="shared" si="295"/>
        <v>Graduation</v>
      </c>
      <c r="AV2082" s="9" t="str">
        <f t="shared" si="296"/>
        <v>No</v>
      </c>
    </row>
    <row r="2083" spans="1:48" x14ac:dyDescent="0.3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</v>
      </c>
      <c r="W2083">
        <v>11</v>
      </c>
      <c r="X2083">
        <v>0</v>
      </c>
      <c r="Y2083">
        <v>46</v>
      </c>
      <c r="Z2083">
        <v>2399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69</v>
      </c>
      <c r="AL2083">
        <v>5</v>
      </c>
      <c r="AM2083">
        <v>0</v>
      </c>
      <c r="AN2083">
        <f t="shared" si="288"/>
        <v>6.6</v>
      </c>
      <c r="AO2083" t="str">
        <f t="shared" si="289"/>
        <v>Low</v>
      </c>
      <c r="AP2083" t="str">
        <f t="shared" si="290"/>
        <v>Yes</v>
      </c>
      <c r="AQ2083" t="str">
        <f t="shared" si="291"/>
        <v>No</v>
      </c>
      <c r="AR2083">
        <f t="shared" si="292"/>
        <v>7</v>
      </c>
      <c r="AS2083" t="str">
        <f t="shared" si="293"/>
        <v>Warm</v>
      </c>
      <c r="AT2083" t="str">
        <f t="shared" si="294"/>
        <v>Together</v>
      </c>
      <c r="AU2083" t="str">
        <f t="shared" si="295"/>
        <v>Master</v>
      </c>
      <c r="AV2083" s="9" t="str">
        <f t="shared" si="296"/>
        <v>No</v>
      </c>
    </row>
    <row r="2084" spans="1:48" x14ac:dyDescent="0.3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11</v>
      </c>
      <c r="X2084">
        <v>0</v>
      </c>
      <c r="Y2084">
        <v>66</v>
      </c>
      <c r="Z2084">
        <v>2499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394</v>
      </c>
      <c r="AL2084">
        <v>351</v>
      </c>
      <c r="AM2084">
        <v>0</v>
      </c>
      <c r="AN2084">
        <f t="shared" si="288"/>
        <v>6.8</v>
      </c>
      <c r="AO2084" t="str">
        <f t="shared" si="289"/>
        <v>Low</v>
      </c>
      <c r="AP2084" t="str">
        <f t="shared" si="290"/>
        <v>Yes</v>
      </c>
      <c r="AQ2084" t="str">
        <f t="shared" si="291"/>
        <v>No</v>
      </c>
      <c r="AR2084">
        <f t="shared" si="292"/>
        <v>19</v>
      </c>
      <c r="AS2084" t="str">
        <f t="shared" si="293"/>
        <v>Inactive</v>
      </c>
      <c r="AT2084" t="str">
        <f t="shared" si="294"/>
        <v>Married</v>
      </c>
      <c r="AU2084" t="str">
        <f t="shared" si="295"/>
        <v>Master</v>
      </c>
      <c r="AV2084" s="9" t="str">
        <f t="shared" si="296"/>
        <v>No</v>
      </c>
    </row>
    <row r="2085" spans="1:48" x14ac:dyDescent="0.3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11</v>
      </c>
      <c r="X2085">
        <v>0</v>
      </c>
      <c r="Y2085">
        <v>51</v>
      </c>
      <c r="Z2085">
        <v>2366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956</v>
      </c>
      <c r="AL2085">
        <v>899</v>
      </c>
      <c r="AM2085">
        <v>0</v>
      </c>
      <c r="AN2085">
        <f t="shared" si="288"/>
        <v>6.5</v>
      </c>
      <c r="AO2085" t="str">
        <f t="shared" si="289"/>
        <v>Medium</v>
      </c>
      <c r="AP2085" t="str">
        <f t="shared" si="290"/>
        <v>Yes</v>
      </c>
      <c r="AQ2085" t="str">
        <f t="shared" si="291"/>
        <v>No</v>
      </c>
      <c r="AR2085">
        <f t="shared" si="292"/>
        <v>26</v>
      </c>
      <c r="AS2085" t="str">
        <f t="shared" si="293"/>
        <v>Warm</v>
      </c>
      <c r="AT2085" t="str">
        <f t="shared" si="294"/>
        <v>Together</v>
      </c>
      <c r="AU2085" t="str">
        <f t="shared" si="295"/>
        <v>Master</v>
      </c>
      <c r="AV2085" s="9" t="str">
        <f t="shared" si="296"/>
        <v>No</v>
      </c>
    </row>
    <row r="2086" spans="1:48" x14ac:dyDescent="0.3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39</v>
      </c>
      <c r="Z2086">
        <v>2466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40</v>
      </c>
      <c r="AL2086">
        <v>23</v>
      </c>
      <c r="AM2086">
        <v>0</v>
      </c>
      <c r="AN2086">
        <f t="shared" si="288"/>
        <v>6.8</v>
      </c>
      <c r="AO2086" t="str">
        <f t="shared" si="289"/>
        <v>Low</v>
      </c>
      <c r="AP2086" t="str">
        <f t="shared" si="290"/>
        <v>Yes</v>
      </c>
      <c r="AQ2086" t="str">
        <f t="shared" si="291"/>
        <v>No</v>
      </c>
      <c r="AR2086">
        <f t="shared" si="292"/>
        <v>7</v>
      </c>
      <c r="AS2086" t="str">
        <f t="shared" si="293"/>
        <v>Active</v>
      </c>
      <c r="AT2086" t="str">
        <f t="shared" si="294"/>
        <v>Married</v>
      </c>
      <c r="AU2086" t="str">
        <f t="shared" si="295"/>
        <v>2nd Cycle</v>
      </c>
      <c r="AV2086" s="9" t="str">
        <f t="shared" si="296"/>
        <v>No</v>
      </c>
    </row>
    <row r="2087" spans="1:48" x14ac:dyDescent="0.3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11</v>
      </c>
      <c r="X2087">
        <v>0</v>
      </c>
      <c r="Y2087">
        <v>68</v>
      </c>
      <c r="Z2087">
        <v>2318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1018</v>
      </c>
      <c r="AL2087">
        <v>998</v>
      </c>
      <c r="AM2087">
        <v>0</v>
      </c>
      <c r="AN2087">
        <f t="shared" si="288"/>
        <v>6.4</v>
      </c>
      <c r="AO2087" t="str">
        <f t="shared" si="289"/>
        <v>High</v>
      </c>
      <c r="AP2087" t="str">
        <f t="shared" si="290"/>
        <v>Yes</v>
      </c>
      <c r="AQ2087" t="str">
        <f t="shared" si="291"/>
        <v>No</v>
      </c>
      <c r="AR2087">
        <f t="shared" si="292"/>
        <v>27</v>
      </c>
      <c r="AS2087" t="str">
        <f t="shared" si="293"/>
        <v>Warm</v>
      </c>
      <c r="AT2087" t="str">
        <f t="shared" si="294"/>
        <v>Together</v>
      </c>
      <c r="AU2087" t="str">
        <f t="shared" si="295"/>
        <v>PhD</v>
      </c>
      <c r="AV2087" s="9" t="str">
        <f t="shared" si="296"/>
        <v>No</v>
      </c>
    </row>
    <row r="2088" spans="1:48" x14ac:dyDescent="0.3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</v>
      </c>
      <c r="W2088">
        <v>11</v>
      </c>
      <c r="X2088">
        <v>0</v>
      </c>
      <c r="Y2088">
        <v>58</v>
      </c>
      <c r="Z2088">
        <v>2604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1419</v>
      </c>
      <c r="AL2088">
        <v>1265</v>
      </c>
      <c r="AM2088">
        <v>0</v>
      </c>
      <c r="AN2088">
        <f t="shared" si="288"/>
        <v>7.1</v>
      </c>
      <c r="AO2088" t="str">
        <f t="shared" si="289"/>
        <v>High</v>
      </c>
      <c r="AP2088" t="str">
        <f t="shared" si="290"/>
        <v>No</v>
      </c>
      <c r="AQ2088" t="str">
        <f t="shared" si="291"/>
        <v>No</v>
      </c>
      <c r="AR2088">
        <f t="shared" si="292"/>
        <v>22</v>
      </c>
      <c r="AS2088" t="str">
        <f t="shared" si="293"/>
        <v>Inactive</v>
      </c>
      <c r="AT2088" t="str">
        <f t="shared" si="294"/>
        <v>Single</v>
      </c>
      <c r="AU2088" t="str">
        <f t="shared" si="295"/>
        <v>Master</v>
      </c>
      <c r="AV2088" s="9" t="str">
        <f t="shared" si="296"/>
        <v>No</v>
      </c>
    </row>
    <row r="2089" spans="1:48" x14ac:dyDescent="0.3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3</v>
      </c>
      <c r="W2089">
        <v>11</v>
      </c>
      <c r="X2089">
        <v>0</v>
      </c>
      <c r="Y2089">
        <v>49</v>
      </c>
      <c r="Z2089">
        <v>2778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19</v>
      </c>
      <c r="AL2089">
        <v>10</v>
      </c>
      <c r="AM2089">
        <v>0</v>
      </c>
      <c r="AN2089">
        <f t="shared" si="288"/>
        <v>7.6</v>
      </c>
      <c r="AO2089" t="str">
        <f t="shared" si="289"/>
        <v>Low</v>
      </c>
      <c r="AP2089" t="str">
        <f t="shared" si="290"/>
        <v>Yes</v>
      </c>
      <c r="AQ2089" t="str">
        <f t="shared" si="291"/>
        <v>No</v>
      </c>
      <c r="AR2089">
        <f t="shared" si="292"/>
        <v>4</v>
      </c>
      <c r="AS2089" t="str">
        <f t="shared" si="293"/>
        <v>Warm</v>
      </c>
      <c r="AT2089" t="str">
        <f t="shared" si="294"/>
        <v>Divorced</v>
      </c>
      <c r="AU2089" t="str">
        <f t="shared" si="295"/>
        <v>Graduation</v>
      </c>
      <c r="AV2089" s="9" t="str">
        <f t="shared" si="296"/>
        <v>No</v>
      </c>
    </row>
    <row r="2090" spans="1:48" x14ac:dyDescent="0.3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11</v>
      </c>
      <c r="X2090">
        <v>0</v>
      </c>
      <c r="Y2090">
        <v>44</v>
      </c>
      <c r="Z2090">
        <v>2814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118</v>
      </c>
      <c r="AL2090">
        <v>113</v>
      </c>
      <c r="AM2090">
        <v>0</v>
      </c>
      <c r="AN2090">
        <f t="shared" si="288"/>
        <v>7.7</v>
      </c>
      <c r="AO2090" t="str">
        <f t="shared" si="289"/>
        <v>Low</v>
      </c>
      <c r="AP2090" t="str">
        <f t="shared" si="290"/>
        <v>Yes</v>
      </c>
      <c r="AQ2090" t="str">
        <f t="shared" si="291"/>
        <v>No</v>
      </c>
      <c r="AR2090">
        <f t="shared" si="292"/>
        <v>9</v>
      </c>
      <c r="AS2090" t="str">
        <f t="shared" si="293"/>
        <v>Active</v>
      </c>
      <c r="AT2090" t="str">
        <f t="shared" si="294"/>
        <v>Together</v>
      </c>
      <c r="AU2090" t="str">
        <f t="shared" si="295"/>
        <v>Master</v>
      </c>
      <c r="AV2090" s="9" t="str">
        <f t="shared" si="296"/>
        <v>No</v>
      </c>
    </row>
    <row r="2091" spans="1:48" x14ac:dyDescent="0.3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</v>
      </c>
      <c r="W2091">
        <v>11</v>
      </c>
      <c r="X2091">
        <v>0</v>
      </c>
      <c r="Y2091">
        <v>44</v>
      </c>
      <c r="Z2091">
        <v>2482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8</v>
      </c>
      <c r="AL2091">
        <v>3</v>
      </c>
      <c r="AM2091">
        <v>0</v>
      </c>
      <c r="AN2091">
        <f t="shared" si="288"/>
        <v>6.8</v>
      </c>
      <c r="AO2091" t="str">
        <f t="shared" si="289"/>
        <v>Low</v>
      </c>
      <c r="AP2091" t="str">
        <f t="shared" si="290"/>
        <v>Yes</v>
      </c>
      <c r="AQ2091" t="str">
        <f t="shared" si="291"/>
        <v>No</v>
      </c>
      <c r="AR2091">
        <f t="shared" si="292"/>
        <v>4</v>
      </c>
      <c r="AS2091" t="str">
        <f t="shared" si="293"/>
        <v>Warm</v>
      </c>
      <c r="AT2091" t="str">
        <f t="shared" si="294"/>
        <v>Together</v>
      </c>
      <c r="AU2091" t="str">
        <f t="shared" si="295"/>
        <v>2nd Cycle</v>
      </c>
      <c r="AV2091" s="9" t="str">
        <f t="shared" si="296"/>
        <v>No</v>
      </c>
    </row>
    <row r="2092" spans="1:48" x14ac:dyDescent="0.3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3</v>
      </c>
      <c r="W2092">
        <v>11</v>
      </c>
      <c r="X2092">
        <v>0</v>
      </c>
      <c r="Y2092">
        <v>40</v>
      </c>
      <c r="Z2092">
        <v>2827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116</v>
      </c>
      <c r="AL2092">
        <v>100</v>
      </c>
      <c r="AM2092">
        <v>0</v>
      </c>
      <c r="AN2092">
        <f t="shared" si="288"/>
        <v>7.7</v>
      </c>
      <c r="AO2092" t="str">
        <f t="shared" si="289"/>
        <v>Low</v>
      </c>
      <c r="AP2092" t="str">
        <f t="shared" si="290"/>
        <v>Yes</v>
      </c>
      <c r="AQ2092" t="str">
        <f t="shared" si="291"/>
        <v>No</v>
      </c>
      <c r="AR2092">
        <f t="shared" si="292"/>
        <v>10</v>
      </c>
      <c r="AS2092" t="str">
        <f t="shared" si="293"/>
        <v>Active</v>
      </c>
      <c r="AT2092" t="str">
        <f t="shared" si="294"/>
        <v>Married</v>
      </c>
      <c r="AU2092" t="str">
        <f t="shared" si="295"/>
        <v>Graduation</v>
      </c>
      <c r="AV2092" s="9" t="str">
        <f t="shared" si="296"/>
        <v>No</v>
      </c>
    </row>
    <row r="2093" spans="1:48" x14ac:dyDescent="0.3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3</v>
      </c>
      <c r="W2093">
        <v>11</v>
      </c>
      <c r="X2093">
        <v>0</v>
      </c>
      <c r="Y2093">
        <v>64</v>
      </c>
      <c r="Z2093">
        <v>2854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503</v>
      </c>
      <c r="AL2093">
        <v>274</v>
      </c>
      <c r="AM2093">
        <v>0</v>
      </c>
      <c r="AN2093">
        <f t="shared" si="288"/>
        <v>7.8</v>
      </c>
      <c r="AO2093" t="str">
        <f t="shared" si="289"/>
        <v>Medium</v>
      </c>
      <c r="AP2093" t="str">
        <f t="shared" si="290"/>
        <v>Yes</v>
      </c>
      <c r="AQ2093" t="str">
        <f t="shared" si="291"/>
        <v>No</v>
      </c>
      <c r="AR2093">
        <f t="shared" si="292"/>
        <v>23</v>
      </c>
      <c r="AS2093" t="str">
        <f t="shared" si="293"/>
        <v>Warm</v>
      </c>
      <c r="AT2093" t="str">
        <f t="shared" si="294"/>
        <v>Married</v>
      </c>
      <c r="AU2093" t="str">
        <f t="shared" si="295"/>
        <v>2nd Cycle</v>
      </c>
      <c r="AV2093" s="9" t="str">
        <f t="shared" si="296"/>
        <v>No</v>
      </c>
    </row>
    <row r="2094" spans="1:48" x14ac:dyDescent="0.3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3</v>
      </c>
      <c r="W2094">
        <v>11</v>
      </c>
      <c r="X2094">
        <v>0</v>
      </c>
      <c r="Y2094">
        <v>63</v>
      </c>
      <c r="Z2094">
        <v>2168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64</v>
      </c>
      <c r="AL2094">
        <v>62</v>
      </c>
      <c r="AM2094">
        <v>1</v>
      </c>
      <c r="AN2094">
        <f t="shared" si="288"/>
        <v>5.9</v>
      </c>
      <c r="AO2094" t="str">
        <f t="shared" si="289"/>
        <v>Low</v>
      </c>
      <c r="AP2094" t="str">
        <f t="shared" si="290"/>
        <v>Yes</v>
      </c>
      <c r="AQ2094" t="str">
        <f t="shared" si="291"/>
        <v>Yes</v>
      </c>
      <c r="AR2094">
        <f t="shared" si="292"/>
        <v>7</v>
      </c>
      <c r="AS2094" t="str">
        <f t="shared" si="293"/>
        <v>Warm</v>
      </c>
      <c r="AT2094" t="str">
        <f t="shared" si="294"/>
        <v>Together</v>
      </c>
      <c r="AU2094" t="str">
        <f t="shared" si="295"/>
        <v>Graduation</v>
      </c>
      <c r="AV2094" s="9" t="str">
        <f t="shared" si="296"/>
        <v>Yes</v>
      </c>
    </row>
    <row r="2095" spans="1:48" x14ac:dyDescent="0.3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1</v>
      </c>
      <c r="S2095">
        <v>0</v>
      </c>
      <c r="T2095">
        <v>1</v>
      </c>
      <c r="U2095">
        <v>0</v>
      </c>
      <c r="V2095">
        <v>3</v>
      </c>
      <c r="W2095">
        <v>11</v>
      </c>
      <c r="X2095">
        <v>0</v>
      </c>
      <c r="Y2095">
        <v>48</v>
      </c>
      <c r="Z2095">
        <v>2427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1555</v>
      </c>
      <c r="AL2095">
        <v>1479</v>
      </c>
      <c r="AM2095">
        <v>3</v>
      </c>
      <c r="AN2095">
        <f t="shared" si="288"/>
        <v>6.6</v>
      </c>
      <c r="AO2095" t="str">
        <f t="shared" si="289"/>
        <v>High</v>
      </c>
      <c r="AP2095" t="str">
        <f t="shared" si="290"/>
        <v>No</v>
      </c>
      <c r="AQ2095" t="str">
        <f t="shared" si="291"/>
        <v>Yes</v>
      </c>
      <c r="AR2095">
        <f t="shared" si="292"/>
        <v>24</v>
      </c>
      <c r="AS2095" t="str">
        <f t="shared" si="293"/>
        <v>Inactive</v>
      </c>
      <c r="AT2095" t="str">
        <f t="shared" si="294"/>
        <v>Together</v>
      </c>
      <c r="AU2095" t="str">
        <f t="shared" si="295"/>
        <v>Graduation</v>
      </c>
      <c r="AV2095" s="9" t="str">
        <f t="shared" si="296"/>
        <v>Yes</v>
      </c>
    </row>
    <row r="2096" spans="1:48" x14ac:dyDescent="0.3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</v>
      </c>
      <c r="W2096">
        <v>11</v>
      </c>
      <c r="X2096">
        <v>0</v>
      </c>
      <c r="Y2096">
        <v>54</v>
      </c>
      <c r="Z2096">
        <v>2490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491</v>
      </c>
      <c r="AL2096">
        <v>374</v>
      </c>
      <c r="AM2096">
        <v>0</v>
      </c>
      <c r="AN2096">
        <f t="shared" si="288"/>
        <v>6.8</v>
      </c>
      <c r="AO2096" t="str">
        <f t="shared" si="289"/>
        <v>Low</v>
      </c>
      <c r="AP2096" t="str">
        <f t="shared" si="290"/>
        <v>Yes</v>
      </c>
      <c r="AQ2096" t="str">
        <f t="shared" si="291"/>
        <v>No</v>
      </c>
      <c r="AR2096">
        <f t="shared" si="292"/>
        <v>18</v>
      </c>
      <c r="AS2096" t="str">
        <f t="shared" si="293"/>
        <v>Warm</v>
      </c>
      <c r="AT2096" t="str">
        <f t="shared" si="294"/>
        <v>Married</v>
      </c>
      <c r="AU2096" t="str">
        <f t="shared" si="295"/>
        <v>Graduation</v>
      </c>
      <c r="AV2096" s="9" t="str">
        <f t="shared" si="296"/>
        <v>No</v>
      </c>
    </row>
    <row r="2097" spans="1:48" x14ac:dyDescent="0.3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3</v>
      </c>
      <c r="W2097">
        <v>11</v>
      </c>
      <c r="X2097">
        <v>1</v>
      </c>
      <c r="Y2097">
        <v>34</v>
      </c>
      <c r="Z2097">
        <v>2615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1805</v>
      </c>
      <c r="AL2097">
        <v>1788</v>
      </c>
      <c r="AM2097">
        <v>1</v>
      </c>
      <c r="AN2097">
        <f t="shared" si="288"/>
        <v>7.2</v>
      </c>
      <c r="AO2097" t="str">
        <f t="shared" si="289"/>
        <v>High</v>
      </c>
      <c r="AP2097" t="str">
        <f t="shared" si="290"/>
        <v>No</v>
      </c>
      <c r="AQ2097" t="str">
        <f t="shared" si="291"/>
        <v>Yes</v>
      </c>
      <c r="AR2097">
        <f t="shared" si="292"/>
        <v>18</v>
      </c>
      <c r="AS2097" t="str">
        <f t="shared" si="293"/>
        <v>Warm</v>
      </c>
      <c r="AT2097" t="str">
        <f t="shared" si="294"/>
        <v>Married</v>
      </c>
      <c r="AU2097" t="str">
        <f t="shared" si="295"/>
        <v>PhD</v>
      </c>
      <c r="AV2097" s="9" t="str">
        <f t="shared" si="296"/>
        <v>Yes</v>
      </c>
    </row>
    <row r="2098" spans="1:48" x14ac:dyDescent="0.3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</v>
      </c>
      <c r="W2098">
        <v>11</v>
      </c>
      <c r="X2098">
        <v>1</v>
      </c>
      <c r="Y2098">
        <v>55</v>
      </c>
      <c r="Z2098">
        <v>2823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1270</v>
      </c>
      <c r="AL2098">
        <v>1258</v>
      </c>
      <c r="AM2098">
        <v>0</v>
      </c>
      <c r="AN2098">
        <f t="shared" si="288"/>
        <v>7.7</v>
      </c>
      <c r="AO2098" t="str">
        <f t="shared" si="289"/>
        <v>High</v>
      </c>
      <c r="AP2098" t="str">
        <f t="shared" si="290"/>
        <v>No</v>
      </c>
      <c r="AQ2098" t="str">
        <f t="shared" si="291"/>
        <v>No</v>
      </c>
      <c r="AR2098">
        <f t="shared" si="292"/>
        <v>23</v>
      </c>
      <c r="AS2098" t="str">
        <f t="shared" si="293"/>
        <v>Active</v>
      </c>
      <c r="AT2098" t="str">
        <f t="shared" si="294"/>
        <v>Together</v>
      </c>
      <c r="AU2098" t="str">
        <f t="shared" si="295"/>
        <v>PhD</v>
      </c>
      <c r="AV2098" s="9" t="str">
        <f t="shared" si="296"/>
        <v>No</v>
      </c>
    </row>
    <row r="2099" spans="1:48" x14ac:dyDescent="0.3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</v>
      </c>
      <c r="W2099">
        <v>11</v>
      </c>
      <c r="X2099">
        <v>0</v>
      </c>
      <c r="Y2099">
        <v>46</v>
      </c>
      <c r="Z2099">
        <v>2397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6</v>
      </c>
      <c r="AL2099">
        <v>4</v>
      </c>
      <c r="AM2099">
        <v>0</v>
      </c>
      <c r="AN2099">
        <f t="shared" si="288"/>
        <v>6.6</v>
      </c>
      <c r="AO2099" t="str">
        <f t="shared" si="289"/>
        <v>Low</v>
      </c>
      <c r="AP2099" t="str">
        <f t="shared" si="290"/>
        <v>Yes</v>
      </c>
      <c r="AQ2099" t="str">
        <f t="shared" si="291"/>
        <v>No</v>
      </c>
      <c r="AR2099">
        <f t="shared" si="292"/>
        <v>4</v>
      </c>
      <c r="AS2099" t="str">
        <f t="shared" si="293"/>
        <v>Warm</v>
      </c>
      <c r="AT2099" t="str">
        <f t="shared" si="294"/>
        <v>Together</v>
      </c>
      <c r="AU2099" t="str">
        <f t="shared" si="295"/>
        <v>Graduation</v>
      </c>
      <c r="AV2099" s="9" t="str">
        <f t="shared" si="296"/>
        <v>No</v>
      </c>
    </row>
    <row r="2100" spans="1:48" x14ac:dyDescent="0.3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</v>
      </c>
      <c r="W2100">
        <v>11</v>
      </c>
      <c r="X2100">
        <v>0</v>
      </c>
      <c r="Y2100">
        <v>44</v>
      </c>
      <c r="Z2100">
        <v>2592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41</v>
      </c>
      <c r="AL2100">
        <v>39</v>
      </c>
      <c r="AM2100">
        <v>0</v>
      </c>
      <c r="AN2100">
        <f t="shared" si="288"/>
        <v>7.1</v>
      </c>
      <c r="AO2100" t="str">
        <f t="shared" si="289"/>
        <v>Low</v>
      </c>
      <c r="AP2100" t="str">
        <f t="shared" si="290"/>
        <v>Yes</v>
      </c>
      <c r="AQ2100" t="str">
        <f t="shared" si="291"/>
        <v>No</v>
      </c>
      <c r="AR2100">
        <f t="shared" si="292"/>
        <v>5</v>
      </c>
      <c r="AS2100" t="str">
        <f t="shared" si="293"/>
        <v>Warm</v>
      </c>
      <c r="AT2100" t="str">
        <f t="shared" si="294"/>
        <v>Divorced</v>
      </c>
      <c r="AU2100" t="str">
        <f t="shared" si="295"/>
        <v>Graduation</v>
      </c>
      <c r="AV2100" s="9" t="str">
        <f t="shared" si="296"/>
        <v>No</v>
      </c>
    </row>
    <row r="2101" spans="1:48" x14ac:dyDescent="0.3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3</v>
      </c>
      <c r="W2101">
        <v>11</v>
      </c>
      <c r="X2101">
        <v>1</v>
      </c>
      <c r="Y2101">
        <v>44</v>
      </c>
      <c r="Z2101">
        <v>2634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1931</v>
      </c>
      <c r="AL2101">
        <v>1931</v>
      </c>
      <c r="AM2101">
        <v>1</v>
      </c>
      <c r="AN2101">
        <f t="shared" si="288"/>
        <v>7.2</v>
      </c>
      <c r="AO2101" t="str">
        <f t="shared" si="289"/>
        <v>High</v>
      </c>
      <c r="AP2101" t="str">
        <f t="shared" si="290"/>
        <v>No</v>
      </c>
      <c r="AQ2101" t="str">
        <f t="shared" si="291"/>
        <v>Yes</v>
      </c>
      <c r="AR2101">
        <f t="shared" si="292"/>
        <v>20</v>
      </c>
      <c r="AS2101" t="str">
        <f t="shared" si="293"/>
        <v>Warm</v>
      </c>
      <c r="AT2101" t="str">
        <f t="shared" si="294"/>
        <v>Single</v>
      </c>
      <c r="AU2101" t="str">
        <f t="shared" si="295"/>
        <v>Master</v>
      </c>
      <c r="AV2101" s="9" t="str">
        <f t="shared" si="296"/>
        <v>Yes</v>
      </c>
    </row>
    <row r="2102" spans="1:48" x14ac:dyDescent="0.3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3</v>
      </c>
      <c r="W2102">
        <v>11</v>
      </c>
      <c r="X2102">
        <v>0</v>
      </c>
      <c r="Y2102">
        <v>40</v>
      </c>
      <c r="Z2102">
        <v>2843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56</v>
      </c>
      <c r="AL2102">
        <v>9</v>
      </c>
      <c r="AM2102">
        <v>0</v>
      </c>
      <c r="AN2102">
        <f t="shared" si="288"/>
        <v>7.8</v>
      </c>
      <c r="AO2102" t="str">
        <f t="shared" si="289"/>
        <v>Low</v>
      </c>
      <c r="AP2102" t="str">
        <f t="shared" si="290"/>
        <v>Yes</v>
      </c>
      <c r="AQ2102" t="str">
        <f t="shared" si="291"/>
        <v>No</v>
      </c>
      <c r="AR2102">
        <f t="shared" si="292"/>
        <v>8</v>
      </c>
      <c r="AS2102" t="str">
        <f t="shared" si="293"/>
        <v>Warm</v>
      </c>
      <c r="AT2102" t="str">
        <f t="shared" si="294"/>
        <v>Married</v>
      </c>
      <c r="AU2102" t="str">
        <f t="shared" si="295"/>
        <v>Basic</v>
      </c>
      <c r="AV2102" s="9" t="str">
        <f t="shared" si="296"/>
        <v>No</v>
      </c>
    </row>
    <row r="2103" spans="1:48" x14ac:dyDescent="0.3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11</v>
      </c>
      <c r="X2103">
        <v>0</v>
      </c>
      <c r="Y2103">
        <v>63</v>
      </c>
      <c r="Z2103">
        <v>2329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1006</v>
      </c>
      <c r="AL2103">
        <v>843</v>
      </c>
      <c r="AM2103">
        <v>0</v>
      </c>
      <c r="AN2103">
        <f t="shared" si="288"/>
        <v>6.4</v>
      </c>
      <c r="AO2103" t="str">
        <f t="shared" si="289"/>
        <v>High</v>
      </c>
      <c r="AP2103" t="str">
        <f t="shared" si="290"/>
        <v>No</v>
      </c>
      <c r="AQ2103" t="str">
        <f t="shared" si="291"/>
        <v>No</v>
      </c>
      <c r="AR2103">
        <f t="shared" si="292"/>
        <v>17</v>
      </c>
      <c r="AS2103" t="str">
        <f t="shared" si="293"/>
        <v>Warm</v>
      </c>
      <c r="AT2103" t="str">
        <f t="shared" si="294"/>
        <v>Single</v>
      </c>
      <c r="AU2103" t="str">
        <f t="shared" si="295"/>
        <v>Master</v>
      </c>
      <c r="AV2103" s="9" t="str">
        <f t="shared" si="296"/>
        <v>No</v>
      </c>
    </row>
    <row r="2104" spans="1:48" x14ac:dyDescent="0.3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</v>
      </c>
      <c r="W2104">
        <v>11</v>
      </c>
      <c r="X2104">
        <v>0</v>
      </c>
      <c r="Y2104">
        <v>55</v>
      </c>
      <c r="Z2104">
        <v>2243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384</v>
      </c>
      <c r="AL2104">
        <v>373</v>
      </c>
      <c r="AM2104">
        <v>0</v>
      </c>
      <c r="AN2104">
        <f t="shared" si="288"/>
        <v>6.1</v>
      </c>
      <c r="AO2104" t="str">
        <f t="shared" si="289"/>
        <v>Low</v>
      </c>
      <c r="AP2104" t="str">
        <f t="shared" si="290"/>
        <v>Yes</v>
      </c>
      <c r="AQ2104" t="str">
        <f t="shared" si="291"/>
        <v>No</v>
      </c>
      <c r="AR2104">
        <f t="shared" si="292"/>
        <v>15</v>
      </c>
      <c r="AS2104" t="str">
        <f t="shared" si="293"/>
        <v>Active</v>
      </c>
      <c r="AT2104" t="str">
        <f t="shared" si="294"/>
        <v>Married</v>
      </c>
      <c r="AU2104" t="str">
        <f t="shared" si="295"/>
        <v>Graduation</v>
      </c>
      <c r="AV2104" s="9" t="str">
        <f t="shared" si="296"/>
        <v>No</v>
      </c>
    </row>
    <row r="2105" spans="1:48" x14ac:dyDescent="0.3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3</v>
      </c>
      <c r="W2105">
        <v>11</v>
      </c>
      <c r="X2105">
        <v>0</v>
      </c>
      <c r="Y2105">
        <v>51</v>
      </c>
      <c r="Z2105">
        <v>2429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221</v>
      </c>
      <c r="AL2105">
        <v>184</v>
      </c>
      <c r="AM2105">
        <v>1</v>
      </c>
      <c r="AN2105">
        <f t="shared" si="288"/>
        <v>6.7</v>
      </c>
      <c r="AO2105" t="str">
        <f t="shared" si="289"/>
        <v>Low</v>
      </c>
      <c r="AP2105" t="str">
        <f t="shared" si="290"/>
        <v>Yes</v>
      </c>
      <c r="AQ2105" t="str">
        <f t="shared" si="291"/>
        <v>Yes</v>
      </c>
      <c r="AR2105">
        <f t="shared" si="292"/>
        <v>15</v>
      </c>
      <c r="AS2105" t="str">
        <f t="shared" si="293"/>
        <v>Active</v>
      </c>
      <c r="AT2105" t="str">
        <f t="shared" si="294"/>
        <v>Widow</v>
      </c>
      <c r="AU2105" t="str">
        <f t="shared" si="295"/>
        <v>Graduation</v>
      </c>
      <c r="AV2105" s="9" t="str">
        <f t="shared" si="296"/>
        <v>Yes</v>
      </c>
    </row>
    <row r="2106" spans="1:48" x14ac:dyDescent="0.3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</v>
      </c>
      <c r="W2106">
        <v>11</v>
      </c>
      <c r="X2106">
        <v>0</v>
      </c>
      <c r="Y2106">
        <v>50</v>
      </c>
      <c r="Z2106">
        <v>2208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16</v>
      </c>
      <c r="AL2106">
        <v>7</v>
      </c>
      <c r="AM2106">
        <v>0</v>
      </c>
      <c r="AN2106">
        <f t="shared" si="288"/>
        <v>6</v>
      </c>
      <c r="AO2106" t="str">
        <f t="shared" si="289"/>
        <v>Low</v>
      </c>
      <c r="AP2106" t="str">
        <f t="shared" si="290"/>
        <v>Yes</v>
      </c>
      <c r="AQ2106" t="str">
        <f t="shared" si="291"/>
        <v>No</v>
      </c>
      <c r="AR2106">
        <f t="shared" si="292"/>
        <v>5</v>
      </c>
      <c r="AS2106" t="str">
        <f t="shared" si="293"/>
        <v>Warm</v>
      </c>
      <c r="AT2106" t="str">
        <f t="shared" si="294"/>
        <v>Single</v>
      </c>
      <c r="AU2106" t="str">
        <f t="shared" si="295"/>
        <v>Graduation</v>
      </c>
      <c r="AV2106" s="9" t="str">
        <f t="shared" si="296"/>
        <v>No</v>
      </c>
    </row>
    <row r="2107" spans="1:48" x14ac:dyDescent="0.3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</v>
      </c>
      <c r="W2107">
        <v>11</v>
      </c>
      <c r="X2107">
        <v>0</v>
      </c>
      <c r="Y2107">
        <v>66</v>
      </c>
      <c r="Z2107">
        <v>2279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180</v>
      </c>
      <c r="AL2107">
        <v>175</v>
      </c>
      <c r="AM2107">
        <v>0</v>
      </c>
      <c r="AN2107">
        <f t="shared" si="288"/>
        <v>6.2</v>
      </c>
      <c r="AO2107" t="str">
        <f t="shared" si="289"/>
        <v>Low</v>
      </c>
      <c r="AP2107" t="str">
        <f t="shared" si="290"/>
        <v>Yes</v>
      </c>
      <c r="AQ2107" t="str">
        <f t="shared" si="291"/>
        <v>No</v>
      </c>
      <c r="AR2107">
        <f t="shared" si="292"/>
        <v>10</v>
      </c>
      <c r="AS2107" t="str">
        <f t="shared" si="293"/>
        <v>Warm</v>
      </c>
      <c r="AT2107" t="str">
        <f t="shared" si="294"/>
        <v>Divorced</v>
      </c>
      <c r="AU2107" t="str">
        <f t="shared" si="295"/>
        <v>Master</v>
      </c>
      <c r="AV2107" s="9" t="str">
        <f t="shared" si="296"/>
        <v>No</v>
      </c>
    </row>
    <row r="2108" spans="1:48" x14ac:dyDescent="0.3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3</v>
      </c>
      <c r="W2108">
        <v>11</v>
      </c>
      <c r="X2108">
        <v>1</v>
      </c>
      <c r="Y2108">
        <v>54</v>
      </c>
      <c r="Z2108">
        <v>2851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116</v>
      </c>
      <c r="AL2108">
        <v>52</v>
      </c>
      <c r="AM2108">
        <v>0</v>
      </c>
      <c r="AN2108">
        <f t="shared" si="288"/>
        <v>7.8</v>
      </c>
      <c r="AO2108" t="str">
        <f t="shared" si="289"/>
        <v>Low</v>
      </c>
      <c r="AP2108" t="str">
        <f t="shared" si="290"/>
        <v>Yes</v>
      </c>
      <c r="AQ2108" t="str">
        <f t="shared" si="291"/>
        <v>No</v>
      </c>
      <c r="AR2108">
        <f t="shared" si="292"/>
        <v>11</v>
      </c>
      <c r="AS2108" t="str">
        <f t="shared" si="293"/>
        <v>Active</v>
      </c>
      <c r="AT2108" t="str">
        <f t="shared" si="294"/>
        <v>Divorced</v>
      </c>
      <c r="AU2108" t="str">
        <f t="shared" si="295"/>
        <v>Master</v>
      </c>
      <c r="AV2108" s="9" t="str">
        <f t="shared" si="296"/>
        <v>No</v>
      </c>
    </row>
    <row r="2109" spans="1:48" x14ac:dyDescent="0.3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3</v>
      </c>
      <c r="W2109">
        <v>11</v>
      </c>
      <c r="X2109">
        <v>0</v>
      </c>
      <c r="Y2109">
        <v>46</v>
      </c>
      <c r="Z2109">
        <v>2309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20</v>
      </c>
      <c r="AL2109">
        <v>18</v>
      </c>
      <c r="AM2109">
        <v>0</v>
      </c>
      <c r="AN2109">
        <f t="shared" si="288"/>
        <v>6.3</v>
      </c>
      <c r="AO2109" t="str">
        <f t="shared" si="289"/>
        <v>Low</v>
      </c>
      <c r="AP2109" t="str">
        <f t="shared" si="290"/>
        <v>Yes</v>
      </c>
      <c r="AQ2109" t="str">
        <f t="shared" si="291"/>
        <v>No</v>
      </c>
      <c r="AR2109">
        <f t="shared" si="292"/>
        <v>5</v>
      </c>
      <c r="AS2109" t="str">
        <f t="shared" si="293"/>
        <v>Active</v>
      </c>
      <c r="AT2109" t="str">
        <f t="shared" si="294"/>
        <v>Divorced</v>
      </c>
      <c r="AU2109" t="str">
        <f t="shared" si="295"/>
        <v>Graduation</v>
      </c>
      <c r="AV2109" s="9" t="str">
        <f t="shared" si="296"/>
        <v>No</v>
      </c>
    </row>
    <row r="2110" spans="1:48" x14ac:dyDescent="0.3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11</v>
      </c>
      <c r="X2110">
        <v>0</v>
      </c>
      <c r="Y2110">
        <v>49</v>
      </c>
      <c r="Z2110">
        <v>2316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40</v>
      </c>
      <c r="AL2110">
        <v>36</v>
      </c>
      <c r="AM2110">
        <v>0</v>
      </c>
      <c r="AN2110">
        <f t="shared" si="288"/>
        <v>6.3</v>
      </c>
      <c r="AO2110" t="str">
        <f t="shared" si="289"/>
        <v>Low</v>
      </c>
      <c r="AP2110" t="str">
        <f t="shared" si="290"/>
        <v>Yes</v>
      </c>
      <c r="AQ2110" t="str">
        <f t="shared" si="291"/>
        <v>No</v>
      </c>
      <c r="AR2110">
        <f t="shared" si="292"/>
        <v>7</v>
      </c>
      <c r="AS2110" t="str">
        <f t="shared" si="293"/>
        <v>Warm</v>
      </c>
      <c r="AT2110" t="str">
        <f t="shared" si="294"/>
        <v>Married</v>
      </c>
      <c r="AU2110" t="str">
        <f t="shared" si="295"/>
        <v>Graduation</v>
      </c>
      <c r="AV2110" s="9" t="str">
        <f t="shared" si="296"/>
        <v>No</v>
      </c>
    </row>
    <row r="2111" spans="1:48" x14ac:dyDescent="0.3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</v>
      </c>
      <c r="W2111">
        <v>11</v>
      </c>
      <c r="X2111">
        <v>0</v>
      </c>
      <c r="Y2111">
        <v>52</v>
      </c>
      <c r="Z2111">
        <v>2672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67</v>
      </c>
      <c r="AL2111">
        <v>40</v>
      </c>
      <c r="AM2111">
        <v>0</v>
      </c>
      <c r="AN2111">
        <f t="shared" si="288"/>
        <v>7.3</v>
      </c>
      <c r="AO2111" t="str">
        <f t="shared" si="289"/>
        <v>Low</v>
      </c>
      <c r="AP2111" t="str">
        <f t="shared" si="290"/>
        <v>Yes</v>
      </c>
      <c r="AQ2111" t="str">
        <f t="shared" si="291"/>
        <v>No</v>
      </c>
      <c r="AR2111">
        <f t="shared" si="292"/>
        <v>12</v>
      </c>
      <c r="AS2111" t="str">
        <f t="shared" si="293"/>
        <v>Warm</v>
      </c>
      <c r="AT2111" t="str">
        <f t="shared" si="294"/>
        <v>Divorced</v>
      </c>
      <c r="AU2111" t="str">
        <f t="shared" si="295"/>
        <v>Graduation</v>
      </c>
      <c r="AV2111" s="9" t="str">
        <f t="shared" si="296"/>
        <v>No</v>
      </c>
    </row>
    <row r="2112" spans="1:48" x14ac:dyDescent="0.3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</v>
      </c>
      <c r="W2112">
        <v>11</v>
      </c>
      <c r="X2112">
        <v>0</v>
      </c>
      <c r="Y2112">
        <v>63</v>
      </c>
      <c r="Z2112">
        <v>2280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56</v>
      </c>
      <c r="AL2112">
        <v>31</v>
      </c>
      <c r="AM2112">
        <v>0</v>
      </c>
      <c r="AN2112">
        <f t="shared" si="288"/>
        <v>6.2</v>
      </c>
      <c r="AO2112" t="str">
        <f t="shared" si="289"/>
        <v>Low</v>
      </c>
      <c r="AP2112" t="str">
        <f t="shared" si="290"/>
        <v>No</v>
      </c>
      <c r="AQ2112" t="str">
        <f t="shared" si="291"/>
        <v>No</v>
      </c>
      <c r="AR2112">
        <f t="shared" si="292"/>
        <v>7</v>
      </c>
      <c r="AS2112" t="str">
        <f t="shared" si="293"/>
        <v>Active</v>
      </c>
      <c r="AT2112" t="str">
        <f t="shared" si="294"/>
        <v>Married</v>
      </c>
      <c r="AU2112" t="str">
        <f t="shared" si="295"/>
        <v>Graduation</v>
      </c>
      <c r="AV2112" s="9" t="str">
        <f t="shared" si="296"/>
        <v>No</v>
      </c>
    </row>
    <row r="2113" spans="1:48" x14ac:dyDescent="0.3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3</v>
      </c>
      <c r="W2113">
        <v>11</v>
      </c>
      <c r="X2113">
        <v>0</v>
      </c>
      <c r="Y2113">
        <v>47</v>
      </c>
      <c r="Z2113">
        <v>2322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768</v>
      </c>
      <c r="AL2113">
        <v>738</v>
      </c>
      <c r="AM2113">
        <v>2</v>
      </c>
      <c r="AN2113">
        <f t="shared" si="288"/>
        <v>6.4</v>
      </c>
      <c r="AO2113" t="str">
        <f t="shared" si="289"/>
        <v>Medium</v>
      </c>
      <c r="AP2113" t="str">
        <f t="shared" si="290"/>
        <v>Yes</v>
      </c>
      <c r="AQ2113" t="str">
        <f t="shared" si="291"/>
        <v>Yes</v>
      </c>
      <c r="AR2113">
        <f t="shared" si="292"/>
        <v>28</v>
      </c>
      <c r="AS2113" t="str">
        <f t="shared" si="293"/>
        <v>Warm</v>
      </c>
      <c r="AT2113" t="str">
        <f t="shared" si="294"/>
        <v>Single</v>
      </c>
      <c r="AU2113" t="str">
        <f t="shared" si="295"/>
        <v>Graduation</v>
      </c>
      <c r="AV2113" s="9" t="str">
        <f t="shared" si="296"/>
        <v>Yes</v>
      </c>
    </row>
    <row r="2114" spans="1:48" x14ac:dyDescent="0.3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3</v>
      </c>
      <c r="W2114">
        <v>11</v>
      </c>
      <c r="X2114">
        <v>1</v>
      </c>
      <c r="Y2114">
        <v>63</v>
      </c>
      <c r="Z2114">
        <v>2377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1237</v>
      </c>
      <c r="AL2114">
        <v>1140</v>
      </c>
      <c r="AM2114">
        <v>1</v>
      </c>
      <c r="AN2114">
        <f t="shared" ref="AN2114:AN2177" si="297">ROUND(Z:Z/365,1)</f>
        <v>6.5</v>
      </c>
      <c r="AO2114" t="str">
        <f t="shared" ref="AO2114:AO2177" si="298">IF(AK:AK&gt;=1000,"High",IF(AK:AK&gt;=500,"Medium","Low"))</f>
        <v>High</v>
      </c>
      <c r="AP2114" t="str">
        <f t="shared" ref="AP2114:AP2177" si="299">IF(B:B+C:C&gt;0,"Yes","No")</f>
        <v>No</v>
      </c>
      <c r="AQ2114" t="str">
        <f t="shared" ref="AQ2114:AQ2177" si="300">IF(AM:AM&gt;0,"Yes","No")</f>
        <v>Yes</v>
      </c>
      <c r="AR2114">
        <f t="shared" ref="AR2114:AR2177" si="301">K:K+L:L+M:M+N:N</f>
        <v>19</v>
      </c>
      <c r="AS2114" t="str">
        <f t="shared" ref="AS2114:AS2177" si="302">IF(D:D&lt;=30,"Active",IF(D:D&lt;=90,"Warm","Inactive"))</f>
        <v>Active</v>
      </c>
      <c r="AT2114" t="str">
        <f t="shared" ref="AT2114:AT2177" si="303">IF(AA:AA=1,"Divorced",IF(AB:AB=1,"Married",IF(AC:AC=1,"Single",IF(AD:AD=1,"Together",IF(AE:AE=1,"Widow","Unknown")))))</f>
        <v>Single</v>
      </c>
      <c r="AU2114" t="str">
        <f t="shared" ref="AU2114:AU2177" si="304">IF(AF:AF=1,"2nd Cycle",IF(AG:AG=1,"Basic",IF(AH:AH=1,"Graduation",IF(AI:AI=1,"Master",IF(AJ:AJ=1,"PhD","Unknown")))))</f>
        <v>Graduation</v>
      </c>
      <c r="AV2114" s="9" t="str">
        <f t="shared" ref="AV2114:AV2177" si="305">IF(AM:AM=1,"Yes",IF(AM:AM=2,"Yes",IF(AM:AM=3,"Yes",IF(AM:AM=4,"Yes","No"))))</f>
        <v>Yes</v>
      </c>
    </row>
    <row r="2115" spans="1:48" x14ac:dyDescent="0.3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11</v>
      </c>
      <c r="X2115">
        <v>0</v>
      </c>
      <c r="Y2115">
        <v>49</v>
      </c>
      <c r="Z2115">
        <v>2255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34</v>
      </c>
      <c r="AL2115">
        <v>30</v>
      </c>
      <c r="AM2115">
        <v>0</v>
      </c>
      <c r="AN2115">
        <f t="shared" si="297"/>
        <v>6.2</v>
      </c>
      <c r="AO2115" t="str">
        <f t="shared" si="298"/>
        <v>Low</v>
      </c>
      <c r="AP2115" t="str">
        <f t="shared" si="299"/>
        <v>Yes</v>
      </c>
      <c r="AQ2115" t="str">
        <f t="shared" si="300"/>
        <v>No</v>
      </c>
      <c r="AR2115">
        <f t="shared" si="301"/>
        <v>5</v>
      </c>
      <c r="AS2115" t="str">
        <f t="shared" si="302"/>
        <v>Active</v>
      </c>
      <c r="AT2115" t="str">
        <f t="shared" si="303"/>
        <v>Together</v>
      </c>
      <c r="AU2115" t="str">
        <f t="shared" si="304"/>
        <v>PhD</v>
      </c>
      <c r="AV2115" s="9" t="str">
        <f t="shared" si="305"/>
        <v>No</v>
      </c>
    </row>
    <row r="2116" spans="1:48" x14ac:dyDescent="0.3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3</v>
      </c>
      <c r="W2116">
        <v>11</v>
      </c>
      <c r="X2116">
        <v>0</v>
      </c>
      <c r="Y2116">
        <v>60</v>
      </c>
      <c r="Z2116">
        <v>2256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52</v>
      </c>
      <c r="AL2116">
        <v>43</v>
      </c>
      <c r="AM2116">
        <v>0</v>
      </c>
      <c r="AN2116">
        <f t="shared" si="297"/>
        <v>6.2</v>
      </c>
      <c r="AO2116" t="str">
        <f t="shared" si="298"/>
        <v>Low</v>
      </c>
      <c r="AP2116" t="str">
        <f t="shared" si="299"/>
        <v>Yes</v>
      </c>
      <c r="AQ2116" t="str">
        <f t="shared" si="300"/>
        <v>No</v>
      </c>
      <c r="AR2116">
        <f t="shared" si="301"/>
        <v>11</v>
      </c>
      <c r="AS2116" t="str">
        <f t="shared" si="302"/>
        <v>Warm</v>
      </c>
      <c r="AT2116" t="str">
        <f t="shared" si="303"/>
        <v>Together</v>
      </c>
      <c r="AU2116" t="str">
        <f t="shared" si="304"/>
        <v>Master</v>
      </c>
      <c r="AV2116" s="9" t="str">
        <f t="shared" si="305"/>
        <v>No</v>
      </c>
    </row>
    <row r="2117" spans="1:48" x14ac:dyDescent="0.3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</v>
      </c>
      <c r="W2117">
        <v>11</v>
      </c>
      <c r="X2117">
        <v>0</v>
      </c>
      <c r="Y2117">
        <v>47</v>
      </c>
      <c r="Z2117">
        <v>2517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295</v>
      </c>
      <c r="AL2117">
        <v>290</v>
      </c>
      <c r="AM2117">
        <v>0</v>
      </c>
      <c r="AN2117">
        <f t="shared" si="297"/>
        <v>6.9</v>
      </c>
      <c r="AO2117" t="str">
        <f t="shared" si="298"/>
        <v>Low</v>
      </c>
      <c r="AP2117" t="str">
        <f t="shared" si="299"/>
        <v>Yes</v>
      </c>
      <c r="AQ2117" t="str">
        <f t="shared" si="300"/>
        <v>No</v>
      </c>
      <c r="AR2117">
        <f t="shared" si="301"/>
        <v>16</v>
      </c>
      <c r="AS2117" t="str">
        <f t="shared" si="302"/>
        <v>Active</v>
      </c>
      <c r="AT2117" t="str">
        <f t="shared" si="303"/>
        <v>Together</v>
      </c>
      <c r="AU2117" t="str">
        <f t="shared" si="304"/>
        <v>PhD</v>
      </c>
      <c r="AV2117" s="9" t="str">
        <f t="shared" si="305"/>
        <v>No</v>
      </c>
    </row>
    <row r="2118" spans="1:48" x14ac:dyDescent="0.3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11</v>
      </c>
      <c r="X2118">
        <v>0</v>
      </c>
      <c r="Y2118">
        <v>58</v>
      </c>
      <c r="Z2118">
        <v>2419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88</v>
      </c>
      <c r="AL2118">
        <v>88</v>
      </c>
      <c r="AM2118">
        <v>0</v>
      </c>
      <c r="AN2118">
        <f t="shared" si="297"/>
        <v>6.6</v>
      </c>
      <c r="AO2118" t="str">
        <f t="shared" si="298"/>
        <v>Low</v>
      </c>
      <c r="AP2118" t="str">
        <f t="shared" si="299"/>
        <v>Yes</v>
      </c>
      <c r="AQ2118" t="str">
        <f t="shared" si="300"/>
        <v>No</v>
      </c>
      <c r="AR2118">
        <f t="shared" si="301"/>
        <v>8</v>
      </c>
      <c r="AS2118" t="str">
        <f t="shared" si="302"/>
        <v>Active</v>
      </c>
      <c r="AT2118" t="str">
        <f t="shared" si="303"/>
        <v>Married</v>
      </c>
      <c r="AU2118" t="str">
        <f t="shared" si="304"/>
        <v>PhD</v>
      </c>
      <c r="AV2118" s="9" t="str">
        <f t="shared" si="305"/>
        <v>No</v>
      </c>
    </row>
    <row r="2119" spans="1:48" x14ac:dyDescent="0.3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3</v>
      </c>
      <c r="W2119">
        <v>11</v>
      </c>
      <c r="X2119">
        <v>0</v>
      </c>
      <c r="Y2119">
        <v>62</v>
      </c>
      <c r="Z2119">
        <v>2355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53</v>
      </c>
      <c r="AL2119">
        <v>52</v>
      </c>
      <c r="AM2119">
        <v>0</v>
      </c>
      <c r="AN2119">
        <f t="shared" si="297"/>
        <v>6.5</v>
      </c>
      <c r="AO2119" t="str">
        <f t="shared" si="298"/>
        <v>Low</v>
      </c>
      <c r="AP2119" t="str">
        <f t="shared" si="299"/>
        <v>Yes</v>
      </c>
      <c r="AQ2119" t="str">
        <f t="shared" si="300"/>
        <v>No</v>
      </c>
      <c r="AR2119">
        <f t="shared" si="301"/>
        <v>7</v>
      </c>
      <c r="AS2119" t="str">
        <f t="shared" si="302"/>
        <v>Active</v>
      </c>
      <c r="AT2119" t="str">
        <f t="shared" si="303"/>
        <v>Married</v>
      </c>
      <c r="AU2119" t="str">
        <f t="shared" si="304"/>
        <v>Master</v>
      </c>
      <c r="AV2119" s="9" t="str">
        <f t="shared" si="305"/>
        <v>No</v>
      </c>
    </row>
    <row r="2120" spans="1:48" x14ac:dyDescent="0.3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3</v>
      </c>
      <c r="W2120">
        <v>11</v>
      </c>
      <c r="X2120">
        <v>0</v>
      </c>
      <c r="Y2120">
        <v>48</v>
      </c>
      <c r="Z2120">
        <v>2809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1654</v>
      </c>
      <c r="AL2120">
        <v>1526</v>
      </c>
      <c r="AM2120">
        <v>1</v>
      </c>
      <c r="AN2120">
        <f t="shared" si="297"/>
        <v>7.7</v>
      </c>
      <c r="AO2120" t="str">
        <f t="shared" si="298"/>
        <v>High</v>
      </c>
      <c r="AP2120" t="str">
        <f t="shared" si="299"/>
        <v>No</v>
      </c>
      <c r="AQ2120" t="str">
        <f t="shared" si="300"/>
        <v>Yes</v>
      </c>
      <c r="AR2120">
        <f t="shared" si="301"/>
        <v>16</v>
      </c>
      <c r="AS2120" t="str">
        <f t="shared" si="302"/>
        <v>Active</v>
      </c>
      <c r="AT2120" t="str">
        <f t="shared" si="303"/>
        <v>Married</v>
      </c>
      <c r="AU2120" t="str">
        <f t="shared" si="304"/>
        <v>Graduation</v>
      </c>
      <c r="AV2120" s="9" t="str">
        <f t="shared" si="305"/>
        <v>Yes</v>
      </c>
    </row>
    <row r="2121" spans="1:48" x14ac:dyDescent="0.3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</v>
      </c>
      <c r="W2121">
        <v>11</v>
      </c>
      <c r="X2121">
        <v>0</v>
      </c>
      <c r="Y2121">
        <v>44</v>
      </c>
      <c r="Z2121">
        <v>2311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52</v>
      </c>
      <c r="AL2121">
        <v>36</v>
      </c>
      <c r="AM2121">
        <v>0</v>
      </c>
      <c r="AN2121">
        <f t="shared" si="297"/>
        <v>6.3</v>
      </c>
      <c r="AO2121" t="str">
        <f t="shared" si="298"/>
        <v>Low</v>
      </c>
      <c r="AP2121" t="str">
        <f t="shared" si="299"/>
        <v>Yes</v>
      </c>
      <c r="AQ2121" t="str">
        <f t="shared" si="300"/>
        <v>No</v>
      </c>
      <c r="AR2121">
        <f t="shared" si="301"/>
        <v>11</v>
      </c>
      <c r="AS2121" t="str">
        <f t="shared" si="302"/>
        <v>Warm</v>
      </c>
      <c r="AT2121" t="str">
        <f t="shared" si="303"/>
        <v>Married</v>
      </c>
      <c r="AU2121" t="str">
        <f t="shared" si="304"/>
        <v>Graduation</v>
      </c>
      <c r="AV2121" s="9" t="str">
        <f t="shared" si="305"/>
        <v>No</v>
      </c>
    </row>
    <row r="2122" spans="1:48" x14ac:dyDescent="0.3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</v>
      </c>
      <c r="W2122">
        <v>11</v>
      </c>
      <c r="X2122">
        <v>0</v>
      </c>
      <c r="Y2122">
        <v>51</v>
      </c>
      <c r="Z2122">
        <v>2429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221</v>
      </c>
      <c r="AL2122">
        <v>184</v>
      </c>
      <c r="AM2122">
        <v>1</v>
      </c>
      <c r="AN2122">
        <f t="shared" si="297"/>
        <v>6.7</v>
      </c>
      <c r="AO2122" t="str">
        <f t="shared" si="298"/>
        <v>Low</v>
      </c>
      <c r="AP2122" t="str">
        <f t="shared" si="299"/>
        <v>Yes</v>
      </c>
      <c r="AQ2122" t="str">
        <f t="shared" si="300"/>
        <v>Yes</v>
      </c>
      <c r="AR2122">
        <f t="shared" si="301"/>
        <v>15</v>
      </c>
      <c r="AS2122" t="str">
        <f t="shared" si="302"/>
        <v>Active</v>
      </c>
      <c r="AT2122" t="str">
        <f t="shared" si="303"/>
        <v>Widow</v>
      </c>
      <c r="AU2122" t="str">
        <f t="shared" si="304"/>
        <v>Graduation</v>
      </c>
      <c r="AV2122" s="9" t="str">
        <f t="shared" si="305"/>
        <v>Yes</v>
      </c>
    </row>
    <row r="2123" spans="1:48" x14ac:dyDescent="0.3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11</v>
      </c>
      <c r="X2123">
        <v>0</v>
      </c>
      <c r="Y2123">
        <v>44</v>
      </c>
      <c r="Z2123">
        <v>2526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24</v>
      </c>
      <c r="AL2123">
        <v>17</v>
      </c>
      <c r="AM2123">
        <v>0</v>
      </c>
      <c r="AN2123">
        <f t="shared" si="297"/>
        <v>6.9</v>
      </c>
      <c r="AO2123" t="str">
        <f t="shared" si="298"/>
        <v>Low</v>
      </c>
      <c r="AP2123" t="str">
        <f t="shared" si="299"/>
        <v>Yes</v>
      </c>
      <c r="AQ2123" t="str">
        <f t="shared" si="300"/>
        <v>No</v>
      </c>
      <c r="AR2123">
        <f t="shared" si="301"/>
        <v>5</v>
      </c>
      <c r="AS2123" t="str">
        <f t="shared" si="302"/>
        <v>Active</v>
      </c>
      <c r="AT2123" t="str">
        <f t="shared" si="303"/>
        <v>Together</v>
      </c>
      <c r="AU2123" t="str">
        <f t="shared" si="304"/>
        <v>Master</v>
      </c>
      <c r="AV2123" s="9" t="str">
        <f t="shared" si="305"/>
        <v>No</v>
      </c>
    </row>
    <row r="2124" spans="1:48" x14ac:dyDescent="0.3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11</v>
      </c>
      <c r="X2124">
        <v>0</v>
      </c>
      <c r="Y2124">
        <v>37</v>
      </c>
      <c r="Z2124">
        <v>2207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63</v>
      </c>
      <c r="AL2124">
        <v>60</v>
      </c>
      <c r="AM2124">
        <v>0</v>
      </c>
      <c r="AN2124">
        <f t="shared" si="297"/>
        <v>6</v>
      </c>
      <c r="AO2124" t="str">
        <f t="shared" si="298"/>
        <v>Low</v>
      </c>
      <c r="AP2124" t="str">
        <f t="shared" si="299"/>
        <v>Yes</v>
      </c>
      <c r="AQ2124" t="str">
        <f t="shared" si="300"/>
        <v>No</v>
      </c>
      <c r="AR2124">
        <f t="shared" si="301"/>
        <v>8</v>
      </c>
      <c r="AS2124" t="str">
        <f t="shared" si="302"/>
        <v>Active</v>
      </c>
      <c r="AT2124" t="str">
        <f t="shared" si="303"/>
        <v>Married</v>
      </c>
      <c r="AU2124" t="str">
        <f t="shared" si="304"/>
        <v>2nd Cycle</v>
      </c>
      <c r="AV2124" s="9" t="str">
        <f t="shared" si="305"/>
        <v>No</v>
      </c>
    </row>
    <row r="2125" spans="1:48" x14ac:dyDescent="0.3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11</v>
      </c>
      <c r="X2125">
        <v>0</v>
      </c>
      <c r="Y2125">
        <v>56</v>
      </c>
      <c r="Z2125">
        <v>2220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149</v>
      </c>
      <c r="AL2125">
        <v>124</v>
      </c>
      <c r="AM2125">
        <v>0</v>
      </c>
      <c r="AN2125">
        <f t="shared" si="297"/>
        <v>6.1</v>
      </c>
      <c r="AO2125" t="str">
        <f t="shared" si="298"/>
        <v>Low</v>
      </c>
      <c r="AP2125" t="str">
        <f t="shared" si="299"/>
        <v>Yes</v>
      </c>
      <c r="AQ2125" t="str">
        <f t="shared" si="300"/>
        <v>No</v>
      </c>
      <c r="AR2125">
        <f t="shared" si="301"/>
        <v>13</v>
      </c>
      <c r="AS2125" t="str">
        <f t="shared" si="302"/>
        <v>Warm</v>
      </c>
      <c r="AT2125" t="str">
        <f t="shared" si="303"/>
        <v>Divorced</v>
      </c>
      <c r="AU2125" t="str">
        <f t="shared" si="304"/>
        <v>2nd Cycle</v>
      </c>
      <c r="AV2125" s="9" t="str">
        <f t="shared" si="305"/>
        <v>No</v>
      </c>
    </row>
    <row r="2126" spans="1:48" x14ac:dyDescent="0.3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11</v>
      </c>
      <c r="X2126">
        <v>0</v>
      </c>
      <c r="Y2126">
        <v>45</v>
      </c>
      <c r="Z2126">
        <v>2317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26</v>
      </c>
      <c r="AL2126">
        <v>24</v>
      </c>
      <c r="AM2126">
        <v>0</v>
      </c>
      <c r="AN2126">
        <f t="shared" si="297"/>
        <v>6.3</v>
      </c>
      <c r="AO2126" t="str">
        <f t="shared" si="298"/>
        <v>Low</v>
      </c>
      <c r="AP2126" t="str">
        <f t="shared" si="299"/>
        <v>Yes</v>
      </c>
      <c r="AQ2126" t="str">
        <f t="shared" si="300"/>
        <v>No</v>
      </c>
      <c r="AR2126">
        <f t="shared" si="301"/>
        <v>5</v>
      </c>
      <c r="AS2126" t="str">
        <f t="shared" si="302"/>
        <v>Active</v>
      </c>
      <c r="AT2126" t="str">
        <f t="shared" si="303"/>
        <v>Together</v>
      </c>
      <c r="AU2126" t="str">
        <f t="shared" si="304"/>
        <v>Master</v>
      </c>
      <c r="AV2126" s="9" t="str">
        <f t="shared" si="305"/>
        <v>No</v>
      </c>
    </row>
    <row r="2127" spans="1:48" x14ac:dyDescent="0.3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3</v>
      </c>
      <c r="W2127">
        <v>11</v>
      </c>
      <c r="X2127">
        <v>0</v>
      </c>
      <c r="Y2127">
        <v>65</v>
      </c>
      <c r="Z2127">
        <v>2268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724</v>
      </c>
      <c r="AL2127">
        <v>717</v>
      </c>
      <c r="AM2127">
        <v>1</v>
      </c>
      <c r="AN2127">
        <f t="shared" si="297"/>
        <v>6.2</v>
      </c>
      <c r="AO2127" t="str">
        <f t="shared" si="298"/>
        <v>Medium</v>
      </c>
      <c r="AP2127" t="str">
        <f t="shared" si="299"/>
        <v>Yes</v>
      </c>
      <c r="AQ2127" t="str">
        <f t="shared" si="300"/>
        <v>Yes</v>
      </c>
      <c r="AR2127">
        <f t="shared" si="301"/>
        <v>22</v>
      </c>
      <c r="AS2127" t="str">
        <f t="shared" si="302"/>
        <v>Warm</v>
      </c>
      <c r="AT2127" t="str">
        <f t="shared" si="303"/>
        <v>Married</v>
      </c>
      <c r="AU2127" t="str">
        <f t="shared" si="304"/>
        <v>PhD</v>
      </c>
      <c r="AV2127" s="9" t="str">
        <f t="shared" si="305"/>
        <v>Yes</v>
      </c>
    </row>
    <row r="2128" spans="1:48" x14ac:dyDescent="0.3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11</v>
      </c>
      <c r="X2128">
        <v>0</v>
      </c>
      <c r="Y2128">
        <v>55</v>
      </c>
      <c r="Z2128">
        <v>2314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269</v>
      </c>
      <c r="AL2128">
        <v>264</v>
      </c>
      <c r="AM2128">
        <v>0</v>
      </c>
      <c r="AN2128">
        <f t="shared" si="297"/>
        <v>6.3</v>
      </c>
      <c r="AO2128" t="str">
        <f t="shared" si="298"/>
        <v>Low</v>
      </c>
      <c r="AP2128" t="str">
        <f t="shared" si="299"/>
        <v>Yes</v>
      </c>
      <c r="AQ2128" t="str">
        <f t="shared" si="300"/>
        <v>No</v>
      </c>
      <c r="AR2128">
        <f t="shared" si="301"/>
        <v>12</v>
      </c>
      <c r="AS2128" t="str">
        <f t="shared" si="302"/>
        <v>Warm</v>
      </c>
      <c r="AT2128" t="str">
        <f t="shared" si="303"/>
        <v>Single</v>
      </c>
      <c r="AU2128" t="str">
        <f t="shared" si="304"/>
        <v>Graduation</v>
      </c>
      <c r="AV2128" s="9" t="str">
        <f t="shared" si="305"/>
        <v>No</v>
      </c>
    </row>
    <row r="2129" spans="1:48" x14ac:dyDescent="0.3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</v>
      </c>
      <c r="W2129">
        <v>11</v>
      </c>
      <c r="X2129">
        <v>1</v>
      </c>
      <c r="Y2129">
        <v>56</v>
      </c>
      <c r="Z2129">
        <v>2785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1548</v>
      </c>
      <c r="AL2129">
        <v>1395</v>
      </c>
      <c r="AM2129">
        <v>0</v>
      </c>
      <c r="AN2129">
        <f t="shared" si="297"/>
        <v>7.6</v>
      </c>
      <c r="AO2129" t="str">
        <f t="shared" si="298"/>
        <v>High</v>
      </c>
      <c r="AP2129" t="str">
        <f t="shared" si="299"/>
        <v>Yes</v>
      </c>
      <c r="AQ2129" t="str">
        <f t="shared" si="300"/>
        <v>No</v>
      </c>
      <c r="AR2129">
        <f t="shared" si="301"/>
        <v>26</v>
      </c>
      <c r="AS2129" t="str">
        <f t="shared" si="302"/>
        <v>Warm</v>
      </c>
      <c r="AT2129" t="str">
        <f t="shared" si="303"/>
        <v>Married</v>
      </c>
      <c r="AU2129" t="str">
        <f t="shared" si="304"/>
        <v>PhD</v>
      </c>
      <c r="AV2129" s="9" t="str">
        <f t="shared" si="305"/>
        <v>No</v>
      </c>
    </row>
    <row r="2130" spans="1:48" x14ac:dyDescent="0.3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</v>
      </c>
      <c r="W2130">
        <v>11</v>
      </c>
      <c r="X2130">
        <v>0</v>
      </c>
      <c r="Y2130">
        <v>40</v>
      </c>
      <c r="Z2130">
        <v>2276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300</v>
      </c>
      <c r="AL2130">
        <v>288</v>
      </c>
      <c r="AM2130">
        <v>0</v>
      </c>
      <c r="AN2130">
        <f t="shared" si="297"/>
        <v>6.2</v>
      </c>
      <c r="AO2130" t="str">
        <f t="shared" si="298"/>
        <v>Low</v>
      </c>
      <c r="AP2130" t="str">
        <f t="shared" si="299"/>
        <v>Yes</v>
      </c>
      <c r="AQ2130" t="str">
        <f t="shared" si="300"/>
        <v>No</v>
      </c>
      <c r="AR2130">
        <f t="shared" si="301"/>
        <v>13</v>
      </c>
      <c r="AS2130" t="str">
        <f t="shared" si="302"/>
        <v>Warm</v>
      </c>
      <c r="AT2130" t="str">
        <f t="shared" si="303"/>
        <v>Together</v>
      </c>
      <c r="AU2130" t="str">
        <f t="shared" si="304"/>
        <v>Graduation</v>
      </c>
      <c r="AV2130" s="9" t="str">
        <f t="shared" si="305"/>
        <v>No</v>
      </c>
    </row>
    <row r="2131" spans="1:48" x14ac:dyDescent="0.3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</v>
      </c>
      <c r="W2131">
        <v>11</v>
      </c>
      <c r="X2131">
        <v>0</v>
      </c>
      <c r="Y2131">
        <v>63</v>
      </c>
      <c r="Z2131">
        <v>2491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395</v>
      </c>
      <c r="AL2131">
        <v>376</v>
      </c>
      <c r="AM2131">
        <v>0</v>
      </c>
      <c r="AN2131">
        <f t="shared" si="297"/>
        <v>6.8</v>
      </c>
      <c r="AO2131" t="str">
        <f t="shared" si="298"/>
        <v>Low</v>
      </c>
      <c r="AP2131" t="str">
        <f t="shared" si="299"/>
        <v>Yes</v>
      </c>
      <c r="AQ2131" t="str">
        <f t="shared" si="300"/>
        <v>No</v>
      </c>
      <c r="AR2131">
        <f t="shared" si="301"/>
        <v>20</v>
      </c>
      <c r="AS2131" t="str">
        <f t="shared" si="302"/>
        <v>Active</v>
      </c>
      <c r="AT2131" t="str">
        <f t="shared" si="303"/>
        <v>Together</v>
      </c>
      <c r="AU2131" t="str">
        <f t="shared" si="304"/>
        <v>Graduation</v>
      </c>
      <c r="AV2131" s="9" t="str">
        <f t="shared" si="305"/>
        <v>No</v>
      </c>
    </row>
    <row r="2132" spans="1:48" x14ac:dyDescent="0.3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3</v>
      </c>
      <c r="W2132">
        <v>11</v>
      </c>
      <c r="X2132">
        <v>0</v>
      </c>
      <c r="Y2132">
        <v>71</v>
      </c>
      <c r="Z2132">
        <v>2550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1492</v>
      </c>
      <c r="AL2132">
        <v>1419</v>
      </c>
      <c r="AM2132">
        <v>1</v>
      </c>
      <c r="AN2132">
        <f t="shared" si="297"/>
        <v>7</v>
      </c>
      <c r="AO2132" t="str">
        <f t="shared" si="298"/>
        <v>High</v>
      </c>
      <c r="AP2132" t="str">
        <f t="shared" si="299"/>
        <v>No</v>
      </c>
      <c r="AQ2132" t="str">
        <f t="shared" si="300"/>
        <v>Yes</v>
      </c>
      <c r="AR2132">
        <f t="shared" si="301"/>
        <v>23</v>
      </c>
      <c r="AS2132" t="str">
        <f t="shared" si="302"/>
        <v>Warm</v>
      </c>
      <c r="AT2132" t="str">
        <f t="shared" si="303"/>
        <v>Widow</v>
      </c>
      <c r="AU2132" t="str">
        <f t="shared" si="304"/>
        <v>2nd Cycle</v>
      </c>
      <c r="AV2132" s="9" t="str">
        <f t="shared" si="305"/>
        <v>Yes</v>
      </c>
    </row>
    <row r="2133" spans="1:48" x14ac:dyDescent="0.3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</v>
      </c>
      <c r="W2133">
        <v>11</v>
      </c>
      <c r="X2133">
        <v>0</v>
      </c>
      <c r="Y2133">
        <v>28</v>
      </c>
      <c r="Z2133">
        <v>2403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16</v>
      </c>
      <c r="AL2133">
        <v>3</v>
      </c>
      <c r="AM2133">
        <v>0</v>
      </c>
      <c r="AN2133">
        <f t="shared" si="297"/>
        <v>6.6</v>
      </c>
      <c r="AO2133" t="str">
        <f t="shared" si="298"/>
        <v>Low</v>
      </c>
      <c r="AP2133" t="str">
        <f t="shared" si="299"/>
        <v>Yes</v>
      </c>
      <c r="AQ2133" t="str">
        <f t="shared" si="300"/>
        <v>No</v>
      </c>
      <c r="AR2133">
        <f t="shared" si="301"/>
        <v>6</v>
      </c>
      <c r="AS2133" t="str">
        <f t="shared" si="302"/>
        <v>Active</v>
      </c>
      <c r="AT2133" t="str">
        <f t="shared" si="303"/>
        <v>Single</v>
      </c>
      <c r="AU2133" t="str">
        <f t="shared" si="304"/>
        <v>Basic</v>
      </c>
      <c r="AV2133" s="9" t="str">
        <f t="shared" si="305"/>
        <v>No</v>
      </c>
    </row>
    <row r="2134" spans="1:48" x14ac:dyDescent="0.3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</v>
      </c>
      <c r="W2134">
        <v>11</v>
      </c>
      <c r="X2134">
        <v>0</v>
      </c>
      <c r="Y2134">
        <v>46</v>
      </c>
      <c r="Z2134">
        <v>2529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87</v>
      </c>
      <c r="AL2134">
        <v>80</v>
      </c>
      <c r="AM2134">
        <v>0</v>
      </c>
      <c r="AN2134">
        <f t="shared" si="297"/>
        <v>6.9</v>
      </c>
      <c r="AO2134" t="str">
        <f t="shared" si="298"/>
        <v>Low</v>
      </c>
      <c r="AP2134" t="str">
        <f t="shared" si="299"/>
        <v>Yes</v>
      </c>
      <c r="AQ2134" t="str">
        <f t="shared" si="300"/>
        <v>No</v>
      </c>
      <c r="AR2134">
        <f t="shared" si="301"/>
        <v>8</v>
      </c>
      <c r="AS2134" t="str">
        <f t="shared" si="302"/>
        <v>Inactive</v>
      </c>
      <c r="AT2134" t="str">
        <f t="shared" si="303"/>
        <v>Single</v>
      </c>
      <c r="AU2134" t="str">
        <f t="shared" si="304"/>
        <v>PhD</v>
      </c>
      <c r="AV2134" s="9" t="str">
        <f t="shared" si="305"/>
        <v>No</v>
      </c>
    </row>
    <row r="2135" spans="1:48" x14ac:dyDescent="0.3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11</v>
      </c>
      <c r="X2135">
        <v>0</v>
      </c>
      <c r="Y2135">
        <v>66</v>
      </c>
      <c r="Z2135">
        <v>2659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1188</v>
      </c>
      <c r="AL2135">
        <v>1038</v>
      </c>
      <c r="AM2135">
        <v>0</v>
      </c>
      <c r="AN2135">
        <f t="shared" si="297"/>
        <v>7.3</v>
      </c>
      <c r="AO2135" t="str">
        <f t="shared" si="298"/>
        <v>High</v>
      </c>
      <c r="AP2135" t="str">
        <f t="shared" si="299"/>
        <v>Yes</v>
      </c>
      <c r="AQ2135" t="str">
        <f t="shared" si="300"/>
        <v>No</v>
      </c>
      <c r="AR2135">
        <f t="shared" si="301"/>
        <v>20</v>
      </c>
      <c r="AS2135" t="str">
        <f t="shared" si="302"/>
        <v>Active</v>
      </c>
      <c r="AT2135" t="str">
        <f t="shared" si="303"/>
        <v>Divorced</v>
      </c>
      <c r="AU2135" t="str">
        <f t="shared" si="304"/>
        <v>Graduation</v>
      </c>
      <c r="AV2135" s="9" t="str">
        <f t="shared" si="305"/>
        <v>No</v>
      </c>
    </row>
    <row r="2136" spans="1:48" x14ac:dyDescent="0.3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3</v>
      </c>
      <c r="W2136">
        <v>11</v>
      </c>
      <c r="X2136">
        <v>1</v>
      </c>
      <c r="Y2136">
        <v>30</v>
      </c>
      <c r="Z2136">
        <v>2618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1036</v>
      </c>
      <c r="AL2136">
        <v>980</v>
      </c>
      <c r="AM2136">
        <v>4</v>
      </c>
      <c r="AN2136">
        <f t="shared" si="297"/>
        <v>7.2</v>
      </c>
      <c r="AO2136" t="str">
        <f t="shared" si="298"/>
        <v>High</v>
      </c>
      <c r="AP2136" t="str">
        <f t="shared" si="299"/>
        <v>No</v>
      </c>
      <c r="AQ2136" t="str">
        <f t="shared" si="300"/>
        <v>Yes</v>
      </c>
      <c r="AR2136">
        <f t="shared" si="301"/>
        <v>14</v>
      </c>
      <c r="AS2136" t="str">
        <f t="shared" si="302"/>
        <v>Inactive</v>
      </c>
      <c r="AT2136" t="str">
        <f t="shared" si="303"/>
        <v>Single</v>
      </c>
      <c r="AU2136" t="str">
        <f t="shared" si="304"/>
        <v>Master</v>
      </c>
      <c r="AV2136" s="9" t="str">
        <f t="shared" si="305"/>
        <v>Yes</v>
      </c>
    </row>
    <row r="2137" spans="1:48" x14ac:dyDescent="0.3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3</v>
      </c>
      <c r="W2137">
        <v>11</v>
      </c>
      <c r="X2137">
        <v>0</v>
      </c>
      <c r="Y2137">
        <v>36</v>
      </c>
      <c r="Z2137">
        <v>2347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1238</v>
      </c>
      <c r="AL2137">
        <v>997</v>
      </c>
      <c r="AM2137">
        <v>3</v>
      </c>
      <c r="AN2137">
        <f t="shared" si="297"/>
        <v>6.4</v>
      </c>
      <c r="AO2137" t="str">
        <f t="shared" si="298"/>
        <v>High</v>
      </c>
      <c r="AP2137" t="str">
        <f t="shared" si="299"/>
        <v>No</v>
      </c>
      <c r="AQ2137" t="str">
        <f t="shared" si="300"/>
        <v>Yes</v>
      </c>
      <c r="AR2137">
        <f t="shared" si="301"/>
        <v>18</v>
      </c>
      <c r="AS2137" t="str">
        <f t="shared" si="302"/>
        <v>Inactive</v>
      </c>
      <c r="AT2137" t="str">
        <f t="shared" si="303"/>
        <v>Married</v>
      </c>
      <c r="AU2137" t="str">
        <f t="shared" si="304"/>
        <v>Graduation</v>
      </c>
      <c r="AV2137" s="9" t="str">
        <f t="shared" si="305"/>
        <v>Yes</v>
      </c>
    </row>
    <row r="2138" spans="1:48" x14ac:dyDescent="0.3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11</v>
      </c>
      <c r="X2138">
        <v>0</v>
      </c>
      <c r="Y2138">
        <v>39</v>
      </c>
      <c r="Z2138">
        <v>2377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39</v>
      </c>
      <c r="AL2138">
        <v>24</v>
      </c>
      <c r="AM2138">
        <v>0</v>
      </c>
      <c r="AN2138">
        <f t="shared" si="297"/>
        <v>6.5</v>
      </c>
      <c r="AO2138" t="str">
        <f t="shared" si="298"/>
        <v>Low</v>
      </c>
      <c r="AP2138" t="str">
        <f t="shared" si="299"/>
        <v>Yes</v>
      </c>
      <c r="AQ2138" t="str">
        <f t="shared" si="300"/>
        <v>No</v>
      </c>
      <c r="AR2138">
        <f t="shared" si="301"/>
        <v>5</v>
      </c>
      <c r="AS2138" t="str">
        <f t="shared" si="302"/>
        <v>Warm</v>
      </c>
      <c r="AT2138" t="str">
        <f t="shared" si="303"/>
        <v>Single</v>
      </c>
      <c r="AU2138" t="str">
        <f t="shared" si="304"/>
        <v>Graduation</v>
      </c>
      <c r="AV2138" s="9" t="str">
        <f t="shared" si="305"/>
        <v>No</v>
      </c>
    </row>
    <row r="2139" spans="1:48" x14ac:dyDescent="0.3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3</v>
      </c>
      <c r="W2139">
        <v>11</v>
      </c>
      <c r="X2139">
        <v>0</v>
      </c>
      <c r="Y2139">
        <v>55</v>
      </c>
      <c r="Z2139">
        <v>2275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547</v>
      </c>
      <c r="AL2139">
        <v>526</v>
      </c>
      <c r="AM2139">
        <v>1</v>
      </c>
      <c r="AN2139">
        <f t="shared" si="297"/>
        <v>6.2</v>
      </c>
      <c r="AO2139" t="str">
        <f t="shared" si="298"/>
        <v>Medium</v>
      </c>
      <c r="AP2139" t="str">
        <f t="shared" si="299"/>
        <v>Yes</v>
      </c>
      <c r="AQ2139" t="str">
        <f t="shared" si="300"/>
        <v>Yes</v>
      </c>
      <c r="AR2139">
        <f t="shared" si="301"/>
        <v>18</v>
      </c>
      <c r="AS2139" t="str">
        <f t="shared" si="302"/>
        <v>Active</v>
      </c>
      <c r="AT2139" t="str">
        <f t="shared" si="303"/>
        <v>Single</v>
      </c>
      <c r="AU2139" t="str">
        <f t="shared" si="304"/>
        <v>Graduation</v>
      </c>
      <c r="AV2139" s="9" t="str">
        <f t="shared" si="305"/>
        <v>Yes</v>
      </c>
    </row>
    <row r="2140" spans="1:48" x14ac:dyDescent="0.3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3</v>
      </c>
      <c r="W2140">
        <v>11</v>
      </c>
      <c r="X2140">
        <v>1</v>
      </c>
      <c r="Y2140">
        <v>50</v>
      </c>
      <c r="Z2140">
        <v>2525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1070</v>
      </c>
      <c r="AL2140">
        <v>941</v>
      </c>
      <c r="AM2140">
        <v>3</v>
      </c>
      <c r="AN2140">
        <f t="shared" si="297"/>
        <v>6.9</v>
      </c>
      <c r="AO2140" t="str">
        <f t="shared" si="298"/>
        <v>High</v>
      </c>
      <c r="AP2140" t="str">
        <f t="shared" si="299"/>
        <v>No</v>
      </c>
      <c r="AQ2140" t="str">
        <f t="shared" si="300"/>
        <v>Yes</v>
      </c>
      <c r="AR2140">
        <f t="shared" si="301"/>
        <v>27</v>
      </c>
      <c r="AS2140" t="str">
        <f t="shared" si="302"/>
        <v>Warm</v>
      </c>
      <c r="AT2140" t="str">
        <f t="shared" si="303"/>
        <v>Divorced</v>
      </c>
      <c r="AU2140" t="str">
        <f t="shared" si="304"/>
        <v>2nd Cycle</v>
      </c>
      <c r="AV2140" s="9" t="str">
        <f t="shared" si="305"/>
        <v>Yes</v>
      </c>
    </row>
    <row r="2141" spans="1:48" x14ac:dyDescent="0.3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</v>
      </c>
      <c r="W2141">
        <v>11</v>
      </c>
      <c r="X2141">
        <v>0</v>
      </c>
      <c r="Y2141">
        <v>45</v>
      </c>
      <c r="Z2141">
        <v>2322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819</v>
      </c>
      <c r="AL2141">
        <v>765</v>
      </c>
      <c r="AM2141">
        <v>0</v>
      </c>
      <c r="AN2141">
        <f t="shared" si="297"/>
        <v>6.4</v>
      </c>
      <c r="AO2141" t="str">
        <f t="shared" si="298"/>
        <v>Medium</v>
      </c>
      <c r="AP2141" t="str">
        <f t="shared" si="299"/>
        <v>Yes</v>
      </c>
      <c r="AQ2141" t="str">
        <f t="shared" si="300"/>
        <v>No</v>
      </c>
      <c r="AR2141">
        <f t="shared" si="301"/>
        <v>23</v>
      </c>
      <c r="AS2141" t="str">
        <f t="shared" si="302"/>
        <v>Warm</v>
      </c>
      <c r="AT2141" t="str">
        <f t="shared" si="303"/>
        <v>Together</v>
      </c>
      <c r="AU2141" t="str">
        <f t="shared" si="304"/>
        <v>Graduation</v>
      </c>
      <c r="AV2141" s="9" t="str">
        <f t="shared" si="305"/>
        <v>No</v>
      </c>
    </row>
    <row r="2142" spans="1:48" x14ac:dyDescent="0.3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11</v>
      </c>
      <c r="X2142">
        <v>0</v>
      </c>
      <c r="Y2142">
        <v>69</v>
      </c>
      <c r="Z2142">
        <v>2494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965</v>
      </c>
      <c r="AL2142">
        <v>717</v>
      </c>
      <c r="AM2142">
        <v>0</v>
      </c>
      <c r="AN2142">
        <f t="shared" si="297"/>
        <v>6.8</v>
      </c>
      <c r="AO2142" t="str">
        <f t="shared" si="298"/>
        <v>Medium</v>
      </c>
      <c r="AP2142" t="str">
        <f t="shared" si="299"/>
        <v>Yes</v>
      </c>
      <c r="AQ2142" t="str">
        <f t="shared" si="300"/>
        <v>No</v>
      </c>
      <c r="AR2142">
        <f t="shared" si="301"/>
        <v>17</v>
      </c>
      <c r="AS2142" t="str">
        <f t="shared" si="302"/>
        <v>Active</v>
      </c>
      <c r="AT2142" t="str">
        <f t="shared" si="303"/>
        <v>Married</v>
      </c>
      <c r="AU2142" t="str">
        <f t="shared" si="304"/>
        <v>Graduation</v>
      </c>
      <c r="AV2142" s="9" t="str">
        <f t="shared" si="305"/>
        <v>No</v>
      </c>
    </row>
    <row r="2143" spans="1:48" x14ac:dyDescent="0.3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3</v>
      </c>
      <c r="W2143">
        <v>11</v>
      </c>
      <c r="X2143">
        <v>0</v>
      </c>
      <c r="Y2143">
        <v>65</v>
      </c>
      <c r="Z2143">
        <v>2270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703</v>
      </c>
      <c r="AL2143">
        <v>675</v>
      </c>
      <c r="AM2143">
        <v>2</v>
      </c>
      <c r="AN2143">
        <f t="shared" si="297"/>
        <v>6.2</v>
      </c>
      <c r="AO2143" t="str">
        <f t="shared" si="298"/>
        <v>Medium</v>
      </c>
      <c r="AP2143" t="str">
        <f t="shared" si="299"/>
        <v>Yes</v>
      </c>
      <c r="AQ2143" t="str">
        <f t="shared" si="300"/>
        <v>Yes</v>
      </c>
      <c r="AR2143">
        <f t="shared" si="301"/>
        <v>22</v>
      </c>
      <c r="AS2143" t="str">
        <f t="shared" si="302"/>
        <v>Active</v>
      </c>
      <c r="AT2143" t="str">
        <f t="shared" si="303"/>
        <v>Married</v>
      </c>
      <c r="AU2143" t="str">
        <f t="shared" si="304"/>
        <v>Graduation</v>
      </c>
      <c r="AV2143" s="9" t="str">
        <f t="shared" si="305"/>
        <v>Yes</v>
      </c>
    </row>
    <row r="2144" spans="1:48" x14ac:dyDescent="0.3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3</v>
      </c>
      <c r="W2144">
        <v>11</v>
      </c>
      <c r="X2144">
        <v>1</v>
      </c>
      <c r="Y2144">
        <v>45</v>
      </c>
      <c r="Z2144">
        <v>2693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1914</v>
      </c>
      <c r="AL2144">
        <v>1785</v>
      </c>
      <c r="AM2144">
        <v>2</v>
      </c>
      <c r="AN2144">
        <f t="shared" si="297"/>
        <v>7.4</v>
      </c>
      <c r="AO2144" t="str">
        <f t="shared" si="298"/>
        <v>High</v>
      </c>
      <c r="AP2144" t="str">
        <f t="shared" si="299"/>
        <v>No</v>
      </c>
      <c r="AQ2144" t="str">
        <f t="shared" si="300"/>
        <v>Yes</v>
      </c>
      <c r="AR2144">
        <f t="shared" si="301"/>
        <v>19</v>
      </c>
      <c r="AS2144" t="str">
        <f t="shared" si="302"/>
        <v>Active</v>
      </c>
      <c r="AT2144" t="str">
        <f t="shared" si="303"/>
        <v>Married</v>
      </c>
      <c r="AU2144" t="str">
        <f t="shared" si="304"/>
        <v>PhD</v>
      </c>
      <c r="AV2144" s="9" t="str">
        <f t="shared" si="305"/>
        <v>Yes</v>
      </c>
    </row>
    <row r="2145" spans="1:48" x14ac:dyDescent="0.3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</v>
      </c>
      <c r="W2145">
        <v>11</v>
      </c>
      <c r="X2145">
        <v>0</v>
      </c>
      <c r="Y2145">
        <v>53</v>
      </c>
      <c r="Z2145">
        <v>2713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1790</v>
      </c>
      <c r="AL2145">
        <v>1687</v>
      </c>
      <c r="AM2145">
        <v>0</v>
      </c>
      <c r="AN2145">
        <f t="shared" si="297"/>
        <v>7.4</v>
      </c>
      <c r="AO2145" t="str">
        <f t="shared" si="298"/>
        <v>High</v>
      </c>
      <c r="AP2145" t="str">
        <f t="shared" si="299"/>
        <v>No</v>
      </c>
      <c r="AQ2145" t="str">
        <f t="shared" si="300"/>
        <v>No</v>
      </c>
      <c r="AR2145">
        <f t="shared" si="301"/>
        <v>17</v>
      </c>
      <c r="AS2145" t="str">
        <f t="shared" si="302"/>
        <v>Warm</v>
      </c>
      <c r="AT2145" t="str">
        <f t="shared" si="303"/>
        <v>Divorced</v>
      </c>
      <c r="AU2145" t="str">
        <f t="shared" si="304"/>
        <v>Master</v>
      </c>
      <c r="AV2145" s="9" t="str">
        <f t="shared" si="305"/>
        <v>No</v>
      </c>
    </row>
    <row r="2146" spans="1:48" x14ac:dyDescent="0.3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11</v>
      </c>
      <c r="X2146">
        <v>0</v>
      </c>
      <c r="Y2146">
        <v>47</v>
      </c>
      <c r="Z2146">
        <v>2778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382</v>
      </c>
      <c r="AL2146">
        <v>340</v>
      </c>
      <c r="AM2146">
        <v>0</v>
      </c>
      <c r="AN2146">
        <f t="shared" si="297"/>
        <v>7.6</v>
      </c>
      <c r="AO2146" t="str">
        <f t="shared" si="298"/>
        <v>Low</v>
      </c>
      <c r="AP2146" t="str">
        <f t="shared" si="299"/>
        <v>Yes</v>
      </c>
      <c r="AQ2146" t="str">
        <f t="shared" si="300"/>
        <v>No</v>
      </c>
      <c r="AR2146">
        <f t="shared" si="301"/>
        <v>19</v>
      </c>
      <c r="AS2146" t="str">
        <f t="shared" si="302"/>
        <v>Active</v>
      </c>
      <c r="AT2146" t="str">
        <f t="shared" si="303"/>
        <v>Single</v>
      </c>
      <c r="AU2146" t="str">
        <f t="shared" si="304"/>
        <v>PhD</v>
      </c>
      <c r="AV2146" s="9" t="str">
        <f t="shared" si="305"/>
        <v>No</v>
      </c>
    </row>
    <row r="2147" spans="1:48" x14ac:dyDescent="0.3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</v>
      </c>
      <c r="W2147">
        <v>11</v>
      </c>
      <c r="X2147">
        <v>0</v>
      </c>
      <c r="Y2147">
        <v>49</v>
      </c>
      <c r="Z2147">
        <v>2697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348</v>
      </c>
      <c r="AL2147">
        <v>121</v>
      </c>
      <c r="AM2147">
        <v>1</v>
      </c>
      <c r="AN2147">
        <f t="shared" si="297"/>
        <v>7.4</v>
      </c>
      <c r="AO2147" t="str">
        <f t="shared" si="298"/>
        <v>Low</v>
      </c>
      <c r="AP2147" t="str">
        <f t="shared" si="299"/>
        <v>Yes</v>
      </c>
      <c r="AQ2147" t="str">
        <f t="shared" si="300"/>
        <v>Yes</v>
      </c>
      <c r="AR2147">
        <f t="shared" si="301"/>
        <v>15</v>
      </c>
      <c r="AS2147" t="str">
        <f t="shared" si="302"/>
        <v>Warm</v>
      </c>
      <c r="AT2147" t="str">
        <f t="shared" si="303"/>
        <v>Married</v>
      </c>
      <c r="AU2147" t="str">
        <f t="shared" si="304"/>
        <v>Graduation</v>
      </c>
      <c r="AV2147" s="9" t="str">
        <f t="shared" si="305"/>
        <v>Yes</v>
      </c>
    </row>
    <row r="2148" spans="1:48" x14ac:dyDescent="0.3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11</v>
      </c>
      <c r="X2148">
        <v>0</v>
      </c>
      <c r="Y2148">
        <v>65</v>
      </c>
      <c r="Z2148">
        <v>2407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216</v>
      </c>
      <c r="AL2148">
        <v>175</v>
      </c>
      <c r="AM2148">
        <v>0</v>
      </c>
      <c r="AN2148">
        <f t="shared" si="297"/>
        <v>6.6</v>
      </c>
      <c r="AO2148" t="str">
        <f t="shared" si="298"/>
        <v>Low</v>
      </c>
      <c r="AP2148" t="str">
        <f t="shared" si="299"/>
        <v>Yes</v>
      </c>
      <c r="AQ2148" t="str">
        <f t="shared" si="300"/>
        <v>No</v>
      </c>
      <c r="AR2148">
        <f t="shared" si="301"/>
        <v>12</v>
      </c>
      <c r="AS2148" t="str">
        <f t="shared" si="302"/>
        <v>Warm</v>
      </c>
      <c r="AT2148" t="str">
        <f t="shared" si="303"/>
        <v>Together</v>
      </c>
      <c r="AU2148" t="str">
        <f t="shared" si="304"/>
        <v>Graduation</v>
      </c>
      <c r="AV2148" s="9" t="str">
        <f t="shared" si="305"/>
        <v>No</v>
      </c>
    </row>
    <row r="2149" spans="1:48" x14ac:dyDescent="0.3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11</v>
      </c>
      <c r="X2149">
        <v>0</v>
      </c>
      <c r="Y2149">
        <v>46</v>
      </c>
      <c r="Z2149">
        <v>2396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44</v>
      </c>
      <c r="AL2149">
        <v>32</v>
      </c>
      <c r="AM2149">
        <v>0</v>
      </c>
      <c r="AN2149">
        <f t="shared" si="297"/>
        <v>6.6</v>
      </c>
      <c r="AO2149" t="str">
        <f t="shared" si="298"/>
        <v>Low</v>
      </c>
      <c r="AP2149" t="str">
        <f t="shared" si="299"/>
        <v>Yes</v>
      </c>
      <c r="AQ2149" t="str">
        <f t="shared" si="300"/>
        <v>No</v>
      </c>
      <c r="AR2149">
        <f t="shared" si="301"/>
        <v>9</v>
      </c>
      <c r="AS2149" t="str">
        <f t="shared" si="302"/>
        <v>Warm</v>
      </c>
      <c r="AT2149" t="str">
        <f t="shared" si="303"/>
        <v>Married</v>
      </c>
      <c r="AU2149" t="str">
        <f t="shared" si="304"/>
        <v>Graduation</v>
      </c>
      <c r="AV2149" s="9" t="str">
        <f t="shared" si="305"/>
        <v>No</v>
      </c>
    </row>
    <row r="2150" spans="1:48" x14ac:dyDescent="0.3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3</v>
      </c>
      <c r="W2150">
        <v>11</v>
      </c>
      <c r="X2150">
        <v>0</v>
      </c>
      <c r="Y2150">
        <v>48</v>
      </c>
      <c r="Z2150">
        <v>2638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537</v>
      </c>
      <c r="AL2150">
        <v>532</v>
      </c>
      <c r="AM2150">
        <v>1</v>
      </c>
      <c r="AN2150">
        <f t="shared" si="297"/>
        <v>7.2</v>
      </c>
      <c r="AO2150" t="str">
        <f t="shared" si="298"/>
        <v>Medium</v>
      </c>
      <c r="AP2150" t="str">
        <f t="shared" si="299"/>
        <v>Yes</v>
      </c>
      <c r="AQ2150" t="str">
        <f t="shared" si="300"/>
        <v>Yes</v>
      </c>
      <c r="AR2150">
        <f t="shared" si="301"/>
        <v>21</v>
      </c>
      <c r="AS2150" t="str">
        <f t="shared" si="302"/>
        <v>Warm</v>
      </c>
      <c r="AT2150" t="str">
        <f t="shared" si="303"/>
        <v>Married</v>
      </c>
      <c r="AU2150" t="str">
        <f t="shared" si="304"/>
        <v>PhD</v>
      </c>
      <c r="AV2150" s="9" t="str">
        <f t="shared" si="305"/>
        <v>Yes</v>
      </c>
    </row>
    <row r="2151" spans="1:48" x14ac:dyDescent="0.3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11</v>
      </c>
      <c r="X2151">
        <v>0</v>
      </c>
      <c r="Y2151">
        <v>56</v>
      </c>
      <c r="Z2151">
        <v>2226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90</v>
      </c>
      <c r="AL2151">
        <v>55</v>
      </c>
      <c r="AM2151">
        <v>0</v>
      </c>
      <c r="AN2151">
        <f t="shared" si="297"/>
        <v>6.1</v>
      </c>
      <c r="AO2151" t="str">
        <f t="shared" si="298"/>
        <v>Low</v>
      </c>
      <c r="AP2151" t="str">
        <f t="shared" si="299"/>
        <v>No</v>
      </c>
      <c r="AQ2151" t="str">
        <f t="shared" si="300"/>
        <v>No</v>
      </c>
      <c r="AR2151">
        <f t="shared" si="301"/>
        <v>7</v>
      </c>
      <c r="AS2151" t="str">
        <f t="shared" si="302"/>
        <v>Inactive</v>
      </c>
      <c r="AT2151" t="str">
        <f t="shared" si="303"/>
        <v>Married</v>
      </c>
      <c r="AU2151" t="str">
        <f t="shared" si="304"/>
        <v>Graduation</v>
      </c>
      <c r="AV2151" s="9" t="str">
        <f t="shared" si="305"/>
        <v>No</v>
      </c>
    </row>
    <row r="2152" spans="1:48" x14ac:dyDescent="0.3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11</v>
      </c>
      <c r="X2152">
        <v>0</v>
      </c>
      <c r="Y2152">
        <v>42</v>
      </c>
      <c r="Z2152">
        <v>2564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46</v>
      </c>
      <c r="AL2152">
        <v>23</v>
      </c>
      <c r="AM2152">
        <v>0</v>
      </c>
      <c r="AN2152">
        <f t="shared" si="297"/>
        <v>7</v>
      </c>
      <c r="AO2152" t="str">
        <f t="shared" si="298"/>
        <v>Low</v>
      </c>
      <c r="AP2152" t="str">
        <f t="shared" si="299"/>
        <v>Yes</v>
      </c>
      <c r="AQ2152" t="str">
        <f t="shared" si="300"/>
        <v>No</v>
      </c>
      <c r="AR2152">
        <f t="shared" si="301"/>
        <v>9</v>
      </c>
      <c r="AS2152" t="str">
        <f t="shared" si="302"/>
        <v>Active</v>
      </c>
      <c r="AT2152" t="str">
        <f t="shared" si="303"/>
        <v>Single</v>
      </c>
      <c r="AU2152" t="str">
        <f t="shared" si="304"/>
        <v>Basic</v>
      </c>
      <c r="AV2152" s="9" t="str">
        <f t="shared" si="305"/>
        <v>No</v>
      </c>
    </row>
    <row r="2153" spans="1:48" x14ac:dyDescent="0.3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</v>
      </c>
      <c r="W2153">
        <v>11</v>
      </c>
      <c r="X2153">
        <v>0</v>
      </c>
      <c r="Y2153">
        <v>63</v>
      </c>
      <c r="Z2153">
        <v>2262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40</v>
      </c>
      <c r="AL2153">
        <v>40</v>
      </c>
      <c r="AM2153">
        <v>0</v>
      </c>
      <c r="AN2153">
        <f t="shared" si="297"/>
        <v>6.2</v>
      </c>
      <c r="AO2153" t="str">
        <f t="shared" si="298"/>
        <v>Low</v>
      </c>
      <c r="AP2153" t="str">
        <f t="shared" si="299"/>
        <v>Yes</v>
      </c>
      <c r="AQ2153" t="str">
        <f t="shared" si="300"/>
        <v>No</v>
      </c>
      <c r="AR2153">
        <f t="shared" si="301"/>
        <v>5</v>
      </c>
      <c r="AS2153" t="str">
        <f t="shared" si="302"/>
        <v>Active</v>
      </c>
      <c r="AT2153" t="str">
        <f t="shared" si="303"/>
        <v>Married</v>
      </c>
      <c r="AU2153" t="str">
        <f t="shared" si="304"/>
        <v>2nd Cycle</v>
      </c>
      <c r="AV2153" s="9" t="str">
        <f t="shared" si="305"/>
        <v>No</v>
      </c>
    </row>
    <row r="2154" spans="1:48" x14ac:dyDescent="0.3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3</v>
      </c>
      <c r="W2154">
        <v>11</v>
      </c>
      <c r="X2154">
        <v>0</v>
      </c>
      <c r="Y2154">
        <v>60</v>
      </c>
      <c r="Z2154">
        <v>2694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960</v>
      </c>
      <c r="AL2154">
        <v>904</v>
      </c>
      <c r="AM2154">
        <v>1</v>
      </c>
      <c r="AN2154">
        <f t="shared" si="297"/>
        <v>7.4</v>
      </c>
      <c r="AO2154" t="str">
        <f t="shared" si="298"/>
        <v>Medium</v>
      </c>
      <c r="AP2154" t="str">
        <f t="shared" si="299"/>
        <v>Yes</v>
      </c>
      <c r="AQ2154" t="str">
        <f t="shared" si="300"/>
        <v>Yes</v>
      </c>
      <c r="AR2154">
        <f t="shared" si="301"/>
        <v>28</v>
      </c>
      <c r="AS2154" t="str">
        <f t="shared" si="302"/>
        <v>Active</v>
      </c>
      <c r="AT2154" t="str">
        <f t="shared" si="303"/>
        <v>Married</v>
      </c>
      <c r="AU2154" t="str">
        <f t="shared" si="304"/>
        <v>Graduation</v>
      </c>
      <c r="AV2154" s="9" t="str">
        <f t="shared" si="305"/>
        <v>Yes</v>
      </c>
    </row>
    <row r="2155" spans="1:48" x14ac:dyDescent="0.3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3</v>
      </c>
      <c r="W2155">
        <v>11</v>
      </c>
      <c r="X2155">
        <v>0</v>
      </c>
      <c r="Y2155">
        <v>48</v>
      </c>
      <c r="Z2155">
        <v>2302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866</v>
      </c>
      <c r="AL2155">
        <v>825</v>
      </c>
      <c r="AM2155">
        <v>1</v>
      </c>
      <c r="AN2155">
        <f t="shared" si="297"/>
        <v>6.3</v>
      </c>
      <c r="AO2155" t="str">
        <f t="shared" si="298"/>
        <v>Medium</v>
      </c>
      <c r="AP2155" t="str">
        <f t="shared" si="299"/>
        <v>Yes</v>
      </c>
      <c r="AQ2155" t="str">
        <f t="shared" si="300"/>
        <v>Yes</v>
      </c>
      <c r="AR2155">
        <f t="shared" si="301"/>
        <v>23</v>
      </c>
      <c r="AS2155" t="str">
        <f t="shared" si="302"/>
        <v>Active</v>
      </c>
      <c r="AT2155" t="str">
        <f t="shared" si="303"/>
        <v>Married</v>
      </c>
      <c r="AU2155" t="str">
        <f t="shared" si="304"/>
        <v>Master</v>
      </c>
      <c r="AV2155" s="9" t="str">
        <f t="shared" si="305"/>
        <v>Yes</v>
      </c>
    </row>
    <row r="2156" spans="1:48" x14ac:dyDescent="0.3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3</v>
      </c>
      <c r="W2156">
        <v>11</v>
      </c>
      <c r="X2156">
        <v>0</v>
      </c>
      <c r="Y2156">
        <v>64</v>
      </c>
      <c r="Z2156">
        <v>2208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1540</v>
      </c>
      <c r="AL2156">
        <v>1514</v>
      </c>
      <c r="AM2156">
        <v>1</v>
      </c>
      <c r="AN2156">
        <f t="shared" si="297"/>
        <v>6</v>
      </c>
      <c r="AO2156" t="str">
        <f t="shared" si="298"/>
        <v>High</v>
      </c>
      <c r="AP2156" t="str">
        <f t="shared" si="299"/>
        <v>No</v>
      </c>
      <c r="AQ2156" t="str">
        <f t="shared" si="300"/>
        <v>Yes</v>
      </c>
      <c r="AR2156">
        <f t="shared" si="301"/>
        <v>24</v>
      </c>
      <c r="AS2156" t="str">
        <f t="shared" si="302"/>
        <v>Warm</v>
      </c>
      <c r="AT2156" t="str">
        <f t="shared" si="303"/>
        <v>Married</v>
      </c>
      <c r="AU2156" t="str">
        <f t="shared" si="304"/>
        <v>PhD</v>
      </c>
      <c r="AV2156" s="9" t="str">
        <f t="shared" si="305"/>
        <v>Yes</v>
      </c>
    </row>
    <row r="2157" spans="1:48" x14ac:dyDescent="0.3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</v>
      </c>
      <c r="W2157">
        <v>11</v>
      </c>
      <c r="X2157">
        <v>0</v>
      </c>
      <c r="Y2157">
        <v>63</v>
      </c>
      <c r="Z2157">
        <v>2329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1006</v>
      </c>
      <c r="AL2157">
        <v>843</v>
      </c>
      <c r="AM2157">
        <v>0</v>
      </c>
      <c r="AN2157">
        <f t="shared" si="297"/>
        <v>6.4</v>
      </c>
      <c r="AO2157" t="str">
        <f t="shared" si="298"/>
        <v>High</v>
      </c>
      <c r="AP2157" t="str">
        <f t="shared" si="299"/>
        <v>No</v>
      </c>
      <c r="AQ2157" t="str">
        <f t="shared" si="300"/>
        <v>No</v>
      </c>
      <c r="AR2157">
        <f t="shared" si="301"/>
        <v>17</v>
      </c>
      <c r="AS2157" t="str">
        <f t="shared" si="302"/>
        <v>Warm</v>
      </c>
      <c r="AT2157" t="str">
        <f t="shared" si="303"/>
        <v>Together</v>
      </c>
      <c r="AU2157" t="str">
        <f t="shared" si="304"/>
        <v>Master</v>
      </c>
      <c r="AV2157" s="9" t="str">
        <f t="shared" si="305"/>
        <v>No</v>
      </c>
    </row>
    <row r="2158" spans="1:48" x14ac:dyDescent="0.3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11</v>
      </c>
      <c r="X2158">
        <v>0</v>
      </c>
      <c r="Y2158">
        <v>48</v>
      </c>
      <c r="Z2158">
        <v>2264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38</v>
      </c>
      <c r="AL2158">
        <v>30</v>
      </c>
      <c r="AM2158">
        <v>0</v>
      </c>
      <c r="AN2158">
        <f t="shared" si="297"/>
        <v>6.2</v>
      </c>
      <c r="AO2158" t="str">
        <f t="shared" si="298"/>
        <v>Low</v>
      </c>
      <c r="AP2158" t="str">
        <f t="shared" si="299"/>
        <v>Yes</v>
      </c>
      <c r="AQ2158" t="str">
        <f t="shared" si="300"/>
        <v>No</v>
      </c>
      <c r="AR2158">
        <f t="shared" si="301"/>
        <v>7</v>
      </c>
      <c r="AS2158" t="str">
        <f t="shared" si="302"/>
        <v>Warm</v>
      </c>
      <c r="AT2158" t="str">
        <f t="shared" si="303"/>
        <v>Married</v>
      </c>
      <c r="AU2158" t="str">
        <f t="shared" si="304"/>
        <v>Basic</v>
      </c>
      <c r="AV2158" s="9" t="str">
        <f t="shared" si="305"/>
        <v>No</v>
      </c>
    </row>
    <row r="2159" spans="1:48" x14ac:dyDescent="0.3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11</v>
      </c>
      <c r="X2159">
        <v>1</v>
      </c>
      <c r="Y2159">
        <v>37</v>
      </c>
      <c r="Z2159">
        <v>2648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1629</v>
      </c>
      <c r="AL2159">
        <v>1614</v>
      </c>
      <c r="AM2159">
        <v>0</v>
      </c>
      <c r="AN2159">
        <f t="shared" si="297"/>
        <v>7.3</v>
      </c>
      <c r="AO2159" t="str">
        <f t="shared" si="298"/>
        <v>High</v>
      </c>
      <c r="AP2159" t="str">
        <f t="shared" si="299"/>
        <v>No</v>
      </c>
      <c r="AQ2159" t="str">
        <f t="shared" si="300"/>
        <v>No</v>
      </c>
      <c r="AR2159">
        <f t="shared" si="301"/>
        <v>25</v>
      </c>
      <c r="AS2159" t="str">
        <f t="shared" si="302"/>
        <v>Warm</v>
      </c>
      <c r="AT2159" t="str">
        <f t="shared" si="303"/>
        <v>Single</v>
      </c>
      <c r="AU2159" t="str">
        <f t="shared" si="304"/>
        <v>Master</v>
      </c>
      <c r="AV2159" s="9" t="str">
        <f t="shared" si="305"/>
        <v>No</v>
      </c>
    </row>
    <row r="2160" spans="1:48" x14ac:dyDescent="0.3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W2160">
        <v>11</v>
      </c>
      <c r="X2160">
        <v>0</v>
      </c>
      <c r="Y2160">
        <v>49</v>
      </c>
      <c r="Z2160">
        <v>2652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35</v>
      </c>
      <c r="AL2160">
        <v>11</v>
      </c>
      <c r="AM2160">
        <v>0</v>
      </c>
      <c r="AN2160">
        <f t="shared" si="297"/>
        <v>7.3</v>
      </c>
      <c r="AO2160" t="str">
        <f t="shared" si="298"/>
        <v>Low</v>
      </c>
      <c r="AP2160" t="str">
        <f t="shared" si="299"/>
        <v>Yes</v>
      </c>
      <c r="AQ2160" t="str">
        <f t="shared" si="300"/>
        <v>No</v>
      </c>
      <c r="AR2160">
        <f t="shared" si="301"/>
        <v>5</v>
      </c>
      <c r="AS2160" t="str">
        <f t="shared" si="302"/>
        <v>Warm</v>
      </c>
      <c r="AT2160" t="str">
        <f t="shared" si="303"/>
        <v>Divorced</v>
      </c>
      <c r="AU2160" t="str">
        <f t="shared" si="304"/>
        <v>Graduation</v>
      </c>
      <c r="AV2160" s="9" t="str">
        <f t="shared" si="305"/>
        <v>No</v>
      </c>
    </row>
    <row r="2161" spans="1:48" x14ac:dyDescent="0.3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</v>
      </c>
      <c r="W2161">
        <v>11</v>
      </c>
      <c r="X2161">
        <v>0</v>
      </c>
      <c r="Y2161">
        <v>73</v>
      </c>
      <c r="Z2161">
        <v>2855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17</v>
      </c>
      <c r="AL2161">
        <v>17</v>
      </c>
      <c r="AM2161">
        <v>0</v>
      </c>
      <c r="AN2161">
        <f t="shared" si="297"/>
        <v>7.8</v>
      </c>
      <c r="AO2161" t="str">
        <f t="shared" si="298"/>
        <v>Low</v>
      </c>
      <c r="AP2161" t="str">
        <f t="shared" si="299"/>
        <v>No</v>
      </c>
      <c r="AQ2161" t="str">
        <f t="shared" si="300"/>
        <v>No</v>
      </c>
      <c r="AR2161">
        <f t="shared" si="301"/>
        <v>4</v>
      </c>
      <c r="AS2161" t="str">
        <f t="shared" si="302"/>
        <v>Active</v>
      </c>
      <c r="AT2161" t="str">
        <f t="shared" si="303"/>
        <v>Married</v>
      </c>
      <c r="AU2161" t="str">
        <f t="shared" si="304"/>
        <v>Graduation</v>
      </c>
      <c r="AV2161" s="9" t="str">
        <f t="shared" si="305"/>
        <v>No</v>
      </c>
    </row>
    <row r="2162" spans="1:48" x14ac:dyDescent="0.3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3</v>
      </c>
      <c r="W2162">
        <v>11</v>
      </c>
      <c r="X2162">
        <v>1</v>
      </c>
      <c r="Y2162">
        <v>63</v>
      </c>
      <c r="Z2162">
        <v>2759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1790</v>
      </c>
      <c r="AL2162">
        <v>1727</v>
      </c>
      <c r="AM2162">
        <v>2</v>
      </c>
      <c r="AN2162">
        <f t="shared" si="297"/>
        <v>7.6</v>
      </c>
      <c r="AO2162" t="str">
        <f t="shared" si="298"/>
        <v>High</v>
      </c>
      <c r="AP2162" t="str">
        <f t="shared" si="299"/>
        <v>No</v>
      </c>
      <c r="AQ2162" t="str">
        <f t="shared" si="300"/>
        <v>Yes</v>
      </c>
      <c r="AR2162">
        <f t="shared" si="301"/>
        <v>25</v>
      </c>
      <c r="AS2162" t="str">
        <f t="shared" si="302"/>
        <v>Warm</v>
      </c>
      <c r="AT2162" t="str">
        <f t="shared" si="303"/>
        <v>Married</v>
      </c>
      <c r="AU2162" t="str">
        <f t="shared" si="304"/>
        <v>2nd Cycle</v>
      </c>
      <c r="AV2162" s="9" t="str">
        <f t="shared" si="305"/>
        <v>Yes</v>
      </c>
    </row>
    <row r="2163" spans="1:48" x14ac:dyDescent="0.3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11</v>
      </c>
      <c r="X2163">
        <v>1</v>
      </c>
      <c r="Y2163">
        <v>63</v>
      </c>
      <c r="Z2163">
        <v>2856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1354</v>
      </c>
      <c r="AL2163">
        <v>1180</v>
      </c>
      <c r="AM2163">
        <v>1</v>
      </c>
      <c r="AN2163">
        <f t="shared" si="297"/>
        <v>7.8</v>
      </c>
      <c r="AO2163" t="str">
        <f t="shared" si="298"/>
        <v>High</v>
      </c>
      <c r="AP2163" t="str">
        <f t="shared" si="299"/>
        <v>Yes</v>
      </c>
      <c r="AQ2163" t="str">
        <f t="shared" si="300"/>
        <v>Yes</v>
      </c>
      <c r="AR2163">
        <f t="shared" si="301"/>
        <v>22</v>
      </c>
      <c r="AS2163" t="str">
        <f t="shared" si="302"/>
        <v>Warm</v>
      </c>
      <c r="AT2163" t="str">
        <f t="shared" si="303"/>
        <v>Married</v>
      </c>
      <c r="AU2163" t="str">
        <f t="shared" si="304"/>
        <v>Graduation</v>
      </c>
      <c r="AV2163" s="9" t="str">
        <f t="shared" si="305"/>
        <v>Yes</v>
      </c>
    </row>
    <row r="2164" spans="1:48" x14ac:dyDescent="0.3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</v>
      </c>
      <c r="W2164">
        <v>11</v>
      </c>
      <c r="X2164">
        <v>0</v>
      </c>
      <c r="Y2164">
        <v>68</v>
      </c>
      <c r="Z2164">
        <v>2623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31</v>
      </c>
      <c r="AL2164">
        <v>27</v>
      </c>
      <c r="AM2164">
        <v>0</v>
      </c>
      <c r="AN2164">
        <f t="shared" si="297"/>
        <v>7.2</v>
      </c>
      <c r="AO2164" t="str">
        <f t="shared" si="298"/>
        <v>Low</v>
      </c>
      <c r="AP2164" t="str">
        <f t="shared" si="299"/>
        <v>Yes</v>
      </c>
      <c r="AQ2164" t="str">
        <f t="shared" si="300"/>
        <v>No</v>
      </c>
      <c r="AR2164">
        <f t="shared" si="301"/>
        <v>10</v>
      </c>
      <c r="AS2164" t="str">
        <f t="shared" si="302"/>
        <v>Warm</v>
      </c>
      <c r="AT2164" t="str">
        <f t="shared" si="303"/>
        <v>Single</v>
      </c>
      <c r="AU2164" t="str">
        <f t="shared" si="304"/>
        <v>Master</v>
      </c>
      <c r="AV2164" s="9" t="str">
        <f t="shared" si="305"/>
        <v>No</v>
      </c>
    </row>
    <row r="2165" spans="1:48" x14ac:dyDescent="0.3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11</v>
      </c>
      <c r="X2165">
        <v>0</v>
      </c>
      <c r="Y2165">
        <v>46</v>
      </c>
      <c r="Z2165">
        <v>2228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123</v>
      </c>
      <c r="AL2165">
        <v>105</v>
      </c>
      <c r="AM2165">
        <v>0</v>
      </c>
      <c r="AN2165">
        <f t="shared" si="297"/>
        <v>6.1</v>
      </c>
      <c r="AO2165" t="str">
        <f t="shared" si="298"/>
        <v>Low</v>
      </c>
      <c r="AP2165" t="str">
        <f t="shared" si="299"/>
        <v>No</v>
      </c>
      <c r="AQ2165" t="str">
        <f t="shared" si="300"/>
        <v>No</v>
      </c>
      <c r="AR2165">
        <f t="shared" si="301"/>
        <v>8</v>
      </c>
      <c r="AS2165" t="str">
        <f t="shared" si="302"/>
        <v>Active</v>
      </c>
      <c r="AT2165" t="str">
        <f t="shared" si="303"/>
        <v>Single</v>
      </c>
      <c r="AU2165" t="str">
        <f t="shared" si="304"/>
        <v>Graduation</v>
      </c>
      <c r="AV2165" s="9" t="str">
        <f t="shared" si="305"/>
        <v>No</v>
      </c>
    </row>
    <row r="2166" spans="1:48" x14ac:dyDescent="0.3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</v>
      </c>
      <c r="W2166">
        <v>11</v>
      </c>
      <c r="X2166">
        <v>0</v>
      </c>
      <c r="Y2166">
        <v>47</v>
      </c>
      <c r="Z2166">
        <v>2471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440</v>
      </c>
      <c r="AL2166">
        <v>334</v>
      </c>
      <c r="AM2166">
        <v>1</v>
      </c>
      <c r="AN2166">
        <f t="shared" si="297"/>
        <v>6.8</v>
      </c>
      <c r="AO2166" t="str">
        <f t="shared" si="298"/>
        <v>Low</v>
      </c>
      <c r="AP2166" t="str">
        <f t="shared" si="299"/>
        <v>Yes</v>
      </c>
      <c r="AQ2166" t="str">
        <f t="shared" si="300"/>
        <v>Yes</v>
      </c>
      <c r="AR2166">
        <f t="shared" si="301"/>
        <v>17</v>
      </c>
      <c r="AS2166" t="str">
        <f t="shared" si="302"/>
        <v>Warm</v>
      </c>
      <c r="AT2166" t="str">
        <f t="shared" si="303"/>
        <v>Together</v>
      </c>
      <c r="AU2166" t="str">
        <f t="shared" si="304"/>
        <v>Graduation</v>
      </c>
      <c r="AV2166" s="9" t="str">
        <f t="shared" si="305"/>
        <v>Yes</v>
      </c>
    </row>
    <row r="2167" spans="1:48" x14ac:dyDescent="0.3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11</v>
      </c>
      <c r="X2167">
        <v>1</v>
      </c>
      <c r="Y2167">
        <v>66</v>
      </c>
      <c r="Z2167">
        <v>2535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348</v>
      </c>
      <c r="AL2167">
        <v>196</v>
      </c>
      <c r="AM2167">
        <v>1</v>
      </c>
      <c r="AN2167">
        <f t="shared" si="297"/>
        <v>6.9</v>
      </c>
      <c r="AO2167" t="str">
        <f t="shared" si="298"/>
        <v>Low</v>
      </c>
      <c r="AP2167" t="str">
        <f t="shared" si="299"/>
        <v>Yes</v>
      </c>
      <c r="AQ2167" t="str">
        <f t="shared" si="300"/>
        <v>Yes</v>
      </c>
      <c r="AR2167">
        <f t="shared" si="301"/>
        <v>20</v>
      </c>
      <c r="AS2167" t="str">
        <f t="shared" si="302"/>
        <v>Active</v>
      </c>
      <c r="AT2167" t="str">
        <f t="shared" si="303"/>
        <v>Married</v>
      </c>
      <c r="AU2167" t="str">
        <f t="shared" si="304"/>
        <v>Graduation</v>
      </c>
      <c r="AV2167" s="9" t="str">
        <f t="shared" si="305"/>
        <v>Yes</v>
      </c>
    </row>
    <row r="2168" spans="1:48" x14ac:dyDescent="0.3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</v>
      </c>
      <c r="W2168">
        <v>11</v>
      </c>
      <c r="X2168">
        <v>0</v>
      </c>
      <c r="Y2168">
        <v>45</v>
      </c>
      <c r="Z2168">
        <v>2162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58</v>
      </c>
      <c r="AL2168">
        <v>55</v>
      </c>
      <c r="AM2168">
        <v>0</v>
      </c>
      <c r="AN2168">
        <f t="shared" si="297"/>
        <v>5.9</v>
      </c>
      <c r="AO2168" t="str">
        <f t="shared" si="298"/>
        <v>Low</v>
      </c>
      <c r="AP2168" t="str">
        <f t="shared" si="299"/>
        <v>Yes</v>
      </c>
      <c r="AQ2168" t="str">
        <f t="shared" si="300"/>
        <v>No</v>
      </c>
      <c r="AR2168">
        <f t="shared" si="301"/>
        <v>10</v>
      </c>
      <c r="AS2168" t="str">
        <f t="shared" si="302"/>
        <v>Warm</v>
      </c>
      <c r="AT2168" t="str">
        <f t="shared" si="303"/>
        <v>Married</v>
      </c>
      <c r="AU2168" t="str">
        <f t="shared" si="304"/>
        <v>Graduation</v>
      </c>
      <c r="AV2168" s="9" t="str">
        <f t="shared" si="305"/>
        <v>No</v>
      </c>
    </row>
    <row r="2169" spans="1:48" x14ac:dyDescent="0.3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</v>
      </c>
      <c r="W2169">
        <v>11</v>
      </c>
      <c r="X2169">
        <v>0</v>
      </c>
      <c r="Y2169">
        <v>30</v>
      </c>
      <c r="Z2169">
        <v>2487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61</v>
      </c>
      <c r="AL2169">
        <v>16</v>
      </c>
      <c r="AM2169">
        <v>0</v>
      </c>
      <c r="AN2169">
        <f t="shared" si="297"/>
        <v>6.8</v>
      </c>
      <c r="AO2169" t="str">
        <f t="shared" si="298"/>
        <v>Low</v>
      </c>
      <c r="AP2169" t="str">
        <f t="shared" si="299"/>
        <v>Yes</v>
      </c>
      <c r="AQ2169" t="str">
        <f t="shared" si="300"/>
        <v>No</v>
      </c>
      <c r="AR2169">
        <f t="shared" si="301"/>
        <v>8</v>
      </c>
      <c r="AS2169" t="str">
        <f t="shared" si="302"/>
        <v>Warm</v>
      </c>
      <c r="AT2169" t="str">
        <f t="shared" si="303"/>
        <v>Single</v>
      </c>
      <c r="AU2169" t="str">
        <f t="shared" si="304"/>
        <v>Basic</v>
      </c>
      <c r="AV2169" s="9" t="str">
        <f t="shared" si="305"/>
        <v>No</v>
      </c>
    </row>
    <row r="2170" spans="1:48" x14ac:dyDescent="0.3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11</v>
      </c>
      <c r="X2170">
        <v>0</v>
      </c>
      <c r="Y2170">
        <v>51</v>
      </c>
      <c r="Z2170">
        <v>2742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660</v>
      </c>
      <c r="AL2170">
        <v>616</v>
      </c>
      <c r="AM2170">
        <v>0</v>
      </c>
      <c r="AN2170">
        <f t="shared" si="297"/>
        <v>7.5</v>
      </c>
      <c r="AO2170" t="str">
        <f t="shared" si="298"/>
        <v>Medium</v>
      </c>
      <c r="AP2170" t="str">
        <f t="shared" si="299"/>
        <v>Yes</v>
      </c>
      <c r="AQ2170" t="str">
        <f t="shared" si="300"/>
        <v>No</v>
      </c>
      <c r="AR2170">
        <f t="shared" si="301"/>
        <v>26</v>
      </c>
      <c r="AS2170" t="str">
        <f t="shared" si="302"/>
        <v>Active</v>
      </c>
      <c r="AT2170" t="str">
        <f t="shared" si="303"/>
        <v>Single</v>
      </c>
      <c r="AU2170" t="str">
        <f t="shared" si="304"/>
        <v>Graduation</v>
      </c>
      <c r="AV2170" s="9" t="str">
        <f t="shared" si="305"/>
        <v>No</v>
      </c>
    </row>
    <row r="2171" spans="1:48" x14ac:dyDescent="0.3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11</v>
      </c>
      <c r="X2171">
        <v>1</v>
      </c>
      <c r="Y2171">
        <v>47</v>
      </c>
      <c r="Z2171">
        <v>2778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382</v>
      </c>
      <c r="AL2171">
        <v>340</v>
      </c>
      <c r="AM2171">
        <v>0</v>
      </c>
      <c r="AN2171">
        <f t="shared" si="297"/>
        <v>7.6</v>
      </c>
      <c r="AO2171" t="str">
        <f t="shared" si="298"/>
        <v>Low</v>
      </c>
      <c r="AP2171" t="str">
        <f t="shared" si="299"/>
        <v>Yes</v>
      </c>
      <c r="AQ2171" t="str">
        <f t="shared" si="300"/>
        <v>No</v>
      </c>
      <c r="AR2171">
        <f t="shared" si="301"/>
        <v>19</v>
      </c>
      <c r="AS2171" t="str">
        <f t="shared" si="302"/>
        <v>Active</v>
      </c>
      <c r="AT2171" t="str">
        <f t="shared" si="303"/>
        <v>Single</v>
      </c>
      <c r="AU2171" t="str">
        <f t="shared" si="304"/>
        <v>PhD</v>
      </c>
      <c r="AV2171" s="9" t="str">
        <f t="shared" si="305"/>
        <v>No</v>
      </c>
    </row>
    <row r="2172" spans="1:48" x14ac:dyDescent="0.3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</v>
      </c>
      <c r="W2172">
        <v>11</v>
      </c>
      <c r="X2172">
        <v>0</v>
      </c>
      <c r="Y2172">
        <v>42</v>
      </c>
      <c r="Z2172">
        <v>2702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795</v>
      </c>
      <c r="AL2172">
        <v>741</v>
      </c>
      <c r="AM2172">
        <v>0</v>
      </c>
      <c r="AN2172">
        <f t="shared" si="297"/>
        <v>7.4</v>
      </c>
      <c r="AO2172" t="str">
        <f t="shared" si="298"/>
        <v>Medium</v>
      </c>
      <c r="AP2172" t="str">
        <f t="shared" si="299"/>
        <v>Yes</v>
      </c>
      <c r="AQ2172" t="str">
        <f t="shared" si="300"/>
        <v>No</v>
      </c>
      <c r="AR2172">
        <f t="shared" si="301"/>
        <v>23</v>
      </c>
      <c r="AS2172" t="str">
        <f t="shared" si="302"/>
        <v>Warm</v>
      </c>
      <c r="AT2172" t="str">
        <f t="shared" si="303"/>
        <v>Married</v>
      </c>
      <c r="AU2172" t="str">
        <f t="shared" si="304"/>
        <v>Graduation</v>
      </c>
      <c r="AV2172" s="9" t="str">
        <f t="shared" si="305"/>
        <v>No</v>
      </c>
    </row>
    <row r="2173" spans="1:48" x14ac:dyDescent="0.3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11</v>
      </c>
      <c r="X2173">
        <v>0</v>
      </c>
      <c r="Y2173">
        <v>30</v>
      </c>
      <c r="Z2173">
        <v>2657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67</v>
      </c>
      <c r="AL2173">
        <v>49</v>
      </c>
      <c r="AM2173">
        <v>0</v>
      </c>
      <c r="AN2173">
        <f t="shared" si="297"/>
        <v>7.3</v>
      </c>
      <c r="AO2173" t="str">
        <f t="shared" si="298"/>
        <v>Low</v>
      </c>
      <c r="AP2173" t="str">
        <f t="shared" si="299"/>
        <v>No</v>
      </c>
      <c r="AQ2173" t="str">
        <f t="shared" si="300"/>
        <v>No</v>
      </c>
      <c r="AR2173">
        <f t="shared" si="301"/>
        <v>6</v>
      </c>
      <c r="AS2173" t="str">
        <f t="shared" si="302"/>
        <v>Active</v>
      </c>
      <c r="AT2173" t="str">
        <f t="shared" si="303"/>
        <v>Married</v>
      </c>
      <c r="AU2173" t="str">
        <f t="shared" si="304"/>
        <v>Graduation</v>
      </c>
      <c r="AV2173" s="9" t="str">
        <f t="shared" si="305"/>
        <v>No</v>
      </c>
    </row>
    <row r="2174" spans="1:48" x14ac:dyDescent="0.3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11</v>
      </c>
      <c r="X2174">
        <v>0</v>
      </c>
      <c r="Y2174">
        <v>52</v>
      </c>
      <c r="Z2174">
        <v>2781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181</v>
      </c>
      <c r="AL2174">
        <v>163</v>
      </c>
      <c r="AM2174">
        <v>0</v>
      </c>
      <c r="AN2174">
        <f t="shared" si="297"/>
        <v>7.6</v>
      </c>
      <c r="AO2174" t="str">
        <f t="shared" si="298"/>
        <v>Low</v>
      </c>
      <c r="AP2174" t="str">
        <f t="shared" si="299"/>
        <v>Yes</v>
      </c>
      <c r="AQ2174" t="str">
        <f t="shared" si="300"/>
        <v>No</v>
      </c>
      <c r="AR2174">
        <f t="shared" si="301"/>
        <v>15</v>
      </c>
      <c r="AS2174" t="str">
        <f t="shared" si="302"/>
        <v>Warm</v>
      </c>
      <c r="AT2174" t="str">
        <f t="shared" si="303"/>
        <v>Single</v>
      </c>
      <c r="AU2174" t="str">
        <f t="shared" si="304"/>
        <v>Graduation</v>
      </c>
      <c r="AV2174" s="9" t="str">
        <f t="shared" si="305"/>
        <v>No</v>
      </c>
    </row>
    <row r="2175" spans="1:48" x14ac:dyDescent="0.3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</v>
      </c>
      <c r="W2175">
        <v>11</v>
      </c>
      <c r="X2175">
        <v>0</v>
      </c>
      <c r="Y2175">
        <v>40</v>
      </c>
      <c r="Z2175">
        <v>2846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1118</v>
      </c>
      <c r="AL2175">
        <v>1089</v>
      </c>
      <c r="AM2175">
        <v>0</v>
      </c>
      <c r="AN2175">
        <f t="shared" si="297"/>
        <v>7.8</v>
      </c>
      <c r="AO2175" t="str">
        <f t="shared" si="298"/>
        <v>High</v>
      </c>
      <c r="AP2175" t="str">
        <f t="shared" si="299"/>
        <v>Yes</v>
      </c>
      <c r="AQ2175" t="str">
        <f t="shared" si="300"/>
        <v>No</v>
      </c>
      <c r="AR2175">
        <f t="shared" si="301"/>
        <v>20</v>
      </c>
      <c r="AS2175" t="str">
        <f t="shared" si="302"/>
        <v>Active</v>
      </c>
      <c r="AT2175" t="str">
        <f t="shared" si="303"/>
        <v>Married</v>
      </c>
      <c r="AU2175" t="str">
        <f t="shared" si="304"/>
        <v>Graduation</v>
      </c>
      <c r="AV2175" s="9" t="str">
        <f t="shared" si="305"/>
        <v>No</v>
      </c>
    </row>
    <row r="2176" spans="1:48" x14ac:dyDescent="0.3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3</v>
      </c>
      <c r="W2176">
        <v>11</v>
      </c>
      <c r="X2176">
        <v>0</v>
      </c>
      <c r="Y2176">
        <v>66</v>
      </c>
      <c r="Z2176">
        <v>2257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51</v>
      </c>
      <c r="AL2176">
        <v>48</v>
      </c>
      <c r="AM2176">
        <v>1</v>
      </c>
      <c r="AN2176">
        <f t="shared" si="297"/>
        <v>6.2</v>
      </c>
      <c r="AO2176" t="str">
        <f t="shared" si="298"/>
        <v>Low</v>
      </c>
      <c r="AP2176" t="str">
        <f t="shared" si="299"/>
        <v>Yes</v>
      </c>
      <c r="AQ2176" t="str">
        <f t="shared" si="300"/>
        <v>Yes</v>
      </c>
      <c r="AR2176">
        <f t="shared" si="301"/>
        <v>10</v>
      </c>
      <c r="AS2176" t="str">
        <f t="shared" si="302"/>
        <v>Warm</v>
      </c>
      <c r="AT2176" t="str">
        <f t="shared" si="303"/>
        <v>Together</v>
      </c>
      <c r="AU2176" t="str">
        <f t="shared" si="304"/>
        <v>Graduation</v>
      </c>
      <c r="AV2176" s="9" t="str">
        <f t="shared" si="305"/>
        <v>Yes</v>
      </c>
    </row>
    <row r="2177" spans="1:48" x14ac:dyDescent="0.3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11</v>
      </c>
      <c r="X2177">
        <v>0</v>
      </c>
      <c r="Y2177">
        <v>57</v>
      </c>
      <c r="Z2177">
        <v>2728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28</v>
      </c>
      <c r="AL2177">
        <v>13</v>
      </c>
      <c r="AM2177">
        <v>0</v>
      </c>
      <c r="AN2177">
        <f t="shared" si="297"/>
        <v>7.5</v>
      </c>
      <c r="AO2177" t="str">
        <f t="shared" si="298"/>
        <v>Low</v>
      </c>
      <c r="AP2177" t="str">
        <f t="shared" si="299"/>
        <v>Yes</v>
      </c>
      <c r="AQ2177" t="str">
        <f t="shared" si="300"/>
        <v>No</v>
      </c>
      <c r="AR2177">
        <f t="shared" si="301"/>
        <v>5</v>
      </c>
      <c r="AS2177" t="str">
        <f t="shared" si="302"/>
        <v>Warm</v>
      </c>
      <c r="AT2177" t="str">
        <f t="shared" si="303"/>
        <v>Together</v>
      </c>
      <c r="AU2177" t="str">
        <f t="shared" si="304"/>
        <v>Basic</v>
      </c>
      <c r="AV2177" s="9" t="str">
        <f t="shared" si="305"/>
        <v>No</v>
      </c>
    </row>
    <row r="2178" spans="1:48" x14ac:dyDescent="0.3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3</v>
      </c>
      <c r="W2178">
        <v>11</v>
      </c>
      <c r="X2178">
        <v>0</v>
      </c>
      <c r="Y2178">
        <v>57</v>
      </c>
      <c r="Z2178">
        <v>2508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38</v>
      </c>
      <c r="AL2178">
        <v>23</v>
      </c>
      <c r="AM2178">
        <v>0</v>
      </c>
      <c r="AN2178">
        <f t="shared" ref="AN2178:AN2206" si="306">ROUND(Z:Z/365,1)</f>
        <v>6.9</v>
      </c>
      <c r="AO2178" t="str">
        <f t="shared" ref="AO2178:AO2206" si="307">IF(AK:AK&gt;=1000,"High",IF(AK:AK&gt;=500,"Medium","Low"))</f>
        <v>Low</v>
      </c>
      <c r="AP2178" t="str">
        <f t="shared" ref="AP2178:AP2206" si="308">IF(B:B+C:C&gt;0,"Yes","No")</f>
        <v>Yes</v>
      </c>
      <c r="AQ2178" t="str">
        <f t="shared" ref="AQ2178:AQ2206" si="309">IF(AM:AM&gt;0,"Yes","No")</f>
        <v>No</v>
      </c>
      <c r="AR2178">
        <f t="shared" ref="AR2178:AR2206" si="310">K:K+L:L+M:M+N:N</f>
        <v>6</v>
      </c>
      <c r="AS2178" t="str">
        <f t="shared" ref="AS2178:AS2206" si="311">IF(D:D&lt;=30,"Active",IF(D:D&lt;=90,"Warm","Inactive"))</f>
        <v>Active</v>
      </c>
      <c r="AT2178" t="str">
        <f t="shared" ref="AT2178:AT2206" si="312">IF(AA:AA=1,"Divorced",IF(AB:AB=1,"Married",IF(AC:AC=1,"Single",IF(AD:AD=1,"Together",IF(AE:AE=1,"Widow","Unknown")))))</f>
        <v>Divorced</v>
      </c>
      <c r="AU2178" t="str">
        <f t="shared" ref="AU2178:AU2206" si="313">IF(AF:AF=1,"2nd Cycle",IF(AG:AG=1,"Basic",IF(AH:AH=1,"Graduation",IF(AI:AI=1,"Master",IF(AJ:AJ=1,"PhD","Unknown")))))</f>
        <v>Graduation</v>
      </c>
      <c r="AV2178" s="9" t="str">
        <f t="shared" ref="AV2178:AV2206" si="314">IF(AM:AM=1,"Yes",IF(AM:AM=2,"Yes",IF(AM:AM=3,"Yes",IF(AM:AM=4,"Yes","No"))))</f>
        <v>No</v>
      </c>
    </row>
    <row r="2179" spans="1:48" x14ac:dyDescent="0.3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3</v>
      </c>
      <c r="W2179">
        <v>11</v>
      </c>
      <c r="X2179">
        <v>0</v>
      </c>
      <c r="Y2179">
        <v>65</v>
      </c>
      <c r="Z2179">
        <v>2660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494</v>
      </c>
      <c r="AL2179">
        <v>467</v>
      </c>
      <c r="AM2179">
        <v>0</v>
      </c>
      <c r="AN2179">
        <f t="shared" si="306"/>
        <v>7.3</v>
      </c>
      <c r="AO2179" t="str">
        <f t="shared" si="307"/>
        <v>Low</v>
      </c>
      <c r="AP2179" t="str">
        <f t="shared" si="308"/>
        <v>Yes</v>
      </c>
      <c r="AQ2179" t="str">
        <f t="shared" si="309"/>
        <v>No</v>
      </c>
      <c r="AR2179">
        <f t="shared" si="310"/>
        <v>22</v>
      </c>
      <c r="AS2179" t="str">
        <f t="shared" si="311"/>
        <v>Warm</v>
      </c>
      <c r="AT2179" t="str">
        <f t="shared" si="312"/>
        <v>Divorced</v>
      </c>
      <c r="AU2179" t="str">
        <f t="shared" si="313"/>
        <v>2nd Cycle</v>
      </c>
      <c r="AV2179" s="9" t="str">
        <f t="shared" si="314"/>
        <v>No</v>
      </c>
    </row>
    <row r="2180" spans="1:48" x14ac:dyDescent="0.3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11</v>
      </c>
      <c r="X2180">
        <v>0</v>
      </c>
      <c r="Y2180">
        <v>39</v>
      </c>
      <c r="Z2180">
        <v>2303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1570</v>
      </c>
      <c r="AL2180">
        <v>1517</v>
      </c>
      <c r="AM2180">
        <v>0</v>
      </c>
      <c r="AN2180">
        <f t="shared" si="306"/>
        <v>6.3</v>
      </c>
      <c r="AO2180" t="str">
        <f t="shared" si="307"/>
        <v>High</v>
      </c>
      <c r="AP2180" t="str">
        <f t="shared" si="308"/>
        <v>No</v>
      </c>
      <c r="AQ2180" t="str">
        <f t="shared" si="309"/>
        <v>No</v>
      </c>
      <c r="AR2180">
        <f t="shared" si="310"/>
        <v>18</v>
      </c>
      <c r="AS2180" t="str">
        <f t="shared" si="311"/>
        <v>Warm</v>
      </c>
      <c r="AT2180" t="str">
        <f t="shared" si="312"/>
        <v>Together</v>
      </c>
      <c r="AU2180" t="str">
        <f t="shared" si="313"/>
        <v>Graduation</v>
      </c>
      <c r="AV2180" s="9" t="str">
        <f t="shared" si="314"/>
        <v>No</v>
      </c>
    </row>
    <row r="2181" spans="1:48" x14ac:dyDescent="0.3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</v>
      </c>
      <c r="W2181">
        <v>11</v>
      </c>
      <c r="X2181">
        <v>0</v>
      </c>
      <c r="Y2181">
        <v>70</v>
      </c>
      <c r="Z2181">
        <v>2218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45</v>
      </c>
      <c r="AL2181">
        <v>45</v>
      </c>
      <c r="AM2181">
        <v>0</v>
      </c>
      <c r="AN2181">
        <f t="shared" si="306"/>
        <v>6.1</v>
      </c>
      <c r="AO2181" t="str">
        <f t="shared" si="307"/>
        <v>Low</v>
      </c>
      <c r="AP2181" t="str">
        <f t="shared" si="308"/>
        <v>Yes</v>
      </c>
      <c r="AQ2181" t="str">
        <f t="shared" si="309"/>
        <v>No</v>
      </c>
      <c r="AR2181">
        <f t="shared" si="310"/>
        <v>7</v>
      </c>
      <c r="AS2181" t="str">
        <f t="shared" si="311"/>
        <v>Active</v>
      </c>
      <c r="AT2181" t="str">
        <f t="shared" si="312"/>
        <v>Divorced</v>
      </c>
      <c r="AU2181" t="str">
        <f t="shared" si="313"/>
        <v>Master</v>
      </c>
      <c r="AV2181" s="9" t="str">
        <f t="shared" si="314"/>
        <v>No</v>
      </c>
    </row>
    <row r="2182" spans="1:48" x14ac:dyDescent="0.3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</v>
      </c>
      <c r="W2182">
        <v>11</v>
      </c>
      <c r="X2182">
        <v>0</v>
      </c>
      <c r="Y2182">
        <v>25</v>
      </c>
      <c r="Z2182">
        <v>2784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1403</v>
      </c>
      <c r="AL2182">
        <v>1371</v>
      </c>
      <c r="AM2182">
        <v>0</v>
      </c>
      <c r="AN2182">
        <f t="shared" si="306"/>
        <v>7.6</v>
      </c>
      <c r="AO2182" t="str">
        <f t="shared" si="307"/>
        <v>High</v>
      </c>
      <c r="AP2182" t="str">
        <f t="shared" si="308"/>
        <v>No</v>
      </c>
      <c r="AQ2182" t="str">
        <f t="shared" si="309"/>
        <v>No</v>
      </c>
      <c r="AR2182">
        <f t="shared" si="310"/>
        <v>19</v>
      </c>
      <c r="AS2182" t="str">
        <f t="shared" si="311"/>
        <v>Warm</v>
      </c>
      <c r="AT2182" t="str">
        <f t="shared" si="312"/>
        <v>Single</v>
      </c>
      <c r="AU2182" t="str">
        <f t="shared" si="313"/>
        <v>2nd Cycle</v>
      </c>
      <c r="AV2182" s="9" t="str">
        <f t="shared" si="314"/>
        <v>No</v>
      </c>
    </row>
    <row r="2183" spans="1:48" x14ac:dyDescent="0.3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</v>
      </c>
      <c r="W2183">
        <v>11</v>
      </c>
      <c r="X2183">
        <v>0</v>
      </c>
      <c r="Y2183">
        <v>44</v>
      </c>
      <c r="Z2183">
        <v>2493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27</v>
      </c>
      <c r="AL2183">
        <v>22</v>
      </c>
      <c r="AM2183">
        <v>0</v>
      </c>
      <c r="AN2183">
        <f t="shared" si="306"/>
        <v>6.8</v>
      </c>
      <c r="AO2183" t="str">
        <f t="shared" si="307"/>
        <v>Low</v>
      </c>
      <c r="AP2183" t="str">
        <f t="shared" si="308"/>
        <v>Yes</v>
      </c>
      <c r="AQ2183" t="str">
        <f t="shared" si="309"/>
        <v>No</v>
      </c>
      <c r="AR2183">
        <f t="shared" si="310"/>
        <v>1</v>
      </c>
      <c r="AS2183" t="str">
        <f t="shared" si="311"/>
        <v>Active</v>
      </c>
      <c r="AT2183" t="str">
        <f t="shared" si="312"/>
        <v>Married</v>
      </c>
      <c r="AU2183" t="str">
        <f t="shared" si="313"/>
        <v>Graduation</v>
      </c>
      <c r="AV2183" s="9" t="str">
        <f t="shared" si="314"/>
        <v>No</v>
      </c>
    </row>
    <row r="2184" spans="1:48" x14ac:dyDescent="0.3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11</v>
      </c>
      <c r="X2184">
        <v>0</v>
      </c>
      <c r="Y2184">
        <v>66</v>
      </c>
      <c r="Z2184">
        <v>2715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11</v>
      </c>
      <c r="AL2184">
        <v>6</v>
      </c>
      <c r="AM2184">
        <v>0</v>
      </c>
      <c r="AN2184">
        <f t="shared" si="306"/>
        <v>7.4</v>
      </c>
      <c r="AO2184" t="str">
        <f t="shared" si="307"/>
        <v>Low</v>
      </c>
      <c r="AP2184" t="str">
        <f t="shared" si="308"/>
        <v>Yes</v>
      </c>
      <c r="AQ2184" t="str">
        <f t="shared" si="309"/>
        <v>No</v>
      </c>
      <c r="AR2184">
        <f t="shared" si="310"/>
        <v>4</v>
      </c>
      <c r="AS2184" t="str">
        <f t="shared" si="311"/>
        <v>Warm</v>
      </c>
      <c r="AT2184" t="str">
        <f t="shared" si="312"/>
        <v>Together</v>
      </c>
      <c r="AU2184" t="str">
        <f t="shared" si="313"/>
        <v>Graduation</v>
      </c>
      <c r="AV2184" s="9" t="str">
        <f t="shared" si="314"/>
        <v>No</v>
      </c>
    </row>
    <row r="2185" spans="1:48" x14ac:dyDescent="0.3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3</v>
      </c>
      <c r="W2185">
        <v>11</v>
      </c>
      <c r="X2185">
        <v>0</v>
      </c>
      <c r="Y2185">
        <v>37</v>
      </c>
      <c r="Z2185">
        <v>2624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46</v>
      </c>
      <c r="AL2185">
        <v>40</v>
      </c>
      <c r="AM2185">
        <v>0</v>
      </c>
      <c r="AN2185">
        <f t="shared" si="306"/>
        <v>7.2</v>
      </c>
      <c r="AO2185" t="str">
        <f t="shared" si="307"/>
        <v>Low</v>
      </c>
      <c r="AP2185" t="str">
        <f t="shared" si="308"/>
        <v>Yes</v>
      </c>
      <c r="AQ2185" t="str">
        <f t="shared" si="309"/>
        <v>No</v>
      </c>
      <c r="AR2185">
        <f t="shared" si="310"/>
        <v>7</v>
      </c>
      <c r="AS2185" t="str">
        <f t="shared" si="311"/>
        <v>Warm</v>
      </c>
      <c r="AT2185" t="str">
        <f t="shared" si="312"/>
        <v>Together</v>
      </c>
      <c r="AU2185" t="str">
        <f t="shared" si="313"/>
        <v>Graduation</v>
      </c>
      <c r="AV2185" s="9" t="str">
        <f t="shared" si="314"/>
        <v>No</v>
      </c>
    </row>
    <row r="2186" spans="1:48" x14ac:dyDescent="0.3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</v>
      </c>
      <c r="W2186">
        <v>11</v>
      </c>
      <c r="X2186">
        <v>0</v>
      </c>
      <c r="Y2186">
        <v>72</v>
      </c>
      <c r="Z2186">
        <v>2244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1177</v>
      </c>
      <c r="AL2186">
        <v>1120</v>
      </c>
      <c r="AM2186">
        <v>0</v>
      </c>
      <c r="AN2186">
        <f t="shared" si="306"/>
        <v>6.1</v>
      </c>
      <c r="AO2186" t="str">
        <f t="shared" si="307"/>
        <v>High</v>
      </c>
      <c r="AP2186" t="str">
        <f t="shared" si="308"/>
        <v>No</v>
      </c>
      <c r="AQ2186" t="str">
        <f t="shared" si="309"/>
        <v>No</v>
      </c>
      <c r="AR2186">
        <f t="shared" si="310"/>
        <v>17</v>
      </c>
      <c r="AS2186" t="str">
        <f t="shared" si="311"/>
        <v>Warm</v>
      </c>
      <c r="AT2186" t="str">
        <f t="shared" si="312"/>
        <v>Widow</v>
      </c>
      <c r="AU2186" t="str">
        <f t="shared" si="313"/>
        <v>PhD</v>
      </c>
      <c r="AV2186" s="9" t="str">
        <f t="shared" si="314"/>
        <v>No</v>
      </c>
    </row>
    <row r="2187" spans="1:48" x14ac:dyDescent="0.3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</v>
      </c>
      <c r="W2187">
        <v>11</v>
      </c>
      <c r="X2187">
        <v>0</v>
      </c>
      <c r="Y2187">
        <v>42</v>
      </c>
      <c r="Z2187">
        <v>2534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14</v>
      </c>
      <c r="AL2187">
        <v>13</v>
      </c>
      <c r="AM2187">
        <v>0</v>
      </c>
      <c r="AN2187">
        <f t="shared" si="306"/>
        <v>6.9</v>
      </c>
      <c r="AO2187" t="str">
        <f t="shared" si="307"/>
        <v>Low</v>
      </c>
      <c r="AP2187" t="str">
        <f t="shared" si="308"/>
        <v>Yes</v>
      </c>
      <c r="AQ2187" t="str">
        <f t="shared" si="309"/>
        <v>No</v>
      </c>
      <c r="AR2187">
        <f t="shared" si="310"/>
        <v>4</v>
      </c>
      <c r="AS2187" t="str">
        <f t="shared" si="311"/>
        <v>Warm</v>
      </c>
      <c r="AT2187" t="str">
        <f t="shared" si="312"/>
        <v>Together</v>
      </c>
      <c r="AU2187" t="str">
        <f t="shared" si="313"/>
        <v>Graduation</v>
      </c>
      <c r="AV2187" s="9" t="str">
        <f t="shared" si="314"/>
        <v>No</v>
      </c>
    </row>
    <row r="2188" spans="1:48" x14ac:dyDescent="0.3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</v>
      </c>
      <c r="W2188">
        <v>11</v>
      </c>
      <c r="X2188">
        <v>0</v>
      </c>
      <c r="Y2188">
        <v>35</v>
      </c>
      <c r="Z2188">
        <v>2782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353</v>
      </c>
      <c r="AL2188">
        <v>291</v>
      </c>
      <c r="AM2188">
        <v>0</v>
      </c>
      <c r="AN2188">
        <f t="shared" si="306"/>
        <v>7.6</v>
      </c>
      <c r="AO2188" t="str">
        <f t="shared" si="307"/>
        <v>Low</v>
      </c>
      <c r="AP2188" t="str">
        <f t="shared" si="308"/>
        <v>Yes</v>
      </c>
      <c r="AQ2188" t="str">
        <f t="shared" si="309"/>
        <v>No</v>
      </c>
      <c r="AR2188">
        <f t="shared" si="310"/>
        <v>17</v>
      </c>
      <c r="AS2188" t="str">
        <f t="shared" si="311"/>
        <v>Warm</v>
      </c>
      <c r="AT2188" t="str">
        <f t="shared" si="312"/>
        <v>Together</v>
      </c>
      <c r="AU2188" t="str">
        <f t="shared" si="313"/>
        <v>Master</v>
      </c>
      <c r="AV2188" s="9" t="str">
        <f t="shared" si="314"/>
        <v>No</v>
      </c>
    </row>
    <row r="2189" spans="1:48" x14ac:dyDescent="0.3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</v>
      </c>
      <c r="W2189">
        <v>11</v>
      </c>
      <c r="X2189">
        <v>0</v>
      </c>
      <c r="Y2189">
        <v>41</v>
      </c>
      <c r="Z2189">
        <v>2374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448</v>
      </c>
      <c r="AL2189">
        <v>426</v>
      </c>
      <c r="AM2189">
        <v>0</v>
      </c>
      <c r="AN2189">
        <f t="shared" si="306"/>
        <v>6.5</v>
      </c>
      <c r="AO2189" t="str">
        <f t="shared" si="307"/>
        <v>Low</v>
      </c>
      <c r="AP2189" t="str">
        <f t="shared" si="308"/>
        <v>Yes</v>
      </c>
      <c r="AQ2189" t="str">
        <f t="shared" si="309"/>
        <v>No</v>
      </c>
      <c r="AR2189">
        <f t="shared" si="310"/>
        <v>18</v>
      </c>
      <c r="AS2189" t="str">
        <f t="shared" si="311"/>
        <v>Warm</v>
      </c>
      <c r="AT2189" t="str">
        <f t="shared" si="312"/>
        <v>Married</v>
      </c>
      <c r="AU2189" t="str">
        <f t="shared" si="313"/>
        <v>Graduation</v>
      </c>
      <c r="AV2189" s="9" t="str">
        <f t="shared" si="314"/>
        <v>No</v>
      </c>
    </row>
    <row r="2190" spans="1:48" x14ac:dyDescent="0.3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3</v>
      </c>
      <c r="W2190">
        <v>11</v>
      </c>
      <c r="X2190">
        <v>1</v>
      </c>
      <c r="Y2190">
        <v>38</v>
      </c>
      <c r="Z2190">
        <v>2519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1358</v>
      </c>
      <c r="AL2190">
        <v>1278</v>
      </c>
      <c r="AM2190">
        <v>2</v>
      </c>
      <c r="AN2190">
        <f t="shared" si="306"/>
        <v>6.9</v>
      </c>
      <c r="AO2190" t="str">
        <f t="shared" si="307"/>
        <v>High</v>
      </c>
      <c r="AP2190" t="str">
        <f t="shared" si="308"/>
        <v>No</v>
      </c>
      <c r="AQ2190" t="str">
        <f t="shared" si="309"/>
        <v>Yes</v>
      </c>
      <c r="AR2190">
        <f t="shared" si="310"/>
        <v>21</v>
      </c>
      <c r="AS2190" t="str">
        <f t="shared" si="311"/>
        <v>Active</v>
      </c>
      <c r="AT2190" t="str">
        <f t="shared" si="312"/>
        <v>Single</v>
      </c>
      <c r="AU2190" t="str">
        <f t="shared" si="313"/>
        <v>Master</v>
      </c>
      <c r="AV2190" s="9" t="str">
        <f t="shared" si="314"/>
        <v>Yes</v>
      </c>
    </row>
    <row r="2191" spans="1:48" x14ac:dyDescent="0.3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</v>
      </c>
      <c r="W2191">
        <v>11</v>
      </c>
      <c r="X2191">
        <v>0</v>
      </c>
      <c r="Y2191">
        <v>41</v>
      </c>
      <c r="Z2191">
        <v>2577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32</v>
      </c>
      <c r="AL2191">
        <v>11</v>
      </c>
      <c r="AM2191">
        <v>0</v>
      </c>
      <c r="AN2191">
        <f t="shared" si="306"/>
        <v>7.1</v>
      </c>
      <c r="AO2191" t="str">
        <f t="shared" si="307"/>
        <v>Low</v>
      </c>
      <c r="AP2191" t="str">
        <f t="shared" si="308"/>
        <v>Yes</v>
      </c>
      <c r="AQ2191" t="str">
        <f t="shared" si="309"/>
        <v>No</v>
      </c>
      <c r="AR2191">
        <f t="shared" si="310"/>
        <v>11</v>
      </c>
      <c r="AS2191" t="str">
        <f t="shared" si="311"/>
        <v>Active</v>
      </c>
      <c r="AT2191" t="str">
        <f t="shared" si="312"/>
        <v>Together</v>
      </c>
      <c r="AU2191" t="str">
        <f t="shared" si="313"/>
        <v>2nd Cycle</v>
      </c>
      <c r="AV2191" s="9" t="str">
        <f t="shared" si="314"/>
        <v>No</v>
      </c>
    </row>
    <row r="2192" spans="1:48" x14ac:dyDescent="0.3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11</v>
      </c>
      <c r="X2192">
        <v>0</v>
      </c>
      <c r="Y2192">
        <v>57</v>
      </c>
      <c r="Z2192">
        <v>2163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48</v>
      </c>
      <c r="AL2192">
        <v>45</v>
      </c>
      <c r="AM2192">
        <v>0</v>
      </c>
      <c r="AN2192">
        <f t="shared" si="306"/>
        <v>5.9</v>
      </c>
      <c r="AO2192" t="str">
        <f t="shared" si="307"/>
        <v>Low</v>
      </c>
      <c r="AP2192" t="str">
        <f t="shared" si="308"/>
        <v>Yes</v>
      </c>
      <c r="AQ2192" t="str">
        <f t="shared" si="309"/>
        <v>No</v>
      </c>
      <c r="AR2192">
        <f t="shared" si="310"/>
        <v>9</v>
      </c>
      <c r="AS2192" t="str">
        <f t="shared" si="311"/>
        <v>Warm</v>
      </c>
      <c r="AT2192" t="str">
        <f t="shared" si="312"/>
        <v>Married</v>
      </c>
      <c r="AU2192" t="str">
        <f t="shared" si="313"/>
        <v>Master</v>
      </c>
      <c r="AV2192" s="9" t="str">
        <f t="shared" si="314"/>
        <v>No</v>
      </c>
    </row>
    <row r="2193" spans="1:48" x14ac:dyDescent="0.3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</v>
      </c>
      <c r="W2193">
        <v>11</v>
      </c>
      <c r="X2193">
        <v>0</v>
      </c>
      <c r="Y2193">
        <v>50</v>
      </c>
      <c r="Z2193">
        <v>2330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652</v>
      </c>
      <c r="AL2193">
        <v>625</v>
      </c>
      <c r="AM2193">
        <v>1</v>
      </c>
      <c r="AN2193">
        <f t="shared" si="306"/>
        <v>6.4</v>
      </c>
      <c r="AO2193" t="str">
        <f t="shared" si="307"/>
        <v>Medium</v>
      </c>
      <c r="AP2193" t="str">
        <f t="shared" si="308"/>
        <v>Yes</v>
      </c>
      <c r="AQ2193" t="str">
        <f t="shared" si="309"/>
        <v>Yes</v>
      </c>
      <c r="AR2193">
        <f t="shared" si="310"/>
        <v>22</v>
      </c>
      <c r="AS2193" t="str">
        <f t="shared" si="311"/>
        <v>Active</v>
      </c>
      <c r="AT2193" t="str">
        <f t="shared" si="312"/>
        <v>Single</v>
      </c>
      <c r="AU2193" t="str">
        <f t="shared" si="313"/>
        <v>PhD</v>
      </c>
      <c r="AV2193" s="9" t="str">
        <f t="shared" si="314"/>
        <v>Yes</v>
      </c>
    </row>
    <row r="2194" spans="1:48" x14ac:dyDescent="0.3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</v>
      </c>
      <c r="W2194">
        <v>11</v>
      </c>
      <c r="X2194">
        <v>0</v>
      </c>
      <c r="Y2194">
        <v>52</v>
      </c>
      <c r="Z2194">
        <v>2800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498</v>
      </c>
      <c r="AL2194">
        <v>410</v>
      </c>
      <c r="AM2194">
        <v>0</v>
      </c>
      <c r="AN2194">
        <f t="shared" si="306"/>
        <v>7.7</v>
      </c>
      <c r="AO2194" t="str">
        <f t="shared" si="307"/>
        <v>Low</v>
      </c>
      <c r="AP2194" t="str">
        <f t="shared" si="308"/>
        <v>Yes</v>
      </c>
      <c r="AQ2194" t="str">
        <f t="shared" si="309"/>
        <v>No</v>
      </c>
      <c r="AR2194">
        <f t="shared" si="310"/>
        <v>22</v>
      </c>
      <c r="AS2194" t="str">
        <f t="shared" si="311"/>
        <v>Warm</v>
      </c>
      <c r="AT2194" t="str">
        <f t="shared" si="312"/>
        <v>Together</v>
      </c>
      <c r="AU2194" t="str">
        <f t="shared" si="313"/>
        <v>Graduation</v>
      </c>
      <c r="AV2194" s="9" t="str">
        <f t="shared" si="314"/>
        <v>No</v>
      </c>
    </row>
    <row r="2195" spans="1:48" x14ac:dyDescent="0.3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11</v>
      </c>
      <c r="X2195">
        <v>0</v>
      </c>
      <c r="Y2195">
        <v>41</v>
      </c>
      <c r="Z2195">
        <v>2621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600</v>
      </c>
      <c r="AL2195">
        <v>547</v>
      </c>
      <c r="AM2195">
        <v>0</v>
      </c>
      <c r="AN2195">
        <f t="shared" si="306"/>
        <v>7.2</v>
      </c>
      <c r="AO2195" t="str">
        <f t="shared" si="307"/>
        <v>Medium</v>
      </c>
      <c r="AP2195" t="str">
        <f t="shared" si="308"/>
        <v>Yes</v>
      </c>
      <c r="AQ2195" t="str">
        <f t="shared" si="309"/>
        <v>No</v>
      </c>
      <c r="AR2195">
        <f t="shared" si="310"/>
        <v>26</v>
      </c>
      <c r="AS2195" t="str">
        <f t="shared" si="311"/>
        <v>Warm</v>
      </c>
      <c r="AT2195" t="str">
        <f t="shared" si="312"/>
        <v>Married</v>
      </c>
      <c r="AU2195" t="str">
        <f t="shared" si="313"/>
        <v>Graduation</v>
      </c>
      <c r="AV2195" s="9" t="str">
        <f t="shared" si="314"/>
        <v>No</v>
      </c>
    </row>
    <row r="2196" spans="1:48" x14ac:dyDescent="0.3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11</v>
      </c>
      <c r="X2196">
        <v>0</v>
      </c>
      <c r="Y2196">
        <v>58</v>
      </c>
      <c r="Z2196">
        <v>2642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377</v>
      </c>
      <c r="AL2196">
        <v>286</v>
      </c>
      <c r="AM2196">
        <v>0</v>
      </c>
      <c r="AN2196">
        <f t="shared" si="306"/>
        <v>7.2</v>
      </c>
      <c r="AO2196" t="str">
        <f t="shared" si="307"/>
        <v>Low</v>
      </c>
      <c r="AP2196" t="str">
        <f t="shared" si="308"/>
        <v>Yes</v>
      </c>
      <c r="AQ2196" t="str">
        <f t="shared" si="309"/>
        <v>No</v>
      </c>
      <c r="AR2196">
        <f t="shared" si="310"/>
        <v>19</v>
      </c>
      <c r="AS2196" t="str">
        <f t="shared" si="311"/>
        <v>Warm</v>
      </c>
      <c r="AT2196" t="str">
        <f t="shared" si="312"/>
        <v>Single</v>
      </c>
      <c r="AU2196" t="str">
        <f t="shared" si="313"/>
        <v>Graduation</v>
      </c>
      <c r="AV2196" s="9" t="str">
        <f t="shared" si="314"/>
        <v>No</v>
      </c>
    </row>
    <row r="2197" spans="1:48" x14ac:dyDescent="0.3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</v>
      </c>
      <c r="W2197">
        <v>11</v>
      </c>
      <c r="X2197">
        <v>0</v>
      </c>
      <c r="Y2197">
        <v>48</v>
      </c>
      <c r="Z2197">
        <v>2201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33</v>
      </c>
      <c r="AL2197">
        <v>16</v>
      </c>
      <c r="AM2197">
        <v>0</v>
      </c>
      <c r="AN2197">
        <f t="shared" si="306"/>
        <v>6</v>
      </c>
      <c r="AO2197" t="str">
        <f t="shared" si="307"/>
        <v>Low</v>
      </c>
      <c r="AP2197" t="str">
        <f t="shared" si="308"/>
        <v>Yes</v>
      </c>
      <c r="AQ2197" t="str">
        <f t="shared" si="309"/>
        <v>No</v>
      </c>
      <c r="AR2197">
        <f t="shared" si="310"/>
        <v>7</v>
      </c>
      <c r="AS2197" t="str">
        <f t="shared" si="311"/>
        <v>Active</v>
      </c>
      <c r="AT2197" t="str">
        <f t="shared" si="312"/>
        <v>Married</v>
      </c>
      <c r="AU2197" t="str">
        <f t="shared" si="313"/>
        <v>Graduation</v>
      </c>
      <c r="AV2197" s="9" t="str">
        <f t="shared" si="314"/>
        <v>No</v>
      </c>
    </row>
    <row r="2198" spans="1:48" x14ac:dyDescent="0.3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</v>
      </c>
      <c r="W2198">
        <v>11</v>
      </c>
      <c r="X2198">
        <v>0</v>
      </c>
      <c r="Y2198">
        <v>36</v>
      </c>
      <c r="Z2198">
        <v>2629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61</v>
      </c>
      <c r="AL2198">
        <v>38</v>
      </c>
      <c r="AM2198">
        <v>1</v>
      </c>
      <c r="AN2198">
        <f t="shared" si="306"/>
        <v>7.2</v>
      </c>
      <c r="AO2198" t="str">
        <f t="shared" si="307"/>
        <v>Low</v>
      </c>
      <c r="AP2198" t="str">
        <f t="shared" si="308"/>
        <v>Yes</v>
      </c>
      <c r="AQ2198" t="str">
        <f t="shared" si="309"/>
        <v>Yes</v>
      </c>
      <c r="AR2198">
        <f t="shared" si="310"/>
        <v>9</v>
      </c>
      <c r="AS2198" t="str">
        <f t="shared" si="311"/>
        <v>Warm</v>
      </c>
      <c r="AT2198" t="str">
        <f t="shared" si="312"/>
        <v>Single</v>
      </c>
      <c r="AU2198" t="str">
        <f t="shared" si="313"/>
        <v>Graduation</v>
      </c>
      <c r="AV2198" s="9" t="str">
        <f t="shared" si="314"/>
        <v>Yes</v>
      </c>
    </row>
    <row r="2199" spans="1:48" x14ac:dyDescent="0.3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</v>
      </c>
      <c r="W2199">
        <v>11</v>
      </c>
      <c r="X2199">
        <v>0</v>
      </c>
      <c r="Y2199">
        <v>50</v>
      </c>
      <c r="Z2199">
        <v>2836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1029</v>
      </c>
      <c r="AL2199">
        <v>1009</v>
      </c>
      <c r="AM2199">
        <v>0</v>
      </c>
      <c r="AN2199">
        <f t="shared" si="306"/>
        <v>7.8</v>
      </c>
      <c r="AO2199" t="str">
        <f t="shared" si="307"/>
        <v>High</v>
      </c>
      <c r="AP2199" t="str">
        <f t="shared" si="308"/>
        <v>No</v>
      </c>
      <c r="AQ2199" t="str">
        <f t="shared" si="309"/>
        <v>No</v>
      </c>
      <c r="AR2199">
        <f t="shared" si="310"/>
        <v>27</v>
      </c>
      <c r="AS2199" t="str">
        <f t="shared" si="311"/>
        <v>Warm</v>
      </c>
      <c r="AT2199" t="str">
        <f t="shared" si="312"/>
        <v>Single</v>
      </c>
      <c r="AU2199" t="str">
        <f t="shared" si="313"/>
        <v>Master</v>
      </c>
      <c r="AV2199" s="9" t="str">
        <f t="shared" si="314"/>
        <v>No</v>
      </c>
    </row>
    <row r="2200" spans="1:48" x14ac:dyDescent="0.3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</v>
      </c>
      <c r="W2200">
        <v>11</v>
      </c>
      <c r="X2200">
        <v>0</v>
      </c>
      <c r="Y2200">
        <v>34</v>
      </c>
      <c r="Z2200">
        <v>2840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19</v>
      </c>
      <c r="AL2200">
        <v>16</v>
      </c>
      <c r="AM2200">
        <v>0</v>
      </c>
      <c r="AN2200">
        <f t="shared" si="306"/>
        <v>7.8</v>
      </c>
      <c r="AO2200" t="str">
        <f t="shared" si="307"/>
        <v>Low</v>
      </c>
      <c r="AP2200" t="str">
        <f t="shared" si="308"/>
        <v>No</v>
      </c>
      <c r="AQ2200" t="str">
        <f t="shared" si="309"/>
        <v>No</v>
      </c>
      <c r="AR2200">
        <f t="shared" si="310"/>
        <v>4</v>
      </c>
      <c r="AS2200" t="str">
        <f t="shared" si="311"/>
        <v>Warm</v>
      </c>
      <c r="AT2200" t="str">
        <f t="shared" si="312"/>
        <v>Single</v>
      </c>
      <c r="AU2200" t="str">
        <f t="shared" si="313"/>
        <v>Graduation</v>
      </c>
      <c r="AV2200" s="9" t="str">
        <f t="shared" si="314"/>
        <v>No</v>
      </c>
    </row>
    <row r="2201" spans="1:48" x14ac:dyDescent="0.3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11</v>
      </c>
      <c r="X2201">
        <v>0</v>
      </c>
      <c r="Y2201">
        <v>46</v>
      </c>
      <c r="Z2201">
        <v>2522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21</v>
      </c>
      <c r="AL2201">
        <v>12</v>
      </c>
      <c r="AM2201">
        <v>0</v>
      </c>
      <c r="AN2201">
        <f t="shared" si="306"/>
        <v>6.9</v>
      </c>
      <c r="AO2201" t="str">
        <f t="shared" si="307"/>
        <v>Low</v>
      </c>
      <c r="AP2201" t="str">
        <f t="shared" si="308"/>
        <v>Yes</v>
      </c>
      <c r="AQ2201" t="str">
        <f t="shared" si="309"/>
        <v>No</v>
      </c>
      <c r="AR2201">
        <f t="shared" si="310"/>
        <v>4</v>
      </c>
      <c r="AS2201" t="str">
        <f t="shared" si="311"/>
        <v>Warm</v>
      </c>
      <c r="AT2201" t="str">
        <f t="shared" si="312"/>
        <v>Married</v>
      </c>
      <c r="AU2201" t="str">
        <f t="shared" si="313"/>
        <v>Graduation</v>
      </c>
      <c r="AV2201" s="9" t="str">
        <f t="shared" si="314"/>
        <v>No</v>
      </c>
    </row>
    <row r="2202" spans="1:48" x14ac:dyDescent="0.3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11</v>
      </c>
      <c r="X2202">
        <v>0</v>
      </c>
      <c r="Y2202">
        <v>53</v>
      </c>
      <c r="Z2202">
        <v>2540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1094</v>
      </c>
      <c r="AL2202">
        <v>847</v>
      </c>
      <c r="AM2202">
        <v>0</v>
      </c>
      <c r="AN2202">
        <f t="shared" si="306"/>
        <v>7</v>
      </c>
      <c r="AO2202" t="str">
        <f t="shared" si="307"/>
        <v>High</v>
      </c>
      <c r="AP2202" t="str">
        <f t="shared" si="308"/>
        <v>Yes</v>
      </c>
      <c r="AQ2202" t="str">
        <f t="shared" si="309"/>
        <v>No</v>
      </c>
      <c r="AR2202">
        <f t="shared" si="310"/>
        <v>18</v>
      </c>
      <c r="AS2202" t="str">
        <f t="shared" si="311"/>
        <v>Warm</v>
      </c>
      <c r="AT2202" t="str">
        <f t="shared" si="312"/>
        <v>Married</v>
      </c>
      <c r="AU2202" t="str">
        <f t="shared" si="313"/>
        <v>Graduation</v>
      </c>
      <c r="AV2202" s="9" t="str">
        <f t="shared" si="314"/>
        <v>No</v>
      </c>
    </row>
    <row r="2203" spans="1:48" x14ac:dyDescent="0.3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3</v>
      </c>
      <c r="W2203">
        <v>11</v>
      </c>
      <c r="X2203">
        <v>0</v>
      </c>
      <c r="Y2203">
        <v>74</v>
      </c>
      <c r="Z2203">
        <v>2178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436</v>
      </c>
      <c r="AL2203">
        <v>428</v>
      </c>
      <c r="AM2203">
        <v>1</v>
      </c>
      <c r="AN2203">
        <f t="shared" si="306"/>
        <v>6</v>
      </c>
      <c r="AO2203" t="str">
        <f t="shared" si="307"/>
        <v>Low</v>
      </c>
      <c r="AP2203" t="str">
        <f t="shared" si="308"/>
        <v>Yes</v>
      </c>
      <c r="AQ2203" t="str">
        <f t="shared" si="309"/>
        <v>Yes</v>
      </c>
      <c r="AR2203">
        <f t="shared" si="310"/>
        <v>22</v>
      </c>
      <c r="AS2203" t="str">
        <f t="shared" si="311"/>
        <v>Warm</v>
      </c>
      <c r="AT2203" t="str">
        <f t="shared" si="312"/>
        <v>Together</v>
      </c>
      <c r="AU2203" t="str">
        <f t="shared" si="313"/>
        <v>PhD</v>
      </c>
      <c r="AV2203" s="9" t="str">
        <f t="shared" si="314"/>
        <v>Yes</v>
      </c>
    </row>
    <row r="2204" spans="1:48" x14ac:dyDescent="0.3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3</v>
      </c>
      <c r="W2204">
        <v>11</v>
      </c>
      <c r="X2204">
        <v>0</v>
      </c>
      <c r="Y2204">
        <v>39</v>
      </c>
      <c r="Z2204">
        <v>2314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1217</v>
      </c>
      <c r="AL2204">
        <v>1193</v>
      </c>
      <c r="AM2204">
        <v>1</v>
      </c>
      <c r="AN2204">
        <f t="shared" si="306"/>
        <v>6.3</v>
      </c>
      <c r="AO2204" t="str">
        <f t="shared" si="307"/>
        <v>High</v>
      </c>
      <c r="AP2204" t="str">
        <f t="shared" si="308"/>
        <v>No</v>
      </c>
      <c r="AQ2204" t="str">
        <f t="shared" si="309"/>
        <v>Yes</v>
      </c>
      <c r="AR2204">
        <f t="shared" si="310"/>
        <v>19</v>
      </c>
      <c r="AS2204" t="str">
        <f t="shared" si="311"/>
        <v>Inactive</v>
      </c>
      <c r="AT2204" t="str">
        <f t="shared" si="312"/>
        <v>Divorced</v>
      </c>
      <c r="AU2204" t="str">
        <f t="shared" si="313"/>
        <v>Graduation</v>
      </c>
      <c r="AV2204" s="9" t="str">
        <f t="shared" si="314"/>
        <v>Yes</v>
      </c>
    </row>
    <row r="2205" spans="1:48" x14ac:dyDescent="0.3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11</v>
      </c>
      <c r="X2205">
        <v>0</v>
      </c>
      <c r="Y2205">
        <v>64</v>
      </c>
      <c r="Z2205">
        <v>2315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782</v>
      </c>
      <c r="AL2205">
        <v>721</v>
      </c>
      <c r="AM2205">
        <v>0</v>
      </c>
      <c r="AN2205">
        <f t="shared" si="306"/>
        <v>6.3</v>
      </c>
      <c r="AO2205" t="str">
        <f t="shared" si="307"/>
        <v>Medium</v>
      </c>
      <c r="AP2205" t="str">
        <f t="shared" si="308"/>
        <v>Yes</v>
      </c>
      <c r="AQ2205" t="str">
        <f t="shared" si="309"/>
        <v>No</v>
      </c>
      <c r="AR2205">
        <f t="shared" si="310"/>
        <v>23</v>
      </c>
      <c r="AS2205" t="str">
        <f t="shared" si="311"/>
        <v>Active</v>
      </c>
      <c r="AT2205" t="str">
        <f t="shared" si="312"/>
        <v>Together</v>
      </c>
      <c r="AU2205" t="str">
        <f t="shared" si="313"/>
        <v>Master</v>
      </c>
      <c r="AV2205" s="9" t="str">
        <f t="shared" si="314"/>
        <v>No</v>
      </c>
    </row>
    <row r="2206" spans="1:48" x14ac:dyDescent="0.3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</v>
      </c>
      <c r="W2206">
        <v>11</v>
      </c>
      <c r="X2206">
        <v>1</v>
      </c>
      <c r="Y2206">
        <v>66</v>
      </c>
      <c r="Z2206">
        <v>2781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151</v>
      </c>
      <c r="AL2206">
        <v>130</v>
      </c>
      <c r="AM2206">
        <v>0</v>
      </c>
      <c r="AN2206">
        <f t="shared" si="306"/>
        <v>7.6</v>
      </c>
      <c r="AO2206" t="str">
        <f t="shared" si="307"/>
        <v>Low</v>
      </c>
      <c r="AP2206" t="str">
        <f t="shared" si="308"/>
        <v>Yes</v>
      </c>
      <c r="AQ2206" t="str">
        <f t="shared" si="309"/>
        <v>No</v>
      </c>
      <c r="AR2206">
        <f t="shared" si="310"/>
        <v>11</v>
      </c>
      <c r="AS2206" t="str">
        <f t="shared" si="311"/>
        <v>Warm</v>
      </c>
      <c r="AT2206" t="str">
        <f t="shared" si="312"/>
        <v>Married</v>
      </c>
      <c r="AU2206" t="str">
        <f t="shared" si="313"/>
        <v>PhD</v>
      </c>
      <c r="AV2206" s="9" t="str">
        <f t="shared" si="314"/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941E-0626-49B2-8F84-4036247CC4FD}">
  <dimension ref="A1:F32"/>
  <sheetViews>
    <sheetView topLeftCell="A8" workbookViewId="0">
      <selection activeCell="A29" sqref="A29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5.88671875" bestFit="1" customWidth="1"/>
    <col min="4" max="4" width="17.88671875" bestFit="1" customWidth="1"/>
    <col min="5" max="5" width="16.5546875" bestFit="1" customWidth="1"/>
    <col min="6" max="6" width="18" bestFit="1" customWidth="1"/>
  </cols>
  <sheetData>
    <row r="1" spans="1:6" x14ac:dyDescent="0.3">
      <c r="A1" s="1" t="s">
        <v>45</v>
      </c>
      <c r="B1" t="s">
        <v>74</v>
      </c>
    </row>
    <row r="2" spans="1:6" x14ac:dyDescent="0.3">
      <c r="A2" s="2" t="s">
        <v>46</v>
      </c>
      <c r="B2" s="9">
        <v>525</v>
      </c>
    </row>
    <row r="3" spans="1:6" x14ac:dyDescent="0.3">
      <c r="A3" s="2" t="s">
        <v>47</v>
      </c>
      <c r="B3" s="9">
        <v>1276</v>
      </c>
    </row>
    <row r="4" spans="1:6" x14ac:dyDescent="0.3">
      <c r="A4" s="2" t="s">
        <v>48</v>
      </c>
      <c r="B4" s="9">
        <v>404</v>
      </c>
    </row>
    <row r="5" spans="1:6" x14ac:dyDescent="0.3">
      <c r="A5" s="2" t="s">
        <v>49</v>
      </c>
      <c r="B5" s="9">
        <v>2205</v>
      </c>
    </row>
    <row r="7" spans="1:6" x14ac:dyDescent="0.3">
      <c r="A7" t="s">
        <v>50</v>
      </c>
      <c r="B7" t="s">
        <v>51</v>
      </c>
      <c r="C7" t="s">
        <v>54</v>
      </c>
      <c r="D7" t="s">
        <v>55</v>
      </c>
      <c r="E7" t="s">
        <v>52</v>
      </c>
      <c r="F7" t="s">
        <v>53</v>
      </c>
    </row>
    <row r="8" spans="1:6" x14ac:dyDescent="0.3">
      <c r="A8" s="9">
        <v>675093</v>
      </c>
      <c r="B8" s="9">
        <v>58219</v>
      </c>
      <c r="C8" s="9">
        <v>83253</v>
      </c>
      <c r="D8" s="9">
        <v>59818</v>
      </c>
      <c r="E8" s="9">
        <v>97146</v>
      </c>
      <c r="F8" s="9">
        <v>364513</v>
      </c>
    </row>
    <row r="10" spans="1:6" x14ac:dyDescent="0.3">
      <c r="A10" t="s">
        <v>56</v>
      </c>
      <c r="B10" t="s">
        <v>57</v>
      </c>
      <c r="C10" t="s">
        <v>58</v>
      </c>
      <c r="D10" t="s">
        <v>59</v>
      </c>
    </row>
    <row r="11" spans="1:6" x14ac:dyDescent="0.3">
      <c r="A11" s="9">
        <v>5112</v>
      </c>
      <c r="B11" s="9">
        <v>5833</v>
      </c>
      <c r="C11" s="9">
        <v>9042</v>
      </c>
      <c r="D11" s="9">
        <v>12841</v>
      </c>
    </row>
    <row r="13" spans="1:6" x14ac:dyDescent="0.3">
      <c r="A13" s="1" t="s">
        <v>45</v>
      </c>
      <c r="B13" t="s">
        <v>67</v>
      </c>
      <c r="C13" t="s">
        <v>68</v>
      </c>
    </row>
    <row r="14" spans="1:6" x14ac:dyDescent="0.3">
      <c r="A14" s="2" t="s">
        <v>63</v>
      </c>
      <c r="B14" s="3">
        <v>6.8703703703703702</v>
      </c>
      <c r="C14" s="3">
        <v>1.8888888888888888</v>
      </c>
    </row>
    <row r="15" spans="1:6" x14ac:dyDescent="0.3">
      <c r="A15" s="2" t="s">
        <v>62</v>
      </c>
      <c r="B15" s="3">
        <v>5.4696969696969697</v>
      </c>
      <c r="C15" s="3">
        <v>3.7878787878787881</v>
      </c>
    </row>
    <row r="16" spans="1:6" x14ac:dyDescent="0.3">
      <c r="A16" s="2" t="s">
        <v>66</v>
      </c>
      <c r="B16" s="3">
        <v>5.3025210084033612</v>
      </c>
      <c r="C16" s="3">
        <v>4.4705882352941178</v>
      </c>
    </row>
    <row r="17" spans="1:4" x14ac:dyDescent="0.3">
      <c r="A17" s="2" t="s">
        <v>64</v>
      </c>
      <c r="B17" s="3">
        <v>5.2929020664869721</v>
      </c>
      <c r="C17" s="3">
        <v>4.1239892183288411</v>
      </c>
    </row>
    <row r="18" spans="1:4" x14ac:dyDescent="0.3">
      <c r="A18" s="2" t="s">
        <v>65</v>
      </c>
      <c r="B18" s="3">
        <v>5.2170329670329672</v>
      </c>
      <c r="C18" s="3">
        <v>4.0439560439560438</v>
      </c>
    </row>
    <row r="19" spans="1:4" x14ac:dyDescent="0.3">
      <c r="A19" s="2" t="s">
        <v>49</v>
      </c>
      <c r="B19" s="3">
        <v>5.3369614512471655</v>
      </c>
      <c r="C19" s="3">
        <v>4.1006802721088436</v>
      </c>
    </row>
    <row r="21" spans="1:4" x14ac:dyDescent="0.3">
      <c r="A21" s="1" t="s">
        <v>45</v>
      </c>
      <c r="B21" t="s">
        <v>69</v>
      </c>
      <c r="C21" t="s">
        <v>70</v>
      </c>
      <c r="D21" t="s">
        <v>71</v>
      </c>
    </row>
    <row r="22" spans="1:4" x14ac:dyDescent="0.3">
      <c r="A22" s="2">
        <v>0</v>
      </c>
      <c r="B22" s="9">
        <v>1747</v>
      </c>
      <c r="C22" s="3">
        <v>440.55180309101314</v>
      </c>
      <c r="D22" s="4">
        <v>8.3571837435603896E-2</v>
      </c>
    </row>
    <row r="23" spans="1:4" x14ac:dyDescent="0.3">
      <c r="A23" s="2">
        <v>1</v>
      </c>
      <c r="B23" s="9">
        <v>322</v>
      </c>
      <c r="C23" s="3">
        <v>855.76708074534156</v>
      </c>
      <c r="D23" s="4">
        <v>0.3105590062111801</v>
      </c>
    </row>
    <row r="24" spans="1:4" x14ac:dyDescent="0.3">
      <c r="A24" s="2">
        <v>2</v>
      </c>
      <c r="B24" s="9">
        <v>81</v>
      </c>
      <c r="C24" s="3">
        <v>1341.9506172839506</v>
      </c>
      <c r="D24" s="4">
        <v>0.51851851851851849</v>
      </c>
    </row>
    <row r="25" spans="1:4" x14ac:dyDescent="0.3">
      <c r="A25" s="2">
        <v>3</v>
      </c>
      <c r="B25" s="9">
        <v>44</v>
      </c>
      <c r="C25" s="3">
        <v>1615.840909090909</v>
      </c>
      <c r="D25" s="4">
        <v>0.79545454545454541</v>
      </c>
    </row>
    <row r="26" spans="1:4" x14ac:dyDescent="0.3">
      <c r="A26" s="2">
        <v>4</v>
      </c>
      <c r="B26" s="9">
        <v>11</v>
      </c>
      <c r="C26" s="3">
        <v>1445.4545454545455</v>
      </c>
      <c r="D26" s="4">
        <v>0.90909090909090906</v>
      </c>
    </row>
    <row r="27" spans="1:4" x14ac:dyDescent="0.3">
      <c r="A27" s="2" t="s">
        <v>49</v>
      </c>
      <c r="B27" s="9">
        <v>2205</v>
      </c>
      <c r="C27" s="3">
        <v>562.76462585034017</v>
      </c>
      <c r="D27" s="4">
        <v>0.15102040816326531</v>
      </c>
    </row>
    <row r="29" spans="1:4" x14ac:dyDescent="0.3">
      <c r="A29" s="1" t="s">
        <v>45</v>
      </c>
      <c r="B29" t="s">
        <v>78</v>
      </c>
    </row>
    <row r="30" spans="1:4" x14ac:dyDescent="0.3">
      <c r="A30" s="2" t="s">
        <v>75</v>
      </c>
      <c r="B30" s="9">
        <v>1747</v>
      </c>
    </row>
    <row r="31" spans="1:4" x14ac:dyDescent="0.3">
      <c r="A31" s="2" t="s">
        <v>76</v>
      </c>
      <c r="B31" s="9">
        <v>458</v>
      </c>
    </row>
    <row r="32" spans="1:4" x14ac:dyDescent="0.3">
      <c r="A32" s="2" t="s">
        <v>49</v>
      </c>
      <c r="B32" s="9">
        <v>2205</v>
      </c>
    </row>
  </sheetData>
  <sortState xmlns:xlrd2="http://schemas.microsoft.com/office/spreadsheetml/2017/richdata2" ref="A13:C19">
    <sortCondition descending="1" ref="B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D1F3-97EE-461E-A42D-A5319FA09069}">
  <dimension ref="B2:J80"/>
  <sheetViews>
    <sheetView showGridLines="0" tabSelected="1" zoomScale="70" zoomScaleNormal="70" workbookViewId="0">
      <selection activeCell="T24" sqref="T24"/>
    </sheetView>
  </sheetViews>
  <sheetFormatPr defaultRowHeight="14.4" x14ac:dyDescent="0.3"/>
  <cols>
    <col min="4" max="4" width="11.33203125" bestFit="1" customWidth="1"/>
    <col min="5" max="5" width="9.5546875" bestFit="1" customWidth="1"/>
  </cols>
  <sheetData>
    <row r="2" spans="2:10" x14ac:dyDescent="0.3">
      <c r="B2" s="6" t="s">
        <v>72</v>
      </c>
      <c r="C2" s="6"/>
      <c r="D2" s="6"/>
      <c r="E2" s="6"/>
      <c r="F2" s="6"/>
      <c r="G2" s="6"/>
      <c r="H2" s="6"/>
      <c r="I2" s="6"/>
      <c r="J2" s="6"/>
    </row>
    <row r="3" spans="2:10" x14ac:dyDescent="0.3">
      <c r="B3" s="6"/>
      <c r="C3" s="6"/>
      <c r="D3" s="6"/>
      <c r="E3" s="6"/>
      <c r="F3" s="6"/>
      <c r="G3" s="6"/>
      <c r="H3" s="6"/>
      <c r="I3" s="6"/>
      <c r="J3" s="6"/>
    </row>
    <row r="4" spans="2:10" x14ac:dyDescent="0.3">
      <c r="B4" s="7" t="s">
        <v>73</v>
      </c>
      <c r="C4" s="7"/>
      <c r="D4" s="7"/>
      <c r="E4" s="7"/>
      <c r="F4" s="7"/>
      <c r="G4" s="7"/>
      <c r="H4" s="7"/>
      <c r="I4" s="7"/>
      <c r="J4" s="7"/>
    </row>
    <row r="10" spans="2:10" x14ac:dyDescent="0.3">
      <c r="B10" s="5"/>
    </row>
    <row r="80" spans="2:5" x14ac:dyDescent="0.3">
      <c r="B80">
        <f>Pivot_Analysis!B5</f>
        <v>2205</v>
      </c>
      <c r="C80" s="10">
        <f>Pivot_Analysis!C27</f>
        <v>562.76462585034017</v>
      </c>
      <c r="D80" s="11">
        <f>Pivot_Analysis!C19</f>
        <v>4.1006802721088436</v>
      </c>
      <c r="E80" s="8">
        <f>(Pivot_Analysis!D27)</f>
        <v>0.15102040816326531</v>
      </c>
    </row>
  </sheetData>
  <mergeCells count="2">
    <mergeCell ref="B2:J3"/>
    <mergeCell ref="B4:J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106404-9494-4D55-B44D-BF6919DB8C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Data_Preparation</vt:lpstr>
      <vt:lpstr>Pivot_Analysis</vt:lpstr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Parit</dc:creator>
  <cp:lastModifiedBy>Sakshi Parit</cp:lastModifiedBy>
  <dcterms:created xsi:type="dcterms:W3CDTF">2026-01-06T06:20:47Z</dcterms:created>
  <dcterms:modified xsi:type="dcterms:W3CDTF">2026-01-08T06:44:37Z</dcterms:modified>
</cp:coreProperties>
</file>