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3235" windowHeight="13740" activeTab="2"/>
  </bookViews>
  <sheets>
    <sheet name="Metadata Countries" sheetId="1" r:id="rId1"/>
    <sheet name="Exchange Rates" sheetId="2" r:id="rId2"/>
    <sheet name="Solution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4Vdo/x9UNkP1fEnmfnaeEyeb4ZGItmZu+AeKNy24eo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" i="3"/>
  <c r="J266" i="3" l="1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201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2" i="3"/>
  <c r="J264" i="3"/>
  <c r="J260" i="3"/>
  <c r="J256" i="3"/>
  <c r="J252" i="3"/>
  <c r="J248" i="3"/>
  <c r="J244" i="3"/>
  <c r="J240" i="3"/>
  <c r="J236" i="3"/>
  <c r="J232" i="3"/>
  <c r="J228" i="3"/>
  <c r="J224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4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J95" i="3"/>
  <c r="J91" i="3"/>
  <c r="J87" i="3"/>
  <c r="J83" i="3"/>
  <c r="J79" i="3"/>
  <c r="J75" i="3"/>
  <c r="J71" i="3"/>
  <c r="J67" i="3"/>
  <c r="J63" i="3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J3" i="3"/>
</calcChain>
</file>

<file path=xl/sharedStrings.xml><?xml version="1.0" encoding="utf-8"?>
<sst xmlns="http://schemas.openxmlformats.org/spreadsheetml/2006/main" count="2047" uniqueCount="549">
  <si>
    <t>Country Code</t>
  </si>
  <si>
    <t>Country Name</t>
  </si>
  <si>
    <t>Region</t>
  </si>
  <si>
    <t>IncomeGroup</t>
  </si>
  <si>
    <t>ABW</t>
  </si>
  <si>
    <t>Aruba</t>
  </si>
  <si>
    <t>Latin America &amp; Caribbean</t>
  </si>
  <si>
    <t>High income</t>
  </si>
  <si>
    <t>AFE</t>
  </si>
  <si>
    <t>Africa Eastern and Southern</t>
  </si>
  <si>
    <t>AFG</t>
  </si>
  <si>
    <t>Afghanistan</t>
  </si>
  <si>
    <t>South Asia</t>
  </si>
  <si>
    <t>Low income</t>
  </si>
  <si>
    <t>AFW</t>
  </si>
  <si>
    <t>Africa Western and Central</t>
  </si>
  <si>
    <t>AGO</t>
  </si>
  <si>
    <t>Angola</t>
  </si>
  <si>
    <t>Sub-Saharan Africa</t>
  </si>
  <si>
    <t>Lower middle income</t>
  </si>
  <si>
    <t>ALB</t>
  </si>
  <si>
    <t>Albania</t>
  </si>
  <si>
    <t>Europe &amp; Central Asia</t>
  </si>
  <si>
    <t>Upper middle income</t>
  </si>
  <si>
    <t>AND</t>
  </si>
  <si>
    <t>Andorra</t>
  </si>
  <si>
    <t>ARB</t>
  </si>
  <si>
    <t>Arab World</t>
  </si>
  <si>
    <t>ARE</t>
  </si>
  <si>
    <t>United Arab Emirates</t>
  </si>
  <si>
    <t>Middle East &amp; North Africa</t>
  </si>
  <si>
    <t>ARG</t>
  </si>
  <si>
    <t>Argentina</t>
  </si>
  <si>
    <t>ARM</t>
  </si>
  <si>
    <t>Armenia</t>
  </si>
  <si>
    <t>ASM</t>
  </si>
  <si>
    <t>American Samoa</t>
  </si>
  <si>
    <t>East Asia &amp; Pacific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</si>
  <si>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</si>
  <si>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</si>
  <si>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</si>
  <si>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</si>
  <si>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</si>
  <si>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</si>
  <si>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</si>
  <si>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</si>
  <si>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</si>
  <si>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</si>
  <si>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</si>
  <si>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</si>
  <si>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</si>
  <si>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</si>
  <si>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</si>
  <si>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</si>
  <si>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</si>
  <si>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</si>
  <si>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</si>
  <si>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</si>
  <si>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</si>
  <si>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</si>
  <si>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</si>
  <si>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</si>
  <si>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</si>
  <si>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</si>
  <si>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</si>
  <si>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</si>
  <si>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</si>
  <si>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</si>
  <si>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</si>
  <si>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</si>
  <si>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North America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</si>
  <si>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</si>
  <si>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</si>
  <si>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</si>
  <si>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</si>
  <si>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</si>
  <si>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</si>
  <si>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</si>
  <si>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</si>
  <si>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</si>
  <si>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</si>
  <si>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</si>
  <si>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</si>
  <si>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</si>
  <si>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</si>
  <si>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</si>
  <si>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</si>
  <si>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CEB</t>
  </si>
  <si>
    <t>Central Europe and the Baltics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</si>
  <si>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</si>
  <si>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</si>
  <si>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</si>
  <si>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</si>
  <si>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</si>
  <si>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</si>
  <si>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</si>
  <si>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</si>
  <si>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</si>
  <si>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</si>
  <si>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</si>
  <si>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</si>
  <si>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</si>
  <si>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</si>
  <si>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</si>
  <si>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</si>
  <si>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</si>
  <si>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</si>
  <si>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</si>
  <si>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</si>
  <si>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</si>
  <si>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</si>
  <si>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</si>
  <si>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</si>
  <si>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CSS</t>
  </si>
  <si>
    <t>Caribbean small states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</si>
  <si>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</si>
  <si>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</si>
  <si>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</si>
  <si>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</si>
  <si>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</si>
  <si>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</si>
  <si>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</si>
  <si>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</si>
  <si>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</si>
  <si>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</si>
  <si>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</si>
  <si>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</si>
  <si>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</si>
  <si>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</si>
  <si>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</si>
  <si>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</si>
  <si>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</si>
  <si>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</si>
  <si>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</si>
  <si>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</si>
  <si>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</si>
  <si>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</si>
  <si>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EAP</t>
  </si>
  <si>
    <t>East Asia &amp; Pacific (excluding high income)</t>
  </si>
  <si>
    <t>EAR</t>
  </si>
  <si>
    <t>Early-demographic dividend</t>
  </si>
  <si>
    <t>EAS</t>
  </si>
  <si>
    <t>ECA</t>
  </si>
  <si>
    <t>Europe &amp; Central Asia (excluding high income)</t>
  </si>
  <si>
    <t>ECS</t>
  </si>
  <si>
    <t>ECU</t>
  </si>
  <si>
    <t>Ecuador</t>
  </si>
  <si>
    <t>EGY</t>
  </si>
  <si>
    <t>Egypt, Arab Rep.</t>
  </si>
  <si>
    <t>EMU</t>
  </si>
  <si>
    <t>Euro area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</si>
  <si>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</si>
  <si>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</si>
  <si>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</si>
  <si>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</si>
  <si>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</si>
  <si>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</si>
  <si>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</si>
  <si>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</si>
  <si>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EUU</t>
  </si>
  <si>
    <t>European Union</t>
  </si>
  <si>
    <t>FCS</t>
  </si>
  <si>
    <t>Fragile and conflict affected situations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</si>
  <si>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</si>
  <si>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</si>
  <si>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</si>
  <si>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</si>
  <si>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</si>
  <si>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</si>
  <si>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</si>
  <si>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</si>
  <si>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</si>
  <si>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</si>
  <si>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</si>
  <si>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</si>
  <si>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</si>
  <si>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</si>
  <si>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</si>
  <si>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</si>
  <si>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</si>
  <si>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</si>
  <si>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</si>
  <si>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</si>
  <si>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</si>
  <si>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</si>
  <si>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</si>
  <si>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</si>
  <si>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</si>
  <si>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</si>
  <si>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</si>
  <si>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</si>
  <si>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</si>
  <si>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</si>
  <si>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</si>
  <si>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</si>
  <si>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</si>
  <si>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</si>
  <si>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</si>
  <si>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</si>
  <si>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</si>
  <si>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</si>
  <si>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</si>
  <si>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</si>
  <si>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HIC</t>
  </si>
  <si>
    <t>HKG</t>
  </si>
  <si>
    <t>Hong Kong SAR, China</t>
  </si>
  <si>
    <t>HND</t>
  </si>
  <si>
    <t>Honduras</t>
  </si>
  <si>
    <t>HPC</t>
  </si>
  <si>
    <t>Heavily indebted poor countries (HIPC)</t>
  </si>
  <si>
    <t>HRV</t>
  </si>
  <si>
    <t>Croatia</t>
  </si>
  <si>
    <t>HTI</t>
  </si>
  <si>
    <t>Haiti</t>
  </si>
  <si>
    <t>HUN</t>
  </si>
  <si>
    <t>Hungary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</si>
  <si>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</si>
  <si>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</si>
  <si>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</si>
  <si>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</si>
  <si>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</si>
  <si>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</si>
  <si>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</si>
  <si>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</si>
  <si>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IDN</t>
  </si>
  <si>
    <t>Indonesia</t>
  </si>
  <si>
    <t>IDX</t>
  </si>
  <si>
    <t>IDA only</t>
  </si>
  <si>
    <t>IMN</t>
  </si>
  <si>
    <t>Isle of Man</t>
  </si>
  <si>
    <t>IND</t>
  </si>
  <si>
    <t>India</t>
  </si>
  <si>
    <t>INX</t>
  </si>
  <si>
    <t>Not classified</t>
  </si>
  <si>
    <t>Not Classified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</si>
  <si>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</si>
  <si>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</si>
  <si>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</si>
  <si>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</si>
  <si>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</si>
  <si>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</si>
  <si>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</si>
  <si>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</si>
  <si>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</si>
  <si>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</si>
  <si>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</si>
  <si>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</si>
  <si>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</si>
  <si>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</si>
  <si>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</si>
  <si>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</si>
  <si>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</si>
  <si>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</si>
  <si>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</si>
  <si>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</si>
  <si>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</si>
  <si>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</si>
  <si>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</si>
  <si>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</si>
  <si>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</si>
  <si>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</si>
  <si>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</si>
  <si>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</si>
  <si>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</si>
  <si>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</si>
  <si>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</si>
  <si>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</si>
  <si>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</si>
  <si>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</si>
  <si>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LAC</t>
  </si>
  <si>
    <t>Latin America &amp; Caribbean (excluding high income)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</si>
  <si>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</si>
  <si>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</si>
  <si>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</si>
  <si>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</si>
  <si>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</si>
  <si>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</si>
  <si>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</si>
  <si>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</si>
  <si>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</si>
  <si>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</si>
  <si>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LCN</t>
  </si>
  <si>
    <t>LDC</t>
  </si>
  <si>
    <t>Least developed countries: UN classification</t>
  </si>
  <si>
    <t>LIC</t>
  </si>
  <si>
    <t>LIE</t>
  </si>
  <si>
    <t>Liechtenstein</t>
  </si>
  <si>
    <t>LKA</t>
  </si>
  <si>
    <t>Sri Lanka</t>
  </si>
  <si>
    <t>LMC</t>
  </si>
  <si>
    <t>LMY</t>
  </si>
  <si>
    <t>Low &amp; middle income</t>
  </si>
  <si>
    <t>LSO</t>
  </si>
  <si>
    <t>Lesotho</t>
  </si>
  <si>
    <t>LTE</t>
  </si>
  <si>
    <t>Late-demographic dividend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</si>
  <si>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</si>
  <si>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</si>
  <si>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</si>
  <si>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</si>
  <si>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</si>
  <si>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</si>
  <si>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</si>
  <si>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</si>
  <si>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</si>
  <si>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</si>
  <si>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</si>
  <si>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</si>
  <si>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</si>
  <si>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</si>
  <si>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</si>
  <si>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</si>
  <si>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</si>
  <si>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</si>
  <si>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</si>
  <si>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</si>
  <si>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MEA</t>
  </si>
  <si>
    <t>MEX</t>
  </si>
  <si>
    <t>Mexico</t>
  </si>
  <si>
    <t>MHL</t>
  </si>
  <si>
    <t>Marshall Islands</t>
  </si>
  <si>
    <t>MIC</t>
  </si>
  <si>
    <t>Middle income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</si>
  <si>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</si>
  <si>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</si>
  <si>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</si>
  <si>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</si>
  <si>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</si>
  <si>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</si>
  <si>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</si>
  <si>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</si>
  <si>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MNA</t>
  </si>
  <si>
    <t>Middle East &amp; North Africa (excluding high income)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</si>
  <si>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</si>
  <si>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</si>
  <si>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</si>
  <si>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</si>
  <si>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</si>
  <si>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</si>
  <si>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</si>
  <si>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</si>
  <si>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</si>
  <si>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</si>
  <si>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</si>
  <si>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</si>
  <si>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</si>
  <si>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</si>
  <si>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</si>
  <si>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</si>
  <si>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NAC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</si>
  <si>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</si>
  <si>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</si>
  <si>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</si>
  <si>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</si>
  <si>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</si>
  <si>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</si>
  <si>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</si>
  <si>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</si>
  <si>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</si>
  <si>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</si>
  <si>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</si>
  <si>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</si>
  <si>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</si>
  <si>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</si>
  <si>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</si>
  <si>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</si>
  <si>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</si>
  <si>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</si>
  <si>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</si>
  <si>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</si>
  <si>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OED</t>
  </si>
  <si>
    <t>OECD members</t>
  </si>
  <si>
    <t>OMN</t>
  </si>
  <si>
    <t>Oman</t>
  </si>
  <si>
    <t>OSS</t>
  </si>
  <si>
    <t>Other small states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</si>
  <si>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</si>
  <si>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</si>
  <si>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</si>
  <si>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</si>
  <si>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</si>
  <si>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</si>
  <si>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</si>
  <si>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</si>
  <si>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</si>
  <si>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</si>
  <si>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</si>
  <si>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</si>
  <si>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</si>
  <si>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</si>
  <si>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PRE</t>
  </si>
  <si>
    <t>Pre-demographic dividend</t>
  </si>
  <si>
    <t>PRI</t>
  </si>
  <si>
    <t>Puerto Rico</t>
  </si>
  <si>
    <t>PRK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</si>
  <si>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</si>
  <si>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</si>
  <si>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</si>
  <si>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</si>
  <si>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</si>
  <si>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</si>
  <si>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</si>
  <si>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PSS</t>
  </si>
  <si>
    <t>Pacific island small states</t>
  </si>
  <si>
    <t>PST</t>
  </si>
  <si>
    <t>Post-demographic dividend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</si>
  <si>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</si>
  <si>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</si>
  <si>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</si>
  <si>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</si>
  <si>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</si>
  <si>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</si>
  <si>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</si>
  <si>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</si>
  <si>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</si>
  <si>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</si>
  <si>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SAS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</si>
  <si>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</si>
  <si>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</si>
  <si>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</si>
  <si>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</si>
  <si>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</si>
  <si>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</si>
  <si>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</si>
  <si>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</si>
  <si>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</si>
  <si>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</si>
  <si>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</si>
  <si>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</si>
  <si>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</si>
  <si>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</si>
  <si>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</si>
  <si>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</si>
  <si>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</si>
  <si>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</si>
  <si>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</si>
  <si>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</si>
  <si>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SSA</t>
  </si>
  <si>
    <t>Sub-Saharan Africa (excluding high income)</t>
  </si>
  <si>
    <t>SSD</t>
  </si>
  <si>
    <t>South Sudan</t>
  </si>
  <si>
    <t>SSF</t>
  </si>
  <si>
    <t>SST</t>
  </si>
  <si>
    <t>Small states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</si>
  <si>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</si>
  <si>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</si>
  <si>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</si>
  <si>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</si>
  <si>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</si>
  <si>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</si>
  <si>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</si>
  <si>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</si>
  <si>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</si>
  <si>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</si>
  <si>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</si>
  <si>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</si>
  <si>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</si>
  <si>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</si>
  <si>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</si>
  <si>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</si>
  <si>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</si>
  <si>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</si>
  <si>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</si>
  <si>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</si>
  <si>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</si>
  <si>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</si>
  <si>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TEA</t>
  </si>
  <si>
    <t>East Asia &amp; Pacific (IDA &amp; IBRD countries)</t>
  </si>
  <si>
    <t>TEC</t>
  </si>
  <si>
    <t>Europe &amp; Central Asia (IDA &amp; IBRD countries)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</si>
  <si>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</si>
  <si>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</si>
  <si>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</si>
  <si>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</si>
  <si>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</si>
  <si>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</si>
  <si>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</si>
  <si>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</si>
  <si>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TLA</t>
  </si>
  <si>
    <t>Latin America &amp; the Caribbean (IDA &amp; IBRD countries)</t>
  </si>
  <si>
    <t>TLS</t>
  </si>
  <si>
    <t>Timor-Leste</t>
  </si>
  <si>
    <t>TMN</t>
  </si>
  <si>
    <t>Middle East &amp; North Africa (IDA &amp; IBRD countries)</t>
  </si>
  <si>
    <t>TON</t>
  </si>
  <si>
    <t>Tonga</t>
  </si>
  <si>
    <t>TSA</t>
  </si>
  <si>
    <t>South Asia (IDA &amp; IBRD)</t>
  </si>
  <si>
    <t>TSS</t>
  </si>
  <si>
    <t>Sub-Saharan Africa (IDA &amp; IBRD countries)</t>
  </si>
  <si>
    <t>TTO</t>
  </si>
  <si>
    <t>Trinidad and Tobago</t>
  </si>
  <si>
    <t>TUN</t>
  </si>
  <si>
    <t>Tunisia</t>
  </si>
  <si>
    <t>TUR</t>
  </si>
  <si>
    <t>Turkiye</t>
  </si>
  <si>
    <t>TUV</t>
  </si>
  <si>
    <t>Tuvalu</t>
  </si>
  <si>
    <t>TZA</t>
  </si>
  <si>
    <t>Tanzania</t>
  </si>
  <si>
    <t>UGA</t>
  </si>
  <si>
    <t>Uganda</t>
  </si>
  <si>
    <t>UKR</t>
  </si>
  <si>
    <t>Ukraine</t>
  </si>
  <si>
    <t>UMC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</si>
  <si>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</si>
  <si>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</si>
  <si>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</si>
  <si>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</si>
  <si>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</si>
  <si>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</si>
  <si>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</si>
  <si>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</si>
  <si>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</si>
  <si>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</si>
  <si>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</si>
  <si>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</si>
  <si>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</si>
  <si>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</si>
  <si>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</si>
  <si>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 Nam</t>
  </si>
  <si>
    <t>VUT</t>
  </si>
  <si>
    <t>Vanuatu</t>
  </si>
  <si>
    <t>WLD</t>
  </si>
  <si>
    <t>World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</si>
  <si>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</si>
  <si>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</si>
  <si>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</si>
  <si>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</si>
  <si>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</si>
  <si>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</si>
  <si>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</si>
  <si>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</si>
  <si>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</si>
  <si>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</si>
  <si>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</si>
  <si>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</si>
  <si>
    <t>Indicator Name</t>
  </si>
  <si>
    <t>Official exchange rate (LCU per US$, period average)</t>
  </si>
  <si>
    <t>Others</t>
  </si>
  <si>
    <t>Average Exchange Rate</t>
  </si>
  <si>
    <t>Central Exchange Rate</t>
  </si>
  <si>
    <t>Most Frequent Rate</t>
  </si>
  <si>
    <t>Lowest Rate</t>
  </si>
  <si>
    <t>Highest Rate</t>
  </si>
  <si>
    <t>Variation (Difference)</t>
  </si>
  <si>
    <t>Consistency</t>
  </si>
  <si>
    <t>Fluctuation</t>
  </si>
  <si>
    <t xml:space="preserve"> Exchange Rate Trend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</si>
</sst>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67"/>
  <sheetViews>
    <sheetView workbookViewId="0"/>
  </sheetViews>
  <sheetFormatPr defaultColWidth="14.42578125" defaultRowHeight="15" customHeight="1" x14ac:dyDescent="0.25"/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t="15" customHeight="1" x14ac:dyDescent="0.25">
      <c r="A3" s="2" t="s">
        <v>8</v>
      </c>
      <c r="B3" s="2" t="s">
        <v>9</v>
      </c>
      <c r="C3" s="2"/>
      <c r="D3" s="2"/>
    </row>
    <row r="4" spans="1:4" ht="15" customHeight="1" x14ac:dyDescent="0.25">
      <c r="A4" s="2" t="s">
        <v>10</v>
      </c>
      <c r="B4" s="2" t="s">
        <v>11</v>
      </c>
      <c r="C4" s="2" t="s">
        <v>12</v>
      </c>
      <c r="D4" s="2" t="s">
        <v>13</v>
      </c>
    </row>
    <row r="5" spans="1:4" ht="15" customHeight="1" x14ac:dyDescent="0.25">
      <c r="A5" s="2" t="s">
        <v>14</v>
      </c>
      <c r="B5" s="2" t="s">
        <v>15</v>
      </c>
      <c r="C5" s="2"/>
      <c r="D5" s="2"/>
    </row>
    <row r="6" spans="1:4" ht="15" customHeight="1" x14ac:dyDescent="0.25">
      <c r="A6" s="2" t="s">
        <v>16</v>
      </c>
      <c r="B6" s="2" t="s">
        <v>17</v>
      </c>
      <c r="C6" s="2" t="s">
        <v>18</v>
      </c>
      <c r="D6" s="2" t="s">
        <v>19</v>
      </c>
    </row>
    <row r="7" spans="1:4" ht="15" customHeight="1" x14ac:dyDescent="0.25">
      <c r="A7" s="2" t="s">
        <v>20</v>
      </c>
      <c r="B7" s="2" t="s">
        <v>21</v>
      </c>
      <c r="C7" s="2" t="s">
        <v>22</v>
      </c>
      <c r="D7" s="2" t="s">
        <v>23</v>
      </c>
    </row>
    <row r="8" spans="1:4" ht="15" customHeight="1" x14ac:dyDescent="0.25">
      <c r="A8" s="2" t="s">
        <v>24</v>
      </c>
      <c r="B8" s="2" t="s">
        <v>25</v>
      </c>
      <c r="C8" s="2" t="s">
        <v>22</v>
      </c>
      <c r="D8" s="2" t="s">
        <v>7</v>
      </c>
    </row>
    <row r="9" spans="1:4" ht="15" customHeight="1" x14ac:dyDescent="0.25">
      <c r="A9" s="2" t="s">
        <v>26</v>
      </c>
      <c r="B9" s="2" t="s">
        <v>27</v>
      </c>
      <c r="C9" s="2"/>
      <c r="D9" s="2"/>
    </row>
    <row r="10" spans="1:4" ht="15" customHeight="1" x14ac:dyDescent="0.25">
      <c r="A10" s="2" t="s">
        <v>28</v>
      </c>
      <c r="B10" s="2" t="s">
        <v>29</v>
      </c>
      <c r="C10" s="2" t="s">
        <v>30</v>
      </c>
      <c r="D10" s="2" t="s">
        <v>7</v>
      </c>
    </row>
    <row r="11" spans="1:4" ht="15" customHeight="1" x14ac:dyDescent="0.25">
      <c r="A11" s="2" t="s">
        <v>31</v>
      </c>
      <c r="B11" s="2" t="s">
        <v>32</v>
      </c>
      <c r="C11" s="2" t="s">
        <v>6</v>
      </c>
      <c r="D11" s="2" t="s">
        <v>23</v>
      </c>
    </row>
    <row r="12" spans="1:4" ht="15" customHeight="1" x14ac:dyDescent="0.25">
      <c r="A12" s="2" t="s">
        <v>33</v>
      </c>
      <c r="B12" s="2" t="s">
        <v>34</v>
      </c>
      <c r="C12" s="2" t="s">
        <v>22</v>
      </c>
      <c r="D12" s="2" t="s">
        <v>23</v>
      </c>
    </row>
    <row r="13" spans="1:4" ht="15" customHeight="1" x14ac:dyDescent="0.25">
      <c r="A13" s="2" t="s">
        <v>35</v>
      </c>
      <c r="B13" s="2" t="s">
        <v>36</v>
      </c>
      <c r="C13" s="2" t="s">
        <v>37</v>
      </c>
      <c r="D13" s="2" t="s">
        <v>7</v>
      </c>
    </row>
    <row r="14" spans="1:4" ht="15" customHeight="1" x14ac:dyDescent="0.25">
      <c r="A14" s="2" t="s">
        <v>38</v>
      </c>
      <c r="B14" s="2" t="s">
        <v>39</v>
      </c>
      <c r="C14" s="2" t="s">
        <v>6</v>
      </c>
      <c r="D14" s="2" t="s">
        <v>7</v>
      </c>
    </row>
    <row r="15" spans="1:4" ht="15" customHeight="1" x14ac:dyDescent="0.25">
      <c r="A15" s="2" t="s">
        <v>40</v>
      </c>
      <c r="B15" s="2" t="s">
        <v>41</v>
      </c>
      <c r="C15" s="2" t="s">
        <v>37</v>
      </c>
      <c r="D15" s="2" t="s">
        <v>7</v>
      </c>
    </row>
    <row r="16" spans="1:4" ht="15" customHeight="1" x14ac:dyDescent="0.25">
      <c r="A16" s="2" t="s">
        <v>42</v>
      </c>
      <c r="B16" s="2" t="s">
        <v>43</v>
      </c>
      <c r="C16" s="2" t="s">
        <v>22</v>
      </c>
      <c r="D16" s="2" t="s">
        <v>7</v>
      </c>
    </row>
    <row r="17" spans="1:4" ht="15" customHeight="1" x14ac:dyDescent="0.25">
      <c r="A17" s="2" t="s">
        <v>44</v>
      </c>
      <c r="B17" s="2" t="s">
        <v>45</v>
      </c>
      <c r="C17" s="2" t="s">
        <v>22</v>
      </c>
      <c r="D17" s="2" t="s">
        <v>23</v>
      </c>
    </row>
    <row r="18" spans="1:4" ht="15" customHeight="1" x14ac:dyDescent="0.25">
      <c r="A18" s="2" t="s">
        <v>46</v>
      </c>
      <c r="B18" s="2" t="s">
        <v>47</v>
      </c>
      <c r="C18" s="2" t="s">
        <v>18</v>
      </c>
      <c r="D18" s="2" t="s">
        <v>13</v>
      </c>
    </row>
    <row r="19" spans="1:4" ht="15" customHeight="1" x14ac:dyDescent="0.25">
      <c r="A19" s="2" t="s">
        <v>48</v>
      </c>
      <c r="B19" s="2" t="s">
        <v>49</v>
      </c>
      <c r="C19" s="2" t="s">
        <v>22</v>
      </c>
      <c r="D19" s="2" t="s">
        <v>7</v>
      </c>
    </row>
    <row r="20" spans="1:4" ht="15" customHeight="1" x14ac:dyDescent="0.25">
      <c r="A20" s="2" t="s">
        <v>50</v>
      </c>
      <c r="B20" s="2" t="s">
        <v>51</v>
      </c>
      <c r="C20" s="2" t="s">
        <v>18</v>
      </c>
      <c r="D20" s="2" t="s">
        <v>19</v>
      </c>
    </row>
    <row r="21" spans="1:4" ht="15" customHeight="1" x14ac:dyDescent="0.25">
      <c r="A21" s="2" t="s">
        <v>52</v>
      </c>
      <c r="B21" s="2" t="s">
        <v>53</v>
      </c>
      <c r="C21" s="2" t="s">
        <v>18</v>
      </c>
      <c r="D21" s="2" t="s">
        <v>13</v>
      </c>
    </row>
    <row r="22" spans="1:4" ht="15" customHeight="1" x14ac:dyDescent="0.25">
      <c r="A22" s="2" t="s">
        <v>54</v>
      </c>
      <c r="B22" s="2" t="s">
        <v>55</v>
      </c>
      <c r="C22" s="2" t="s">
        <v>12</v>
      </c>
      <c r="D22" s="2" t="s">
        <v>19</v>
      </c>
    </row>
    <row r="23" spans="1:4" ht="15" customHeight="1" x14ac:dyDescent="0.25">
      <c r="A23" s="2" t="s">
        <v>56</v>
      </c>
      <c r="B23" s="2" t="s">
        <v>57</v>
      </c>
      <c r="C23" s="2" t="s">
        <v>22</v>
      </c>
      <c r="D23" s="2" t="s">
        <v>7</v>
      </c>
    </row>
    <row r="24" spans="1:4" ht="15" customHeight="1" x14ac:dyDescent="0.25">
      <c r="A24" s="2" t="s">
        <v>58</v>
      </c>
      <c r="B24" s="2" t="s">
        <v>59</v>
      </c>
      <c r="C24" s="2" t="s">
        <v>30</v>
      </c>
      <c r="D24" s="2" t="s">
        <v>7</v>
      </c>
    </row>
    <row r="25" spans="1:4" ht="15" customHeight="1" x14ac:dyDescent="0.25">
      <c r="A25" s="2" t="s">
        <v>60</v>
      </c>
      <c r="B25" s="2" t="s">
        <v>61</v>
      </c>
      <c r="C25" s="2" t="s">
        <v>6</v>
      </c>
      <c r="D25" s="2" t="s">
        <v>7</v>
      </c>
    </row>
    <row r="26" spans="1:4" ht="15" customHeight="1" x14ac:dyDescent="0.25">
      <c r="A26" s="2" t="s">
        <v>62</v>
      </c>
      <c r="B26" s="2" t="s">
        <v>63</v>
      </c>
      <c r="C26" s="2" t="s">
        <v>22</v>
      </c>
      <c r="D26" s="2" t="s">
        <v>23</v>
      </c>
    </row>
    <row r="27" spans="1:4" ht="15" customHeight="1" x14ac:dyDescent="0.25">
      <c r="A27" s="2" t="s">
        <v>64</v>
      </c>
      <c r="B27" s="2" t="s">
        <v>65</v>
      </c>
      <c r="C27" s="2" t="s">
        <v>22</v>
      </c>
      <c r="D27" s="2" t="s">
        <v>23</v>
      </c>
    </row>
    <row r="28" spans="1:4" ht="15" customHeight="1" x14ac:dyDescent="0.25">
      <c r="A28" s="2" t="s">
        <v>66</v>
      </c>
      <c r="B28" s="2" t="s">
        <v>67</v>
      </c>
      <c r="C28" s="2" t="s">
        <v>6</v>
      </c>
      <c r="D28" s="2" t="s">
        <v>23</v>
      </c>
    </row>
    <row r="29" spans="1:4" ht="15" customHeight="1" x14ac:dyDescent="0.25">
      <c r="A29" s="2" t="s">
        <v>68</v>
      </c>
      <c r="B29" s="2" t="s">
        <v>69</v>
      </c>
      <c r="C29" s="2" t="s">
        <v>70</v>
      </c>
      <c r="D29" s="2" t="s">
        <v>7</v>
      </c>
    </row>
    <row r="30" spans="1:4" ht="15" customHeight="1" x14ac:dyDescent="0.25">
      <c r="A30" s="2" t="s">
        <v>71</v>
      </c>
      <c r="B30" s="2" t="s">
        <v>72</v>
      </c>
      <c r="C30" s="2" t="s">
        <v>6</v>
      </c>
      <c r="D30" s="2" t="s">
        <v>19</v>
      </c>
    </row>
    <row r="31" spans="1:4" ht="15" customHeight="1" x14ac:dyDescent="0.25">
      <c r="A31" s="2" t="s">
        <v>73</v>
      </c>
      <c r="B31" s="2" t="s">
        <v>74</v>
      </c>
      <c r="C31" s="2" t="s">
        <v>6</v>
      </c>
      <c r="D31" s="2" t="s">
        <v>23</v>
      </c>
    </row>
    <row r="32" spans="1:4" ht="15" customHeight="1" x14ac:dyDescent="0.25">
      <c r="A32" s="2" t="s">
        <v>75</v>
      </c>
      <c r="B32" s="2" t="s">
        <v>76</v>
      </c>
      <c r="C32" s="2" t="s">
        <v>6</v>
      </c>
      <c r="D32" s="2" t="s">
        <v>7</v>
      </c>
    </row>
    <row r="33" spans="1:4" ht="15" customHeight="1" x14ac:dyDescent="0.25">
      <c r="A33" s="2" t="s">
        <v>77</v>
      </c>
      <c r="B33" s="2" t="s">
        <v>78</v>
      </c>
      <c r="C33" s="2" t="s">
        <v>37</v>
      </c>
      <c r="D33" s="2" t="s">
        <v>7</v>
      </c>
    </row>
    <row r="34" spans="1:4" ht="15" customHeight="1" x14ac:dyDescent="0.25">
      <c r="A34" s="2" t="s">
        <v>79</v>
      </c>
      <c r="B34" s="2" t="s">
        <v>80</v>
      </c>
      <c r="C34" s="2" t="s">
        <v>12</v>
      </c>
      <c r="D34" s="2" t="s">
        <v>19</v>
      </c>
    </row>
    <row r="35" spans="1:4" ht="15" customHeight="1" x14ac:dyDescent="0.25">
      <c r="A35" s="2" t="s">
        <v>81</v>
      </c>
      <c r="B35" s="2" t="s">
        <v>82</v>
      </c>
      <c r="C35" s="2" t="s">
        <v>18</v>
      </c>
      <c r="D35" s="2" t="s">
        <v>23</v>
      </c>
    </row>
    <row r="36" spans="1:4" ht="15" customHeight="1" x14ac:dyDescent="0.25">
      <c r="A36" s="2" t="s">
        <v>83</v>
      </c>
      <c r="B36" s="2" t="s">
        <v>84</v>
      </c>
      <c r="C36" s="2" t="s">
        <v>18</v>
      </c>
      <c r="D36" s="2" t="s">
        <v>13</v>
      </c>
    </row>
    <row r="37" spans="1:4" ht="15" customHeight="1" x14ac:dyDescent="0.25">
      <c r="A37" s="2" t="s">
        <v>85</v>
      </c>
      <c r="B37" s="2" t="s">
        <v>86</v>
      </c>
      <c r="C37" s="2" t="s">
        <v>70</v>
      </c>
      <c r="D37" s="2" t="s">
        <v>7</v>
      </c>
    </row>
    <row r="38" spans="1:4" ht="15" customHeight="1" x14ac:dyDescent="0.25">
      <c r="A38" s="2" t="s">
        <v>87</v>
      </c>
      <c r="B38" s="2" t="s">
        <v>88</v>
      </c>
      <c r="C38" s="2"/>
      <c r="D38" s="2"/>
    </row>
    <row r="39" spans="1:4" ht="15" customHeight="1" x14ac:dyDescent="0.25">
      <c r="A39" s="2" t="s">
        <v>89</v>
      </c>
      <c r="B39" s="2" t="s">
        <v>90</v>
      </c>
      <c r="C39" s="2" t="s">
        <v>22</v>
      </c>
      <c r="D39" s="2" t="s">
        <v>7</v>
      </c>
    </row>
    <row r="40" spans="1:4" ht="15" customHeight="1" x14ac:dyDescent="0.25">
      <c r="A40" s="2" t="s">
        <v>91</v>
      </c>
      <c r="B40" s="2" t="s">
        <v>92</v>
      </c>
      <c r="C40" s="2" t="s">
        <v>22</v>
      </c>
      <c r="D40" s="2" t="s">
        <v>7</v>
      </c>
    </row>
    <row r="41" spans="1:4" ht="15" customHeight="1" x14ac:dyDescent="0.25">
      <c r="A41" s="2" t="s">
        <v>93</v>
      </c>
      <c r="B41" s="2" t="s">
        <v>94</v>
      </c>
      <c r="C41" s="2" t="s">
        <v>6</v>
      </c>
      <c r="D41" s="2" t="s">
        <v>7</v>
      </c>
    </row>
    <row r="42" spans="1:4" ht="15" customHeight="1" x14ac:dyDescent="0.25">
      <c r="A42" s="2" t="s">
        <v>95</v>
      </c>
      <c r="B42" s="2" t="s">
        <v>96</v>
      </c>
      <c r="C42" s="2" t="s">
        <v>37</v>
      </c>
      <c r="D42" s="2" t="s">
        <v>23</v>
      </c>
    </row>
    <row r="43" spans="1:4" x14ac:dyDescent="0.25">
      <c r="A43" s="2" t="s">
        <v>97</v>
      </c>
      <c r="B43" s="2" t="s">
        <v>98</v>
      </c>
      <c r="C43" s="2" t="s">
        <v>18</v>
      </c>
      <c r="D43" s="2" t="s">
        <v>19</v>
      </c>
    </row>
    <row r="44" spans="1:4" x14ac:dyDescent="0.25">
      <c r="A44" s="2" t="s">
        <v>99</v>
      </c>
      <c r="B44" s="2" t="s">
        <v>100</v>
      </c>
      <c r="C44" s="2" t="s">
        <v>18</v>
      </c>
      <c r="D44" s="2" t="s">
        <v>19</v>
      </c>
    </row>
    <row r="45" spans="1:4" x14ac:dyDescent="0.25">
      <c r="A45" s="2" t="s">
        <v>101</v>
      </c>
      <c r="B45" s="2" t="s">
        <v>102</v>
      </c>
      <c r="C45" s="2" t="s">
        <v>18</v>
      </c>
      <c r="D45" s="2" t="s">
        <v>13</v>
      </c>
    </row>
    <row r="46" spans="1:4" x14ac:dyDescent="0.25">
      <c r="A46" s="2" t="s">
        <v>103</v>
      </c>
      <c r="B46" s="2" t="s">
        <v>104</v>
      </c>
      <c r="C46" s="2" t="s">
        <v>18</v>
      </c>
      <c r="D46" s="2" t="s">
        <v>19</v>
      </c>
    </row>
    <row r="47" spans="1:4" x14ac:dyDescent="0.25">
      <c r="A47" s="2" t="s">
        <v>105</v>
      </c>
      <c r="B47" s="2" t="s">
        <v>106</v>
      </c>
      <c r="C47" s="2" t="s">
        <v>6</v>
      </c>
      <c r="D47" s="2" t="s">
        <v>23</v>
      </c>
    </row>
    <row r="48" spans="1:4" x14ac:dyDescent="0.25">
      <c r="A48" s="2" t="s">
        <v>107</v>
      </c>
      <c r="B48" s="2" t="s">
        <v>108</v>
      </c>
      <c r="C48" s="2" t="s">
        <v>18</v>
      </c>
      <c r="D48" s="2" t="s">
        <v>19</v>
      </c>
    </row>
    <row r="49" spans="1:4" x14ac:dyDescent="0.25">
      <c r="A49" s="2" t="s">
        <v>109</v>
      </c>
      <c r="B49" s="2" t="s">
        <v>110</v>
      </c>
      <c r="C49" s="2" t="s">
        <v>18</v>
      </c>
      <c r="D49" s="2" t="s">
        <v>19</v>
      </c>
    </row>
    <row r="50" spans="1:4" x14ac:dyDescent="0.25">
      <c r="A50" s="2" t="s">
        <v>111</v>
      </c>
      <c r="B50" s="2" t="s">
        <v>112</v>
      </c>
      <c r="C50" s="2" t="s">
        <v>6</v>
      </c>
      <c r="D50" s="2" t="s">
        <v>23</v>
      </c>
    </row>
    <row r="51" spans="1:4" x14ac:dyDescent="0.25">
      <c r="A51" s="2" t="s">
        <v>113</v>
      </c>
      <c r="B51" s="2" t="s">
        <v>114</v>
      </c>
      <c r="C51" s="2"/>
      <c r="D51" s="2"/>
    </row>
    <row r="52" spans="1:4" x14ac:dyDescent="0.25">
      <c r="A52" s="2" t="s">
        <v>115</v>
      </c>
      <c r="B52" s="2" t="s">
        <v>116</v>
      </c>
      <c r="C52" s="2" t="s">
        <v>6</v>
      </c>
      <c r="D52" s="2" t="s">
        <v>23</v>
      </c>
    </row>
    <row r="53" spans="1:4" x14ac:dyDescent="0.25">
      <c r="A53" s="2" t="s">
        <v>117</v>
      </c>
      <c r="B53" s="2" t="s">
        <v>118</v>
      </c>
      <c r="C53" s="2" t="s">
        <v>6</v>
      </c>
      <c r="D53" s="2" t="s">
        <v>7</v>
      </c>
    </row>
    <row r="54" spans="1:4" x14ac:dyDescent="0.25">
      <c r="A54" s="2" t="s">
        <v>119</v>
      </c>
      <c r="B54" s="2" t="s">
        <v>120</v>
      </c>
      <c r="C54" s="2" t="s">
        <v>6</v>
      </c>
      <c r="D54" s="2" t="s">
        <v>7</v>
      </c>
    </row>
    <row r="55" spans="1:4" x14ac:dyDescent="0.25">
      <c r="A55" s="2" t="s">
        <v>121</v>
      </c>
      <c r="B55" s="2" t="s">
        <v>122</v>
      </c>
      <c r="C55" s="2" t="s">
        <v>22</v>
      </c>
      <c r="D55" s="2" t="s">
        <v>7</v>
      </c>
    </row>
    <row r="56" spans="1:4" x14ac:dyDescent="0.25">
      <c r="A56" s="2" t="s">
        <v>123</v>
      </c>
      <c r="B56" s="2" t="s">
        <v>124</v>
      </c>
      <c r="C56" s="2" t="s">
        <v>22</v>
      </c>
      <c r="D56" s="2" t="s">
        <v>7</v>
      </c>
    </row>
    <row r="57" spans="1:4" x14ac:dyDescent="0.25">
      <c r="A57" s="2" t="s">
        <v>125</v>
      </c>
      <c r="B57" s="2" t="s">
        <v>126</v>
      </c>
      <c r="C57" s="2" t="s">
        <v>22</v>
      </c>
      <c r="D57" s="2" t="s">
        <v>7</v>
      </c>
    </row>
    <row r="58" spans="1:4" x14ac:dyDescent="0.25">
      <c r="A58" s="2" t="s">
        <v>127</v>
      </c>
      <c r="B58" s="2" t="s">
        <v>128</v>
      </c>
      <c r="C58" s="2" t="s">
        <v>30</v>
      </c>
      <c r="D58" s="2" t="s">
        <v>19</v>
      </c>
    </row>
    <row r="59" spans="1:4" x14ac:dyDescent="0.25">
      <c r="A59" s="2" t="s">
        <v>129</v>
      </c>
      <c r="B59" s="2" t="s">
        <v>130</v>
      </c>
      <c r="C59" s="2" t="s">
        <v>6</v>
      </c>
      <c r="D59" s="2" t="s">
        <v>23</v>
      </c>
    </row>
    <row r="60" spans="1:4" x14ac:dyDescent="0.25">
      <c r="A60" s="2" t="s">
        <v>131</v>
      </c>
      <c r="B60" s="2" t="s">
        <v>132</v>
      </c>
      <c r="C60" s="2" t="s">
        <v>22</v>
      </c>
      <c r="D60" s="2" t="s">
        <v>7</v>
      </c>
    </row>
    <row r="61" spans="1:4" x14ac:dyDescent="0.25">
      <c r="A61" s="2" t="s">
        <v>133</v>
      </c>
      <c r="B61" s="2" t="s">
        <v>134</v>
      </c>
      <c r="C61" s="2" t="s">
        <v>6</v>
      </c>
      <c r="D61" s="2" t="s">
        <v>23</v>
      </c>
    </row>
    <row r="62" spans="1:4" x14ac:dyDescent="0.25">
      <c r="A62" s="2" t="s">
        <v>135</v>
      </c>
      <c r="B62" s="2" t="s">
        <v>136</v>
      </c>
      <c r="C62" s="2" t="s">
        <v>30</v>
      </c>
      <c r="D62" s="2" t="s">
        <v>23</v>
      </c>
    </row>
    <row r="63" spans="1:4" x14ac:dyDescent="0.25">
      <c r="A63" s="2" t="s">
        <v>137</v>
      </c>
      <c r="B63" s="2" t="s">
        <v>138</v>
      </c>
      <c r="C63" s="2"/>
      <c r="D63" s="2"/>
    </row>
    <row r="64" spans="1:4" x14ac:dyDescent="0.25">
      <c r="A64" s="2" t="s">
        <v>139</v>
      </c>
      <c r="B64" s="2" t="s">
        <v>140</v>
      </c>
      <c r="C64" s="2"/>
      <c r="D64" s="2"/>
    </row>
    <row r="65" spans="1:4" x14ac:dyDescent="0.25">
      <c r="A65" s="2" t="s">
        <v>141</v>
      </c>
      <c r="B65" s="2" t="s">
        <v>37</v>
      </c>
      <c r="C65" s="2"/>
      <c r="D65" s="2"/>
    </row>
    <row r="66" spans="1:4" x14ac:dyDescent="0.25">
      <c r="A66" s="2" t="s">
        <v>142</v>
      </c>
      <c r="B66" s="2" t="s">
        <v>143</v>
      </c>
      <c r="C66" s="2"/>
      <c r="D66" s="2"/>
    </row>
    <row r="67" spans="1:4" x14ac:dyDescent="0.25">
      <c r="A67" s="2" t="s">
        <v>144</v>
      </c>
      <c r="B67" s="2" t="s">
        <v>22</v>
      </c>
      <c r="C67" s="2"/>
      <c r="D67" s="2"/>
    </row>
    <row r="68" spans="1:4" x14ac:dyDescent="0.25">
      <c r="A68" s="2" t="s">
        <v>145</v>
      </c>
      <c r="B68" s="2" t="s">
        <v>146</v>
      </c>
      <c r="C68" s="2" t="s">
        <v>6</v>
      </c>
      <c r="D68" s="2" t="s">
        <v>23</v>
      </c>
    </row>
    <row r="69" spans="1:4" x14ac:dyDescent="0.25">
      <c r="A69" s="2" t="s">
        <v>147</v>
      </c>
      <c r="B69" s="2" t="s">
        <v>148</v>
      </c>
      <c r="C69" s="2" t="s">
        <v>30</v>
      </c>
      <c r="D69" s="2" t="s">
        <v>19</v>
      </c>
    </row>
    <row r="70" spans="1:4" x14ac:dyDescent="0.25">
      <c r="A70" s="2" t="s">
        <v>149</v>
      </c>
      <c r="B70" s="2" t="s">
        <v>150</v>
      </c>
      <c r="C70" s="2"/>
      <c r="D70" s="2"/>
    </row>
    <row r="71" spans="1:4" x14ac:dyDescent="0.25">
      <c r="A71" s="2" t="s">
        <v>151</v>
      </c>
      <c r="B71" s="2" t="s">
        <v>152</v>
      </c>
      <c r="C71" s="2" t="s">
        <v>18</v>
      </c>
      <c r="D71" s="2" t="s">
        <v>13</v>
      </c>
    </row>
    <row r="72" spans="1:4" x14ac:dyDescent="0.25">
      <c r="A72" s="2" t="s">
        <v>153</v>
      </c>
      <c r="B72" s="2" t="s">
        <v>154</v>
      </c>
      <c r="C72" s="2" t="s">
        <v>22</v>
      </c>
      <c r="D72" s="2" t="s">
        <v>7</v>
      </c>
    </row>
    <row r="73" spans="1:4" x14ac:dyDescent="0.25">
      <c r="A73" s="2" t="s">
        <v>155</v>
      </c>
      <c r="B73" s="2" t="s">
        <v>156</v>
      </c>
      <c r="C73" s="2" t="s">
        <v>22</v>
      </c>
      <c r="D73" s="2" t="s">
        <v>7</v>
      </c>
    </row>
    <row r="74" spans="1:4" x14ac:dyDescent="0.25">
      <c r="A74" s="2" t="s">
        <v>157</v>
      </c>
      <c r="B74" s="2" t="s">
        <v>158</v>
      </c>
      <c r="C74" s="2" t="s">
        <v>18</v>
      </c>
      <c r="D74" s="2" t="s">
        <v>13</v>
      </c>
    </row>
    <row r="75" spans="1:4" x14ac:dyDescent="0.25">
      <c r="A75" s="2" t="s">
        <v>159</v>
      </c>
      <c r="B75" s="2" t="s">
        <v>160</v>
      </c>
      <c r="C75" s="2"/>
      <c r="D75" s="2"/>
    </row>
    <row r="76" spans="1:4" x14ac:dyDescent="0.25">
      <c r="A76" s="2" t="s">
        <v>161</v>
      </c>
      <c r="B76" s="2" t="s">
        <v>162</v>
      </c>
      <c r="C76" s="2"/>
      <c r="D76" s="2"/>
    </row>
    <row r="77" spans="1:4" x14ac:dyDescent="0.25">
      <c r="A77" s="2" t="s">
        <v>163</v>
      </c>
      <c r="B77" s="2" t="s">
        <v>164</v>
      </c>
      <c r="C77" s="2" t="s">
        <v>22</v>
      </c>
      <c r="D77" s="2" t="s">
        <v>7</v>
      </c>
    </row>
    <row r="78" spans="1:4" x14ac:dyDescent="0.25">
      <c r="A78" s="2" t="s">
        <v>165</v>
      </c>
      <c r="B78" s="2" t="s">
        <v>166</v>
      </c>
      <c r="C78" s="2" t="s">
        <v>37</v>
      </c>
      <c r="D78" s="2" t="s">
        <v>23</v>
      </c>
    </row>
    <row r="79" spans="1:4" x14ac:dyDescent="0.25">
      <c r="A79" s="2" t="s">
        <v>167</v>
      </c>
      <c r="B79" s="2" t="s">
        <v>168</v>
      </c>
      <c r="C79" s="2" t="s">
        <v>22</v>
      </c>
      <c r="D79" s="2" t="s">
        <v>7</v>
      </c>
    </row>
    <row r="80" spans="1:4" x14ac:dyDescent="0.25">
      <c r="A80" s="2" t="s">
        <v>169</v>
      </c>
      <c r="B80" s="2" t="s">
        <v>170</v>
      </c>
      <c r="C80" s="2" t="s">
        <v>22</v>
      </c>
      <c r="D80" s="2" t="s">
        <v>7</v>
      </c>
    </row>
    <row r="81" spans="1:4" x14ac:dyDescent="0.25">
      <c r="A81" s="2" t="s">
        <v>171</v>
      </c>
      <c r="B81" s="2" t="s">
        <v>172</v>
      </c>
      <c r="C81" s="2" t="s">
        <v>37</v>
      </c>
      <c r="D81" s="2" t="s">
        <v>19</v>
      </c>
    </row>
    <row r="82" spans="1:4" x14ac:dyDescent="0.25">
      <c r="A82" s="2" t="s">
        <v>173</v>
      </c>
      <c r="B82" s="2" t="s">
        <v>174</v>
      </c>
      <c r="C82" s="2" t="s">
        <v>18</v>
      </c>
      <c r="D82" s="2" t="s">
        <v>23</v>
      </c>
    </row>
    <row r="83" spans="1:4" x14ac:dyDescent="0.25">
      <c r="A83" s="2" t="s">
        <v>175</v>
      </c>
      <c r="B83" s="2" t="s">
        <v>176</v>
      </c>
      <c r="C83" s="2" t="s">
        <v>22</v>
      </c>
      <c r="D83" s="2" t="s">
        <v>7</v>
      </c>
    </row>
    <row r="84" spans="1:4" x14ac:dyDescent="0.25">
      <c r="A84" s="2" t="s">
        <v>177</v>
      </c>
      <c r="B84" s="2" t="s">
        <v>178</v>
      </c>
      <c r="C84" s="2" t="s">
        <v>22</v>
      </c>
      <c r="D84" s="2" t="s">
        <v>23</v>
      </c>
    </row>
    <row r="85" spans="1:4" x14ac:dyDescent="0.25">
      <c r="A85" s="2" t="s">
        <v>179</v>
      </c>
      <c r="B85" s="2" t="s">
        <v>180</v>
      </c>
      <c r="C85" s="2" t="s">
        <v>18</v>
      </c>
      <c r="D85" s="2" t="s">
        <v>19</v>
      </c>
    </row>
    <row r="86" spans="1:4" x14ac:dyDescent="0.25">
      <c r="A86" s="2" t="s">
        <v>181</v>
      </c>
      <c r="B86" s="2" t="s">
        <v>182</v>
      </c>
      <c r="C86" s="2" t="s">
        <v>22</v>
      </c>
      <c r="D86" s="2" t="s">
        <v>7</v>
      </c>
    </row>
    <row r="87" spans="1:4" x14ac:dyDescent="0.25">
      <c r="A87" s="2" t="s">
        <v>183</v>
      </c>
      <c r="B87" s="2" t="s">
        <v>184</v>
      </c>
      <c r="C87" s="2" t="s">
        <v>18</v>
      </c>
      <c r="D87" s="2" t="s">
        <v>19</v>
      </c>
    </row>
    <row r="88" spans="1:4" x14ac:dyDescent="0.25">
      <c r="A88" s="2" t="s">
        <v>185</v>
      </c>
      <c r="B88" s="2" t="s">
        <v>186</v>
      </c>
      <c r="C88" s="2" t="s">
        <v>18</v>
      </c>
      <c r="D88" s="2" t="s">
        <v>13</v>
      </c>
    </row>
    <row r="89" spans="1:4" x14ac:dyDescent="0.25">
      <c r="A89" s="2" t="s">
        <v>187</v>
      </c>
      <c r="B89" s="2" t="s">
        <v>188</v>
      </c>
      <c r="C89" s="2" t="s">
        <v>18</v>
      </c>
      <c r="D89" s="2" t="s">
        <v>13</v>
      </c>
    </row>
    <row r="90" spans="1:4" x14ac:dyDescent="0.25">
      <c r="A90" s="2" t="s">
        <v>189</v>
      </c>
      <c r="B90" s="2" t="s">
        <v>190</v>
      </c>
      <c r="C90" s="2" t="s">
        <v>18</v>
      </c>
      <c r="D90" s="2" t="s">
        <v>23</v>
      </c>
    </row>
    <row r="91" spans="1:4" x14ac:dyDescent="0.25">
      <c r="A91" s="2" t="s">
        <v>191</v>
      </c>
      <c r="B91" s="2" t="s">
        <v>192</v>
      </c>
      <c r="C91" s="2" t="s">
        <v>22</v>
      </c>
      <c r="D91" s="2" t="s">
        <v>7</v>
      </c>
    </row>
    <row r="92" spans="1:4" x14ac:dyDescent="0.25">
      <c r="A92" s="2" t="s">
        <v>193</v>
      </c>
      <c r="B92" s="2" t="s">
        <v>194</v>
      </c>
      <c r="C92" s="2" t="s">
        <v>6</v>
      </c>
      <c r="D92" s="2" t="s">
        <v>23</v>
      </c>
    </row>
    <row r="93" spans="1:4" x14ac:dyDescent="0.25">
      <c r="A93" s="2" t="s">
        <v>195</v>
      </c>
      <c r="B93" s="2" t="s">
        <v>196</v>
      </c>
      <c r="C93" s="2" t="s">
        <v>22</v>
      </c>
      <c r="D93" s="2" t="s">
        <v>7</v>
      </c>
    </row>
    <row r="94" spans="1:4" x14ac:dyDescent="0.25">
      <c r="A94" s="2" t="s">
        <v>197</v>
      </c>
      <c r="B94" s="2" t="s">
        <v>198</v>
      </c>
      <c r="C94" s="2" t="s">
        <v>6</v>
      </c>
      <c r="D94" s="2" t="s">
        <v>23</v>
      </c>
    </row>
    <row r="95" spans="1:4" x14ac:dyDescent="0.25">
      <c r="A95" s="2" t="s">
        <v>199</v>
      </c>
      <c r="B95" s="2" t="s">
        <v>200</v>
      </c>
      <c r="C95" s="2" t="s">
        <v>37</v>
      </c>
      <c r="D95" s="2" t="s">
        <v>7</v>
      </c>
    </row>
    <row r="96" spans="1:4" x14ac:dyDescent="0.25">
      <c r="A96" s="2" t="s">
        <v>201</v>
      </c>
      <c r="B96" s="2" t="s">
        <v>202</v>
      </c>
      <c r="C96" s="2" t="s">
        <v>6</v>
      </c>
      <c r="D96" s="2" t="s">
        <v>7</v>
      </c>
    </row>
    <row r="97" spans="1:4" x14ac:dyDescent="0.25">
      <c r="A97" s="2" t="s">
        <v>203</v>
      </c>
      <c r="B97" s="2" t="s">
        <v>7</v>
      </c>
      <c r="C97" s="2"/>
      <c r="D97" s="2"/>
    </row>
    <row r="98" spans="1:4" x14ac:dyDescent="0.25">
      <c r="A98" s="2" t="s">
        <v>204</v>
      </c>
      <c r="B98" s="2" t="s">
        <v>205</v>
      </c>
      <c r="C98" s="2" t="s">
        <v>37</v>
      </c>
      <c r="D98" s="2" t="s">
        <v>7</v>
      </c>
    </row>
    <row r="99" spans="1:4" x14ac:dyDescent="0.25">
      <c r="A99" s="2" t="s">
        <v>206</v>
      </c>
      <c r="B99" s="2" t="s">
        <v>207</v>
      </c>
      <c r="C99" s="2" t="s">
        <v>6</v>
      </c>
      <c r="D99" s="2" t="s">
        <v>19</v>
      </c>
    </row>
    <row r="100" spans="1:4" x14ac:dyDescent="0.25">
      <c r="A100" s="2" t="s">
        <v>208</v>
      </c>
      <c r="B100" s="2" t="s">
        <v>209</v>
      </c>
      <c r="C100" s="2"/>
      <c r="D100" s="2"/>
    </row>
    <row r="101" spans="1:4" x14ac:dyDescent="0.25">
      <c r="A101" s="2" t="s">
        <v>210</v>
      </c>
      <c r="B101" s="2" t="s">
        <v>211</v>
      </c>
      <c r="C101" s="2" t="s">
        <v>22</v>
      </c>
      <c r="D101" s="2" t="s">
        <v>7</v>
      </c>
    </row>
    <row r="102" spans="1:4" x14ac:dyDescent="0.25">
      <c r="A102" s="2" t="s">
        <v>212</v>
      </c>
      <c r="B102" s="2" t="s">
        <v>213</v>
      </c>
      <c r="C102" s="2" t="s">
        <v>6</v>
      </c>
      <c r="D102" s="2" t="s">
        <v>19</v>
      </c>
    </row>
    <row r="103" spans="1:4" x14ac:dyDescent="0.25">
      <c r="A103" s="2" t="s">
        <v>214</v>
      </c>
      <c r="B103" s="2" t="s">
        <v>215</v>
      </c>
      <c r="C103" s="2" t="s">
        <v>22</v>
      </c>
      <c r="D103" s="2" t="s">
        <v>7</v>
      </c>
    </row>
    <row r="104" spans="1:4" x14ac:dyDescent="0.25">
      <c r="A104" s="2" t="s">
        <v>216</v>
      </c>
      <c r="B104" s="2" t="s">
        <v>217</v>
      </c>
      <c r="C104" s="2"/>
      <c r="D104" s="2"/>
    </row>
    <row r="105" spans="1:4" x14ac:dyDescent="0.25">
      <c r="A105" s="2" t="s">
        <v>218</v>
      </c>
      <c r="B105" s="2" t="s">
        <v>219</v>
      </c>
      <c r="C105" s="2"/>
      <c r="D105" s="2"/>
    </row>
    <row r="106" spans="1:4" x14ac:dyDescent="0.25">
      <c r="A106" s="2" t="s">
        <v>220</v>
      </c>
      <c r="B106" s="2" t="s">
        <v>221</v>
      </c>
      <c r="C106" s="2"/>
      <c r="D106" s="2"/>
    </row>
    <row r="107" spans="1:4" x14ac:dyDescent="0.25">
      <c r="A107" s="2" t="s">
        <v>222</v>
      </c>
      <c r="B107" s="2" t="s">
        <v>223</v>
      </c>
      <c r="C107" s="2"/>
      <c r="D107" s="2"/>
    </row>
    <row r="108" spans="1:4" x14ac:dyDescent="0.25">
      <c r="A108" s="2" t="s">
        <v>224</v>
      </c>
      <c r="B108" s="2" t="s">
        <v>225</v>
      </c>
      <c r="C108" s="2" t="s">
        <v>37</v>
      </c>
      <c r="D108" s="2" t="s">
        <v>23</v>
      </c>
    </row>
    <row r="109" spans="1:4" x14ac:dyDescent="0.25">
      <c r="A109" s="2" t="s">
        <v>226</v>
      </c>
      <c r="B109" s="2" t="s">
        <v>227</v>
      </c>
      <c r="C109" s="2"/>
      <c r="D109" s="2"/>
    </row>
    <row r="110" spans="1:4" x14ac:dyDescent="0.25">
      <c r="A110" s="2" t="s">
        <v>228</v>
      </c>
      <c r="B110" s="2" t="s">
        <v>229</v>
      </c>
      <c r="C110" s="2" t="s">
        <v>22</v>
      </c>
      <c r="D110" s="2" t="s">
        <v>7</v>
      </c>
    </row>
    <row r="111" spans="1:4" x14ac:dyDescent="0.25">
      <c r="A111" s="2" t="s">
        <v>230</v>
      </c>
      <c r="B111" s="2" t="s">
        <v>231</v>
      </c>
      <c r="C111" s="2" t="s">
        <v>12</v>
      </c>
      <c r="D111" s="2" t="s">
        <v>19</v>
      </c>
    </row>
    <row r="112" spans="1:4" x14ac:dyDescent="0.25">
      <c r="A112" s="2" t="s">
        <v>232</v>
      </c>
      <c r="B112" s="2" t="s">
        <v>233</v>
      </c>
      <c r="C112" s="2" t="s">
        <v>234</v>
      </c>
      <c r="D112" s="2"/>
    </row>
    <row r="113" spans="1:4" x14ac:dyDescent="0.25">
      <c r="A113" s="2" t="s">
        <v>235</v>
      </c>
      <c r="B113" s="2" t="s">
        <v>236</v>
      </c>
      <c r="C113" s="2" t="s">
        <v>22</v>
      </c>
      <c r="D113" s="2" t="s">
        <v>7</v>
      </c>
    </row>
    <row r="114" spans="1:4" x14ac:dyDescent="0.25">
      <c r="A114" s="2" t="s">
        <v>237</v>
      </c>
      <c r="B114" s="2" t="s">
        <v>238</v>
      </c>
      <c r="C114" s="2" t="s">
        <v>30</v>
      </c>
      <c r="D114" s="2" t="s">
        <v>23</v>
      </c>
    </row>
    <row r="115" spans="1:4" x14ac:dyDescent="0.25">
      <c r="A115" s="2" t="s">
        <v>239</v>
      </c>
      <c r="B115" s="2" t="s">
        <v>240</v>
      </c>
      <c r="C115" s="2" t="s">
        <v>30</v>
      </c>
      <c r="D115" s="2" t="s">
        <v>23</v>
      </c>
    </row>
    <row r="116" spans="1:4" x14ac:dyDescent="0.25">
      <c r="A116" s="2" t="s">
        <v>241</v>
      </c>
      <c r="B116" s="2" t="s">
        <v>242</v>
      </c>
      <c r="C116" s="2" t="s">
        <v>22</v>
      </c>
      <c r="D116" s="2" t="s">
        <v>7</v>
      </c>
    </row>
    <row r="117" spans="1:4" x14ac:dyDescent="0.25">
      <c r="A117" s="2" t="s">
        <v>243</v>
      </c>
      <c r="B117" s="2" t="s">
        <v>244</v>
      </c>
      <c r="C117" s="2" t="s">
        <v>30</v>
      </c>
      <c r="D117" s="2" t="s">
        <v>7</v>
      </c>
    </row>
    <row r="118" spans="1:4" x14ac:dyDescent="0.25">
      <c r="A118" s="2" t="s">
        <v>245</v>
      </c>
      <c r="B118" s="2" t="s">
        <v>246</v>
      </c>
      <c r="C118" s="2" t="s">
        <v>22</v>
      </c>
      <c r="D118" s="2" t="s">
        <v>7</v>
      </c>
    </row>
    <row r="119" spans="1:4" x14ac:dyDescent="0.25">
      <c r="A119" s="2" t="s">
        <v>247</v>
      </c>
      <c r="B119" s="2" t="s">
        <v>248</v>
      </c>
      <c r="C119" s="2" t="s">
        <v>6</v>
      </c>
      <c r="D119" s="2" t="s">
        <v>23</v>
      </c>
    </row>
    <row r="120" spans="1:4" x14ac:dyDescent="0.25">
      <c r="A120" s="2" t="s">
        <v>249</v>
      </c>
      <c r="B120" s="2" t="s">
        <v>250</v>
      </c>
      <c r="C120" s="2" t="s">
        <v>30</v>
      </c>
      <c r="D120" s="2" t="s">
        <v>19</v>
      </c>
    </row>
    <row r="121" spans="1:4" x14ac:dyDescent="0.25">
      <c r="A121" s="2" t="s">
        <v>251</v>
      </c>
      <c r="B121" s="2" t="s">
        <v>252</v>
      </c>
      <c r="C121" s="2" t="s">
        <v>37</v>
      </c>
      <c r="D121" s="2" t="s">
        <v>7</v>
      </c>
    </row>
    <row r="122" spans="1:4" x14ac:dyDescent="0.25">
      <c r="A122" s="2" t="s">
        <v>253</v>
      </c>
      <c r="B122" s="2" t="s">
        <v>254</v>
      </c>
      <c r="C122" s="2" t="s">
        <v>22</v>
      </c>
      <c r="D122" s="2" t="s">
        <v>23</v>
      </c>
    </row>
    <row r="123" spans="1:4" x14ac:dyDescent="0.25">
      <c r="A123" s="2" t="s">
        <v>255</v>
      </c>
      <c r="B123" s="2" t="s">
        <v>256</v>
      </c>
      <c r="C123" s="2" t="s">
        <v>18</v>
      </c>
      <c r="D123" s="2" t="s">
        <v>19</v>
      </c>
    </row>
    <row r="124" spans="1:4" x14ac:dyDescent="0.25">
      <c r="A124" s="2" t="s">
        <v>257</v>
      </c>
      <c r="B124" s="2" t="s">
        <v>258</v>
      </c>
      <c r="C124" s="2" t="s">
        <v>22</v>
      </c>
      <c r="D124" s="2" t="s">
        <v>19</v>
      </c>
    </row>
    <row r="125" spans="1:4" x14ac:dyDescent="0.25">
      <c r="A125" s="2" t="s">
        <v>259</v>
      </c>
      <c r="B125" s="2" t="s">
        <v>260</v>
      </c>
      <c r="C125" s="2" t="s">
        <v>37</v>
      </c>
      <c r="D125" s="2" t="s">
        <v>19</v>
      </c>
    </row>
    <row r="126" spans="1:4" x14ac:dyDescent="0.25">
      <c r="A126" s="2" t="s">
        <v>261</v>
      </c>
      <c r="B126" s="2" t="s">
        <v>262</v>
      </c>
      <c r="C126" s="2" t="s">
        <v>37</v>
      </c>
      <c r="D126" s="2" t="s">
        <v>19</v>
      </c>
    </row>
    <row r="127" spans="1:4" x14ac:dyDescent="0.25">
      <c r="A127" s="2" t="s">
        <v>263</v>
      </c>
      <c r="B127" s="2" t="s">
        <v>264</v>
      </c>
      <c r="C127" s="2" t="s">
        <v>6</v>
      </c>
      <c r="D127" s="2" t="s">
        <v>7</v>
      </c>
    </row>
    <row r="128" spans="1:4" x14ac:dyDescent="0.25">
      <c r="A128" s="2" t="s">
        <v>265</v>
      </c>
      <c r="B128" s="2" t="s">
        <v>266</v>
      </c>
      <c r="C128" s="2" t="s">
        <v>37</v>
      </c>
      <c r="D128" s="2" t="s">
        <v>7</v>
      </c>
    </row>
    <row r="129" spans="1:4" x14ac:dyDescent="0.25">
      <c r="A129" s="2" t="s">
        <v>267</v>
      </c>
      <c r="B129" s="2" t="s">
        <v>268</v>
      </c>
      <c r="C129" s="2" t="s">
        <v>30</v>
      </c>
      <c r="D129" s="2" t="s">
        <v>7</v>
      </c>
    </row>
    <row r="130" spans="1:4" x14ac:dyDescent="0.25">
      <c r="A130" s="2" t="s">
        <v>269</v>
      </c>
      <c r="B130" s="2" t="s">
        <v>270</v>
      </c>
      <c r="C130" s="2"/>
      <c r="D130" s="2"/>
    </row>
    <row r="131" spans="1:4" x14ac:dyDescent="0.25">
      <c r="A131" s="2" t="s">
        <v>271</v>
      </c>
      <c r="B131" s="2" t="s">
        <v>272</v>
      </c>
      <c r="C131" s="2" t="s">
        <v>37</v>
      </c>
      <c r="D131" s="2" t="s">
        <v>19</v>
      </c>
    </row>
    <row r="132" spans="1:4" x14ac:dyDescent="0.25">
      <c r="A132" s="2" t="s">
        <v>273</v>
      </c>
      <c r="B132" s="2" t="s">
        <v>274</v>
      </c>
      <c r="C132" s="2" t="s">
        <v>30</v>
      </c>
      <c r="D132" s="2" t="s">
        <v>19</v>
      </c>
    </row>
    <row r="133" spans="1:4" x14ac:dyDescent="0.25">
      <c r="A133" s="2" t="s">
        <v>275</v>
      </c>
      <c r="B133" s="2" t="s">
        <v>276</v>
      </c>
      <c r="C133" s="2" t="s">
        <v>18</v>
      </c>
      <c r="D133" s="2" t="s">
        <v>13</v>
      </c>
    </row>
    <row r="134" spans="1:4" x14ac:dyDescent="0.25">
      <c r="A134" s="2" t="s">
        <v>277</v>
      </c>
      <c r="B134" s="2" t="s">
        <v>278</v>
      </c>
      <c r="C134" s="2" t="s">
        <v>30</v>
      </c>
      <c r="D134" s="2" t="s">
        <v>23</v>
      </c>
    </row>
    <row r="135" spans="1:4" x14ac:dyDescent="0.25">
      <c r="A135" s="2" t="s">
        <v>279</v>
      </c>
      <c r="B135" s="2" t="s">
        <v>280</v>
      </c>
      <c r="C135" s="2" t="s">
        <v>6</v>
      </c>
      <c r="D135" s="2" t="s">
        <v>23</v>
      </c>
    </row>
    <row r="136" spans="1:4" x14ac:dyDescent="0.25">
      <c r="A136" s="2" t="s">
        <v>281</v>
      </c>
      <c r="B136" s="2" t="s">
        <v>6</v>
      </c>
      <c r="C136" s="2"/>
      <c r="D136" s="2"/>
    </row>
    <row r="137" spans="1:4" x14ac:dyDescent="0.25">
      <c r="A137" s="2" t="s">
        <v>282</v>
      </c>
      <c r="B137" s="2" t="s">
        <v>283</v>
      </c>
      <c r="C137" s="2"/>
      <c r="D137" s="2"/>
    </row>
    <row r="138" spans="1:4" x14ac:dyDescent="0.25">
      <c r="A138" s="2" t="s">
        <v>284</v>
      </c>
      <c r="B138" s="2" t="s">
        <v>13</v>
      </c>
      <c r="C138" s="2"/>
      <c r="D138" s="2"/>
    </row>
    <row r="139" spans="1:4" x14ac:dyDescent="0.25">
      <c r="A139" s="2" t="s">
        <v>285</v>
      </c>
      <c r="B139" s="2" t="s">
        <v>286</v>
      </c>
      <c r="C139" s="2" t="s">
        <v>22</v>
      </c>
      <c r="D139" s="2" t="s">
        <v>7</v>
      </c>
    </row>
    <row r="140" spans="1:4" x14ac:dyDescent="0.25">
      <c r="A140" s="2" t="s">
        <v>287</v>
      </c>
      <c r="B140" s="2" t="s">
        <v>288</v>
      </c>
      <c r="C140" s="2" t="s">
        <v>12</v>
      </c>
      <c r="D140" s="2" t="s">
        <v>19</v>
      </c>
    </row>
    <row r="141" spans="1:4" x14ac:dyDescent="0.25">
      <c r="A141" s="2" t="s">
        <v>289</v>
      </c>
      <c r="B141" s="2" t="s">
        <v>19</v>
      </c>
      <c r="C141" s="2"/>
      <c r="D141" s="2"/>
    </row>
    <row r="142" spans="1:4" x14ac:dyDescent="0.25">
      <c r="A142" s="2" t="s">
        <v>290</v>
      </c>
      <c r="B142" s="2" t="s">
        <v>291</v>
      </c>
      <c r="C142" s="2"/>
      <c r="D142" s="2"/>
    </row>
    <row r="143" spans="1:4" x14ac:dyDescent="0.25">
      <c r="A143" s="2" t="s">
        <v>292</v>
      </c>
      <c r="B143" s="2" t="s">
        <v>293</v>
      </c>
      <c r="C143" s="2" t="s">
        <v>18</v>
      </c>
      <c r="D143" s="2" t="s">
        <v>19</v>
      </c>
    </row>
    <row r="144" spans="1:4" x14ac:dyDescent="0.25">
      <c r="A144" s="2" t="s">
        <v>294</v>
      </c>
      <c r="B144" s="2" t="s">
        <v>295</v>
      </c>
      <c r="C144" s="2"/>
      <c r="D144" s="2"/>
    </row>
    <row r="145" spans="1:4" x14ac:dyDescent="0.25">
      <c r="A145" s="2" t="s">
        <v>296</v>
      </c>
      <c r="B145" s="2" t="s">
        <v>297</v>
      </c>
      <c r="C145" s="2" t="s">
        <v>22</v>
      </c>
      <c r="D145" s="2" t="s">
        <v>7</v>
      </c>
    </row>
    <row r="146" spans="1:4" x14ac:dyDescent="0.25">
      <c r="A146" s="2" t="s">
        <v>298</v>
      </c>
      <c r="B146" s="2" t="s">
        <v>299</v>
      </c>
      <c r="C146" s="2" t="s">
        <v>22</v>
      </c>
      <c r="D146" s="2" t="s">
        <v>7</v>
      </c>
    </row>
    <row r="147" spans="1:4" x14ac:dyDescent="0.25">
      <c r="A147" s="2" t="s">
        <v>300</v>
      </c>
      <c r="B147" s="2" t="s">
        <v>301</v>
      </c>
      <c r="C147" s="2" t="s">
        <v>22</v>
      </c>
      <c r="D147" s="2" t="s">
        <v>7</v>
      </c>
    </row>
    <row r="148" spans="1:4" x14ac:dyDescent="0.25">
      <c r="A148" s="2" t="s">
        <v>302</v>
      </c>
      <c r="B148" s="2" t="s">
        <v>303</v>
      </c>
      <c r="C148" s="2" t="s">
        <v>37</v>
      </c>
      <c r="D148" s="2" t="s">
        <v>7</v>
      </c>
    </row>
    <row r="149" spans="1:4" x14ac:dyDescent="0.25">
      <c r="A149" s="2" t="s">
        <v>304</v>
      </c>
      <c r="B149" s="2" t="s">
        <v>305</v>
      </c>
      <c r="C149" s="2" t="s">
        <v>6</v>
      </c>
      <c r="D149" s="2" t="s">
        <v>7</v>
      </c>
    </row>
    <row r="150" spans="1:4" x14ac:dyDescent="0.25">
      <c r="A150" s="2" t="s">
        <v>306</v>
      </c>
      <c r="B150" s="2" t="s">
        <v>307</v>
      </c>
      <c r="C150" s="2" t="s">
        <v>30</v>
      </c>
      <c r="D150" s="2" t="s">
        <v>19</v>
      </c>
    </row>
    <row r="151" spans="1:4" x14ac:dyDescent="0.25">
      <c r="A151" s="2" t="s">
        <v>308</v>
      </c>
      <c r="B151" s="2" t="s">
        <v>309</v>
      </c>
      <c r="C151" s="2" t="s">
        <v>22</v>
      </c>
      <c r="D151" s="2" t="s">
        <v>7</v>
      </c>
    </row>
    <row r="152" spans="1:4" x14ac:dyDescent="0.25">
      <c r="A152" s="2" t="s">
        <v>310</v>
      </c>
      <c r="B152" s="2" t="s">
        <v>311</v>
      </c>
      <c r="C152" s="2" t="s">
        <v>22</v>
      </c>
      <c r="D152" s="2" t="s">
        <v>23</v>
      </c>
    </row>
    <row r="153" spans="1:4" x14ac:dyDescent="0.25">
      <c r="A153" s="2" t="s">
        <v>312</v>
      </c>
      <c r="B153" s="2" t="s">
        <v>313</v>
      </c>
      <c r="C153" s="2" t="s">
        <v>18</v>
      </c>
      <c r="D153" s="2" t="s">
        <v>13</v>
      </c>
    </row>
    <row r="154" spans="1:4" x14ac:dyDescent="0.25">
      <c r="A154" s="2" t="s">
        <v>314</v>
      </c>
      <c r="B154" s="2" t="s">
        <v>315</v>
      </c>
      <c r="C154" s="2" t="s">
        <v>12</v>
      </c>
      <c r="D154" s="2" t="s">
        <v>23</v>
      </c>
    </row>
    <row r="155" spans="1:4" x14ac:dyDescent="0.25">
      <c r="A155" s="2" t="s">
        <v>316</v>
      </c>
      <c r="B155" s="2" t="s">
        <v>30</v>
      </c>
      <c r="C155" s="2"/>
      <c r="D155" s="2"/>
    </row>
    <row r="156" spans="1:4" x14ac:dyDescent="0.25">
      <c r="A156" s="2" t="s">
        <v>317</v>
      </c>
      <c r="B156" s="2" t="s">
        <v>318</v>
      </c>
      <c r="C156" s="2" t="s">
        <v>6</v>
      </c>
      <c r="D156" s="2" t="s">
        <v>23</v>
      </c>
    </row>
    <row r="157" spans="1:4" x14ac:dyDescent="0.25">
      <c r="A157" s="2" t="s">
        <v>319</v>
      </c>
      <c r="B157" s="2" t="s">
        <v>320</v>
      </c>
      <c r="C157" s="2" t="s">
        <v>37</v>
      </c>
      <c r="D157" s="2" t="s">
        <v>23</v>
      </c>
    </row>
    <row r="158" spans="1:4" x14ac:dyDescent="0.25">
      <c r="A158" s="2" t="s">
        <v>321</v>
      </c>
      <c r="B158" s="2" t="s">
        <v>322</v>
      </c>
      <c r="C158" s="2"/>
      <c r="D158" s="2"/>
    </row>
    <row r="159" spans="1:4" x14ac:dyDescent="0.25">
      <c r="A159" s="2" t="s">
        <v>323</v>
      </c>
      <c r="B159" s="2" t="s">
        <v>324</v>
      </c>
      <c r="C159" s="2" t="s">
        <v>22</v>
      </c>
      <c r="D159" s="2" t="s">
        <v>23</v>
      </c>
    </row>
    <row r="160" spans="1:4" x14ac:dyDescent="0.25">
      <c r="A160" s="2" t="s">
        <v>325</v>
      </c>
      <c r="B160" s="2" t="s">
        <v>326</v>
      </c>
      <c r="C160" s="2" t="s">
        <v>18</v>
      </c>
      <c r="D160" s="2" t="s">
        <v>13</v>
      </c>
    </row>
    <row r="161" spans="1:4" x14ac:dyDescent="0.25">
      <c r="A161" s="2" t="s">
        <v>327</v>
      </c>
      <c r="B161" s="2" t="s">
        <v>328</v>
      </c>
      <c r="C161" s="2" t="s">
        <v>30</v>
      </c>
      <c r="D161" s="2" t="s">
        <v>7</v>
      </c>
    </row>
    <row r="162" spans="1:4" x14ac:dyDescent="0.25">
      <c r="A162" s="2" t="s">
        <v>329</v>
      </c>
      <c r="B162" s="2" t="s">
        <v>330</v>
      </c>
      <c r="C162" s="2" t="s">
        <v>37</v>
      </c>
      <c r="D162" s="2" t="s">
        <v>19</v>
      </c>
    </row>
    <row r="163" spans="1:4" x14ac:dyDescent="0.25">
      <c r="A163" s="2" t="s">
        <v>331</v>
      </c>
      <c r="B163" s="2" t="s">
        <v>332</v>
      </c>
      <c r="C163" s="2"/>
      <c r="D163" s="2"/>
    </row>
    <row r="164" spans="1:4" x14ac:dyDescent="0.25">
      <c r="A164" s="2" t="s">
        <v>333</v>
      </c>
      <c r="B164" s="2" t="s">
        <v>334</v>
      </c>
      <c r="C164" s="2" t="s">
        <v>22</v>
      </c>
      <c r="D164" s="2" t="s">
        <v>23</v>
      </c>
    </row>
    <row r="165" spans="1:4" x14ac:dyDescent="0.25">
      <c r="A165" s="2" t="s">
        <v>335</v>
      </c>
      <c r="B165" s="2" t="s">
        <v>336</v>
      </c>
      <c r="C165" s="2" t="s">
        <v>37</v>
      </c>
      <c r="D165" s="2" t="s">
        <v>23</v>
      </c>
    </row>
    <row r="166" spans="1:4" x14ac:dyDescent="0.25">
      <c r="A166" s="2" t="s">
        <v>337</v>
      </c>
      <c r="B166" s="2" t="s">
        <v>338</v>
      </c>
      <c r="C166" s="2" t="s">
        <v>37</v>
      </c>
      <c r="D166" s="2" t="s">
        <v>7</v>
      </c>
    </row>
    <row r="167" spans="1:4" x14ac:dyDescent="0.25">
      <c r="A167" s="2" t="s">
        <v>339</v>
      </c>
      <c r="B167" s="2" t="s">
        <v>340</v>
      </c>
      <c r="C167" s="2" t="s">
        <v>18</v>
      </c>
      <c r="D167" s="2" t="s">
        <v>13</v>
      </c>
    </row>
    <row r="168" spans="1:4" x14ac:dyDescent="0.25">
      <c r="A168" s="2" t="s">
        <v>341</v>
      </c>
      <c r="B168" s="2" t="s">
        <v>342</v>
      </c>
      <c r="C168" s="2" t="s">
        <v>18</v>
      </c>
      <c r="D168" s="2" t="s">
        <v>19</v>
      </c>
    </row>
    <row r="169" spans="1:4" x14ac:dyDescent="0.25">
      <c r="A169" s="2" t="s">
        <v>343</v>
      </c>
      <c r="B169" s="2" t="s">
        <v>344</v>
      </c>
      <c r="C169" s="2" t="s">
        <v>18</v>
      </c>
      <c r="D169" s="2" t="s">
        <v>23</v>
      </c>
    </row>
    <row r="170" spans="1:4" x14ac:dyDescent="0.25">
      <c r="A170" s="2" t="s">
        <v>345</v>
      </c>
      <c r="B170" s="2" t="s">
        <v>346</v>
      </c>
      <c r="C170" s="2" t="s">
        <v>18</v>
      </c>
      <c r="D170" s="2" t="s">
        <v>13</v>
      </c>
    </row>
    <row r="171" spans="1:4" x14ac:dyDescent="0.25">
      <c r="A171" s="2" t="s">
        <v>347</v>
      </c>
      <c r="B171" s="2" t="s">
        <v>348</v>
      </c>
      <c r="C171" s="2" t="s">
        <v>37</v>
      </c>
      <c r="D171" s="2" t="s">
        <v>23</v>
      </c>
    </row>
    <row r="172" spans="1:4" x14ac:dyDescent="0.25">
      <c r="A172" s="2" t="s">
        <v>349</v>
      </c>
      <c r="B172" s="2" t="s">
        <v>70</v>
      </c>
      <c r="C172" s="2"/>
      <c r="D172" s="2"/>
    </row>
    <row r="173" spans="1:4" x14ac:dyDescent="0.25">
      <c r="A173" s="2" t="s">
        <v>350</v>
      </c>
      <c r="B173" s="2" t="s">
        <v>351</v>
      </c>
      <c r="C173" s="2" t="s">
        <v>18</v>
      </c>
      <c r="D173" s="2" t="s">
        <v>23</v>
      </c>
    </row>
    <row r="174" spans="1:4" x14ac:dyDescent="0.25">
      <c r="A174" s="2" t="s">
        <v>352</v>
      </c>
      <c r="B174" s="2" t="s">
        <v>353</v>
      </c>
      <c r="C174" s="2" t="s">
        <v>37</v>
      </c>
      <c r="D174" s="2" t="s">
        <v>7</v>
      </c>
    </row>
    <row r="175" spans="1:4" x14ac:dyDescent="0.25">
      <c r="A175" s="2" t="s">
        <v>354</v>
      </c>
      <c r="B175" s="2" t="s">
        <v>355</v>
      </c>
      <c r="C175" s="2" t="s">
        <v>18</v>
      </c>
      <c r="D175" s="2" t="s">
        <v>13</v>
      </c>
    </row>
    <row r="176" spans="1:4" x14ac:dyDescent="0.25">
      <c r="A176" s="2" t="s">
        <v>356</v>
      </c>
      <c r="B176" s="2" t="s">
        <v>357</v>
      </c>
      <c r="C176" s="2" t="s">
        <v>18</v>
      </c>
      <c r="D176" s="2" t="s">
        <v>19</v>
      </c>
    </row>
    <row r="177" spans="1:4" x14ac:dyDescent="0.25">
      <c r="A177" s="2" t="s">
        <v>358</v>
      </c>
      <c r="B177" s="2" t="s">
        <v>359</v>
      </c>
      <c r="C177" s="2" t="s">
        <v>6</v>
      </c>
      <c r="D177" s="2" t="s">
        <v>19</v>
      </c>
    </row>
    <row r="178" spans="1:4" x14ac:dyDescent="0.25">
      <c r="A178" s="2" t="s">
        <v>360</v>
      </c>
      <c r="B178" s="2" t="s">
        <v>361</v>
      </c>
      <c r="C178" s="2" t="s">
        <v>22</v>
      </c>
      <c r="D178" s="2" t="s">
        <v>7</v>
      </c>
    </row>
    <row r="179" spans="1:4" x14ac:dyDescent="0.25">
      <c r="A179" s="2" t="s">
        <v>362</v>
      </c>
      <c r="B179" s="2" t="s">
        <v>363</v>
      </c>
      <c r="C179" s="2" t="s">
        <v>22</v>
      </c>
      <c r="D179" s="2" t="s">
        <v>7</v>
      </c>
    </row>
    <row r="180" spans="1:4" x14ac:dyDescent="0.25">
      <c r="A180" s="2" t="s">
        <v>364</v>
      </c>
      <c r="B180" s="2" t="s">
        <v>365</v>
      </c>
      <c r="C180" s="2" t="s">
        <v>12</v>
      </c>
      <c r="D180" s="2" t="s">
        <v>19</v>
      </c>
    </row>
    <row r="181" spans="1:4" x14ac:dyDescent="0.25">
      <c r="A181" s="2" t="s">
        <v>366</v>
      </c>
      <c r="B181" s="2" t="s">
        <v>367</v>
      </c>
      <c r="C181" s="2" t="s">
        <v>37</v>
      </c>
      <c r="D181" s="2" t="s">
        <v>7</v>
      </c>
    </row>
    <row r="182" spans="1:4" x14ac:dyDescent="0.25">
      <c r="A182" s="2" t="s">
        <v>368</v>
      </c>
      <c r="B182" s="2" t="s">
        <v>369</v>
      </c>
      <c r="C182" s="2" t="s">
        <v>37</v>
      </c>
      <c r="D182" s="2" t="s">
        <v>7</v>
      </c>
    </row>
    <row r="183" spans="1:4" x14ac:dyDescent="0.25">
      <c r="A183" s="2" t="s">
        <v>370</v>
      </c>
      <c r="B183" s="2" t="s">
        <v>371</v>
      </c>
      <c r="C183" s="2"/>
      <c r="D183" s="2"/>
    </row>
    <row r="184" spans="1:4" x14ac:dyDescent="0.25">
      <c r="A184" s="2" t="s">
        <v>372</v>
      </c>
      <c r="B184" s="2" t="s">
        <v>373</v>
      </c>
      <c r="C184" s="2" t="s">
        <v>30</v>
      </c>
      <c r="D184" s="2" t="s">
        <v>7</v>
      </c>
    </row>
    <row r="185" spans="1:4" x14ac:dyDescent="0.25">
      <c r="A185" s="2" t="s">
        <v>374</v>
      </c>
      <c r="B185" s="2" t="s">
        <v>375</v>
      </c>
      <c r="C185" s="2"/>
      <c r="D185" s="2"/>
    </row>
    <row r="186" spans="1:4" x14ac:dyDescent="0.25">
      <c r="A186" s="2" t="s">
        <v>376</v>
      </c>
      <c r="B186" s="2" t="s">
        <v>377</v>
      </c>
      <c r="C186" s="2" t="s">
        <v>12</v>
      </c>
      <c r="D186" s="2" t="s">
        <v>19</v>
      </c>
    </row>
    <row r="187" spans="1:4" x14ac:dyDescent="0.25">
      <c r="A187" s="2" t="s">
        <v>378</v>
      </c>
      <c r="B187" s="2" t="s">
        <v>379</v>
      </c>
      <c r="C187" s="2" t="s">
        <v>6</v>
      </c>
      <c r="D187" s="2" t="s">
        <v>7</v>
      </c>
    </row>
    <row r="188" spans="1:4" x14ac:dyDescent="0.25">
      <c r="A188" s="2" t="s">
        <v>380</v>
      </c>
      <c r="B188" s="2" t="s">
        <v>381</v>
      </c>
      <c r="C188" s="2" t="s">
        <v>6</v>
      </c>
      <c r="D188" s="2" t="s">
        <v>23</v>
      </c>
    </row>
    <row r="189" spans="1:4" x14ac:dyDescent="0.25">
      <c r="A189" s="2" t="s">
        <v>382</v>
      </c>
      <c r="B189" s="2" t="s">
        <v>383</v>
      </c>
      <c r="C189" s="2" t="s">
        <v>37</v>
      </c>
      <c r="D189" s="2" t="s">
        <v>19</v>
      </c>
    </row>
    <row r="190" spans="1:4" x14ac:dyDescent="0.25">
      <c r="A190" s="2" t="s">
        <v>384</v>
      </c>
      <c r="B190" s="2" t="s">
        <v>385</v>
      </c>
      <c r="C190" s="2" t="s">
        <v>37</v>
      </c>
      <c r="D190" s="2" t="s">
        <v>7</v>
      </c>
    </row>
    <row r="191" spans="1:4" x14ac:dyDescent="0.25">
      <c r="A191" s="2" t="s">
        <v>386</v>
      </c>
      <c r="B191" s="2" t="s">
        <v>387</v>
      </c>
      <c r="C191" s="2" t="s">
        <v>37</v>
      </c>
      <c r="D191" s="2" t="s">
        <v>19</v>
      </c>
    </row>
    <row r="192" spans="1:4" x14ac:dyDescent="0.25">
      <c r="A192" s="2" t="s">
        <v>388</v>
      </c>
      <c r="B192" s="2" t="s">
        <v>389</v>
      </c>
      <c r="C192" s="2" t="s">
        <v>22</v>
      </c>
      <c r="D192" s="2" t="s">
        <v>7</v>
      </c>
    </row>
    <row r="193" spans="1:4" x14ac:dyDescent="0.25">
      <c r="A193" s="2" t="s">
        <v>390</v>
      </c>
      <c r="B193" s="2" t="s">
        <v>391</v>
      </c>
      <c r="C193" s="2"/>
      <c r="D193" s="2"/>
    </row>
    <row r="194" spans="1:4" x14ac:dyDescent="0.25">
      <c r="A194" s="2" t="s">
        <v>392</v>
      </c>
      <c r="B194" s="2" t="s">
        <v>393</v>
      </c>
      <c r="C194" s="2" t="s">
        <v>6</v>
      </c>
      <c r="D194" s="2" t="s">
        <v>7</v>
      </c>
    </row>
    <row r="195" spans="1:4" x14ac:dyDescent="0.25">
      <c r="A195" s="2" t="s">
        <v>394</v>
      </c>
      <c r="B195" s="2" t="s">
        <v>395</v>
      </c>
      <c r="C195" s="2" t="s">
        <v>37</v>
      </c>
      <c r="D195" s="2" t="s">
        <v>13</v>
      </c>
    </row>
    <row r="196" spans="1:4" x14ac:dyDescent="0.25">
      <c r="A196" s="2" t="s">
        <v>396</v>
      </c>
      <c r="B196" s="2" t="s">
        <v>397</v>
      </c>
      <c r="C196" s="2" t="s">
        <v>22</v>
      </c>
      <c r="D196" s="2" t="s">
        <v>7</v>
      </c>
    </row>
    <row r="197" spans="1:4" x14ac:dyDescent="0.25">
      <c r="A197" s="2" t="s">
        <v>398</v>
      </c>
      <c r="B197" s="2" t="s">
        <v>399</v>
      </c>
      <c r="C197" s="2" t="s">
        <v>6</v>
      </c>
      <c r="D197" s="2" t="s">
        <v>23</v>
      </c>
    </row>
    <row r="198" spans="1:4" x14ac:dyDescent="0.25">
      <c r="A198" s="2" t="s">
        <v>400</v>
      </c>
      <c r="B198" s="2" t="s">
        <v>401</v>
      </c>
      <c r="C198" s="2" t="s">
        <v>30</v>
      </c>
      <c r="D198" s="2" t="s">
        <v>19</v>
      </c>
    </row>
    <row r="199" spans="1:4" x14ac:dyDescent="0.25">
      <c r="A199" s="2" t="s">
        <v>402</v>
      </c>
      <c r="B199" s="2" t="s">
        <v>403</v>
      </c>
      <c r="C199" s="2"/>
      <c r="D199" s="2"/>
    </row>
    <row r="200" spans="1:4" x14ac:dyDescent="0.25">
      <c r="A200" s="2" t="s">
        <v>404</v>
      </c>
      <c r="B200" s="2" t="s">
        <v>405</v>
      </c>
      <c r="C200" s="2"/>
      <c r="D200" s="2"/>
    </row>
    <row r="201" spans="1:4" x14ac:dyDescent="0.25">
      <c r="A201" s="2" t="s">
        <v>406</v>
      </c>
      <c r="B201" s="2" t="s">
        <v>407</v>
      </c>
      <c r="C201" s="2" t="s">
        <v>37</v>
      </c>
      <c r="D201" s="2" t="s">
        <v>7</v>
      </c>
    </row>
    <row r="202" spans="1:4" x14ac:dyDescent="0.25">
      <c r="A202" s="2" t="s">
        <v>408</v>
      </c>
      <c r="B202" s="2" t="s">
        <v>409</v>
      </c>
      <c r="C202" s="2" t="s">
        <v>30</v>
      </c>
      <c r="D202" s="2" t="s">
        <v>7</v>
      </c>
    </row>
    <row r="203" spans="1:4" x14ac:dyDescent="0.25">
      <c r="A203" s="2" t="s">
        <v>410</v>
      </c>
      <c r="B203" s="2" t="s">
        <v>411</v>
      </c>
      <c r="C203" s="2" t="s">
        <v>22</v>
      </c>
      <c r="D203" s="2" t="s">
        <v>7</v>
      </c>
    </row>
    <row r="204" spans="1:4" x14ac:dyDescent="0.25">
      <c r="A204" s="2" t="s">
        <v>412</v>
      </c>
      <c r="B204" s="2" t="s">
        <v>413</v>
      </c>
      <c r="C204" s="2" t="s">
        <v>22</v>
      </c>
      <c r="D204" s="2" t="s">
        <v>7</v>
      </c>
    </row>
    <row r="205" spans="1:4" x14ac:dyDescent="0.25">
      <c r="A205" s="2" t="s">
        <v>414</v>
      </c>
      <c r="B205" s="2" t="s">
        <v>415</v>
      </c>
      <c r="C205" s="2" t="s">
        <v>18</v>
      </c>
      <c r="D205" s="2" t="s">
        <v>13</v>
      </c>
    </row>
    <row r="206" spans="1:4" x14ac:dyDescent="0.25">
      <c r="A206" s="2" t="s">
        <v>416</v>
      </c>
      <c r="B206" s="2" t="s">
        <v>12</v>
      </c>
      <c r="C206" s="2"/>
      <c r="D206" s="2"/>
    </row>
    <row r="207" spans="1:4" x14ac:dyDescent="0.25">
      <c r="A207" s="2" t="s">
        <v>417</v>
      </c>
      <c r="B207" s="2" t="s">
        <v>418</v>
      </c>
      <c r="C207" s="2" t="s">
        <v>30</v>
      </c>
      <c r="D207" s="2" t="s">
        <v>7</v>
      </c>
    </row>
    <row r="208" spans="1:4" x14ac:dyDescent="0.25">
      <c r="A208" s="2" t="s">
        <v>419</v>
      </c>
      <c r="B208" s="2" t="s">
        <v>420</v>
      </c>
      <c r="C208" s="2" t="s">
        <v>18</v>
      </c>
      <c r="D208" s="2" t="s">
        <v>13</v>
      </c>
    </row>
    <row r="209" spans="1:4" x14ac:dyDescent="0.25">
      <c r="A209" s="2" t="s">
        <v>421</v>
      </c>
      <c r="B209" s="2" t="s">
        <v>422</v>
      </c>
      <c r="C209" s="2" t="s">
        <v>18</v>
      </c>
      <c r="D209" s="2" t="s">
        <v>19</v>
      </c>
    </row>
    <row r="210" spans="1:4" x14ac:dyDescent="0.25">
      <c r="A210" s="2" t="s">
        <v>423</v>
      </c>
      <c r="B210" s="2" t="s">
        <v>424</v>
      </c>
      <c r="C210" s="2" t="s">
        <v>37</v>
      </c>
      <c r="D210" s="2" t="s">
        <v>7</v>
      </c>
    </row>
    <row r="211" spans="1:4" x14ac:dyDescent="0.25">
      <c r="A211" s="2" t="s">
        <v>425</v>
      </c>
      <c r="B211" s="2" t="s">
        <v>426</v>
      </c>
      <c r="C211" s="2" t="s">
        <v>37</v>
      </c>
      <c r="D211" s="2" t="s">
        <v>19</v>
      </c>
    </row>
    <row r="212" spans="1:4" x14ac:dyDescent="0.25">
      <c r="A212" s="2" t="s">
        <v>427</v>
      </c>
      <c r="B212" s="2" t="s">
        <v>428</v>
      </c>
      <c r="C212" s="2" t="s">
        <v>18</v>
      </c>
      <c r="D212" s="2" t="s">
        <v>13</v>
      </c>
    </row>
    <row r="213" spans="1:4" x14ac:dyDescent="0.25">
      <c r="A213" s="2" t="s">
        <v>429</v>
      </c>
      <c r="B213" s="2" t="s">
        <v>430</v>
      </c>
      <c r="C213" s="2" t="s">
        <v>6</v>
      </c>
      <c r="D213" s="2" t="s">
        <v>23</v>
      </c>
    </row>
    <row r="214" spans="1:4" x14ac:dyDescent="0.25">
      <c r="A214" s="2" t="s">
        <v>431</v>
      </c>
      <c r="B214" s="2" t="s">
        <v>432</v>
      </c>
      <c r="C214" s="2" t="s">
        <v>22</v>
      </c>
      <c r="D214" s="2" t="s">
        <v>7</v>
      </c>
    </row>
    <row r="215" spans="1:4" x14ac:dyDescent="0.25">
      <c r="A215" s="2" t="s">
        <v>433</v>
      </c>
      <c r="B215" s="2" t="s">
        <v>434</v>
      </c>
      <c r="C215" s="2" t="s">
        <v>18</v>
      </c>
      <c r="D215" s="2" t="s">
        <v>13</v>
      </c>
    </row>
    <row r="216" spans="1:4" x14ac:dyDescent="0.25">
      <c r="A216" s="2" t="s">
        <v>435</v>
      </c>
      <c r="B216" s="2" t="s">
        <v>436</v>
      </c>
      <c r="C216" s="2" t="s">
        <v>22</v>
      </c>
      <c r="D216" s="2" t="s">
        <v>23</v>
      </c>
    </row>
    <row r="217" spans="1:4" x14ac:dyDescent="0.25">
      <c r="A217" s="2" t="s">
        <v>437</v>
      </c>
      <c r="B217" s="2" t="s">
        <v>438</v>
      </c>
      <c r="C217" s="2"/>
      <c r="D217" s="2"/>
    </row>
    <row r="218" spans="1:4" x14ac:dyDescent="0.25">
      <c r="A218" s="2" t="s">
        <v>439</v>
      </c>
      <c r="B218" s="2" t="s">
        <v>440</v>
      </c>
      <c r="C218" s="2" t="s">
        <v>18</v>
      </c>
      <c r="D218" s="2" t="s">
        <v>13</v>
      </c>
    </row>
    <row r="219" spans="1:4" x14ac:dyDescent="0.25">
      <c r="A219" s="2" t="s">
        <v>441</v>
      </c>
      <c r="B219" s="2" t="s">
        <v>18</v>
      </c>
      <c r="C219" s="2"/>
      <c r="D219" s="2"/>
    </row>
    <row r="220" spans="1:4" x14ac:dyDescent="0.25">
      <c r="A220" s="2" t="s">
        <v>442</v>
      </c>
      <c r="B220" s="2" t="s">
        <v>443</v>
      </c>
      <c r="C220" s="2"/>
      <c r="D220" s="2"/>
    </row>
    <row r="221" spans="1:4" x14ac:dyDescent="0.25">
      <c r="A221" s="2" t="s">
        <v>444</v>
      </c>
      <c r="B221" s="2" t="s">
        <v>445</v>
      </c>
      <c r="C221" s="2" t="s">
        <v>18</v>
      </c>
      <c r="D221" s="2" t="s">
        <v>19</v>
      </c>
    </row>
    <row r="222" spans="1:4" x14ac:dyDescent="0.25">
      <c r="A222" s="2" t="s">
        <v>446</v>
      </c>
      <c r="B222" s="2" t="s">
        <v>447</v>
      </c>
      <c r="C222" s="2" t="s">
        <v>6</v>
      </c>
      <c r="D222" s="2" t="s">
        <v>23</v>
      </c>
    </row>
    <row r="223" spans="1:4" x14ac:dyDescent="0.25">
      <c r="A223" s="2" t="s">
        <v>448</v>
      </c>
      <c r="B223" s="2" t="s">
        <v>449</v>
      </c>
      <c r="C223" s="2" t="s">
        <v>22</v>
      </c>
      <c r="D223" s="2" t="s">
        <v>7</v>
      </c>
    </row>
    <row r="224" spans="1:4" x14ac:dyDescent="0.25">
      <c r="A224" s="2" t="s">
        <v>450</v>
      </c>
      <c r="B224" s="2" t="s">
        <v>451</v>
      </c>
      <c r="C224" s="2" t="s">
        <v>22</v>
      </c>
      <c r="D224" s="2" t="s">
        <v>7</v>
      </c>
    </row>
    <row r="225" spans="1:4" x14ac:dyDescent="0.25">
      <c r="A225" s="2" t="s">
        <v>452</v>
      </c>
      <c r="B225" s="2" t="s">
        <v>453</v>
      </c>
      <c r="C225" s="2" t="s">
        <v>22</v>
      </c>
      <c r="D225" s="2" t="s">
        <v>7</v>
      </c>
    </row>
    <row r="226" spans="1:4" x14ac:dyDescent="0.25">
      <c r="A226" s="2" t="s">
        <v>454</v>
      </c>
      <c r="B226" s="2" t="s">
        <v>455</v>
      </c>
      <c r="C226" s="2" t="s">
        <v>18</v>
      </c>
      <c r="D226" s="2" t="s">
        <v>19</v>
      </c>
    </row>
    <row r="227" spans="1:4" x14ac:dyDescent="0.25">
      <c r="A227" s="2" t="s">
        <v>456</v>
      </c>
      <c r="B227" s="2" t="s">
        <v>457</v>
      </c>
      <c r="C227" s="2" t="s">
        <v>6</v>
      </c>
      <c r="D227" s="2" t="s">
        <v>7</v>
      </c>
    </row>
    <row r="228" spans="1:4" x14ac:dyDescent="0.25">
      <c r="A228" s="2" t="s">
        <v>458</v>
      </c>
      <c r="B228" s="2" t="s">
        <v>459</v>
      </c>
      <c r="C228" s="2" t="s">
        <v>18</v>
      </c>
      <c r="D228" s="2" t="s">
        <v>7</v>
      </c>
    </row>
    <row r="229" spans="1:4" x14ac:dyDescent="0.25">
      <c r="A229" s="2" t="s">
        <v>460</v>
      </c>
      <c r="B229" s="2" t="s">
        <v>461</v>
      </c>
      <c r="C229" s="2" t="s">
        <v>30</v>
      </c>
      <c r="D229" s="2" t="s">
        <v>13</v>
      </c>
    </row>
    <row r="230" spans="1:4" x14ac:dyDescent="0.25">
      <c r="A230" s="2" t="s">
        <v>462</v>
      </c>
      <c r="B230" s="2" t="s">
        <v>463</v>
      </c>
      <c r="C230" s="2" t="s">
        <v>6</v>
      </c>
      <c r="D230" s="2" t="s">
        <v>7</v>
      </c>
    </row>
    <row r="231" spans="1:4" x14ac:dyDescent="0.25">
      <c r="A231" s="2" t="s">
        <v>464</v>
      </c>
      <c r="B231" s="2" t="s">
        <v>465</v>
      </c>
      <c r="C231" s="2" t="s">
        <v>18</v>
      </c>
      <c r="D231" s="2" t="s">
        <v>13</v>
      </c>
    </row>
    <row r="232" spans="1:4" x14ac:dyDescent="0.25">
      <c r="A232" s="2" t="s">
        <v>466</v>
      </c>
      <c r="B232" s="2" t="s">
        <v>467</v>
      </c>
      <c r="C232" s="2"/>
      <c r="D232" s="2"/>
    </row>
    <row r="233" spans="1:4" x14ac:dyDescent="0.25">
      <c r="A233" s="2" t="s">
        <v>468</v>
      </c>
      <c r="B233" s="2" t="s">
        <v>469</v>
      </c>
      <c r="C233" s="2"/>
      <c r="D233" s="2"/>
    </row>
    <row r="234" spans="1:4" x14ac:dyDescent="0.25">
      <c r="A234" s="2" t="s">
        <v>470</v>
      </c>
      <c r="B234" s="2" t="s">
        <v>471</v>
      </c>
      <c r="C234" s="2" t="s">
        <v>18</v>
      </c>
      <c r="D234" s="2" t="s">
        <v>13</v>
      </c>
    </row>
    <row r="235" spans="1:4" x14ac:dyDescent="0.25">
      <c r="A235" s="2" t="s">
        <v>472</v>
      </c>
      <c r="B235" s="2" t="s">
        <v>473</v>
      </c>
      <c r="C235" s="2" t="s">
        <v>37</v>
      </c>
      <c r="D235" s="2" t="s">
        <v>23</v>
      </c>
    </row>
    <row r="236" spans="1:4" x14ac:dyDescent="0.25">
      <c r="A236" s="2" t="s">
        <v>474</v>
      </c>
      <c r="B236" s="2" t="s">
        <v>475</v>
      </c>
      <c r="C236" s="2" t="s">
        <v>22</v>
      </c>
      <c r="D236" s="2" t="s">
        <v>19</v>
      </c>
    </row>
    <row r="237" spans="1:4" x14ac:dyDescent="0.25">
      <c r="A237" s="2" t="s">
        <v>476</v>
      </c>
      <c r="B237" s="2" t="s">
        <v>477</v>
      </c>
      <c r="C237" s="2" t="s">
        <v>22</v>
      </c>
      <c r="D237" s="2" t="s">
        <v>23</v>
      </c>
    </row>
    <row r="238" spans="1:4" x14ac:dyDescent="0.25">
      <c r="A238" s="2" t="s">
        <v>478</v>
      </c>
      <c r="B238" s="2" t="s">
        <v>479</v>
      </c>
      <c r="C238" s="2"/>
      <c r="D238" s="2"/>
    </row>
    <row r="239" spans="1:4" x14ac:dyDescent="0.25">
      <c r="A239" s="2" t="s">
        <v>480</v>
      </c>
      <c r="B239" s="2" t="s">
        <v>481</v>
      </c>
      <c r="C239" s="2" t="s">
        <v>37</v>
      </c>
      <c r="D239" s="2" t="s">
        <v>19</v>
      </c>
    </row>
    <row r="240" spans="1:4" x14ac:dyDescent="0.25">
      <c r="A240" s="2" t="s">
        <v>482</v>
      </c>
      <c r="B240" s="2" t="s">
        <v>483</v>
      </c>
      <c r="C240" s="2"/>
      <c r="D240" s="2"/>
    </row>
    <row r="241" spans="1:4" x14ac:dyDescent="0.25">
      <c r="A241" s="2" t="s">
        <v>484</v>
      </c>
      <c r="B241" s="2" t="s">
        <v>485</v>
      </c>
      <c r="C241" s="2" t="s">
        <v>37</v>
      </c>
      <c r="D241" s="2" t="s">
        <v>23</v>
      </c>
    </row>
    <row r="242" spans="1:4" x14ac:dyDescent="0.25">
      <c r="A242" s="2" t="s">
        <v>486</v>
      </c>
      <c r="B242" s="2" t="s">
        <v>487</v>
      </c>
      <c r="C242" s="2"/>
      <c r="D242" s="2"/>
    </row>
    <row r="243" spans="1:4" x14ac:dyDescent="0.25">
      <c r="A243" s="2" t="s">
        <v>488</v>
      </c>
      <c r="B243" s="2" t="s">
        <v>489</v>
      </c>
      <c r="C243" s="2"/>
      <c r="D243" s="2"/>
    </row>
    <row r="244" spans="1:4" x14ac:dyDescent="0.25">
      <c r="A244" s="2" t="s">
        <v>490</v>
      </c>
      <c r="B244" s="2" t="s">
        <v>491</v>
      </c>
      <c r="C244" s="2" t="s">
        <v>6</v>
      </c>
      <c r="D244" s="2" t="s">
        <v>7</v>
      </c>
    </row>
    <row r="245" spans="1:4" x14ac:dyDescent="0.25">
      <c r="A245" s="2" t="s">
        <v>492</v>
      </c>
      <c r="B245" s="2" t="s">
        <v>493</v>
      </c>
      <c r="C245" s="2" t="s">
        <v>30</v>
      </c>
      <c r="D245" s="2" t="s">
        <v>19</v>
      </c>
    </row>
    <row r="246" spans="1:4" x14ac:dyDescent="0.25">
      <c r="A246" s="2" t="s">
        <v>494</v>
      </c>
      <c r="B246" s="2" t="s">
        <v>495</v>
      </c>
      <c r="C246" s="2" t="s">
        <v>22</v>
      </c>
      <c r="D246" s="2" t="s">
        <v>23</v>
      </c>
    </row>
    <row r="247" spans="1:4" x14ac:dyDescent="0.25">
      <c r="A247" s="2" t="s">
        <v>496</v>
      </c>
      <c r="B247" s="2" t="s">
        <v>497</v>
      </c>
      <c r="C247" s="2" t="s">
        <v>37</v>
      </c>
      <c r="D247" s="2" t="s">
        <v>23</v>
      </c>
    </row>
    <row r="248" spans="1:4" x14ac:dyDescent="0.25">
      <c r="A248" s="2" t="s">
        <v>498</v>
      </c>
      <c r="B248" s="2" t="s">
        <v>499</v>
      </c>
      <c r="C248" s="2" t="s">
        <v>18</v>
      </c>
      <c r="D248" s="2" t="s">
        <v>19</v>
      </c>
    </row>
    <row r="249" spans="1:4" x14ac:dyDescent="0.25">
      <c r="A249" s="2" t="s">
        <v>500</v>
      </c>
      <c r="B249" s="2" t="s">
        <v>501</v>
      </c>
      <c r="C249" s="2" t="s">
        <v>18</v>
      </c>
      <c r="D249" s="2" t="s">
        <v>13</v>
      </c>
    </row>
    <row r="250" spans="1:4" x14ac:dyDescent="0.25">
      <c r="A250" s="2" t="s">
        <v>502</v>
      </c>
      <c r="B250" s="2" t="s">
        <v>503</v>
      </c>
      <c r="C250" s="2" t="s">
        <v>22</v>
      </c>
      <c r="D250" s="2" t="s">
        <v>23</v>
      </c>
    </row>
    <row r="251" spans="1:4" x14ac:dyDescent="0.25">
      <c r="A251" s="2" t="s">
        <v>504</v>
      </c>
      <c r="B251" s="2" t="s">
        <v>23</v>
      </c>
      <c r="C251" s="2"/>
      <c r="D251" s="2"/>
    </row>
    <row r="252" spans="1:4" x14ac:dyDescent="0.25">
      <c r="A252" s="2" t="s">
        <v>505</v>
      </c>
      <c r="B252" s="2" t="s">
        <v>506</v>
      </c>
      <c r="C252" s="2" t="s">
        <v>6</v>
      </c>
      <c r="D252" s="2" t="s">
        <v>7</v>
      </c>
    </row>
    <row r="253" spans="1:4" x14ac:dyDescent="0.25">
      <c r="A253" s="2" t="s">
        <v>507</v>
      </c>
      <c r="B253" s="2" t="s">
        <v>508</v>
      </c>
      <c r="C253" s="2" t="s">
        <v>70</v>
      </c>
      <c r="D253" s="2" t="s">
        <v>7</v>
      </c>
    </row>
    <row r="254" spans="1:4" x14ac:dyDescent="0.25">
      <c r="A254" s="2" t="s">
        <v>509</v>
      </c>
      <c r="B254" s="2" t="s">
        <v>510</v>
      </c>
      <c r="C254" s="2" t="s">
        <v>22</v>
      </c>
      <c r="D254" s="2" t="s">
        <v>19</v>
      </c>
    </row>
    <row r="255" spans="1:4" x14ac:dyDescent="0.25">
      <c r="A255" s="2" t="s">
        <v>511</v>
      </c>
      <c r="B255" s="2" t="s">
        <v>512</v>
      </c>
      <c r="C255" s="2" t="s">
        <v>6</v>
      </c>
      <c r="D255" s="2" t="s">
        <v>23</v>
      </c>
    </row>
    <row r="256" spans="1:4" x14ac:dyDescent="0.25">
      <c r="A256" s="2" t="s">
        <v>513</v>
      </c>
      <c r="B256" s="2" t="s">
        <v>514</v>
      </c>
      <c r="C256" s="2" t="s">
        <v>6</v>
      </c>
      <c r="D256" s="2"/>
    </row>
    <row r="257" spans="1:4" x14ac:dyDescent="0.25">
      <c r="A257" s="2" t="s">
        <v>515</v>
      </c>
      <c r="B257" s="2" t="s">
        <v>516</v>
      </c>
      <c r="C257" s="2" t="s">
        <v>6</v>
      </c>
      <c r="D257" s="2" t="s">
        <v>7</v>
      </c>
    </row>
    <row r="258" spans="1:4" x14ac:dyDescent="0.25">
      <c r="A258" s="2" t="s">
        <v>517</v>
      </c>
      <c r="B258" s="2" t="s">
        <v>518</v>
      </c>
      <c r="C258" s="2" t="s">
        <v>6</v>
      </c>
      <c r="D258" s="2" t="s">
        <v>7</v>
      </c>
    </row>
    <row r="259" spans="1:4" x14ac:dyDescent="0.25">
      <c r="A259" s="2" t="s">
        <v>519</v>
      </c>
      <c r="B259" s="2" t="s">
        <v>520</v>
      </c>
      <c r="C259" s="2" t="s">
        <v>37</v>
      </c>
      <c r="D259" s="2" t="s">
        <v>19</v>
      </c>
    </row>
    <row r="260" spans="1:4" x14ac:dyDescent="0.25">
      <c r="A260" s="2" t="s">
        <v>521</v>
      </c>
      <c r="B260" s="2" t="s">
        <v>522</v>
      </c>
      <c r="C260" s="2" t="s">
        <v>37</v>
      </c>
      <c r="D260" s="2" t="s">
        <v>19</v>
      </c>
    </row>
    <row r="261" spans="1:4" x14ac:dyDescent="0.25">
      <c r="A261" s="2" t="s">
        <v>523</v>
      </c>
      <c r="B261" s="2" t="s">
        <v>524</v>
      </c>
      <c r="C261" s="2"/>
      <c r="D261" s="2"/>
    </row>
    <row r="262" spans="1:4" x14ac:dyDescent="0.25">
      <c r="A262" s="2" t="s">
        <v>525</v>
      </c>
      <c r="B262" s="2" t="s">
        <v>526</v>
      </c>
      <c r="C262" s="2" t="s">
        <v>37</v>
      </c>
      <c r="D262" s="2" t="s">
        <v>19</v>
      </c>
    </row>
    <row r="263" spans="1:4" x14ac:dyDescent="0.25">
      <c r="A263" s="2" t="s">
        <v>527</v>
      </c>
      <c r="B263" s="2" t="s">
        <v>528</v>
      </c>
      <c r="C263" s="2" t="s">
        <v>22</v>
      </c>
      <c r="D263" s="2" t="s">
        <v>23</v>
      </c>
    </row>
    <row r="264" spans="1:4" x14ac:dyDescent="0.25">
      <c r="A264" s="2" t="s">
        <v>529</v>
      </c>
      <c r="B264" s="2" t="s">
        <v>530</v>
      </c>
      <c r="C264" s="2" t="s">
        <v>30</v>
      </c>
      <c r="D264" s="2" t="s">
        <v>13</v>
      </c>
    </row>
    <row r="265" spans="1:4" x14ac:dyDescent="0.25">
      <c r="A265" s="2" t="s">
        <v>531</v>
      </c>
      <c r="B265" s="2" t="s">
        <v>532</v>
      </c>
      <c r="C265" s="2" t="s">
        <v>18</v>
      </c>
      <c r="D265" s="2" t="s">
        <v>23</v>
      </c>
    </row>
    <row r="266" spans="1:4" x14ac:dyDescent="0.25">
      <c r="A266" s="2" t="s">
        <v>533</v>
      </c>
      <c r="B266" s="2" t="s">
        <v>534</v>
      </c>
      <c r="C266" s="2" t="s">
        <v>18</v>
      </c>
      <c r="D266" s="2" t="s">
        <v>19</v>
      </c>
    </row>
    <row r="267" spans="1:4" x14ac:dyDescent="0.25">
      <c r="A267" s="2" t="s">
        <v>535</v>
      </c>
      <c r="B267" s="2" t="s">
        <v>536</v>
      </c>
      <c r="C267" s="2" t="s">
        <v>18</v>
      </c>
      <c r="D267" s="2" t="s">
        <v>19</v>
      </c>
    </row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0"/>
  <sheetViews>
    <sheetView workbookViewId="0"/>
  </sheetViews>
  <sheetFormatPr defaultColWidth="14.42578125" defaultRowHeight="15" customHeight="1" x14ac:dyDescent="0.25"/>
  <cols>
    <col min="1" max="67" width="8.7109375" customWidth="1"/>
  </cols>
  <sheetData>
    <row r="1" spans="1:67" x14ac:dyDescent="0.25">
      <c r="A1" s="3" t="s">
        <v>0</v>
      </c>
      <c r="B1" s="3" t="s">
        <v>2</v>
      </c>
      <c r="C1" s="3" t="s">
        <v>537</v>
      </c>
      <c r="D1" s="3">
        <v>1960</v>
      </c>
      <c r="E1" s="3">
        <v>1961</v>
      </c>
      <c r="F1" s="3">
        <v>1962</v>
      </c>
      <c r="G1" s="3">
        <v>1963</v>
      </c>
      <c r="H1" s="3">
        <v>1964</v>
      </c>
      <c r="I1" s="3">
        <v>1965</v>
      </c>
      <c r="J1" s="3">
        <v>1966</v>
      </c>
      <c r="K1" s="3">
        <v>1967</v>
      </c>
      <c r="L1" s="3">
        <v>1968</v>
      </c>
      <c r="M1" s="3">
        <v>1969</v>
      </c>
      <c r="N1" s="3">
        <v>1970</v>
      </c>
      <c r="O1" s="3">
        <v>1971</v>
      </c>
      <c r="P1" s="3">
        <v>1972</v>
      </c>
      <c r="Q1" s="3">
        <v>1973</v>
      </c>
      <c r="R1" s="3">
        <v>1974</v>
      </c>
      <c r="S1" s="3">
        <v>1975</v>
      </c>
      <c r="T1" s="3">
        <v>1976</v>
      </c>
      <c r="U1" s="3">
        <v>1977</v>
      </c>
      <c r="V1" s="3">
        <v>1978</v>
      </c>
      <c r="W1" s="3">
        <v>1979</v>
      </c>
      <c r="X1" s="3">
        <v>1980</v>
      </c>
      <c r="Y1" s="3">
        <v>1981</v>
      </c>
      <c r="Z1" s="3">
        <v>1982</v>
      </c>
      <c r="AA1" s="3">
        <v>1983</v>
      </c>
      <c r="AB1" s="3">
        <v>1984</v>
      </c>
      <c r="AC1" s="3">
        <v>1985</v>
      </c>
      <c r="AD1" s="3">
        <v>1986</v>
      </c>
      <c r="AE1" s="3">
        <v>1987</v>
      </c>
      <c r="AF1" s="3">
        <v>1988</v>
      </c>
      <c r="AG1" s="3">
        <v>1989</v>
      </c>
      <c r="AH1" s="3">
        <v>1990</v>
      </c>
      <c r="AI1" s="3">
        <v>1991</v>
      </c>
      <c r="AJ1" s="3">
        <v>1992</v>
      </c>
      <c r="AK1" s="3">
        <v>1993</v>
      </c>
      <c r="AL1" s="3">
        <v>1994</v>
      </c>
      <c r="AM1" s="3">
        <v>1995</v>
      </c>
      <c r="AN1" s="3">
        <v>1996</v>
      </c>
      <c r="AO1" s="3">
        <v>1997</v>
      </c>
      <c r="AP1" s="3">
        <v>1998</v>
      </c>
      <c r="AQ1" s="3">
        <v>1999</v>
      </c>
      <c r="AR1" s="3">
        <v>2000</v>
      </c>
      <c r="AS1" s="3">
        <v>2001</v>
      </c>
      <c r="AT1" s="3">
        <v>2002</v>
      </c>
      <c r="AU1" s="3">
        <v>2003</v>
      </c>
      <c r="AV1" s="3">
        <v>2004</v>
      </c>
      <c r="AW1" s="3">
        <v>2005</v>
      </c>
      <c r="AX1" s="3">
        <v>2006</v>
      </c>
      <c r="AY1" s="3">
        <v>2007</v>
      </c>
      <c r="AZ1" s="3">
        <v>2008</v>
      </c>
      <c r="BA1" s="3">
        <v>2009</v>
      </c>
      <c r="BB1" s="3">
        <v>2010</v>
      </c>
      <c r="BC1" s="3">
        <v>2011</v>
      </c>
      <c r="BD1" s="3">
        <v>2012</v>
      </c>
      <c r="BE1" s="3">
        <v>2013</v>
      </c>
      <c r="BF1" s="3">
        <v>2014</v>
      </c>
      <c r="BG1" s="3">
        <v>2015</v>
      </c>
      <c r="BH1" s="3">
        <v>2016</v>
      </c>
      <c r="BI1" s="3">
        <v>2017</v>
      </c>
      <c r="BJ1" s="3">
        <v>2018</v>
      </c>
      <c r="BK1" s="3">
        <v>2019</v>
      </c>
      <c r="BL1" s="3">
        <v>2020</v>
      </c>
      <c r="BM1" s="3">
        <v>2021</v>
      </c>
      <c r="BN1" s="3">
        <v>2022</v>
      </c>
      <c r="BO1" s="3">
        <v>2023</v>
      </c>
    </row>
    <row r="2" spans="1:67" x14ac:dyDescent="0.25">
      <c r="A2" s="2" t="s">
        <v>4</v>
      </c>
      <c r="B2" s="2" t="s">
        <v>6</v>
      </c>
      <c r="C2" s="2" t="s">
        <v>538</v>
      </c>
      <c r="D2" s="2">
        <v>1.79</v>
      </c>
      <c r="E2" s="2">
        <v>1.79</v>
      </c>
      <c r="F2" s="2">
        <v>1.79</v>
      </c>
      <c r="G2" s="2">
        <v>1.79</v>
      </c>
      <c r="H2" s="2">
        <v>1.79</v>
      </c>
      <c r="I2" s="2">
        <v>1.79</v>
      </c>
      <c r="J2" s="2">
        <v>1.79</v>
      </c>
      <c r="K2" s="2">
        <v>1.79</v>
      </c>
      <c r="L2" s="2">
        <v>1.79</v>
      </c>
      <c r="M2" s="2">
        <v>1.79</v>
      </c>
      <c r="N2" s="2">
        <v>1.79</v>
      </c>
      <c r="O2" s="2">
        <v>1.79</v>
      </c>
      <c r="P2" s="2">
        <v>1.79</v>
      </c>
      <c r="Q2" s="2">
        <v>1.79</v>
      </c>
      <c r="R2" s="2">
        <v>1.79</v>
      </c>
      <c r="S2" s="2">
        <v>1.79</v>
      </c>
      <c r="T2" s="2">
        <v>1.79</v>
      </c>
      <c r="U2" s="2">
        <v>1.79</v>
      </c>
      <c r="V2" s="2">
        <v>1.79</v>
      </c>
      <c r="W2" s="2">
        <v>1.79</v>
      </c>
      <c r="X2" s="2">
        <v>1.79</v>
      </c>
      <c r="Y2" s="2">
        <v>1.79</v>
      </c>
      <c r="Z2" s="2">
        <v>1.79</v>
      </c>
      <c r="AA2" s="2">
        <v>1.79</v>
      </c>
      <c r="AB2" s="2">
        <v>1.79</v>
      </c>
      <c r="AC2" s="2">
        <v>1.79</v>
      </c>
      <c r="AD2" s="2">
        <v>1.79</v>
      </c>
      <c r="AE2" s="2">
        <v>1.79</v>
      </c>
      <c r="AF2" s="2">
        <v>1.79</v>
      </c>
      <c r="AG2" s="2">
        <v>1.79</v>
      </c>
      <c r="AH2" s="2">
        <v>1.79</v>
      </c>
      <c r="AI2" s="2">
        <v>1.79</v>
      </c>
      <c r="AJ2" s="2">
        <v>1.79</v>
      </c>
      <c r="AK2" s="2">
        <v>1.79</v>
      </c>
      <c r="AL2" s="2">
        <v>1.79</v>
      </c>
      <c r="AM2" s="2">
        <v>1.79</v>
      </c>
      <c r="AN2" s="2">
        <v>1.79</v>
      </c>
      <c r="AO2" s="2">
        <v>1.79</v>
      </c>
      <c r="AP2" s="2">
        <v>1.79</v>
      </c>
      <c r="AQ2" s="2">
        <v>1.79</v>
      </c>
      <c r="AR2" s="2">
        <v>1.79</v>
      </c>
      <c r="AS2" s="2">
        <v>1.79</v>
      </c>
      <c r="AT2" s="2">
        <v>1.79</v>
      </c>
      <c r="AU2" s="2">
        <v>1.79</v>
      </c>
      <c r="AV2" s="2">
        <v>1.79</v>
      </c>
      <c r="AW2" s="2">
        <v>1.79</v>
      </c>
      <c r="AX2" s="2">
        <v>1.79</v>
      </c>
      <c r="AY2" s="2">
        <v>1.79</v>
      </c>
      <c r="AZ2" s="2">
        <v>1.79</v>
      </c>
      <c r="BA2" s="2">
        <v>1.79</v>
      </c>
      <c r="BB2" s="2">
        <v>1.79</v>
      </c>
      <c r="BC2" s="2">
        <v>1.79</v>
      </c>
      <c r="BD2" s="2">
        <v>1.79</v>
      </c>
      <c r="BE2" s="2">
        <v>1.79</v>
      </c>
      <c r="BF2" s="2">
        <v>1.79</v>
      </c>
      <c r="BG2" s="2">
        <v>1.79</v>
      </c>
      <c r="BH2" s="2">
        <v>1.79</v>
      </c>
      <c r="BI2" s="2">
        <v>1.79</v>
      </c>
      <c r="BJ2" s="2">
        <v>1.79</v>
      </c>
      <c r="BK2" s="2">
        <v>1.79</v>
      </c>
      <c r="BL2" s="2">
        <v>1.79</v>
      </c>
      <c r="BM2" s="2">
        <v>1.79</v>
      </c>
      <c r="BN2" s="2">
        <v>1.79</v>
      </c>
      <c r="BO2" s="2">
        <v>1.79</v>
      </c>
    </row>
    <row r="3" spans="1:67" x14ac:dyDescent="0.25">
      <c r="A3" s="2" t="s">
        <v>8</v>
      </c>
      <c r="B3" s="2" t="s">
        <v>539</v>
      </c>
      <c r="C3" s="2" t="s">
        <v>538</v>
      </c>
      <c r="D3" s="2">
        <v>1.9547564008235058E-2</v>
      </c>
      <c r="E3" s="2">
        <v>1.9547564008235058E-2</v>
      </c>
      <c r="F3" s="2">
        <v>1.9547564008235058E-2</v>
      </c>
      <c r="G3" s="2">
        <v>1.9547564008235058E-2</v>
      </c>
      <c r="H3" s="2">
        <v>1.9547564008235058E-2</v>
      </c>
      <c r="I3" s="2">
        <v>1.9547564008235058E-2</v>
      </c>
      <c r="J3" s="2">
        <v>1.9547564008235058E-2</v>
      </c>
      <c r="K3" s="2">
        <v>1.9547564008235058E-2</v>
      </c>
      <c r="L3" s="2">
        <v>1.9547564008235058E-2</v>
      </c>
      <c r="M3" s="2">
        <v>1.9547564008235058E-2</v>
      </c>
      <c r="N3" s="2">
        <v>1.9547564008235058E-2</v>
      </c>
      <c r="O3" s="2">
        <v>1.9547564008235058E-2</v>
      </c>
      <c r="P3" s="2">
        <v>1.9547564008235058E-2</v>
      </c>
      <c r="Q3" s="2">
        <v>1.9547564008235058E-2</v>
      </c>
      <c r="R3" s="2">
        <v>1.9547564008235058E-2</v>
      </c>
      <c r="S3" s="2">
        <v>1.9547564008235058E-2</v>
      </c>
      <c r="T3" s="2">
        <v>1.9547564008235058E-2</v>
      </c>
      <c r="U3" s="2">
        <v>1.9547564008235058E-2</v>
      </c>
      <c r="V3" s="2">
        <v>1.9547564008235058E-2</v>
      </c>
      <c r="W3" s="2">
        <v>1.9547564008235058E-2</v>
      </c>
      <c r="X3" s="2">
        <v>1.9547564008235058E-2</v>
      </c>
      <c r="Y3" s="2">
        <v>1.9547564008235058E-2</v>
      </c>
      <c r="Z3" s="2">
        <v>1.9547564008235058E-2</v>
      </c>
      <c r="AA3" s="2">
        <v>1.9547564008235058E-2</v>
      </c>
      <c r="AB3" s="2">
        <v>1.9547564008235058E-2</v>
      </c>
      <c r="AC3" s="2">
        <v>1.9547564008235058E-2</v>
      </c>
      <c r="AD3" s="2">
        <v>1.9547564008235058E-2</v>
      </c>
      <c r="AE3" s="2">
        <v>1.9547564008235058E-2</v>
      </c>
      <c r="AF3" s="2">
        <v>1.9547564008235058E-2</v>
      </c>
      <c r="AG3" s="2">
        <v>1.9547564008235058E-2</v>
      </c>
      <c r="AH3" s="2">
        <v>1.9547564008235058E-2</v>
      </c>
      <c r="AI3" s="2">
        <v>1.9547564008235058E-2</v>
      </c>
      <c r="AJ3" s="2">
        <v>1.9547564008235058E-2</v>
      </c>
      <c r="AK3" s="2">
        <v>1.9547564008235058E-2</v>
      </c>
      <c r="AL3" s="2">
        <v>1.9547564008235058E-2</v>
      </c>
      <c r="AM3" s="2">
        <v>1.9547564008235058E-2</v>
      </c>
      <c r="AN3" s="2">
        <v>1.9547564008235058E-2</v>
      </c>
      <c r="AO3" s="2">
        <v>1.9547564008235058E-2</v>
      </c>
      <c r="AP3" s="2">
        <v>1.9547564008235058E-2</v>
      </c>
      <c r="AQ3" s="2">
        <v>1.9547564008235058E-2</v>
      </c>
      <c r="AR3" s="2">
        <v>2.2556355860958749E-2</v>
      </c>
      <c r="AS3" s="2">
        <v>2.326110595092979E-2</v>
      </c>
      <c r="AT3" s="2">
        <v>2.2032479088326049E-2</v>
      </c>
      <c r="AU3" s="2">
        <v>1.8417665149686041E-2</v>
      </c>
      <c r="AV3" s="2">
        <v>1.6748367661408709E-2</v>
      </c>
      <c r="AW3" s="2">
        <v>1.6745837336696712E-2</v>
      </c>
      <c r="AX3" s="2">
        <v>1.6592348561439631E-2</v>
      </c>
      <c r="AY3" s="2">
        <v>1.5201508333001729E-2</v>
      </c>
      <c r="AZ3" s="2">
        <v>1.4165055834223519E-2</v>
      </c>
      <c r="BA3" s="2">
        <v>1.493661879200283E-2</v>
      </c>
      <c r="BB3" s="2">
        <v>1.5714770627207521E-2</v>
      </c>
      <c r="BC3" s="2">
        <v>1.49669562219441E-2</v>
      </c>
      <c r="BD3" s="2">
        <v>1.6215377508683581E-2</v>
      </c>
      <c r="BE3" s="2">
        <v>1.5686356722958251E-2</v>
      </c>
      <c r="BF3" s="2">
        <v>1.56818374360959E-2</v>
      </c>
      <c r="BG3" s="2">
        <v>1.8777008820147829E-2</v>
      </c>
      <c r="BH3" s="2">
        <v>1.8821279922026309E-2</v>
      </c>
      <c r="BI3" s="2">
        <v>1.8441781422278581E-2</v>
      </c>
      <c r="BJ3" s="2">
        <v>1.7641097231418979E-2</v>
      </c>
      <c r="BK3" s="2">
        <v>1.8609922022237688E-2</v>
      </c>
      <c r="BL3" s="2">
        <v>1.8239716603916621E-2</v>
      </c>
      <c r="BM3" s="2">
        <v>1.761446122688437E-2</v>
      </c>
      <c r="BN3" s="2">
        <v>1.9783828190769601E-2</v>
      </c>
      <c r="BO3" s="2">
        <v>1.9267490801472879E-2</v>
      </c>
    </row>
    <row r="4" spans="1:67" x14ac:dyDescent="0.25">
      <c r="A4" s="2" t="s">
        <v>10</v>
      </c>
      <c r="B4" s="2" t="s">
        <v>12</v>
      </c>
      <c r="C4" s="2" t="s">
        <v>538</v>
      </c>
      <c r="D4" s="2">
        <v>17.196560687862402</v>
      </c>
      <c r="E4" s="2">
        <v>17.196560687862402</v>
      </c>
      <c r="F4" s="2">
        <v>17.196560687862402</v>
      </c>
      <c r="G4" s="2">
        <v>35.109644737719201</v>
      </c>
      <c r="H4" s="2">
        <v>38.692261547690499</v>
      </c>
      <c r="I4" s="2">
        <v>38.692261547690499</v>
      </c>
      <c r="J4" s="2">
        <v>38.692261547690499</v>
      </c>
      <c r="K4" s="2">
        <v>38.692261547690499</v>
      </c>
      <c r="L4" s="2">
        <v>38.692261547690499</v>
      </c>
      <c r="M4" s="2">
        <v>38.692261547690499</v>
      </c>
      <c r="N4" s="2">
        <v>38.692261547690499</v>
      </c>
      <c r="O4" s="2">
        <v>38.692261547690499</v>
      </c>
      <c r="P4" s="2">
        <v>38.692261547690499</v>
      </c>
      <c r="Q4" s="2">
        <v>38.692261547690499</v>
      </c>
      <c r="R4" s="2">
        <v>38.378708983203403</v>
      </c>
      <c r="S4" s="2">
        <v>34.929630773845197</v>
      </c>
      <c r="T4" s="2">
        <v>34.929630773845197</v>
      </c>
      <c r="U4" s="2">
        <v>34.929630773845197</v>
      </c>
      <c r="V4" s="2">
        <v>34.929630773845197</v>
      </c>
      <c r="W4" s="2">
        <v>33.846164319636102</v>
      </c>
      <c r="X4" s="2">
        <v>34.369458401519701</v>
      </c>
      <c r="Y4" s="2">
        <v>38.561658515663503</v>
      </c>
      <c r="Z4" s="2">
        <v>39.276429270145996</v>
      </c>
      <c r="AA4" s="2">
        <v>39.276429270145996</v>
      </c>
      <c r="AB4" s="2">
        <v>39.276429270145996</v>
      </c>
      <c r="AC4" s="2">
        <v>39.276429270145996</v>
      </c>
      <c r="AD4" s="2">
        <v>39.276429270145996</v>
      </c>
      <c r="AE4" s="2">
        <v>39.276429270145996</v>
      </c>
      <c r="AF4" s="2">
        <v>39.276429270145996</v>
      </c>
      <c r="AG4" s="2">
        <v>39.276429270145996</v>
      </c>
      <c r="AH4" s="2">
        <v>39.276429270145996</v>
      </c>
      <c r="AI4" s="2">
        <v>39.276429270145996</v>
      </c>
      <c r="AJ4" s="2">
        <v>39.276429270145996</v>
      </c>
      <c r="AK4" s="2">
        <v>39.276429270145996</v>
      </c>
      <c r="AL4" s="2">
        <v>38.818463000000001</v>
      </c>
      <c r="AM4" s="2">
        <v>36.567144623655899</v>
      </c>
      <c r="AN4" s="2">
        <v>47.5</v>
      </c>
      <c r="AO4" s="2">
        <v>47.5</v>
      </c>
      <c r="AP4" s="2">
        <v>47.5</v>
      </c>
      <c r="AQ4" s="2">
        <v>46.619531077188903</v>
      </c>
      <c r="AR4" s="2">
        <v>47.357574731182801</v>
      </c>
      <c r="AS4" s="2">
        <v>47.500014516128999</v>
      </c>
      <c r="AT4" s="2">
        <v>47.262999999999998</v>
      </c>
      <c r="AU4" s="2">
        <v>48.7627535833333</v>
      </c>
      <c r="AV4" s="2">
        <v>47.845312499999999</v>
      </c>
      <c r="AW4" s="2">
        <v>49.494597499999998</v>
      </c>
      <c r="AX4" s="2">
        <v>49.925330833333298</v>
      </c>
      <c r="AY4" s="2">
        <v>49.962017770397203</v>
      </c>
      <c r="AZ4" s="2">
        <v>50.249614743589703</v>
      </c>
      <c r="BA4" s="2">
        <v>50.325000000000003</v>
      </c>
      <c r="BB4" s="2">
        <v>46.452461001317502</v>
      </c>
      <c r="BC4" s="2">
        <v>46.747007738580997</v>
      </c>
      <c r="BD4" s="2">
        <v>50.921399999999998</v>
      </c>
      <c r="BE4" s="2">
        <v>55.377499999999998</v>
      </c>
      <c r="BF4" s="2">
        <v>57.247500000000002</v>
      </c>
      <c r="BG4" s="2">
        <v>61.143461541666703</v>
      </c>
      <c r="BH4" s="2">
        <v>67.866085769230807</v>
      </c>
      <c r="BI4" s="2">
        <v>68.026904082231198</v>
      </c>
      <c r="BJ4" s="2">
        <v>72.083247177304003</v>
      </c>
      <c r="BK4" s="2">
        <v>77.737949178336706</v>
      </c>
      <c r="BL4" s="2">
        <v>76.813536435489695</v>
      </c>
      <c r="BM4" s="2">
        <v>76.813536435489695</v>
      </c>
      <c r="BN4" s="2">
        <v>76.813536435489695</v>
      </c>
      <c r="BO4" s="2">
        <v>76.813536435489695</v>
      </c>
    </row>
    <row r="5" spans="1:67" x14ac:dyDescent="0.25">
      <c r="A5" s="2" t="s">
        <v>14</v>
      </c>
      <c r="B5" s="2" t="s">
        <v>539</v>
      </c>
      <c r="C5" s="2" t="s">
        <v>538</v>
      </c>
      <c r="D5" s="2">
        <v>1.9954804925073288E-2</v>
      </c>
      <c r="E5" s="2">
        <v>1.9954804925073288E-2</v>
      </c>
      <c r="F5" s="2">
        <v>1.9954804925073288E-2</v>
      </c>
      <c r="G5" s="2">
        <v>1.9954804925073288E-2</v>
      </c>
      <c r="H5" s="2">
        <v>1.9954804925073288E-2</v>
      </c>
      <c r="I5" s="2">
        <v>1.9954804925073288E-2</v>
      </c>
      <c r="J5" s="2">
        <v>1.9954804925073288E-2</v>
      </c>
      <c r="K5" s="2">
        <v>1.9954804925073288E-2</v>
      </c>
      <c r="L5" s="2">
        <v>1.9954804925073288E-2</v>
      </c>
      <c r="M5" s="2">
        <v>1.9954804925073288E-2</v>
      </c>
      <c r="N5" s="2">
        <v>1.9954804925073288E-2</v>
      </c>
      <c r="O5" s="2">
        <v>1.9954804925073288E-2</v>
      </c>
      <c r="P5" s="2">
        <v>1.9954804925073288E-2</v>
      </c>
      <c r="Q5" s="2">
        <v>1.9954804925073288E-2</v>
      </c>
      <c r="R5" s="2">
        <v>1.9954804925073288E-2</v>
      </c>
      <c r="S5" s="2">
        <v>1.9954804925073288E-2</v>
      </c>
      <c r="T5" s="2">
        <v>1.9954804925073288E-2</v>
      </c>
      <c r="U5" s="2">
        <v>1.9954804925073288E-2</v>
      </c>
      <c r="V5" s="2">
        <v>1.9954804925073288E-2</v>
      </c>
      <c r="W5" s="2">
        <v>1.9954804925073288E-2</v>
      </c>
      <c r="X5" s="2">
        <v>1.9954804925073288E-2</v>
      </c>
      <c r="Y5" s="2">
        <v>1.9954804925073288E-2</v>
      </c>
      <c r="Z5" s="2">
        <v>1.9954804925073288E-2</v>
      </c>
      <c r="AA5" s="2">
        <v>1.9954804925073288E-2</v>
      </c>
      <c r="AB5" s="2">
        <v>1.9954804925073288E-2</v>
      </c>
      <c r="AC5" s="2">
        <v>1.9954804925073288E-2</v>
      </c>
      <c r="AD5" s="2">
        <v>1.9954804925073288E-2</v>
      </c>
      <c r="AE5" s="2">
        <v>1.9954804925073288E-2</v>
      </c>
      <c r="AF5" s="2">
        <v>1.9954804925073288E-2</v>
      </c>
      <c r="AG5" s="2">
        <v>1.9954804925073288E-2</v>
      </c>
      <c r="AH5" s="2">
        <v>1.9954804925073288E-2</v>
      </c>
      <c r="AI5" s="2">
        <v>1.9954804925073288E-2</v>
      </c>
      <c r="AJ5" s="2">
        <v>1.9954804925073288E-2</v>
      </c>
      <c r="AK5" s="2">
        <v>1.9954804925073288E-2</v>
      </c>
      <c r="AL5" s="2">
        <v>1.9954804925073288E-2</v>
      </c>
      <c r="AM5" s="2">
        <v>1.9954804925073288E-2</v>
      </c>
      <c r="AN5" s="2">
        <v>1.9954804925073288E-2</v>
      </c>
      <c r="AO5" s="2">
        <v>1.9954804925073288E-2</v>
      </c>
      <c r="AP5" s="2">
        <v>1.9954804925073288E-2</v>
      </c>
      <c r="AQ5" s="2">
        <v>1.9954804925073288E-2</v>
      </c>
      <c r="AR5" s="2">
        <v>2.3026279941395389E-2</v>
      </c>
      <c r="AS5" s="2">
        <v>2.3745712324907499E-2</v>
      </c>
      <c r="AT5" s="2">
        <v>2.2491489069332831E-2</v>
      </c>
      <c r="AU5" s="2">
        <v>1.880136650697117E-2</v>
      </c>
      <c r="AV5" s="2">
        <v>1.709729198768806E-2</v>
      </c>
      <c r="AW5" s="2">
        <v>1.7094708947877891E-2</v>
      </c>
      <c r="AX5" s="2">
        <v>1.6938022489802949E-2</v>
      </c>
      <c r="AY5" s="2">
        <v>1.5518206423272601E-2</v>
      </c>
      <c r="AZ5" s="2">
        <v>1.446016116410318E-2</v>
      </c>
      <c r="BA5" s="2">
        <v>1.524779835016956E-2</v>
      </c>
      <c r="BB5" s="2">
        <v>1.604216168194101E-2</v>
      </c>
      <c r="BC5" s="2">
        <v>1.527876780990127E-2</v>
      </c>
      <c r="BD5" s="2">
        <v>1.655319787344783E-2</v>
      </c>
      <c r="BE5" s="2">
        <v>1.6013155821353209E-2</v>
      </c>
      <c r="BF5" s="2">
        <v>1.6008542382681221E-2</v>
      </c>
      <c r="BG5" s="2">
        <v>1.9168196503900919E-2</v>
      </c>
      <c r="BH5" s="2">
        <v>1.921338992040186E-2</v>
      </c>
      <c r="BI5" s="2">
        <v>1.8825985201909388E-2</v>
      </c>
      <c r="BJ5" s="2">
        <v>1.8008620090406879E-2</v>
      </c>
      <c r="BK5" s="2">
        <v>1.8997628731034309E-2</v>
      </c>
      <c r="BL5" s="2">
        <v>1.8619710699831551E-2</v>
      </c>
      <c r="BM5" s="2">
        <v>1.7981429169111132E-2</v>
      </c>
      <c r="BN5" s="2">
        <v>2.0195991278077301E-2</v>
      </c>
      <c r="BO5" s="2">
        <v>1.9668896859836891E-2</v>
      </c>
    </row>
    <row r="6" spans="1:67" x14ac:dyDescent="0.25">
      <c r="A6" s="2" t="s">
        <v>16</v>
      </c>
      <c r="B6" s="2" t="s">
        <v>18</v>
      </c>
      <c r="C6" s="2" t="s">
        <v>538</v>
      </c>
      <c r="D6" s="2">
        <v>2.8668443333333301E-8</v>
      </c>
      <c r="E6" s="2">
        <v>2.8734860000000001E-8</v>
      </c>
      <c r="F6" s="2">
        <v>2.8678443333333299E-8</v>
      </c>
      <c r="G6" s="2">
        <v>2.8752026666666701E-8</v>
      </c>
      <c r="H6" s="2">
        <v>2.8819776666666698E-8</v>
      </c>
      <c r="I6" s="2">
        <v>2.8778526666666701E-8</v>
      </c>
      <c r="J6" s="2">
        <v>2.8823859999999999E-8</v>
      </c>
      <c r="K6" s="2">
        <v>2.8841609999999999E-8</v>
      </c>
      <c r="L6" s="2">
        <v>2.8727609999999999E-8</v>
      </c>
      <c r="M6" s="2">
        <v>2.8561193333333301E-8</v>
      </c>
      <c r="N6" s="2">
        <v>2.8625109999999999E-8</v>
      </c>
      <c r="O6" s="2">
        <v>2.8191119999999999E-8</v>
      </c>
      <c r="P6" s="2">
        <v>2.7052815000000001E-8</v>
      </c>
      <c r="Q6" s="2">
        <v>2.4514619999999999E-8</v>
      </c>
      <c r="R6" s="2">
        <v>2.5407600833333301E-8</v>
      </c>
      <c r="S6" s="2">
        <v>2.5552180833333302E-8</v>
      </c>
      <c r="T6" s="2">
        <v>2.9383623333333298E-8</v>
      </c>
      <c r="U6" s="2">
        <v>2.9917999999999997E-8</v>
      </c>
      <c r="V6" s="2">
        <v>2.9917999999999997E-8</v>
      </c>
      <c r="W6" s="2">
        <v>2.9917999999999997E-8</v>
      </c>
      <c r="X6" s="2">
        <v>2.9917999999999997E-8</v>
      </c>
      <c r="Y6" s="2">
        <v>2.9917999999999997E-8</v>
      </c>
      <c r="Z6" s="2">
        <v>2.9917999999999997E-8</v>
      </c>
      <c r="AA6" s="2">
        <v>2.9917999999999997E-8</v>
      </c>
      <c r="AB6" s="2">
        <v>2.9917999999999997E-8</v>
      </c>
      <c r="AC6" s="2">
        <v>2.9917999999999997E-8</v>
      </c>
      <c r="AD6" s="2">
        <v>2.9917999999999997E-8</v>
      </c>
      <c r="AE6" s="2">
        <v>2.9917999999999997E-8</v>
      </c>
      <c r="AF6" s="2">
        <v>2.9917999999999997E-8</v>
      </c>
      <c r="AG6" s="2">
        <v>2.9917999999999997E-8</v>
      </c>
      <c r="AH6" s="2">
        <v>2.9917999999999997E-8</v>
      </c>
      <c r="AI6" s="2">
        <v>5.5098333333333298E-8</v>
      </c>
      <c r="AJ6" s="2">
        <v>2.5141666666666701E-7</v>
      </c>
      <c r="AK6" s="2">
        <v>2.6601666666666699E-6</v>
      </c>
      <c r="AL6" s="2">
        <v>5.9515000000000002E-5</v>
      </c>
      <c r="AM6" s="2">
        <v>2.7502295833333299E-3</v>
      </c>
      <c r="AN6" s="2">
        <v>0.128029166666667</v>
      </c>
      <c r="AO6" s="2">
        <v>0.22904008333333301</v>
      </c>
      <c r="AP6" s="2">
        <v>0.3928235175</v>
      </c>
      <c r="AQ6" s="2">
        <v>2.7907061666666699</v>
      </c>
      <c r="AR6" s="2">
        <v>10.040544166666701</v>
      </c>
      <c r="AS6" s="2">
        <v>22.0578616666667</v>
      </c>
      <c r="AT6" s="2">
        <v>43.5302066666667</v>
      </c>
      <c r="AU6" s="2">
        <v>74.606300833333293</v>
      </c>
      <c r="AV6" s="2">
        <v>83.541362500000005</v>
      </c>
      <c r="AW6" s="2">
        <v>87.159141666666699</v>
      </c>
      <c r="AX6" s="2">
        <v>80.368072055555601</v>
      </c>
      <c r="AY6" s="2">
        <v>76.706142749999998</v>
      </c>
      <c r="AZ6" s="2">
        <v>75.033354166666697</v>
      </c>
      <c r="BA6" s="2">
        <v>79.328166666666704</v>
      </c>
      <c r="BB6" s="2">
        <v>91.905720340501802</v>
      </c>
      <c r="BC6" s="2">
        <v>93.934749999999994</v>
      </c>
      <c r="BD6" s="2">
        <v>95.467955421311004</v>
      </c>
      <c r="BE6" s="2">
        <v>96.518279479152596</v>
      </c>
      <c r="BF6" s="2">
        <v>98.302416855633496</v>
      </c>
      <c r="BG6" s="2">
        <v>120.060701665019</v>
      </c>
      <c r="BH6" s="2">
        <v>163.65643411657899</v>
      </c>
      <c r="BI6" s="2">
        <v>165.91595069149801</v>
      </c>
      <c r="BJ6" s="2">
        <v>252.85574773129699</v>
      </c>
      <c r="BK6" s="2">
        <v>364.82580498088703</v>
      </c>
      <c r="BL6" s="2">
        <v>578.25878028011005</v>
      </c>
      <c r="BM6" s="2">
        <v>631.44195550672703</v>
      </c>
      <c r="BN6" s="2">
        <v>460.56751163146203</v>
      </c>
      <c r="BO6" s="2">
        <v>685.02023776144904</v>
      </c>
    </row>
    <row r="7" spans="1:67" x14ac:dyDescent="0.25">
      <c r="A7" s="2" t="s">
        <v>20</v>
      </c>
      <c r="B7" s="2" t="s">
        <v>22</v>
      </c>
      <c r="C7" s="2" t="s">
        <v>538</v>
      </c>
      <c r="D7" s="2">
        <v>75.032499999999999</v>
      </c>
      <c r="E7" s="2">
        <v>75.032499999999999</v>
      </c>
      <c r="F7" s="2">
        <v>75.032499999999999</v>
      </c>
      <c r="G7" s="2">
        <v>75.032499999999999</v>
      </c>
      <c r="H7" s="2">
        <v>75.032499999999999</v>
      </c>
      <c r="I7" s="2">
        <v>75.032499999999999</v>
      </c>
      <c r="J7" s="2">
        <v>75.032499999999999</v>
      </c>
      <c r="K7" s="2">
        <v>75.032499999999999</v>
      </c>
      <c r="L7" s="2">
        <v>75.032499999999999</v>
      </c>
      <c r="M7" s="2">
        <v>75.032499999999999</v>
      </c>
      <c r="N7" s="2">
        <v>75.032499999999999</v>
      </c>
      <c r="O7" s="2">
        <v>75.032499999999999</v>
      </c>
      <c r="P7" s="2">
        <v>75.032499999999999</v>
      </c>
      <c r="Q7" s="2">
        <v>75.032499999999999</v>
      </c>
      <c r="R7" s="2">
        <v>75.032499999999999</v>
      </c>
      <c r="S7" s="2">
        <v>75.032499999999999</v>
      </c>
      <c r="T7" s="2">
        <v>75.032499999999999</v>
      </c>
      <c r="U7" s="2">
        <v>75.032499999999999</v>
      </c>
      <c r="V7" s="2">
        <v>75.032499999999999</v>
      </c>
      <c r="W7" s="2">
        <v>75.032499999999999</v>
      </c>
      <c r="X7" s="2">
        <v>75.032499999999999</v>
      </c>
      <c r="Y7" s="2">
        <v>75.032499999999999</v>
      </c>
      <c r="Z7" s="2">
        <v>75.032499999999999</v>
      </c>
      <c r="AA7" s="2">
        <v>75.032499999999999</v>
      </c>
      <c r="AB7" s="2">
        <v>75.032499999999999</v>
      </c>
      <c r="AC7" s="2">
        <v>75.032499999999999</v>
      </c>
      <c r="AD7" s="2">
        <v>75.032499999999999</v>
      </c>
      <c r="AE7" s="2">
        <v>75.032499999999999</v>
      </c>
      <c r="AF7" s="2">
        <v>75.032499999999999</v>
      </c>
      <c r="AG7" s="2">
        <v>75.032499999999999</v>
      </c>
      <c r="AH7" s="2">
        <v>75.032499999999999</v>
      </c>
      <c r="AI7" s="2">
        <v>75.032499999999999</v>
      </c>
      <c r="AJ7" s="2">
        <v>75.032499999999999</v>
      </c>
      <c r="AK7" s="2">
        <v>102.0625</v>
      </c>
      <c r="AL7" s="2">
        <v>94.623333333333306</v>
      </c>
      <c r="AM7" s="2">
        <v>92.697500000000005</v>
      </c>
      <c r="AN7" s="2">
        <v>104.498916666667</v>
      </c>
      <c r="AO7" s="2">
        <v>148.93291666666701</v>
      </c>
      <c r="AP7" s="2">
        <v>150.63333333333301</v>
      </c>
      <c r="AQ7" s="2">
        <v>137.690583333333</v>
      </c>
      <c r="AR7" s="2">
        <v>143.70941666666701</v>
      </c>
      <c r="AS7" s="2">
        <v>143.484833333333</v>
      </c>
      <c r="AT7" s="2">
        <v>140.15451587499999</v>
      </c>
      <c r="AU7" s="2">
        <v>121.86324999999999</v>
      </c>
      <c r="AV7" s="2">
        <v>102.780051196172</v>
      </c>
      <c r="AW7" s="2">
        <v>99.870254480899206</v>
      </c>
      <c r="AX7" s="2">
        <v>98.103377091269806</v>
      </c>
      <c r="AY7" s="2">
        <v>90.427893831070804</v>
      </c>
      <c r="AZ7" s="2">
        <v>83.894604100529094</v>
      </c>
      <c r="BA7" s="2">
        <v>94.978119820384293</v>
      </c>
      <c r="BB7" s="2">
        <v>103.93666666666699</v>
      </c>
      <c r="BC7" s="2">
        <v>100.895833333333</v>
      </c>
      <c r="BD7" s="2">
        <v>108.184166666667</v>
      </c>
      <c r="BE7" s="2">
        <v>105.669166666667</v>
      </c>
      <c r="BF7" s="2">
        <v>105.48</v>
      </c>
      <c r="BG7" s="2">
        <v>125.961666666667</v>
      </c>
      <c r="BH7" s="2">
        <v>124.1425</v>
      </c>
      <c r="BI7" s="2">
        <v>119.1</v>
      </c>
      <c r="BJ7" s="2">
        <v>107.989166666667</v>
      </c>
      <c r="BK7" s="2">
        <v>109.850833333333</v>
      </c>
      <c r="BL7" s="2">
        <v>108.65</v>
      </c>
      <c r="BM7" s="2">
        <v>103.52</v>
      </c>
      <c r="BN7" s="2">
        <v>113.041666666667</v>
      </c>
      <c r="BO7" s="2">
        <v>100.645</v>
      </c>
    </row>
    <row r="8" spans="1:67" x14ac:dyDescent="0.25">
      <c r="A8" s="2" t="s">
        <v>24</v>
      </c>
      <c r="B8" s="2" t="s">
        <v>22</v>
      </c>
      <c r="C8" s="2" t="s">
        <v>538</v>
      </c>
      <c r="D8" s="2">
        <v>1.1174999999999999</v>
      </c>
      <c r="E8" s="2">
        <v>1.1174999999999999</v>
      </c>
      <c r="F8" s="2">
        <v>1.1174999999999999</v>
      </c>
      <c r="G8" s="2">
        <v>1.1174999999999999</v>
      </c>
      <c r="H8" s="2">
        <v>1.1174999999999999</v>
      </c>
      <c r="I8" s="2">
        <v>1.1174999999999999</v>
      </c>
      <c r="J8" s="2">
        <v>1.1174999999999999</v>
      </c>
      <c r="K8" s="2">
        <v>1.1174999999999999</v>
      </c>
      <c r="L8" s="2">
        <v>1.1174999999999999</v>
      </c>
      <c r="M8" s="2">
        <v>1.1174999999999999</v>
      </c>
      <c r="N8" s="2">
        <v>1.1174999999999999</v>
      </c>
      <c r="O8" s="2">
        <v>1.1174999999999999</v>
      </c>
      <c r="P8" s="2">
        <v>1.1174999999999999</v>
      </c>
      <c r="Q8" s="2">
        <v>1.1174999999999999</v>
      </c>
      <c r="R8" s="2">
        <v>1.1174999999999999</v>
      </c>
      <c r="S8" s="2">
        <v>1.1174999999999999</v>
      </c>
      <c r="T8" s="2">
        <v>1.1174999999999999</v>
      </c>
      <c r="U8" s="2">
        <v>1.1174999999999999</v>
      </c>
      <c r="V8" s="2">
        <v>1.1174999999999999</v>
      </c>
      <c r="W8" s="2">
        <v>1.1174999999999999</v>
      </c>
      <c r="X8" s="2">
        <v>1.1174999999999999</v>
      </c>
      <c r="Y8" s="2">
        <v>1.1174999999999999</v>
      </c>
      <c r="Z8" s="2">
        <v>1.1174999999999999</v>
      </c>
      <c r="AA8" s="2">
        <v>1.1174999999999999</v>
      </c>
      <c r="AB8" s="2">
        <v>1.1174999999999999</v>
      </c>
      <c r="AC8" s="2">
        <v>1.1174999999999999</v>
      </c>
      <c r="AD8" s="2">
        <v>1.1174999999999999</v>
      </c>
      <c r="AE8" s="2">
        <v>1.1174999999999999</v>
      </c>
      <c r="AF8" s="2">
        <v>1.1174999999999999</v>
      </c>
      <c r="AG8" s="2">
        <v>1.1174999999999999</v>
      </c>
      <c r="AH8" s="2">
        <v>1.1174999999999999</v>
      </c>
      <c r="AI8" s="2">
        <v>1.1174999999999999</v>
      </c>
      <c r="AJ8" s="2">
        <v>1.1174999999999999</v>
      </c>
      <c r="AK8" s="2">
        <v>1.1174999999999999</v>
      </c>
      <c r="AL8" s="2">
        <v>1.1174999999999999</v>
      </c>
      <c r="AM8" s="2">
        <v>1.1174999999999999</v>
      </c>
      <c r="AN8" s="2">
        <v>1.1174999999999999</v>
      </c>
      <c r="AO8" s="2">
        <v>1.1174999999999999</v>
      </c>
      <c r="AP8" s="2">
        <v>1.1174999999999999</v>
      </c>
      <c r="AQ8" s="2">
        <v>1.1174999999999999</v>
      </c>
      <c r="AR8" s="2">
        <v>1.1174999999999999</v>
      </c>
      <c r="AS8" s="2">
        <v>1.1174999999999999</v>
      </c>
      <c r="AT8" s="2">
        <v>1.0626</v>
      </c>
      <c r="AU8" s="2">
        <v>0.88600000000000001</v>
      </c>
      <c r="AV8" s="2">
        <v>0.8054</v>
      </c>
      <c r="AW8" s="2">
        <v>0.80410000000000004</v>
      </c>
      <c r="AX8" s="2">
        <v>0.79710000000000003</v>
      </c>
      <c r="AY8" s="2">
        <v>0.73060000000000003</v>
      </c>
      <c r="AZ8" s="2">
        <v>0.68269999999999997</v>
      </c>
      <c r="BA8" s="2">
        <v>0.7198</v>
      </c>
      <c r="BB8" s="2">
        <v>0.75429999999999997</v>
      </c>
      <c r="BC8" s="2">
        <v>0.71840000000000004</v>
      </c>
      <c r="BD8" s="2">
        <v>0.77829999999999999</v>
      </c>
      <c r="BE8" s="2">
        <v>0.75290000000000001</v>
      </c>
      <c r="BF8" s="2">
        <v>0.75270000000000004</v>
      </c>
      <c r="BG8" s="2">
        <v>0.90129999999999999</v>
      </c>
      <c r="BH8" s="2">
        <v>0.90339999999999998</v>
      </c>
      <c r="BI8" s="2">
        <v>0.88519999999999999</v>
      </c>
      <c r="BJ8" s="2">
        <v>0.8468</v>
      </c>
      <c r="BK8" s="2">
        <v>0.89329999999999998</v>
      </c>
      <c r="BL8" s="2">
        <v>0.87549999999999994</v>
      </c>
      <c r="BM8" s="2">
        <v>0.84549413889043601</v>
      </c>
      <c r="BN8" s="2">
        <v>0.94962375315694103</v>
      </c>
      <c r="BO8" s="2">
        <v>0.92483955847069799</v>
      </c>
    </row>
    <row r="9" spans="1:67" x14ac:dyDescent="0.25">
      <c r="A9" s="2" t="s">
        <v>26</v>
      </c>
      <c r="B9" s="2" t="s">
        <v>539</v>
      </c>
      <c r="C9" s="2" t="s">
        <v>538</v>
      </c>
      <c r="D9" s="2">
        <v>2.0370530027678989E-2</v>
      </c>
      <c r="E9" s="2">
        <v>2.0370530027678989E-2</v>
      </c>
      <c r="F9" s="2">
        <v>2.0370530027678989E-2</v>
      </c>
      <c r="G9" s="2">
        <v>2.0370530027678989E-2</v>
      </c>
      <c r="H9" s="2">
        <v>2.0370530027678989E-2</v>
      </c>
      <c r="I9" s="2">
        <v>2.0370530027678989E-2</v>
      </c>
      <c r="J9" s="2">
        <v>2.0370530027678989E-2</v>
      </c>
      <c r="K9" s="2">
        <v>2.0370530027678989E-2</v>
      </c>
      <c r="L9" s="2">
        <v>2.0370530027678989E-2</v>
      </c>
      <c r="M9" s="2">
        <v>2.0370530027678989E-2</v>
      </c>
      <c r="N9" s="2">
        <v>2.0370530027678989E-2</v>
      </c>
      <c r="O9" s="2">
        <v>2.0370530027678989E-2</v>
      </c>
      <c r="P9" s="2">
        <v>2.0370530027678989E-2</v>
      </c>
      <c r="Q9" s="2">
        <v>2.0370530027678989E-2</v>
      </c>
      <c r="R9" s="2">
        <v>2.0370530027678989E-2</v>
      </c>
      <c r="S9" s="2">
        <v>2.0370530027678989E-2</v>
      </c>
      <c r="T9" s="2">
        <v>2.0370530027678989E-2</v>
      </c>
      <c r="U9" s="2">
        <v>2.0370530027678989E-2</v>
      </c>
      <c r="V9" s="2">
        <v>2.0370530027678989E-2</v>
      </c>
      <c r="W9" s="2">
        <v>2.0370530027678989E-2</v>
      </c>
      <c r="X9" s="2">
        <v>2.0370530027678989E-2</v>
      </c>
      <c r="Y9" s="2">
        <v>2.0370530027678989E-2</v>
      </c>
      <c r="Z9" s="2">
        <v>2.0370530027678989E-2</v>
      </c>
      <c r="AA9" s="2">
        <v>2.0370530027678989E-2</v>
      </c>
      <c r="AB9" s="2">
        <v>2.0370530027678989E-2</v>
      </c>
      <c r="AC9" s="2">
        <v>2.0370530027678989E-2</v>
      </c>
      <c r="AD9" s="2">
        <v>2.0370530027678989E-2</v>
      </c>
      <c r="AE9" s="2">
        <v>2.0370530027678989E-2</v>
      </c>
      <c r="AF9" s="2">
        <v>2.0370530027678989E-2</v>
      </c>
      <c r="AG9" s="2">
        <v>2.0370530027678989E-2</v>
      </c>
      <c r="AH9" s="2">
        <v>2.0370530027678989E-2</v>
      </c>
      <c r="AI9" s="2">
        <v>2.0370530027678989E-2</v>
      </c>
      <c r="AJ9" s="2">
        <v>2.0370530027678989E-2</v>
      </c>
      <c r="AK9" s="2">
        <v>2.0370530027678989E-2</v>
      </c>
      <c r="AL9" s="2">
        <v>2.0370530027678989E-2</v>
      </c>
      <c r="AM9" s="2">
        <v>2.0370530027678989E-2</v>
      </c>
      <c r="AN9" s="2">
        <v>2.0370530027678989E-2</v>
      </c>
      <c r="AO9" s="2">
        <v>2.0370530027678989E-2</v>
      </c>
      <c r="AP9" s="2">
        <v>2.0370530027678989E-2</v>
      </c>
      <c r="AQ9" s="2">
        <v>2.0370530027678989E-2</v>
      </c>
      <c r="AR9" s="2">
        <v>2.3505994106841128E-2</v>
      </c>
      <c r="AS9" s="2">
        <v>2.424041466500973E-2</v>
      </c>
      <c r="AT9" s="2">
        <v>2.2960061758277271E-2</v>
      </c>
      <c r="AU9" s="2">
        <v>1.9193061642533069E-2</v>
      </c>
      <c r="AV9" s="2">
        <v>1.7453485570764891E-2</v>
      </c>
      <c r="AW9" s="2">
        <v>1.7450848717625349E-2</v>
      </c>
      <c r="AX9" s="2">
        <v>1.7290897958340511E-2</v>
      </c>
      <c r="AY9" s="2">
        <v>1.584150239042411E-2</v>
      </c>
      <c r="AZ9" s="2">
        <v>1.476141452168866E-2</v>
      </c>
      <c r="BA9" s="2">
        <v>1.556546081579809E-2</v>
      </c>
      <c r="BB9" s="2">
        <v>1.637637338364812E-2</v>
      </c>
      <c r="BC9" s="2">
        <v>1.559707547260755E-2</v>
      </c>
      <c r="BD9" s="2">
        <v>1.6898056162477991E-2</v>
      </c>
      <c r="BE9" s="2">
        <v>1.6346763234298071E-2</v>
      </c>
      <c r="BF9" s="2">
        <v>1.6342053682320421E-2</v>
      </c>
      <c r="BG9" s="2">
        <v>1.9567533931065521E-2</v>
      </c>
      <c r="BH9" s="2">
        <v>1.9613668877076901E-2</v>
      </c>
      <c r="BI9" s="2">
        <v>1.9218193226949169E-2</v>
      </c>
      <c r="BJ9" s="2">
        <v>1.8383799675623681E-2</v>
      </c>
      <c r="BK9" s="2">
        <v>1.9393412662930851E-2</v>
      </c>
      <c r="BL9" s="2">
        <v>1.900762133941138E-2</v>
      </c>
      <c r="BM9" s="2">
        <v>1.835604227680095E-2</v>
      </c>
      <c r="BN9" s="2">
        <v>2.0616741096370579E-2</v>
      </c>
      <c r="BO9" s="2">
        <v>2.007866554441683E-2</v>
      </c>
    </row>
    <row r="10" spans="1:67" x14ac:dyDescent="0.25">
      <c r="A10" s="2" t="s">
        <v>28</v>
      </c>
      <c r="B10" s="2" t="s">
        <v>30</v>
      </c>
      <c r="C10" s="2" t="s">
        <v>538</v>
      </c>
      <c r="D10" s="2">
        <v>4.7619000037618999</v>
      </c>
      <c r="E10" s="2">
        <v>4.7619000037618999</v>
      </c>
      <c r="F10" s="2">
        <v>4.7619000037618999</v>
      </c>
      <c r="G10" s="2">
        <v>4.7619000037618999</v>
      </c>
      <c r="H10" s="2">
        <v>4.7619000037618999</v>
      </c>
      <c r="I10" s="2">
        <v>4.7619000037618999</v>
      </c>
      <c r="J10" s="2">
        <v>4.7619000037618999</v>
      </c>
      <c r="K10" s="2">
        <v>4.7619000037618999</v>
      </c>
      <c r="L10" s="2">
        <v>4.7619000037618999</v>
      </c>
      <c r="M10" s="2">
        <v>4.7619000037618999</v>
      </c>
      <c r="N10" s="2">
        <v>4.7619000037618999</v>
      </c>
      <c r="O10" s="2">
        <v>4.7479628848644202</v>
      </c>
      <c r="P10" s="2">
        <v>4.3859778425048797</v>
      </c>
      <c r="Q10" s="2">
        <v>3.9962713138644301</v>
      </c>
      <c r="R10" s="2">
        <v>3.95904515568157</v>
      </c>
      <c r="S10" s="2">
        <v>3.9612849990000001</v>
      </c>
      <c r="T10" s="2">
        <v>3.9530724990000001</v>
      </c>
      <c r="U10" s="2">
        <v>3.9032474989999999</v>
      </c>
      <c r="V10" s="2">
        <v>3.8712108323333299</v>
      </c>
      <c r="W10" s="2">
        <v>3.81567583233333</v>
      </c>
      <c r="X10" s="2">
        <v>3.7073649990000002</v>
      </c>
      <c r="Y10" s="2">
        <v>3.6709999990000002</v>
      </c>
      <c r="Z10" s="2">
        <v>3.6709999990000002</v>
      </c>
      <c r="AA10" s="2">
        <v>3.6709999990000002</v>
      </c>
      <c r="AB10" s="2">
        <v>3.67099999958333</v>
      </c>
      <c r="AC10" s="2">
        <v>3.6709999999999998</v>
      </c>
      <c r="AD10" s="2">
        <v>3.6709999999999998</v>
      </c>
      <c r="AE10" s="2">
        <v>3.6709999999999998</v>
      </c>
      <c r="AF10" s="2">
        <v>3.6709999999999998</v>
      </c>
      <c r="AG10" s="2">
        <v>3.6709999999999998</v>
      </c>
      <c r="AH10" s="2">
        <v>3.6709999999999998</v>
      </c>
      <c r="AI10" s="2">
        <v>3.6709999999999998</v>
      </c>
      <c r="AJ10" s="2">
        <v>3.6709999999999998</v>
      </c>
      <c r="AK10" s="2">
        <v>3.6709999999999998</v>
      </c>
      <c r="AL10" s="2">
        <v>3.6709999999999998</v>
      </c>
      <c r="AM10" s="2">
        <v>3.6709999999999998</v>
      </c>
      <c r="AN10" s="2">
        <v>3.6709999999999998</v>
      </c>
      <c r="AO10" s="2">
        <v>3.671125</v>
      </c>
      <c r="AP10" s="2">
        <v>3.6724999999999999</v>
      </c>
      <c r="AQ10" s="2">
        <v>3.6724999999999999</v>
      </c>
      <c r="AR10" s="2">
        <v>3.6724999999999999</v>
      </c>
      <c r="AS10" s="2">
        <v>3.6724999999999999</v>
      </c>
      <c r="AT10" s="2">
        <v>3.6724999999999999</v>
      </c>
      <c r="AU10" s="2">
        <v>3.6724999999999999</v>
      </c>
      <c r="AV10" s="2">
        <v>3.6724999999999999</v>
      </c>
      <c r="AW10" s="2">
        <v>3.6724999999999999</v>
      </c>
      <c r="AX10" s="2">
        <v>3.6724999999999999</v>
      </c>
      <c r="AY10" s="2">
        <v>3.6724999999999999</v>
      </c>
      <c r="AZ10" s="2">
        <v>3.6724999999999999</v>
      </c>
      <c r="BA10" s="2">
        <v>3.6724999999999999</v>
      </c>
      <c r="BB10" s="2">
        <v>3.6724999999999999</v>
      </c>
      <c r="BC10" s="2">
        <v>3.6724999999999999</v>
      </c>
      <c r="BD10" s="2">
        <v>3.6724999999999999</v>
      </c>
      <c r="BE10" s="2">
        <v>3.6724999999999999</v>
      </c>
      <c r="BF10" s="2">
        <v>3.6724999999999999</v>
      </c>
      <c r="BG10" s="2">
        <v>3.6724999999999999</v>
      </c>
      <c r="BH10" s="2">
        <v>3.6724999999999999</v>
      </c>
      <c r="BI10" s="2">
        <v>3.6724999999999999</v>
      </c>
      <c r="BJ10" s="2">
        <v>3.6724999999999999</v>
      </c>
      <c r="BK10" s="2">
        <v>3.6724999999999999</v>
      </c>
      <c r="BL10" s="2">
        <v>3.6724999999999999</v>
      </c>
      <c r="BM10" s="2">
        <v>3.6724999999999999</v>
      </c>
      <c r="BN10" s="2">
        <v>3.6724999999999999</v>
      </c>
      <c r="BO10" s="2">
        <v>3.6724999999999999</v>
      </c>
    </row>
    <row r="11" spans="1:67" x14ac:dyDescent="0.25">
      <c r="A11" s="2" t="s">
        <v>31</v>
      </c>
      <c r="B11" s="2" t="s">
        <v>6</v>
      </c>
      <c r="C11" s="2" t="s">
        <v>538</v>
      </c>
      <c r="D11" s="2">
        <v>1.3871666666625E-11</v>
      </c>
      <c r="E11" s="2">
        <v>1.3871666666625E-11</v>
      </c>
      <c r="F11" s="2">
        <v>1.3871666666625E-11</v>
      </c>
      <c r="G11" s="2">
        <v>1.3871666666625E-11</v>
      </c>
      <c r="H11" s="2">
        <v>1.4039166666616699E-11</v>
      </c>
      <c r="I11" s="2">
        <v>1.69566666666417E-11</v>
      </c>
      <c r="J11" s="2">
        <v>2.0914999999966699E-11</v>
      </c>
      <c r="K11" s="2">
        <v>3.3342499999991702E-11</v>
      </c>
      <c r="L11" s="2">
        <v>3.5000000000000002E-11</v>
      </c>
      <c r="M11" s="2">
        <v>3.5000000000000002E-11</v>
      </c>
      <c r="N11" s="2">
        <v>3.7916666656666698E-11</v>
      </c>
      <c r="O11" s="2">
        <v>4.5216666656666701E-11</v>
      </c>
      <c r="P11" s="2">
        <v>4.9999999990000002E-11</v>
      </c>
      <c r="Q11" s="2">
        <v>4.9999999990000002E-11</v>
      </c>
      <c r="R11" s="2">
        <v>4.9999999990000002E-11</v>
      </c>
      <c r="S11" s="2">
        <v>3.6574999999500001E-10</v>
      </c>
      <c r="T11" s="2">
        <v>1.39983333333167E-9</v>
      </c>
      <c r="U11" s="2">
        <v>4.0763333333283302E-9</v>
      </c>
      <c r="V11" s="2">
        <v>7.9574999999958296E-9</v>
      </c>
      <c r="W11" s="2">
        <v>1.31696666666408E-8</v>
      </c>
      <c r="X11" s="2">
        <v>1.83715833333225E-8</v>
      </c>
      <c r="Y11" s="2">
        <v>4.4026916666672502E-8</v>
      </c>
      <c r="Z11" s="2">
        <v>2.5922533333326298E-7</v>
      </c>
      <c r="AA11" s="2">
        <v>1.05299574995841E-6</v>
      </c>
      <c r="AB11" s="2">
        <v>6.7649116666E-6</v>
      </c>
      <c r="AC11" s="2">
        <v>6.0180899999999998E-5</v>
      </c>
      <c r="AD11" s="2">
        <v>9.4303166666666696E-5</v>
      </c>
      <c r="AE11" s="2">
        <v>2.1442983333333301E-4</v>
      </c>
      <c r="AF11" s="2">
        <v>8.7526041666666698E-4</v>
      </c>
      <c r="AG11" s="2">
        <v>4.2333960833333302E-2</v>
      </c>
      <c r="AH11" s="2">
        <v>0.48758908333333301</v>
      </c>
      <c r="AI11" s="2">
        <v>0.95355441666666696</v>
      </c>
      <c r="AJ11" s="2">
        <v>0.99064166666666698</v>
      </c>
      <c r="AK11" s="2">
        <v>0.99894583333333298</v>
      </c>
      <c r="AL11" s="2">
        <v>0.99900833333333305</v>
      </c>
      <c r="AM11" s="2">
        <v>0.99975000000000003</v>
      </c>
      <c r="AN11" s="2">
        <v>0.99966250000000001</v>
      </c>
      <c r="AO11" s="2">
        <v>0.99950000000000006</v>
      </c>
      <c r="AP11" s="2">
        <v>0.99950000000000006</v>
      </c>
      <c r="AQ11" s="2">
        <v>0.99950000000000006</v>
      </c>
      <c r="AR11" s="2">
        <v>0.99950000000000006</v>
      </c>
      <c r="AS11" s="2">
        <v>0.99950000000000006</v>
      </c>
      <c r="AT11" s="2">
        <v>3.0632566666666698</v>
      </c>
      <c r="AU11" s="2">
        <v>2.9006291666666701</v>
      </c>
      <c r="AV11" s="2">
        <v>2.9233008189033201</v>
      </c>
      <c r="AW11" s="2">
        <v>2.9036575</v>
      </c>
      <c r="AX11" s="2">
        <v>3.0543133333333299</v>
      </c>
      <c r="AY11" s="2">
        <v>3.0956488492063499</v>
      </c>
      <c r="AZ11" s="2">
        <v>3.14416455988456</v>
      </c>
      <c r="BA11" s="2">
        <v>3.7101068305232801</v>
      </c>
      <c r="BB11" s="2">
        <v>3.8962951544704998</v>
      </c>
      <c r="BC11" s="2">
        <v>4.1101395762132604</v>
      </c>
      <c r="BD11" s="2">
        <v>4.5369343601874599</v>
      </c>
      <c r="BE11" s="2">
        <v>5.4593526646570396</v>
      </c>
      <c r="BF11" s="2">
        <v>8.0752759928133404</v>
      </c>
      <c r="BG11" s="2">
        <v>9.2331855247242896</v>
      </c>
      <c r="BH11" s="2">
        <v>14.7581750873396</v>
      </c>
      <c r="BI11" s="2">
        <v>16.5627069251411</v>
      </c>
      <c r="BJ11" s="2">
        <v>28.094991666666701</v>
      </c>
      <c r="BK11" s="2">
        <v>48.147891666666702</v>
      </c>
      <c r="BL11" s="2">
        <v>70.539166666666702</v>
      </c>
      <c r="BM11" s="2">
        <v>94.990741666666693</v>
      </c>
      <c r="BN11" s="2">
        <v>130.61654999999999</v>
      </c>
      <c r="BO11" s="2">
        <v>296.258041666667</v>
      </c>
    </row>
    <row r="12" spans="1:67" x14ac:dyDescent="0.25">
      <c r="A12" s="2" t="s">
        <v>33</v>
      </c>
      <c r="B12" s="2" t="s">
        <v>22</v>
      </c>
      <c r="C12" s="2" t="s">
        <v>538</v>
      </c>
      <c r="D12" s="2">
        <v>9.1050000000000004</v>
      </c>
      <c r="E12" s="2">
        <v>9.1050000000000004</v>
      </c>
      <c r="F12" s="2">
        <v>9.1050000000000004</v>
      </c>
      <c r="G12" s="2">
        <v>9.1050000000000004</v>
      </c>
      <c r="H12" s="2">
        <v>9.1050000000000004</v>
      </c>
      <c r="I12" s="2">
        <v>9.1050000000000004</v>
      </c>
      <c r="J12" s="2">
        <v>9.1050000000000004</v>
      </c>
      <c r="K12" s="2">
        <v>9.1050000000000004</v>
      </c>
      <c r="L12" s="2">
        <v>9.1050000000000004</v>
      </c>
      <c r="M12" s="2">
        <v>9.1050000000000004</v>
      </c>
      <c r="N12" s="2">
        <v>9.1050000000000004</v>
      </c>
      <c r="O12" s="2">
        <v>9.1050000000000004</v>
      </c>
      <c r="P12" s="2">
        <v>9.1050000000000004</v>
      </c>
      <c r="Q12" s="2">
        <v>9.1050000000000004</v>
      </c>
      <c r="R12" s="2">
        <v>9.1050000000000004</v>
      </c>
      <c r="S12" s="2">
        <v>9.1050000000000004</v>
      </c>
      <c r="T12" s="2">
        <v>9.1050000000000004</v>
      </c>
      <c r="U12" s="2">
        <v>9.1050000000000004</v>
      </c>
      <c r="V12" s="2">
        <v>9.1050000000000004</v>
      </c>
      <c r="W12" s="2">
        <v>9.1050000000000004</v>
      </c>
      <c r="X12" s="2">
        <v>9.1050000000000004</v>
      </c>
      <c r="Y12" s="2">
        <v>9.1050000000000004</v>
      </c>
      <c r="Z12" s="2">
        <v>9.1050000000000004</v>
      </c>
      <c r="AA12" s="2">
        <v>9.1050000000000004</v>
      </c>
      <c r="AB12" s="2">
        <v>9.1050000000000004</v>
      </c>
      <c r="AC12" s="2">
        <v>9.1050000000000004</v>
      </c>
      <c r="AD12" s="2">
        <v>9.1050000000000004</v>
      </c>
      <c r="AE12" s="2">
        <v>9.1050000000000004</v>
      </c>
      <c r="AF12" s="2">
        <v>9.1050000000000004</v>
      </c>
      <c r="AG12" s="2">
        <v>9.1050000000000004</v>
      </c>
      <c r="AH12" s="2">
        <v>9.1050000000000004</v>
      </c>
      <c r="AI12" s="2">
        <v>9.1050000000000004</v>
      </c>
      <c r="AJ12" s="2">
        <v>9.1050000000000004</v>
      </c>
      <c r="AK12" s="2">
        <v>9.1050000000000004</v>
      </c>
      <c r="AL12" s="2">
        <v>288.65083333333303</v>
      </c>
      <c r="AM12" s="2">
        <v>405.90833333333302</v>
      </c>
      <c r="AN12" s="2">
        <v>414.04149999999998</v>
      </c>
      <c r="AO12" s="2">
        <v>490.84678574999998</v>
      </c>
      <c r="AP12" s="2">
        <v>504.91500000000002</v>
      </c>
      <c r="AQ12" s="2">
        <v>535.06183333333297</v>
      </c>
      <c r="AR12" s="2">
        <v>539.52583333333303</v>
      </c>
      <c r="AS12" s="2">
        <v>555.078258333333</v>
      </c>
      <c r="AT12" s="2">
        <v>573.35333333333301</v>
      </c>
      <c r="AU12" s="2">
        <v>578.76295454545505</v>
      </c>
      <c r="AV12" s="2">
        <v>533.45083333333298</v>
      </c>
      <c r="AW12" s="2">
        <v>457.68694062915898</v>
      </c>
      <c r="AX12" s="2">
        <v>416.04036972454202</v>
      </c>
      <c r="AY12" s="2">
        <v>342.079116208671</v>
      </c>
      <c r="AZ12" s="2">
        <v>305.96940026193602</v>
      </c>
      <c r="BA12" s="2">
        <v>363.28328560606099</v>
      </c>
      <c r="BB12" s="2">
        <v>373.66046673881698</v>
      </c>
      <c r="BC12" s="2">
        <v>372.50088244871102</v>
      </c>
      <c r="BD12" s="2">
        <v>401.76397562691602</v>
      </c>
      <c r="BE12" s="2">
        <v>409.625749270293</v>
      </c>
      <c r="BF12" s="2">
        <v>415.91978920493801</v>
      </c>
      <c r="BG12" s="2">
        <v>477.91830657609898</v>
      </c>
      <c r="BH12" s="2">
        <v>480.48815077796598</v>
      </c>
      <c r="BI12" s="2">
        <v>482.71639384912902</v>
      </c>
      <c r="BJ12" s="2">
        <v>482.98794659023503</v>
      </c>
      <c r="BK12" s="2">
        <v>480.445128767119</v>
      </c>
      <c r="BL12" s="2">
        <v>489.008858590915</v>
      </c>
      <c r="BM12" s="2">
        <v>503.76967496165202</v>
      </c>
      <c r="BN12" s="2">
        <v>435.6661796523</v>
      </c>
      <c r="BO12" s="2">
        <v>392.47630215897101</v>
      </c>
    </row>
    <row r="13" spans="1:67" x14ac:dyDescent="0.25">
      <c r="A13" s="2" t="s">
        <v>35</v>
      </c>
      <c r="B13" s="2" t="s">
        <v>37</v>
      </c>
      <c r="C13" s="2" t="s">
        <v>538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</row>
    <row r="14" spans="1:67" x14ac:dyDescent="0.25">
      <c r="A14" s="2" t="s">
        <v>38</v>
      </c>
      <c r="B14" s="2" t="s">
        <v>6</v>
      </c>
      <c r="C14" s="2" t="s">
        <v>538</v>
      </c>
      <c r="D14" s="2">
        <v>1.7142900007142901</v>
      </c>
      <c r="E14" s="2">
        <v>1.7142900007142901</v>
      </c>
      <c r="F14" s="2">
        <v>1.7142900007142901</v>
      </c>
      <c r="G14" s="2">
        <v>1.7142900007142901</v>
      </c>
      <c r="H14" s="2">
        <v>1.7142900007142901</v>
      </c>
      <c r="I14" s="2">
        <v>1.7142900007142901</v>
      </c>
      <c r="J14" s="2">
        <v>1.7142900007142901</v>
      </c>
      <c r="K14" s="2">
        <v>1.7619083340952399</v>
      </c>
      <c r="L14" s="2">
        <v>2.0000000010000001</v>
      </c>
      <c r="M14" s="2">
        <v>2.0000000010000001</v>
      </c>
      <c r="N14" s="2">
        <v>2.0000000010000001</v>
      </c>
      <c r="O14" s="2">
        <v>1.97487273321145</v>
      </c>
      <c r="P14" s="2">
        <v>1.9212781494760101</v>
      </c>
      <c r="Q14" s="2">
        <v>1.9592192359816101</v>
      </c>
      <c r="R14" s="2">
        <v>2.0532324085176299</v>
      </c>
      <c r="S14" s="2">
        <v>2.16979583233333</v>
      </c>
      <c r="T14" s="2">
        <v>2.6146708328333301</v>
      </c>
      <c r="U14" s="2">
        <v>2.7</v>
      </c>
      <c r="V14" s="2">
        <v>2.7</v>
      </c>
      <c r="W14" s="2">
        <v>2.7</v>
      </c>
      <c r="X14" s="2">
        <v>2.7</v>
      </c>
      <c r="Y14" s="2">
        <v>2.7</v>
      </c>
      <c r="Z14" s="2">
        <v>2.7</v>
      </c>
      <c r="AA14" s="2">
        <v>2.7</v>
      </c>
      <c r="AB14" s="2">
        <v>2.7</v>
      </c>
      <c r="AC14" s="2">
        <v>2.7</v>
      </c>
      <c r="AD14" s="2">
        <v>2.7</v>
      </c>
      <c r="AE14" s="2">
        <v>2.7</v>
      </c>
      <c r="AF14" s="2">
        <v>2.7</v>
      </c>
      <c r="AG14" s="2">
        <v>2.7</v>
      </c>
      <c r="AH14" s="2">
        <v>2.7</v>
      </c>
      <c r="AI14" s="2">
        <v>2.7</v>
      </c>
      <c r="AJ14" s="2">
        <v>2.7</v>
      </c>
      <c r="AK14" s="2">
        <v>2.7</v>
      </c>
      <c r="AL14" s="2">
        <v>2.7</v>
      </c>
      <c r="AM14" s="2">
        <v>2.7</v>
      </c>
      <c r="AN14" s="2">
        <v>2.7</v>
      </c>
      <c r="AO14" s="2">
        <v>2.7</v>
      </c>
      <c r="AP14" s="2">
        <v>2.7</v>
      </c>
      <c r="AQ14" s="2">
        <v>2.7</v>
      </c>
      <c r="AR14" s="2">
        <v>2.7</v>
      </c>
      <c r="AS14" s="2">
        <v>2.7</v>
      </c>
      <c r="AT14" s="2">
        <v>2.7</v>
      </c>
      <c r="AU14" s="2">
        <v>2.7</v>
      </c>
      <c r="AV14" s="2">
        <v>2.7</v>
      </c>
      <c r="AW14" s="2">
        <v>2.7</v>
      </c>
      <c r="AX14" s="2">
        <v>2.7</v>
      </c>
      <c r="AY14" s="2">
        <v>2.7</v>
      </c>
      <c r="AZ14" s="2">
        <v>2.7</v>
      </c>
      <c r="BA14" s="2">
        <v>2.7</v>
      </c>
      <c r="BB14" s="2">
        <v>2.7</v>
      </c>
      <c r="BC14" s="2">
        <v>2.7</v>
      </c>
      <c r="BD14" s="2">
        <v>2.7</v>
      </c>
      <c r="BE14" s="2">
        <v>2.7</v>
      </c>
      <c r="BF14" s="2">
        <v>2.7</v>
      </c>
      <c r="BG14" s="2">
        <v>2.7</v>
      </c>
      <c r="BH14" s="2">
        <v>2.7</v>
      </c>
      <c r="BI14" s="2">
        <v>2.7</v>
      </c>
      <c r="BJ14" s="2">
        <v>2.7</v>
      </c>
      <c r="BK14" s="2">
        <v>2.7</v>
      </c>
      <c r="BL14" s="2">
        <v>2.7</v>
      </c>
      <c r="BM14" s="2">
        <v>2.7</v>
      </c>
      <c r="BN14" s="2">
        <v>2.7</v>
      </c>
      <c r="BO14" s="2">
        <v>2.7</v>
      </c>
    </row>
    <row r="15" spans="1:67" x14ac:dyDescent="0.25">
      <c r="A15" s="2" t="s">
        <v>40</v>
      </c>
      <c r="B15" s="2" t="s">
        <v>37</v>
      </c>
      <c r="C15" s="2" t="s">
        <v>538</v>
      </c>
      <c r="D15" s="2">
        <v>0.89285699989285705</v>
      </c>
      <c r="E15" s="2">
        <v>0.89285699989285705</v>
      </c>
      <c r="F15" s="2">
        <v>0.89285699989285705</v>
      </c>
      <c r="G15" s="2">
        <v>0.89285699989285705</v>
      </c>
      <c r="H15" s="2">
        <v>0.89285699989285705</v>
      </c>
      <c r="I15" s="2">
        <v>0.89285699989285705</v>
      </c>
      <c r="J15" s="2">
        <v>0.89285699989285705</v>
      </c>
      <c r="K15" s="2">
        <v>0.89285699989285705</v>
      </c>
      <c r="L15" s="2">
        <v>0.89285699989285705</v>
      </c>
      <c r="M15" s="2">
        <v>0.89285699989285705</v>
      </c>
      <c r="N15" s="2">
        <v>0.89285699989285705</v>
      </c>
      <c r="O15" s="2">
        <v>0.88267025929554799</v>
      </c>
      <c r="P15" s="2">
        <v>0.838697807262207</v>
      </c>
      <c r="Q15" s="2">
        <v>0.70411390796665796</v>
      </c>
      <c r="R15" s="2">
        <v>0.69666586863809599</v>
      </c>
      <c r="S15" s="2">
        <v>0.76387124900000003</v>
      </c>
      <c r="T15" s="2">
        <v>0.81828408233333305</v>
      </c>
      <c r="U15" s="2">
        <v>0.90182499900000002</v>
      </c>
      <c r="V15" s="2">
        <v>0.87365924900000003</v>
      </c>
      <c r="W15" s="2">
        <v>0.89464091566666704</v>
      </c>
      <c r="X15" s="2">
        <v>0.87824433233333299</v>
      </c>
      <c r="Y15" s="2">
        <v>0.87021458233333304</v>
      </c>
      <c r="Z15" s="2">
        <v>0.98586283233333305</v>
      </c>
      <c r="AA15" s="2">
        <v>1.1100149991666699</v>
      </c>
      <c r="AB15" s="2">
        <v>1.1395191659166699</v>
      </c>
      <c r="AC15" s="2">
        <v>1.4318949995000001</v>
      </c>
      <c r="AD15" s="2">
        <v>1.4959741664166699</v>
      </c>
      <c r="AE15" s="2">
        <v>1.42818</v>
      </c>
      <c r="AF15" s="2">
        <v>1.2799083333333301</v>
      </c>
      <c r="AG15" s="2">
        <v>1.2645966666666699</v>
      </c>
      <c r="AH15" s="2">
        <v>1.2810566666666701</v>
      </c>
      <c r="AI15" s="2">
        <v>1.2837558333333301</v>
      </c>
      <c r="AJ15" s="2">
        <v>1.36164833333333</v>
      </c>
      <c r="AK15" s="2">
        <v>1.4705600000000001</v>
      </c>
      <c r="AL15" s="2">
        <v>1.3677508333333299</v>
      </c>
      <c r="AM15" s="2">
        <v>1.3490325000000001</v>
      </c>
      <c r="AN15" s="2">
        <v>1.27786333333333</v>
      </c>
      <c r="AO15" s="2">
        <v>1.34738</v>
      </c>
      <c r="AP15" s="2">
        <v>1.5918283333333301</v>
      </c>
      <c r="AQ15" s="2">
        <v>1.5499499999999999</v>
      </c>
      <c r="AR15" s="2">
        <v>1.7248266666666701</v>
      </c>
      <c r="AS15" s="2">
        <v>1.9334425</v>
      </c>
      <c r="AT15" s="2">
        <v>1.8405625000000001</v>
      </c>
      <c r="AU15" s="2">
        <v>1.54191416666667</v>
      </c>
      <c r="AV15" s="2">
        <v>1.3597524999999999</v>
      </c>
      <c r="AW15" s="2">
        <v>1.3094733333333299</v>
      </c>
      <c r="AX15" s="2">
        <v>1.3279734405000001</v>
      </c>
      <c r="AY15" s="2">
        <v>1.1950725</v>
      </c>
      <c r="AZ15" s="2">
        <v>1.19217833333333</v>
      </c>
      <c r="BA15" s="2">
        <v>1.28218881008452</v>
      </c>
      <c r="BB15" s="2">
        <v>1.0901594863867701</v>
      </c>
      <c r="BC15" s="2">
        <v>0.96946320149673504</v>
      </c>
      <c r="BD15" s="2">
        <v>0.96580103065870804</v>
      </c>
      <c r="BE15" s="2">
        <v>1.0358430965205401</v>
      </c>
      <c r="BF15" s="2">
        <v>1.1093632928169199</v>
      </c>
      <c r="BG15" s="2">
        <v>1.33109026245502</v>
      </c>
      <c r="BH15" s="2">
        <v>1.3452139760194699</v>
      </c>
      <c r="BI15" s="2">
        <v>1.3047580767159199</v>
      </c>
      <c r="BJ15" s="2">
        <v>1.33841214646451</v>
      </c>
      <c r="BK15" s="2">
        <v>1.4385065442138201</v>
      </c>
      <c r="BL15" s="2">
        <v>1.4530851184701601</v>
      </c>
      <c r="BM15" s="2">
        <v>1.3312242595708099</v>
      </c>
      <c r="BN15" s="2">
        <v>1.4416644589652201</v>
      </c>
      <c r="BO15" s="2">
        <v>1.50519106560508</v>
      </c>
    </row>
    <row r="16" spans="1:67" x14ac:dyDescent="0.25">
      <c r="A16" s="2" t="s">
        <v>42</v>
      </c>
      <c r="B16" s="2" t="s">
        <v>22</v>
      </c>
      <c r="C16" s="2" t="s">
        <v>538</v>
      </c>
      <c r="D16" s="2">
        <v>26.000000024999999</v>
      </c>
      <c r="E16" s="2">
        <v>26.000000024999999</v>
      </c>
      <c r="F16" s="2">
        <v>26.000000024999999</v>
      </c>
      <c r="G16" s="2">
        <v>26.000000024999999</v>
      </c>
      <c r="H16" s="2">
        <v>26.000000024999999</v>
      </c>
      <c r="I16" s="2">
        <v>26.000000024999999</v>
      </c>
      <c r="J16" s="2">
        <v>26.000000024999999</v>
      </c>
      <c r="K16" s="2">
        <v>26.000000024999999</v>
      </c>
      <c r="L16" s="2">
        <v>26.000000024999999</v>
      </c>
      <c r="M16" s="2">
        <v>26.000000024999999</v>
      </c>
      <c r="N16" s="2">
        <v>26.000000024999999</v>
      </c>
      <c r="O16" s="2">
        <v>24.985583896139701</v>
      </c>
      <c r="P16" s="2">
        <v>23.1153333323333</v>
      </c>
      <c r="Q16" s="2">
        <v>19.579999999083299</v>
      </c>
      <c r="R16" s="2">
        <v>18.692499998999999</v>
      </c>
      <c r="S16" s="2">
        <v>17.416749999166701</v>
      </c>
      <c r="T16" s="2">
        <v>17.9396666658333</v>
      </c>
      <c r="U16" s="2">
        <v>16.526916666000002</v>
      </c>
      <c r="V16" s="2">
        <v>14.521666665750001</v>
      </c>
      <c r="W16" s="2">
        <v>13.367499999416699</v>
      </c>
      <c r="X16" s="2">
        <v>12.937999999083299</v>
      </c>
      <c r="Y16" s="2">
        <v>15.926833332333301</v>
      </c>
      <c r="Z16" s="2">
        <v>17.059249999166699</v>
      </c>
      <c r="AA16" s="2">
        <v>17.9633333325</v>
      </c>
      <c r="AB16" s="2">
        <v>20.009083332666702</v>
      </c>
      <c r="AC16" s="2">
        <v>20.689499999833298</v>
      </c>
      <c r="AD16" s="2">
        <v>15.2671333333333</v>
      </c>
      <c r="AE16" s="2">
        <v>12.6425</v>
      </c>
      <c r="AF16" s="2">
        <v>12.347666666666701</v>
      </c>
      <c r="AG16" s="2">
        <v>13.2306666666667</v>
      </c>
      <c r="AH16" s="2">
        <v>11.3698333333333</v>
      </c>
      <c r="AI16" s="2">
        <v>11.6759166666667</v>
      </c>
      <c r="AJ16" s="2">
        <v>10.989333333333301</v>
      </c>
      <c r="AK16" s="2">
        <v>11.632182500000001</v>
      </c>
      <c r="AL16" s="2">
        <v>11.421824916666701</v>
      </c>
      <c r="AM16" s="2">
        <v>10.0814958333333</v>
      </c>
      <c r="AN16" s="2">
        <v>10.5865575</v>
      </c>
      <c r="AO16" s="2">
        <v>12.204244166666699</v>
      </c>
      <c r="AP16" s="2">
        <v>12.379065000000001</v>
      </c>
      <c r="AQ16" s="2">
        <v>0.938283072395239</v>
      </c>
      <c r="AR16" s="2">
        <v>1.08270508132601</v>
      </c>
      <c r="AS16" s="2">
        <v>1.11653308564468</v>
      </c>
      <c r="AT16" s="2">
        <v>1.0575589962396501</v>
      </c>
      <c r="AU16" s="2">
        <v>0.88404792718496095</v>
      </c>
      <c r="AV16" s="2">
        <v>0.80392164774760499</v>
      </c>
      <c r="AW16" s="2">
        <v>0.80380019216141596</v>
      </c>
      <c r="AX16" s="2">
        <v>0.79643273094909595</v>
      </c>
      <c r="AY16" s="2">
        <v>0.72967239998408795</v>
      </c>
      <c r="AZ16" s="2">
        <v>0.67992268004272904</v>
      </c>
      <c r="BA16" s="2">
        <v>0.71695770201613596</v>
      </c>
      <c r="BB16" s="2">
        <v>0.75430899010597896</v>
      </c>
      <c r="BC16" s="2">
        <v>0.71841389865332195</v>
      </c>
      <c r="BD16" s="2">
        <v>0.77833812041681205</v>
      </c>
      <c r="BE16" s="2">
        <v>0.75294512270200198</v>
      </c>
      <c r="BF16" s="2">
        <v>0.75272819693259096</v>
      </c>
      <c r="BG16" s="2">
        <v>0.90129642336709603</v>
      </c>
      <c r="BH16" s="2">
        <v>0.90342143625728799</v>
      </c>
      <c r="BI16" s="2">
        <v>0.88520550826938005</v>
      </c>
      <c r="BJ16" s="2">
        <v>0.84677266710809596</v>
      </c>
      <c r="BK16" s="2">
        <v>0.893276257067393</v>
      </c>
      <c r="BL16" s="2">
        <v>0.87550639698798305</v>
      </c>
      <c r="BM16" s="2">
        <v>0.84549413889043601</v>
      </c>
      <c r="BN16" s="2">
        <v>0.94962375315694103</v>
      </c>
      <c r="BO16" s="2">
        <v>0.92483955847069799</v>
      </c>
    </row>
    <row r="17" spans="1:67" x14ac:dyDescent="0.25">
      <c r="A17" s="2" t="s">
        <v>44</v>
      </c>
      <c r="B17" s="2" t="s">
        <v>22</v>
      </c>
      <c r="C17" s="2" t="s">
        <v>538</v>
      </c>
      <c r="D17" s="2">
        <v>1.0840000000000001E-2</v>
      </c>
      <c r="E17" s="2">
        <v>1.0840000000000001E-2</v>
      </c>
      <c r="F17" s="2">
        <v>1.0840000000000001E-2</v>
      </c>
      <c r="G17" s="2">
        <v>1.0840000000000001E-2</v>
      </c>
      <c r="H17" s="2">
        <v>1.0840000000000001E-2</v>
      </c>
      <c r="I17" s="2">
        <v>1.0840000000000001E-2</v>
      </c>
      <c r="J17" s="2">
        <v>1.0840000000000001E-2</v>
      </c>
      <c r="K17" s="2">
        <v>1.0840000000000001E-2</v>
      </c>
      <c r="L17" s="2">
        <v>1.0840000000000001E-2</v>
      </c>
      <c r="M17" s="2">
        <v>1.0840000000000001E-2</v>
      </c>
      <c r="N17" s="2">
        <v>1.0840000000000001E-2</v>
      </c>
      <c r="O17" s="2">
        <v>1.0840000000000001E-2</v>
      </c>
      <c r="P17" s="2">
        <v>1.0840000000000001E-2</v>
      </c>
      <c r="Q17" s="2">
        <v>1.0840000000000001E-2</v>
      </c>
      <c r="R17" s="2">
        <v>1.0840000000000001E-2</v>
      </c>
      <c r="S17" s="2">
        <v>1.0840000000000001E-2</v>
      </c>
      <c r="T17" s="2">
        <v>1.0840000000000001E-2</v>
      </c>
      <c r="U17" s="2">
        <v>1.0840000000000001E-2</v>
      </c>
      <c r="V17" s="2">
        <v>1.0840000000000001E-2</v>
      </c>
      <c r="W17" s="2">
        <v>1.0840000000000001E-2</v>
      </c>
      <c r="X17" s="2">
        <v>1.0840000000000001E-2</v>
      </c>
      <c r="Y17" s="2">
        <v>1.0840000000000001E-2</v>
      </c>
      <c r="Z17" s="2">
        <v>1.0840000000000001E-2</v>
      </c>
      <c r="AA17" s="2">
        <v>1.0840000000000001E-2</v>
      </c>
      <c r="AB17" s="2">
        <v>1.0840000000000001E-2</v>
      </c>
      <c r="AC17" s="2">
        <v>1.0840000000000001E-2</v>
      </c>
      <c r="AD17" s="2">
        <v>1.0840000000000001E-2</v>
      </c>
      <c r="AE17" s="2">
        <v>1.0840000000000001E-2</v>
      </c>
      <c r="AF17" s="2">
        <v>1.0840000000000001E-2</v>
      </c>
      <c r="AG17" s="2">
        <v>1.0840000000000001E-2</v>
      </c>
      <c r="AH17" s="2">
        <v>1.0840000000000001E-2</v>
      </c>
      <c r="AI17" s="2">
        <v>1.0840000000000001E-2</v>
      </c>
      <c r="AJ17" s="2">
        <v>1.0840000000000001E-2</v>
      </c>
      <c r="AK17" s="2">
        <v>1.9994999999999999E-2</v>
      </c>
      <c r="AL17" s="2">
        <v>0.31404500000000002</v>
      </c>
      <c r="AM17" s="2">
        <v>0.88270850000000001</v>
      </c>
      <c r="AN17" s="2">
        <v>0.86025283333333302</v>
      </c>
      <c r="AO17" s="2">
        <v>0.79707499999999998</v>
      </c>
      <c r="AP17" s="2">
        <v>0.77379968666666699</v>
      </c>
      <c r="AQ17" s="2">
        <v>0.82403333333333295</v>
      </c>
      <c r="AR17" s="2">
        <v>0.89483075000000001</v>
      </c>
      <c r="AS17" s="2">
        <v>0.93131666666666701</v>
      </c>
      <c r="AT17" s="2">
        <v>0.97216416666666705</v>
      </c>
      <c r="AU17" s="2">
        <v>0.98214599999999996</v>
      </c>
      <c r="AV17" s="2">
        <v>0.98269550000000006</v>
      </c>
      <c r="AW17" s="2">
        <v>0.94542099999999996</v>
      </c>
      <c r="AX17" s="2">
        <v>0.89344500000000004</v>
      </c>
      <c r="AY17" s="2">
        <v>0.85812380824372803</v>
      </c>
      <c r="AZ17" s="2">
        <v>0.82161957885304604</v>
      </c>
      <c r="BA17" s="2">
        <v>0.80378333333333296</v>
      </c>
      <c r="BB17" s="2">
        <v>0.80264999999999997</v>
      </c>
      <c r="BC17" s="2">
        <v>0.78968638888888898</v>
      </c>
      <c r="BD17" s="2">
        <v>0.78564534946236597</v>
      </c>
      <c r="BE17" s="2">
        <v>0.784541075268817</v>
      </c>
      <c r="BF17" s="2">
        <v>0.78434749999999998</v>
      </c>
      <c r="BG17" s="2">
        <v>1.0245638185505901</v>
      </c>
      <c r="BH17" s="2">
        <v>1.59572157270424</v>
      </c>
      <c r="BI17" s="2">
        <v>1.72115480222734</v>
      </c>
      <c r="BJ17" s="2">
        <v>1.7000166666666701</v>
      </c>
      <c r="BK17" s="2">
        <v>1.7</v>
      </c>
      <c r="BL17" s="2">
        <v>1.7</v>
      </c>
      <c r="BM17" s="2">
        <v>1.7</v>
      </c>
      <c r="BN17" s="2">
        <v>1.7</v>
      </c>
      <c r="BO17" s="2">
        <v>1.7</v>
      </c>
    </row>
    <row r="18" spans="1:67" x14ac:dyDescent="0.25">
      <c r="A18" s="2" t="s">
        <v>46</v>
      </c>
      <c r="B18" s="2" t="s">
        <v>18</v>
      </c>
      <c r="C18" s="2" t="s">
        <v>538</v>
      </c>
      <c r="D18" s="2">
        <v>50.000000049000001</v>
      </c>
      <c r="E18" s="2">
        <v>50.000000049000001</v>
      </c>
      <c r="F18" s="2">
        <v>50.000000049000001</v>
      </c>
      <c r="G18" s="2">
        <v>50.000000049000001</v>
      </c>
      <c r="H18" s="2">
        <v>50.000000049000001</v>
      </c>
      <c r="I18" s="2">
        <v>84.375000080125005</v>
      </c>
      <c r="J18" s="2">
        <v>87.500000087499998</v>
      </c>
      <c r="K18" s="2">
        <v>87.500000087499998</v>
      </c>
      <c r="L18" s="2">
        <v>87.500000087499998</v>
      </c>
      <c r="M18" s="2">
        <v>87.500000087499998</v>
      </c>
      <c r="N18" s="2">
        <v>87.500000087499998</v>
      </c>
      <c r="O18" s="2">
        <v>87.500000080208295</v>
      </c>
      <c r="P18" s="2">
        <v>87.5</v>
      </c>
      <c r="Q18" s="2">
        <v>80.026083333333304</v>
      </c>
      <c r="R18" s="2">
        <v>78.75</v>
      </c>
      <c r="S18" s="2">
        <v>78.75</v>
      </c>
      <c r="T18" s="2">
        <v>86.25</v>
      </c>
      <c r="U18" s="2">
        <v>90</v>
      </c>
      <c r="V18" s="2">
        <v>90</v>
      </c>
      <c r="W18" s="2">
        <v>90</v>
      </c>
      <c r="X18" s="2">
        <v>90</v>
      </c>
      <c r="Y18" s="2">
        <v>90</v>
      </c>
      <c r="Z18" s="2">
        <v>90</v>
      </c>
      <c r="AA18" s="2">
        <v>92.948333333166701</v>
      </c>
      <c r="AB18" s="2">
        <v>119.70916666616699</v>
      </c>
      <c r="AC18" s="2">
        <v>120.69074999941699</v>
      </c>
      <c r="AD18" s="2">
        <v>114.171083333167</v>
      </c>
      <c r="AE18" s="2">
        <v>123.56383333333299</v>
      </c>
      <c r="AF18" s="2">
        <v>140.39500000000001</v>
      </c>
      <c r="AG18" s="2">
        <v>158.666666666667</v>
      </c>
      <c r="AH18" s="2">
        <v>171.255416666667</v>
      </c>
      <c r="AI18" s="2">
        <v>181.512583333333</v>
      </c>
      <c r="AJ18" s="2">
        <v>208.30266666666699</v>
      </c>
      <c r="AK18" s="2">
        <v>242.78</v>
      </c>
      <c r="AL18" s="2">
        <v>252.66249999999999</v>
      </c>
      <c r="AM18" s="2">
        <v>249.75749999999999</v>
      </c>
      <c r="AN18" s="2">
        <v>302.74666666666701</v>
      </c>
      <c r="AO18" s="2">
        <v>352.35083333333301</v>
      </c>
      <c r="AP18" s="2">
        <v>447.76583333333298</v>
      </c>
      <c r="AQ18" s="2">
        <v>563.5625</v>
      </c>
      <c r="AR18" s="2">
        <v>720.67333333333295</v>
      </c>
      <c r="AS18" s="2">
        <v>830.35333333333301</v>
      </c>
      <c r="AT18" s="2">
        <v>930.74916666666695</v>
      </c>
      <c r="AU18" s="2">
        <v>1082.6199999999999</v>
      </c>
      <c r="AV18" s="2">
        <v>1100.9000000000001</v>
      </c>
      <c r="AW18" s="2">
        <v>1081.5771666666701</v>
      </c>
      <c r="AX18" s="2">
        <v>1028.6835530000001</v>
      </c>
      <c r="AY18" s="2">
        <v>1081.8696825</v>
      </c>
      <c r="AZ18" s="2">
        <v>1185.6908333333299</v>
      </c>
      <c r="BA18" s="2">
        <v>1230.17916666667</v>
      </c>
      <c r="BB18" s="2">
        <v>1230.74833333333</v>
      </c>
      <c r="BC18" s="2">
        <v>1261.0733333333301</v>
      </c>
      <c r="BD18" s="2">
        <v>1442.505625</v>
      </c>
      <c r="BE18" s="2">
        <v>1555.09083333333</v>
      </c>
      <c r="BF18" s="2">
        <v>1546.6866666666699</v>
      </c>
      <c r="BG18" s="2">
        <v>1571.8983333333299</v>
      </c>
      <c r="BH18" s="2">
        <v>1654.62666666667</v>
      </c>
      <c r="BI18" s="2">
        <v>1729.0550000000001</v>
      </c>
      <c r="BJ18" s="2">
        <v>1782.8768749999999</v>
      </c>
      <c r="BK18" s="2">
        <v>1845.62289069697</v>
      </c>
      <c r="BL18" s="2">
        <v>1915.0461758333299</v>
      </c>
      <c r="BM18" s="2">
        <v>1975.9508813876801</v>
      </c>
      <c r="BN18" s="2">
        <v>2034.3066343047201</v>
      </c>
      <c r="BO18" s="2">
        <v>2574.0517487932898</v>
      </c>
    </row>
    <row r="19" spans="1:67" x14ac:dyDescent="0.25">
      <c r="A19" s="2" t="s">
        <v>48</v>
      </c>
      <c r="B19" s="2" t="s">
        <v>22</v>
      </c>
      <c r="C19" s="2" t="s">
        <v>538</v>
      </c>
      <c r="D19" s="2">
        <v>50.000000049000001</v>
      </c>
      <c r="E19" s="2">
        <v>50.000000049000001</v>
      </c>
      <c r="F19" s="2">
        <v>50.000000049000001</v>
      </c>
      <c r="G19" s="2">
        <v>50.000000049000001</v>
      </c>
      <c r="H19" s="2">
        <v>50.000000049000001</v>
      </c>
      <c r="I19" s="2">
        <v>50.000000049000001</v>
      </c>
      <c r="J19" s="2">
        <v>50.000000049000001</v>
      </c>
      <c r="K19" s="2">
        <v>50.000000049000001</v>
      </c>
      <c r="L19" s="2">
        <v>50.000000049000001</v>
      </c>
      <c r="M19" s="2">
        <v>50.000000049000001</v>
      </c>
      <c r="N19" s="2">
        <v>50.000000049000001</v>
      </c>
      <c r="O19" s="2">
        <v>49.056977421689901</v>
      </c>
      <c r="P19" s="2">
        <v>44.014583332333302</v>
      </c>
      <c r="Q19" s="2">
        <v>38.976499998999998</v>
      </c>
      <c r="R19" s="2">
        <v>38.951499998999999</v>
      </c>
      <c r="S19" s="2">
        <v>36.778916665666699</v>
      </c>
      <c r="T19" s="2">
        <v>38.605166665666701</v>
      </c>
      <c r="U19" s="2">
        <v>35.842749998999999</v>
      </c>
      <c r="V19" s="2">
        <v>31.492083332333301</v>
      </c>
      <c r="W19" s="2">
        <v>29.318666665666701</v>
      </c>
      <c r="X19" s="2">
        <v>29.24166666575</v>
      </c>
      <c r="Y19" s="2">
        <v>37.129249999166703</v>
      </c>
      <c r="Z19" s="2">
        <v>45.690583332333297</v>
      </c>
      <c r="AA19" s="2">
        <v>51.131666665833301</v>
      </c>
      <c r="AB19" s="2">
        <v>57.783916666416701</v>
      </c>
      <c r="AC19" s="2">
        <v>59.378</v>
      </c>
      <c r="AD19" s="2">
        <v>44.671916666666696</v>
      </c>
      <c r="AE19" s="2">
        <v>37.334083333333297</v>
      </c>
      <c r="AF19" s="2">
        <v>36.768333333333302</v>
      </c>
      <c r="AG19" s="2">
        <v>39.404000000000003</v>
      </c>
      <c r="AH19" s="2">
        <v>33.417916666666699</v>
      </c>
      <c r="AI19" s="2">
        <v>34.148249999999997</v>
      </c>
      <c r="AJ19" s="2">
        <v>32.149500000000003</v>
      </c>
      <c r="AK19" s="2">
        <v>34.596520833333301</v>
      </c>
      <c r="AL19" s="2">
        <v>33.456497499999998</v>
      </c>
      <c r="AM19" s="2">
        <v>29.4800166666667</v>
      </c>
      <c r="AN19" s="2">
        <v>30.961513333333301</v>
      </c>
      <c r="AO19" s="2">
        <v>35.773890833333297</v>
      </c>
      <c r="AP19" s="2">
        <v>36.298640833333302</v>
      </c>
      <c r="AQ19" s="2">
        <v>0.938283072395239</v>
      </c>
      <c r="AR19" s="2">
        <v>1.08270508132601</v>
      </c>
      <c r="AS19" s="2">
        <v>1.11653308564468</v>
      </c>
      <c r="AT19" s="2">
        <v>1.0575589962396501</v>
      </c>
      <c r="AU19" s="2">
        <v>0.88404792718496095</v>
      </c>
      <c r="AV19" s="2">
        <v>0.80392164774760499</v>
      </c>
      <c r="AW19" s="2">
        <v>0.80380019216141596</v>
      </c>
      <c r="AX19" s="2">
        <v>0.79643273094909595</v>
      </c>
      <c r="AY19" s="2">
        <v>0.72967239998408795</v>
      </c>
      <c r="AZ19" s="2">
        <v>0.67992268004272904</v>
      </c>
      <c r="BA19" s="2">
        <v>0.71695770201613596</v>
      </c>
      <c r="BB19" s="2">
        <v>0.75430899010597896</v>
      </c>
      <c r="BC19" s="2">
        <v>0.71841389865332195</v>
      </c>
      <c r="BD19" s="2">
        <v>0.77833812041681205</v>
      </c>
      <c r="BE19" s="2">
        <v>0.75294512270200198</v>
      </c>
      <c r="BF19" s="2">
        <v>0.75272819693259096</v>
      </c>
      <c r="BG19" s="2">
        <v>0.90129642336709603</v>
      </c>
      <c r="BH19" s="2">
        <v>0.90342143625728799</v>
      </c>
      <c r="BI19" s="2">
        <v>0.88520550826938005</v>
      </c>
      <c r="BJ19" s="2">
        <v>0.84677266710809596</v>
      </c>
      <c r="BK19" s="2">
        <v>0.893276257067393</v>
      </c>
      <c r="BL19" s="2">
        <v>0.87550639698798305</v>
      </c>
      <c r="BM19" s="2">
        <v>0.84549413889043601</v>
      </c>
      <c r="BN19" s="2">
        <v>0.94962375315694103</v>
      </c>
      <c r="BO19" s="2">
        <v>0.92483955847069799</v>
      </c>
    </row>
    <row r="20" spans="1:67" x14ac:dyDescent="0.25">
      <c r="A20" s="2" t="s">
        <v>50</v>
      </c>
      <c r="B20" s="2" t="s">
        <v>18</v>
      </c>
      <c r="C20" s="2" t="s">
        <v>538</v>
      </c>
      <c r="D20" s="2">
        <v>245.19510139835899</v>
      </c>
      <c r="E20" s="2">
        <v>245.26010162116</v>
      </c>
      <c r="F20" s="2">
        <v>245.013850686544</v>
      </c>
      <c r="G20" s="2">
        <v>245.01635069607499</v>
      </c>
      <c r="H20" s="2">
        <v>245.027184079042</v>
      </c>
      <c r="I20" s="2">
        <v>245.06093420770799</v>
      </c>
      <c r="J20" s="2">
        <v>245.67843655764401</v>
      </c>
      <c r="K20" s="2">
        <v>246.00093779128099</v>
      </c>
      <c r="L20" s="2">
        <v>247.56469375695099</v>
      </c>
      <c r="M20" s="2">
        <v>259.960574351236</v>
      </c>
      <c r="N20" s="2">
        <v>276.403137026845</v>
      </c>
      <c r="O20" s="2">
        <v>275.35645668533198</v>
      </c>
      <c r="P20" s="2">
        <v>252.02762746264901</v>
      </c>
      <c r="Q20" s="2">
        <v>222.88918305322699</v>
      </c>
      <c r="R20" s="2">
        <v>240.70466763782301</v>
      </c>
      <c r="S20" s="2">
        <v>214.31290034121901</v>
      </c>
      <c r="T20" s="2">
        <v>238.95049426705901</v>
      </c>
      <c r="U20" s="2">
        <v>245.67968656657601</v>
      </c>
      <c r="V20" s="2">
        <v>225.65586023395699</v>
      </c>
      <c r="W20" s="2">
        <v>212.721644262377</v>
      </c>
      <c r="X20" s="2">
        <v>211.27955541470499</v>
      </c>
      <c r="Y20" s="2">
        <v>271.73145255032699</v>
      </c>
      <c r="Z20" s="2">
        <v>328.60625269898998</v>
      </c>
      <c r="AA20" s="2">
        <v>381.06603602462798</v>
      </c>
      <c r="AB20" s="2">
        <v>436.95666578800802</v>
      </c>
      <c r="AC20" s="2">
        <v>449.26296271160697</v>
      </c>
      <c r="AD20" s="2">
        <v>346.305903554493</v>
      </c>
      <c r="AE20" s="2">
        <v>300.53656240147802</v>
      </c>
      <c r="AF20" s="2">
        <v>297.84821881937802</v>
      </c>
      <c r="AG20" s="2">
        <v>319.008299487903</v>
      </c>
      <c r="AH20" s="2">
        <v>272.264787954393</v>
      </c>
      <c r="AI20" s="2">
        <v>282.10690880881998</v>
      </c>
      <c r="AJ20" s="2">
        <v>264.69180075057898</v>
      </c>
      <c r="AK20" s="2">
        <v>283.16257950001801</v>
      </c>
      <c r="AL20" s="2">
        <v>555.20469565569704</v>
      </c>
      <c r="AM20" s="2">
        <v>499.14842590131002</v>
      </c>
      <c r="AN20" s="2">
        <v>511.55243027251601</v>
      </c>
      <c r="AO20" s="2">
        <v>583.66937235339606</v>
      </c>
      <c r="AP20" s="2">
        <v>589.951774567332</v>
      </c>
      <c r="AQ20" s="2">
        <v>615.47334931919295</v>
      </c>
      <c r="AR20" s="2">
        <v>710.20797703137305</v>
      </c>
      <c r="AS20" s="2">
        <v>732.397693260192</v>
      </c>
      <c r="AT20" s="2">
        <v>693.71322649637102</v>
      </c>
      <c r="AU20" s="2">
        <v>579.89742617244497</v>
      </c>
      <c r="AV20" s="2">
        <v>527.338032291584</v>
      </c>
      <c r="AW20" s="2">
        <v>527.258362649643</v>
      </c>
      <c r="AX20" s="2">
        <v>522.42562489518002</v>
      </c>
      <c r="AY20" s="2">
        <v>478.63371847635898</v>
      </c>
      <c r="AZ20" s="2">
        <v>446.00004143278801</v>
      </c>
      <c r="BA20" s="2">
        <v>470.29342334139801</v>
      </c>
      <c r="BB20" s="2">
        <v>494.79426222293603</v>
      </c>
      <c r="BC20" s="2">
        <v>471.24862571893402</v>
      </c>
      <c r="BD20" s="2">
        <v>510.55633845425098</v>
      </c>
      <c r="BE20" s="2">
        <v>493.89962385223299</v>
      </c>
      <c r="BF20" s="2">
        <v>493.75732987531899</v>
      </c>
      <c r="BG20" s="2">
        <v>591.21169798260996</v>
      </c>
      <c r="BH20" s="2">
        <v>592.60561506300598</v>
      </c>
      <c r="BI20" s="2">
        <v>580.65674958785303</v>
      </c>
      <c r="BJ20" s="2">
        <v>555.446458398235</v>
      </c>
      <c r="BK20" s="2">
        <v>585.95081375716597</v>
      </c>
      <c r="BL20" s="2">
        <v>574.29454964905597</v>
      </c>
      <c r="BM20" s="2">
        <v>554.60779886416299</v>
      </c>
      <c r="BN20" s="2">
        <v>622.912348249567</v>
      </c>
      <c r="BO20" s="2">
        <v>606.654982255763</v>
      </c>
    </row>
    <row r="21" spans="1:67" ht="15.75" customHeight="1" x14ac:dyDescent="0.25">
      <c r="A21" s="2" t="s">
        <v>52</v>
      </c>
      <c r="B21" s="2" t="s">
        <v>18</v>
      </c>
      <c r="C21" s="2" t="s">
        <v>538</v>
      </c>
      <c r="D21" s="2">
        <v>245.19510139835899</v>
      </c>
      <c r="E21" s="2">
        <v>245.26010162116</v>
      </c>
      <c r="F21" s="2">
        <v>245.013850686544</v>
      </c>
      <c r="G21" s="2">
        <v>245.01635069607499</v>
      </c>
      <c r="H21" s="2">
        <v>245.027184079042</v>
      </c>
      <c r="I21" s="2">
        <v>245.06093420770799</v>
      </c>
      <c r="J21" s="2">
        <v>245.67843655764401</v>
      </c>
      <c r="K21" s="2">
        <v>246.00093779128099</v>
      </c>
      <c r="L21" s="2">
        <v>247.56469375695099</v>
      </c>
      <c r="M21" s="2">
        <v>259.960574351236</v>
      </c>
      <c r="N21" s="2">
        <v>276.403137026845</v>
      </c>
      <c r="O21" s="2">
        <v>275.35645668533198</v>
      </c>
      <c r="P21" s="2">
        <v>252.02762746264901</v>
      </c>
      <c r="Q21" s="2">
        <v>222.88918305322699</v>
      </c>
      <c r="R21" s="2">
        <v>240.70466763782301</v>
      </c>
      <c r="S21" s="2">
        <v>214.31290034121901</v>
      </c>
      <c r="T21" s="2">
        <v>238.95049426705901</v>
      </c>
      <c r="U21" s="2">
        <v>245.67968656657601</v>
      </c>
      <c r="V21" s="2">
        <v>225.65586023395699</v>
      </c>
      <c r="W21" s="2">
        <v>212.721644262377</v>
      </c>
      <c r="X21" s="2">
        <v>211.27955541470499</v>
      </c>
      <c r="Y21" s="2">
        <v>271.73145255032699</v>
      </c>
      <c r="Z21" s="2">
        <v>328.60625269898998</v>
      </c>
      <c r="AA21" s="2">
        <v>381.06603602462798</v>
      </c>
      <c r="AB21" s="2">
        <v>436.95666578800802</v>
      </c>
      <c r="AC21" s="2">
        <v>449.26296271160697</v>
      </c>
      <c r="AD21" s="2">
        <v>346.305903554493</v>
      </c>
      <c r="AE21" s="2">
        <v>300.53656240147802</v>
      </c>
      <c r="AF21" s="2">
        <v>297.84821881937802</v>
      </c>
      <c r="AG21" s="2">
        <v>319.008299487903</v>
      </c>
      <c r="AH21" s="2">
        <v>272.264787954393</v>
      </c>
      <c r="AI21" s="2">
        <v>282.10690880881998</v>
      </c>
      <c r="AJ21" s="2">
        <v>264.69180075057898</v>
      </c>
      <c r="AK21" s="2">
        <v>283.16257950001801</v>
      </c>
      <c r="AL21" s="2">
        <v>555.20469565569704</v>
      </c>
      <c r="AM21" s="2">
        <v>499.14842590131002</v>
      </c>
      <c r="AN21" s="2">
        <v>511.55243027251601</v>
      </c>
      <c r="AO21" s="2">
        <v>583.66937235339606</v>
      </c>
      <c r="AP21" s="2">
        <v>589.951774567332</v>
      </c>
      <c r="AQ21" s="2">
        <v>615.47334931916396</v>
      </c>
      <c r="AR21" s="2">
        <v>710.20797703136702</v>
      </c>
      <c r="AS21" s="2">
        <v>732.39769326022804</v>
      </c>
      <c r="AT21" s="2">
        <v>693.71322649637398</v>
      </c>
      <c r="AU21" s="2">
        <v>579.897426172466</v>
      </c>
      <c r="AV21" s="2">
        <v>527.33803229157604</v>
      </c>
      <c r="AW21" s="2">
        <v>527.25836264962595</v>
      </c>
      <c r="AX21" s="2">
        <v>522.42562489517604</v>
      </c>
      <c r="AY21" s="2">
        <v>478.63371847636301</v>
      </c>
      <c r="AZ21" s="2">
        <v>446.00004143278801</v>
      </c>
      <c r="BA21" s="2">
        <v>470.29342334139801</v>
      </c>
      <c r="BB21" s="2">
        <v>494.794262222947</v>
      </c>
      <c r="BC21" s="2">
        <v>471.24862571893698</v>
      </c>
      <c r="BD21" s="2">
        <v>510.55633845425098</v>
      </c>
      <c r="BE21" s="2">
        <v>493.89962385223703</v>
      </c>
      <c r="BF21" s="2">
        <v>493.757329875312</v>
      </c>
      <c r="BG21" s="2">
        <v>591.21169798260996</v>
      </c>
      <c r="BH21" s="2">
        <v>592.60561506302201</v>
      </c>
      <c r="BI21" s="2">
        <v>580.65674958785803</v>
      </c>
      <c r="BJ21" s="2">
        <v>555.44645839822601</v>
      </c>
      <c r="BK21" s="2">
        <v>585.91101318036897</v>
      </c>
      <c r="BL21" s="2">
        <v>575.58600451094503</v>
      </c>
      <c r="BM21" s="2">
        <v>554.53067503310399</v>
      </c>
      <c r="BN21" s="2">
        <v>623.75970091118199</v>
      </c>
      <c r="BO21" s="2">
        <v>606.56975016591696</v>
      </c>
    </row>
    <row r="22" spans="1:67" ht="15.75" customHeight="1" x14ac:dyDescent="0.25">
      <c r="A22" s="2" t="s">
        <v>54</v>
      </c>
      <c r="B22" s="2" t="s">
        <v>12</v>
      </c>
      <c r="C22" s="2" t="s">
        <v>538</v>
      </c>
      <c r="D22" s="2">
        <v>7.8688425850291202</v>
      </c>
      <c r="E22" s="2">
        <v>7.8688425850291202</v>
      </c>
      <c r="F22" s="2">
        <v>7.8688425850291202</v>
      </c>
      <c r="G22" s="2">
        <v>7.8688425850291202</v>
      </c>
      <c r="H22" s="2">
        <v>7.8688425850291202</v>
      </c>
      <c r="I22" s="2">
        <v>7.8688425850291202</v>
      </c>
      <c r="J22" s="2">
        <v>7.8688425850291202</v>
      </c>
      <c r="K22" s="2">
        <v>7.8688425850291202</v>
      </c>
      <c r="L22" s="2">
        <v>7.8688425850291202</v>
      </c>
      <c r="M22" s="2">
        <v>7.8688425850291202</v>
      </c>
      <c r="N22" s="2">
        <v>7.8688425850291202</v>
      </c>
      <c r="O22" s="2">
        <v>7.8688425850291202</v>
      </c>
      <c r="P22" s="2">
        <v>7.7001841681494998</v>
      </c>
      <c r="Q22" s="2">
        <v>7.8498159993174204</v>
      </c>
      <c r="R22" s="2">
        <v>8.2260022412153795</v>
      </c>
      <c r="S22" s="2">
        <v>12.186180036989001</v>
      </c>
      <c r="T22" s="2">
        <v>15.3991686037548</v>
      </c>
      <c r="U22" s="2">
        <v>15.375099999416699</v>
      </c>
      <c r="V22" s="2">
        <v>15.016116665749999</v>
      </c>
      <c r="W22" s="2">
        <v>15.5519249993333</v>
      </c>
      <c r="X22" s="2">
        <v>15.454058332500001</v>
      </c>
      <c r="Y22" s="2">
        <v>17.986691665833298</v>
      </c>
      <c r="Z22" s="2">
        <v>22.1178833323333</v>
      </c>
      <c r="AA22" s="2">
        <v>24.6154249995</v>
      </c>
      <c r="AB22" s="2">
        <v>25.353933385083302</v>
      </c>
      <c r="AC22" s="2">
        <v>27.9945916666667</v>
      </c>
      <c r="AD22" s="2">
        <v>30.4069</v>
      </c>
      <c r="AE22" s="2">
        <v>30.949833333333299</v>
      </c>
      <c r="AF22" s="2">
        <v>31.7332485981559</v>
      </c>
      <c r="AG22" s="2">
        <v>32.270000000000003</v>
      </c>
      <c r="AH22" s="2">
        <v>34.568808333333301</v>
      </c>
      <c r="AI22" s="2">
        <v>36.5961833333333</v>
      </c>
      <c r="AJ22" s="2">
        <v>38.950758333333297</v>
      </c>
      <c r="AK22" s="2">
        <v>39.567257499999997</v>
      </c>
      <c r="AL22" s="2">
        <v>40.211739166666703</v>
      </c>
      <c r="AM22" s="2">
        <v>40.278318333333303</v>
      </c>
      <c r="AN22" s="2">
        <v>41.794168333333303</v>
      </c>
      <c r="AO22" s="2">
        <v>43.8921158333333</v>
      </c>
      <c r="AP22" s="2">
        <v>46.905651666666699</v>
      </c>
      <c r="AQ22" s="2">
        <v>49.0854</v>
      </c>
      <c r="AR22" s="2">
        <v>52.141666666666701</v>
      </c>
      <c r="AS22" s="2">
        <v>55.8066666666667</v>
      </c>
      <c r="AT22" s="2">
        <v>57.887999999999998</v>
      </c>
      <c r="AU22" s="2">
        <v>58.150039999999997</v>
      </c>
      <c r="AV22" s="2">
        <v>59.512658333333299</v>
      </c>
      <c r="AW22" s="2">
        <v>64.327475000000007</v>
      </c>
      <c r="AX22" s="2">
        <v>68.933233333333305</v>
      </c>
      <c r="AY22" s="2">
        <v>68.874875000000003</v>
      </c>
      <c r="AZ22" s="2">
        <v>68.598275000000001</v>
      </c>
      <c r="BA22" s="2">
        <v>69.039066666666699</v>
      </c>
      <c r="BB22" s="2">
        <v>69.649291666666699</v>
      </c>
      <c r="BC22" s="2">
        <v>74.1524</v>
      </c>
      <c r="BD22" s="2">
        <v>81.8626583333333</v>
      </c>
      <c r="BE22" s="2">
        <v>78.103234999999998</v>
      </c>
      <c r="BF22" s="2">
        <v>77.641408333333302</v>
      </c>
      <c r="BG22" s="2">
        <v>77.946908333333297</v>
      </c>
      <c r="BH22" s="2">
        <v>78.468091666666695</v>
      </c>
      <c r="BI22" s="2">
        <v>80.437541666666704</v>
      </c>
      <c r="BJ22" s="2">
        <v>83.466201916666705</v>
      </c>
      <c r="BK22" s="2">
        <v>84.453522500000005</v>
      </c>
      <c r="BL22" s="2">
        <v>84.871391666666696</v>
      </c>
      <c r="BM22" s="2">
        <v>85.083763250000004</v>
      </c>
      <c r="BN22" s="2">
        <v>91.745454439696104</v>
      </c>
      <c r="BO22" s="2">
        <v>106.309484297483</v>
      </c>
    </row>
    <row r="23" spans="1:67" ht="15.75" customHeight="1" x14ac:dyDescent="0.25">
      <c r="A23" s="2" t="s">
        <v>56</v>
      </c>
      <c r="B23" s="2" t="s">
        <v>22</v>
      </c>
      <c r="C23" s="2" t="s">
        <v>538</v>
      </c>
      <c r="D23" s="2">
        <v>1.169999999E-3</v>
      </c>
      <c r="E23" s="2">
        <v>1.169999999E-3</v>
      </c>
      <c r="F23" s="2">
        <v>1.169999999E-3</v>
      </c>
      <c r="G23" s="2">
        <v>1.169999999E-3</v>
      </c>
      <c r="H23" s="2">
        <v>1.169999999E-3</v>
      </c>
      <c r="I23" s="2">
        <v>1.169999999E-3</v>
      </c>
      <c r="J23" s="2">
        <v>1.169999999E-3</v>
      </c>
      <c r="K23" s="2">
        <v>1.169999999E-3</v>
      </c>
      <c r="L23" s="2">
        <v>1.169999999E-3</v>
      </c>
      <c r="M23" s="2">
        <v>1.169999999E-3</v>
      </c>
      <c r="N23" s="2">
        <v>1.169999999E-3</v>
      </c>
      <c r="O23" s="2">
        <v>1.169999999E-3</v>
      </c>
      <c r="P23" s="2">
        <v>1.08E-3</v>
      </c>
      <c r="Q23" s="2">
        <v>9.791666657499999E-4</v>
      </c>
      <c r="R23" s="2">
        <v>9.6999999899999995E-4</v>
      </c>
      <c r="S23" s="2">
        <v>9.6999999899999995E-4</v>
      </c>
      <c r="T23" s="2">
        <v>9.6999999899999995E-4</v>
      </c>
      <c r="U23" s="2">
        <v>9.6999999899999995E-4</v>
      </c>
      <c r="V23" s="2">
        <v>9.6999999899999995E-4</v>
      </c>
      <c r="W23" s="2">
        <v>9.6999999899999995E-4</v>
      </c>
      <c r="X23" s="2">
        <v>9.6999999899999995E-4</v>
      </c>
      <c r="Y23" s="2">
        <v>9.6999999899999995E-4</v>
      </c>
      <c r="Z23" s="2">
        <v>9.6999999899999995E-4</v>
      </c>
      <c r="AA23" s="2">
        <v>9.6999999899999995E-4</v>
      </c>
      <c r="AB23" s="2">
        <v>9.6999999899999995E-4</v>
      </c>
      <c r="AC23" s="2">
        <v>9.6999999899999995E-4</v>
      </c>
      <c r="AD23" s="2">
        <v>9.6999999899999995E-4</v>
      </c>
      <c r="AE23" s="2">
        <v>9.6999999899999995E-4</v>
      </c>
      <c r="AF23" s="2">
        <v>9.6999999899999995E-4</v>
      </c>
      <c r="AG23" s="2">
        <v>9.6999999899999995E-4</v>
      </c>
      <c r="AH23" s="2">
        <v>9.6999999899999995E-4</v>
      </c>
      <c r="AI23" s="2">
        <v>1.7788249999999999E-2</v>
      </c>
      <c r="AJ23" s="2">
        <v>2.3341166666666701E-2</v>
      </c>
      <c r="AK23" s="2">
        <v>2.75935833333333E-2</v>
      </c>
      <c r="AL23" s="2">
        <v>5.4133666666666698E-2</v>
      </c>
      <c r="AM23" s="2">
        <v>6.7170833333333305E-2</v>
      </c>
      <c r="AN23" s="2">
        <v>0.177888666666667</v>
      </c>
      <c r="AO23" s="2">
        <v>1.6818791666666699</v>
      </c>
      <c r="AP23" s="2">
        <v>1.7603583333333299</v>
      </c>
      <c r="AQ23" s="2">
        <v>1.8363833333333299</v>
      </c>
      <c r="AR23" s="2">
        <v>2.123275</v>
      </c>
      <c r="AS23" s="2">
        <v>2.1847083333333299</v>
      </c>
      <c r="AT23" s="2">
        <v>2.076975</v>
      </c>
      <c r="AU23" s="2">
        <v>1.7327016666666699</v>
      </c>
      <c r="AV23" s="2">
        <v>1.5751089166666701</v>
      </c>
      <c r="AW23" s="2">
        <v>1.5741333333333301</v>
      </c>
      <c r="AX23" s="2">
        <v>1.5592666666666699</v>
      </c>
      <c r="AY23" s="2">
        <v>1.4290499999999999</v>
      </c>
      <c r="AZ23" s="2">
        <v>1.3371166666666701</v>
      </c>
      <c r="BA23" s="2">
        <v>1.40669166666667</v>
      </c>
      <c r="BB23" s="2">
        <v>1.47739166666667</v>
      </c>
      <c r="BC23" s="2">
        <v>1.40645833333333</v>
      </c>
      <c r="BD23" s="2">
        <v>1.5220499999999999</v>
      </c>
      <c r="BE23" s="2">
        <v>1.47356666666667</v>
      </c>
      <c r="BF23" s="2">
        <v>1.4741833333333301</v>
      </c>
      <c r="BG23" s="2">
        <v>1.7644</v>
      </c>
      <c r="BH23" s="2">
        <v>1.7680416666666701</v>
      </c>
      <c r="BI23" s="2">
        <v>1.73545833333333</v>
      </c>
      <c r="BJ23" s="2">
        <v>1.6570416666666701</v>
      </c>
      <c r="BK23" s="2">
        <v>1.7470416666666699</v>
      </c>
      <c r="BL23" s="2">
        <v>1.7163333333333299</v>
      </c>
      <c r="BM23" s="2">
        <v>1.653775</v>
      </c>
      <c r="BN23" s="2">
        <v>1.8601416666666699</v>
      </c>
      <c r="BO23" s="2">
        <v>1.8089666666666699</v>
      </c>
    </row>
    <row r="24" spans="1:67" ht="15.75" customHeight="1" x14ac:dyDescent="0.25">
      <c r="A24" s="2" t="s">
        <v>58</v>
      </c>
      <c r="B24" s="2" t="s">
        <v>30</v>
      </c>
      <c r="C24" s="2" t="s">
        <v>538</v>
      </c>
      <c r="D24" s="2">
        <v>0.47618999947619001</v>
      </c>
      <c r="E24" s="2">
        <v>0.47618999947619001</v>
      </c>
      <c r="F24" s="2">
        <v>0.47618999947619001</v>
      </c>
      <c r="G24" s="2">
        <v>0.47618999947619001</v>
      </c>
      <c r="H24" s="2">
        <v>0.47618999947619001</v>
      </c>
      <c r="I24" s="2">
        <v>0.47618999947619001</v>
      </c>
      <c r="J24" s="2">
        <v>0.47618999947619001</v>
      </c>
      <c r="K24" s="2">
        <v>0.47618999947619001</v>
      </c>
      <c r="L24" s="2">
        <v>0.47618999947619001</v>
      </c>
      <c r="M24" s="2">
        <v>0.47618999947619001</v>
      </c>
      <c r="N24" s="2">
        <v>0.47618999947619001</v>
      </c>
      <c r="O24" s="2">
        <v>0.47479628758907599</v>
      </c>
      <c r="P24" s="2">
        <v>0.43859778342153799</v>
      </c>
      <c r="Q24" s="2">
        <v>0.399630307154623</v>
      </c>
      <c r="R24" s="2">
        <v>0.39473999900000001</v>
      </c>
      <c r="S24" s="2">
        <v>0.39549999899999999</v>
      </c>
      <c r="T24" s="2">
        <v>0.39559916566666697</v>
      </c>
      <c r="U24" s="2">
        <v>0.39564999899999997</v>
      </c>
      <c r="V24" s="2">
        <v>0.38745333233333301</v>
      </c>
      <c r="W24" s="2">
        <v>0.38161749924999999</v>
      </c>
      <c r="X24" s="2">
        <v>0.37700023471010002</v>
      </c>
      <c r="Y24" s="2">
        <v>0.37599999899999997</v>
      </c>
      <c r="Z24" s="2">
        <v>0.37599999899999997</v>
      </c>
      <c r="AA24" s="2">
        <v>0.37599999899999997</v>
      </c>
      <c r="AB24" s="2">
        <v>0.37599999958333302</v>
      </c>
      <c r="AC24" s="2">
        <v>0.376</v>
      </c>
      <c r="AD24" s="2">
        <v>0.376</v>
      </c>
      <c r="AE24" s="2">
        <v>0.376</v>
      </c>
      <c r="AF24" s="2">
        <v>0.376</v>
      </c>
      <c r="AG24" s="2">
        <v>0.376</v>
      </c>
      <c r="AH24" s="2">
        <v>0.376</v>
      </c>
      <c r="AI24" s="2">
        <v>0.376</v>
      </c>
      <c r="AJ24" s="2">
        <v>0.376</v>
      </c>
      <c r="AK24" s="2">
        <v>0.37599998916666699</v>
      </c>
      <c r="AL24" s="2">
        <v>0.37599996499999999</v>
      </c>
      <c r="AM24" s="2">
        <v>0.37599997083333297</v>
      </c>
      <c r="AN24" s="2">
        <v>0.37599996749999998</v>
      </c>
      <c r="AO24" s="2">
        <v>0.37599996499999999</v>
      </c>
      <c r="AP24" s="2">
        <v>0.37599996250000001</v>
      </c>
      <c r="AQ24" s="2">
        <v>0.375999979166667</v>
      </c>
      <c r="AR24" s="2">
        <v>0.376</v>
      </c>
      <c r="AS24" s="2">
        <v>0.376</v>
      </c>
      <c r="AT24" s="2">
        <v>0.376</v>
      </c>
      <c r="AU24" s="2">
        <v>0.376</v>
      </c>
      <c r="AV24" s="2">
        <v>0.376</v>
      </c>
      <c r="AW24" s="2">
        <v>0.376</v>
      </c>
      <c r="AX24" s="2">
        <v>0.376</v>
      </c>
      <c r="AY24" s="2">
        <v>0.376</v>
      </c>
      <c r="AZ24" s="2">
        <v>0.376</v>
      </c>
      <c r="BA24" s="2">
        <v>0.376</v>
      </c>
      <c r="BB24" s="2">
        <v>0.376</v>
      </c>
      <c r="BC24" s="2">
        <v>0.376</v>
      </c>
      <c r="BD24" s="2">
        <v>0.376</v>
      </c>
      <c r="BE24" s="2">
        <v>0.376</v>
      </c>
      <c r="BF24" s="2">
        <v>0.376</v>
      </c>
      <c r="BG24" s="2">
        <v>0.376</v>
      </c>
      <c r="BH24" s="2">
        <v>0.376</v>
      </c>
      <c r="BI24" s="2">
        <v>0.376</v>
      </c>
      <c r="BJ24" s="2">
        <v>0.376</v>
      </c>
      <c r="BK24" s="2">
        <v>0.376</v>
      </c>
      <c r="BL24" s="2">
        <v>0.376</v>
      </c>
      <c r="BM24" s="2">
        <v>0.376</v>
      </c>
      <c r="BN24" s="2">
        <v>0.376</v>
      </c>
      <c r="BO24" s="2">
        <v>0.376</v>
      </c>
    </row>
    <row r="25" spans="1:67" ht="15.75" customHeight="1" x14ac:dyDescent="0.25">
      <c r="A25" s="2" t="s">
        <v>60</v>
      </c>
      <c r="B25" s="2" t="s">
        <v>6</v>
      </c>
      <c r="C25" s="2" t="s">
        <v>538</v>
      </c>
      <c r="D25" s="2">
        <v>1.02041</v>
      </c>
      <c r="E25" s="2">
        <v>1.02041</v>
      </c>
      <c r="F25" s="2">
        <v>1.02041</v>
      </c>
      <c r="G25" s="2">
        <v>1.02041</v>
      </c>
      <c r="H25" s="2">
        <v>1.02041</v>
      </c>
      <c r="I25" s="2">
        <v>1.02041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</row>
    <row r="26" spans="1:67" ht="15.75" customHeight="1" x14ac:dyDescent="0.25">
      <c r="A26" s="2" t="s">
        <v>62</v>
      </c>
      <c r="B26" s="2" t="s">
        <v>22</v>
      </c>
      <c r="C26" s="2" t="s">
        <v>538</v>
      </c>
      <c r="D26" s="2">
        <v>1.73405583333333</v>
      </c>
      <c r="E26" s="2">
        <v>1.73405583333333</v>
      </c>
      <c r="F26" s="2">
        <v>1.73405583333333</v>
      </c>
      <c r="G26" s="2">
        <v>1.73405583333333</v>
      </c>
      <c r="H26" s="2">
        <v>1.73405583333333</v>
      </c>
      <c r="I26" s="2">
        <v>1.73405583333333</v>
      </c>
      <c r="J26" s="2">
        <v>1.73405583333333</v>
      </c>
      <c r="K26" s="2">
        <v>1.73405583333333</v>
      </c>
      <c r="L26" s="2">
        <v>1.73405583333333</v>
      </c>
      <c r="M26" s="2">
        <v>1.73405583333333</v>
      </c>
      <c r="N26" s="2">
        <v>1.73405583333333</v>
      </c>
      <c r="O26" s="2">
        <v>1.73405583333333</v>
      </c>
      <c r="P26" s="2">
        <v>1.73405583333333</v>
      </c>
      <c r="Q26" s="2">
        <v>1.73405583333333</v>
      </c>
      <c r="R26" s="2">
        <v>1.73405583333333</v>
      </c>
      <c r="S26" s="2">
        <v>1.73405583333333</v>
      </c>
      <c r="T26" s="2">
        <v>1.73405583333333</v>
      </c>
      <c r="U26" s="2">
        <v>1.73405583333333</v>
      </c>
      <c r="V26" s="2">
        <v>1.73405583333333</v>
      </c>
      <c r="W26" s="2">
        <v>1.73405583333333</v>
      </c>
      <c r="X26" s="2">
        <v>1.73405583333333</v>
      </c>
      <c r="Y26" s="2">
        <v>1.73405583333333</v>
      </c>
      <c r="Z26" s="2">
        <v>1.73405583333333</v>
      </c>
      <c r="AA26" s="2">
        <v>1.73405583333333</v>
      </c>
      <c r="AB26" s="2">
        <v>1.73405583333333</v>
      </c>
      <c r="AC26" s="2">
        <v>1.73405583333333</v>
      </c>
      <c r="AD26" s="2">
        <v>1.73405583333333</v>
      </c>
      <c r="AE26" s="2">
        <v>1.73405583333333</v>
      </c>
      <c r="AF26" s="2">
        <v>1.73405583333333</v>
      </c>
      <c r="AG26" s="2">
        <v>1.73405583333333</v>
      </c>
      <c r="AH26" s="2">
        <v>1.73405583333333</v>
      </c>
      <c r="AI26" s="2">
        <v>1.73405583333333</v>
      </c>
      <c r="AJ26" s="2">
        <v>1.73405583333333</v>
      </c>
      <c r="AK26" s="2">
        <v>1.73405583333333</v>
      </c>
      <c r="AL26" s="2">
        <v>1.73405583333333</v>
      </c>
      <c r="AM26" s="2">
        <v>1.73405583333333</v>
      </c>
      <c r="AN26" s="2">
        <v>1.73405583333333</v>
      </c>
      <c r="AO26" s="2">
        <v>1.73405583333333</v>
      </c>
      <c r="AP26" s="2">
        <v>1.75966758333333</v>
      </c>
      <c r="AQ26" s="2">
        <v>1.8357953848931099</v>
      </c>
      <c r="AR26" s="2">
        <v>2.12285951185833</v>
      </c>
      <c r="AS26" s="2">
        <v>2.1856595833000001</v>
      </c>
      <c r="AT26" s="2">
        <v>2.07817042621667</v>
      </c>
      <c r="AU26" s="2">
        <v>1.7329322041916699</v>
      </c>
      <c r="AV26" s="2">
        <v>1.57515702795</v>
      </c>
      <c r="AW26" s="2">
        <v>1.5727220196</v>
      </c>
      <c r="AX26" s="2">
        <v>1.5590719560583299</v>
      </c>
      <c r="AY26" s="2">
        <v>1.429002741625</v>
      </c>
      <c r="AZ26" s="2">
        <v>1.3351956804842799</v>
      </c>
      <c r="BA26" s="2">
        <v>1.4078912383694999</v>
      </c>
      <c r="BB26" s="2">
        <v>1.47673956845028</v>
      </c>
      <c r="BC26" s="2">
        <v>1.40693658566639</v>
      </c>
      <c r="BD26" s="2">
        <v>1.5222099744513</v>
      </c>
      <c r="BE26" s="2">
        <v>1.4730513226323501</v>
      </c>
      <c r="BF26" s="2">
        <v>1.4741691867940001</v>
      </c>
      <c r="BG26" s="2">
        <v>1.76349164694686</v>
      </c>
      <c r="BH26" s="2">
        <v>1.7681390242991499</v>
      </c>
      <c r="BI26" s="2">
        <v>1.73535271327691</v>
      </c>
      <c r="BJ26" s="2">
        <v>1.6569854411354299</v>
      </c>
      <c r="BK26" s="2">
        <v>1.74708646136073</v>
      </c>
      <c r="BL26" s="2">
        <v>1.71697049519219</v>
      </c>
      <c r="BM26" s="2">
        <v>1.65360615435868</v>
      </c>
      <c r="BN26" s="2">
        <v>1.85932587706093</v>
      </c>
      <c r="BO26" s="2">
        <v>1.80920280030082</v>
      </c>
    </row>
    <row r="27" spans="1:67" ht="15.75" customHeight="1" x14ac:dyDescent="0.25">
      <c r="A27" s="2" t="s">
        <v>64</v>
      </c>
      <c r="B27" s="2" t="s">
        <v>22</v>
      </c>
      <c r="C27" s="2" t="s">
        <v>538</v>
      </c>
      <c r="D27" s="2">
        <v>3.6411125E-4</v>
      </c>
      <c r="E27" s="2">
        <v>3.6411125E-4</v>
      </c>
      <c r="F27" s="2">
        <v>3.6411125E-4</v>
      </c>
      <c r="G27" s="2">
        <v>3.6411125E-4</v>
      </c>
      <c r="H27" s="2">
        <v>3.6411125E-4</v>
      </c>
      <c r="I27" s="2">
        <v>3.6411125E-4</v>
      </c>
      <c r="J27" s="2">
        <v>3.6411125E-4</v>
      </c>
      <c r="K27" s="2">
        <v>3.6411125E-4</v>
      </c>
      <c r="L27" s="2">
        <v>3.6411125E-4</v>
      </c>
      <c r="M27" s="2">
        <v>3.6411125E-4</v>
      </c>
      <c r="N27" s="2">
        <v>3.6411125E-4</v>
      </c>
      <c r="O27" s="2">
        <v>3.6411125E-4</v>
      </c>
      <c r="P27" s="2">
        <v>3.6411125E-4</v>
      </c>
      <c r="Q27" s="2">
        <v>3.6411125E-4</v>
      </c>
      <c r="R27" s="2">
        <v>3.6411125E-4</v>
      </c>
      <c r="S27" s="2">
        <v>3.6411125E-4</v>
      </c>
      <c r="T27" s="2">
        <v>3.6411125E-4</v>
      </c>
      <c r="U27" s="2">
        <v>3.6411125E-4</v>
      </c>
      <c r="V27" s="2">
        <v>3.6411125E-4</v>
      </c>
      <c r="W27" s="2">
        <v>3.6411125E-4</v>
      </c>
      <c r="X27" s="2">
        <v>3.6411125E-4</v>
      </c>
      <c r="Y27" s="2">
        <v>3.6411125E-4</v>
      </c>
      <c r="Z27" s="2">
        <v>3.6411125E-4</v>
      </c>
      <c r="AA27" s="2">
        <v>3.6411125E-4</v>
      </c>
      <c r="AB27" s="2">
        <v>3.6411125E-4</v>
      </c>
      <c r="AC27" s="2">
        <v>3.6411125E-4</v>
      </c>
      <c r="AD27" s="2">
        <v>3.6411125E-4</v>
      </c>
      <c r="AE27" s="2">
        <v>3.6411125E-4</v>
      </c>
      <c r="AF27" s="2">
        <v>3.6411125E-4</v>
      </c>
      <c r="AG27" s="2">
        <v>3.6411125E-4</v>
      </c>
      <c r="AH27" s="2">
        <v>3.6411125E-4</v>
      </c>
      <c r="AI27" s="2">
        <v>3.6411125E-4</v>
      </c>
      <c r="AJ27" s="2">
        <v>3.6411125E-4</v>
      </c>
      <c r="AK27" s="2">
        <v>3.6411125E-4</v>
      </c>
      <c r="AL27" s="2">
        <v>3.6411125E-4</v>
      </c>
      <c r="AM27" s="2">
        <v>1.15209666666667E-3</v>
      </c>
      <c r="AN27" s="2">
        <v>1.3229876666666701E-3</v>
      </c>
      <c r="AO27" s="2">
        <v>2.6020549583333301E-3</v>
      </c>
      <c r="AP27" s="2">
        <v>4.6127620000000003E-3</v>
      </c>
      <c r="AQ27" s="2">
        <v>2.4929532916666702E-2</v>
      </c>
      <c r="AR27" s="2">
        <v>8.7675000000000003E-2</v>
      </c>
      <c r="AS27" s="2">
        <v>0.13900000000000001</v>
      </c>
      <c r="AT27" s="2">
        <v>0.17909166666666701</v>
      </c>
      <c r="AU27" s="2">
        <v>0.20512708333333299</v>
      </c>
      <c r="AV27" s="2">
        <v>0.21602574999999999</v>
      </c>
      <c r="AW27" s="2">
        <v>0.21538199999999999</v>
      </c>
      <c r="AX27" s="2">
        <v>0.21445641666666701</v>
      </c>
      <c r="AY27" s="2">
        <v>0.214607833333333</v>
      </c>
      <c r="AZ27" s="2">
        <v>0.21363974999999999</v>
      </c>
      <c r="BA27" s="2">
        <v>0.279304921788469</v>
      </c>
      <c r="BB27" s="2">
        <v>0.29785099999999998</v>
      </c>
      <c r="BC27" s="2">
        <v>0.49746333333333298</v>
      </c>
      <c r="BD27" s="2">
        <v>0.83368983333333302</v>
      </c>
      <c r="BE27" s="2">
        <v>0.88800524999999997</v>
      </c>
      <c r="BF27" s="2">
        <v>1.0224102500000001</v>
      </c>
      <c r="BG27" s="2">
        <v>1.5925988333333301</v>
      </c>
      <c r="BH27" s="2">
        <v>1.9895628333333299</v>
      </c>
      <c r="BI27" s="2">
        <v>1.93234166666667</v>
      </c>
      <c r="BJ27" s="2">
        <v>2.0376083333333299</v>
      </c>
      <c r="BK27" s="2">
        <v>2.0917833333333302</v>
      </c>
      <c r="BL27" s="2">
        <v>2.439575</v>
      </c>
      <c r="BM27" s="2">
        <v>2.538675</v>
      </c>
      <c r="BN27" s="2">
        <v>2.6261000000000001</v>
      </c>
      <c r="BO27" s="2">
        <v>3.0073500000000002</v>
      </c>
    </row>
    <row r="28" spans="1:67" ht="15.75" customHeight="1" x14ac:dyDescent="0.25">
      <c r="A28" s="2" t="s">
        <v>66</v>
      </c>
      <c r="B28" s="2" t="s">
        <v>6</v>
      </c>
      <c r="C28" s="2" t="s">
        <v>538</v>
      </c>
      <c r="D28" s="2">
        <v>1.42857000042857</v>
      </c>
      <c r="E28" s="2">
        <v>1.42857000042857</v>
      </c>
      <c r="F28" s="2">
        <v>1.42857000042857</v>
      </c>
      <c r="G28" s="2">
        <v>1.42857000042857</v>
      </c>
      <c r="H28" s="2">
        <v>1.42857000042857</v>
      </c>
      <c r="I28" s="2">
        <v>1.42857000042857</v>
      </c>
      <c r="J28" s="2">
        <v>1.42857000042857</v>
      </c>
      <c r="K28" s="2">
        <v>1.4484116669960301</v>
      </c>
      <c r="L28" s="2">
        <v>1.6666700006666699</v>
      </c>
      <c r="M28" s="2">
        <v>1.6666700006666699</v>
      </c>
      <c r="N28" s="2">
        <v>1.6666700006666699</v>
      </c>
      <c r="O28" s="2">
        <v>1.6436821181343699</v>
      </c>
      <c r="P28" s="2">
        <v>1.6015618461200301</v>
      </c>
      <c r="Q28" s="2">
        <v>1.6326837811972299</v>
      </c>
      <c r="R28" s="2">
        <v>1.7109267840790501</v>
      </c>
      <c r="S28" s="2">
        <v>1.80804370464356</v>
      </c>
      <c r="T28" s="2">
        <v>2.2256731316515599</v>
      </c>
      <c r="U28" s="2">
        <v>2</v>
      </c>
      <c r="V28" s="2">
        <v>2</v>
      </c>
      <c r="W28" s="2">
        <v>2</v>
      </c>
      <c r="X28" s="2">
        <v>2</v>
      </c>
      <c r="Y28" s="2">
        <v>2</v>
      </c>
      <c r="Z28" s="2">
        <v>2</v>
      </c>
      <c r="AA28" s="2">
        <v>2</v>
      </c>
      <c r="AB28" s="2">
        <v>2</v>
      </c>
      <c r="AC28" s="2">
        <v>2</v>
      </c>
      <c r="AD28" s="2">
        <v>2</v>
      </c>
      <c r="AE28" s="2">
        <v>2</v>
      </c>
      <c r="AF28" s="2">
        <v>2</v>
      </c>
      <c r="AG28" s="2">
        <v>2</v>
      </c>
      <c r="AH28" s="2">
        <v>2</v>
      </c>
      <c r="AI28" s="2">
        <v>2</v>
      </c>
      <c r="AJ28" s="2">
        <v>2</v>
      </c>
      <c r="AK28" s="2">
        <v>2</v>
      </c>
      <c r="AL28" s="2">
        <v>2</v>
      </c>
      <c r="AM28" s="2">
        <v>2</v>
      </c>
      <c r="AN28" s="2">
        <v>2</v>
      </c>
      <c r="AO28" s="2">
        <v>2</v>
      </c>
      <c r="AP28" s="2">
        <v>2</v>
      </c>
      <c r="AQ28" s="2">
        <v>2</v>
      </c>
      <c r="AR28" s="2">
        <v>2</v>
      </c>
      <c r="AS28" s="2">
        <v>2</v>
      </c>
      <c r="AT28" s="2">
        <v>2</v>
      </c>
      <c r="AU28" s="2">
        <v>2</v>
      </c>
      <c r="AV28" s="2">
        <v>2</v>
      </c>
      <c r="AW28" s="2">
        <v>2</v>
      </c>
      <c r="AX28" s="2">
        <v>2</v>
      </c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2</v>
      </c>
      <c r="BF28" s="2">
        <v>2</v>
      </c>
      <c r="BG28" s="2">
        <v>2</v>
      </c>
      <c r="BH28" s="2">
        <v>2</v>
      </c>
      <c r="BI28" s="2">
        <v>2</v>
      </c>
      <c r="BJ28" s="2">
        <v>2</v>
      </c>
      <c r="BK28" s="2">
        <v>2</v>
      </c>
      <c r="BL28" s="2">
        <v>2</v>
      </c>
      <c r="BM28" s="2">
        <v>2</v>
      </c>
      <c r="BN28" s="2">
        <v>2</v>
      </c>
      <c r="BO28" s="2">
        <v>2</v>
      </c>
    </row>
    <row r="29" spans="1:67" ht="15.75" customHeight="1" x14ac:dyDescent="0.25">
      <c r="A29" s="2" t="s">
        <v>68</v>
      </c>
      <c r="B29" s="2" t="s">
        <v>70</v>
      </c>
      <c r="C29" s="2" t="s">
        <v>538</v>
      </c>
      <c r="D29" s="2">
        <v>0.85714000000000001</v>
      </c>
      <c r="E29" s="2">
        <v>0.85714000000000001</v>
      </c>
      <c r="F29" s="2">
        <v>0.85714000000000001</v>
      </c>
      <c r="G29" s="2">
        <v>0.85714000000000001</v>
      </c>
      <c r="H29" s="2">
        <v>0.85714000000000001</v>
      </c>
      <c r="I29" s="2">
        <v>0.85714000000000001</v>
      </c>
      <c r="J29" s="2">
        <v>0.85714000000000001</v>
      </c>
      <c r="K29" s="2">
        <v>0.86904499999999996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</row>
    <row r="30" spans="1:67" ht="15.75" customHeight="1" x14ac:dyDescent="0.25">
      <c r="A30" s="2" t="s">
        <v>71</v>
      </c>
      <c r="B30" s="2" t="s">
        <v>6</v>
      </c>
      <c r="C30" s="2" t="s">
        <v>538</v>
      </c>
      <c r="D30" s="2">
        <v>1.188E-5</v>
      </c>
      <c r="E30" s="2">
        <v>1.188E-5</v>
      </c>
      <c r="F30" s="2">
        <v>1.188E-5</v>
      </c>
      <c r="G30" s="2">
        <v>1.188E-5</v>
      </c>
      <c r="H30" s="2">
        <v>1.188E-5</v>
      </c>
      <c r="I30" s="2">
        <v>1.188E-5</v>
      </c>
      <c r="J30" s="2">
        <v>1.188E-5</v>
      </c>
      <c r="K30" s="2">
        <v>1.188E-5</v>
      </c>
      <c r="L30" s="2">
        <v>1.188E-5</v>
      </c>
      <c r="M30" s="2">
        <v>1.188E-5</v>
      </c>
      <c r="N30" s="2">
        <v>1.188E-5</v>
      </c>
      <c r="O30" s="2">
        <v>1.188E-5</v>
      </c>
      <c r="P30" s="2">
        <v>1.3295000000000001E-5</v>
      </c>
      <c r="Q30" s="2">
        <v>2.001E-5</v>
      </c>
      <c r="R30" s="2">
        <v>2.001E-5</v>
      </c>
      <c r="S30" s="2">
        <v>2.001E-5</v>
      </c>
      <c r="T30" s="2">
        <v>2.001E-5</v>
      </c>
      <c r="U30" s="2">
        <v>2.001E-5</v>
      </c>
      <c r="V30" s="2">
        <v>2.001E-5</v>
      </c>
      <c r="W30" s="2">
        <v>2.0403333333333301E-5</v>
      </c>
      <c r="X30" s="2">
        <v>2.4519999999999999E-5</v>
      </c>
      <c r="Y30" s="2">
        <v>2.4519999999999999E-5</v>
      </c>
      <c r="Z30" s="2">
        <v>6.4071666666666699E-5</v>
      </c>
      <c r="AA30" s="2">
        <v>2.3163E-4</v>
      </c>
      <c r="AB30" s="2">
        <v>3.1359091666666701E-3</v>
      </c>
      <c r="AC30" s="2">
        <v>0.44002900833333303</v>
      </c>
      <c r="AD30" s="2">
        <v>1.9219583333333301</v>
      </c>
      <c r="AE30" s="2">
        <v>2.0548500000000001</v>
      </c>
      <c r="AF30" s="2">
        <v>2.3502416666666699</v>
      </c>
      <c r="AG30" s="2">
        <v>2.6916833333333301</v>
      </c>
      <c r="AH30" s="2">
        <v>3.17265</v>
      </c>
      <c r="AI30" s="2">
        <v>3.5806083333333301</v>
      </c>
      <c r="AJ30" s="2">
        <v>3.90051666666667</v>
      </c>
      <c r="AK30" s="2">
        <v>4.2650833333333296</v>
      </c>
      <c r="AL30" s="2">
        <v>4.6205166666666697</v>
      </c>
      <c r="AM30" s="2">
        <v>4.8003416666666698</v>
      </c>
      <c r="AN30" s="2">
        <v>5.0746124999999997</v>
      </c>
      <c r="AO30" s="2">
        <v>5.2542583333333299</v>
      </c>
      <c r="AP30" s="2">
        <v>5.5101333333333304</v>
      </c>
      <c r="AQ30" s="2">
        <v>5.8124083333333303</v>
      </c>
      <c r="AR30" s="2">
        <v>6.1835416666666703</v>
      </c>
      <c r="AS30" s="2">
        <v>6.6069166666666703</v>
      </c>
      <c r="AT30" s="2">
        <v>7.17</v>
      </c>
      <c r="AU30" s="2">
        <v>7.6591666666666702</v>
      </c>
      <c r="AV30" s="2">
        <v>7.9362666666666701</v>
      </c>
      <c r="AW30" s="2">
        <v>8.0660624999999992</v>
      </c>
      <c r="AX30" s="2">
        <v>8.0116166666666704</v>
      </c>
      <c r="AY30" s="2">
        <v>7.8512451612499996</v>
      </c>
      <c r="AZ30" s="2">
        <v>7.2383206989166702</v>
      </c>
      <c r="BA30" s="2">
        <v>7.02</v>
      </c>
      <c r="BB30" s="2">
        <v>7.0166666666666702</v>
      </c>
      <c r="BC30" s="2">
        <v>6.9369624999999999</v>
      </c>
      <c r="BD30" s="2">
        <v>6.91</v>
      </c>
      <c r="BE30" s="2">
        <v>6.91</v>
      </c>
      <c r="BF30" s="2">
        <v>6.91</v>
      </c>
      <c r="BG30" s="2">
        <v>6.91</v>
      </c>
      <c r="BH30" s="2">
        <v>6.91</v>
      </c>
      <c r="BI30" s="2">
        <v>6.91</v>
      </c>
      <c r="BJ30" s="2">
        <v>6.91</v>
      </c>
      <c r="BK30" s="2">
        <v>6.91</v>
      </c>
      <c r="BL30" s="2">
        <v>6.91</v>
      </c>
      <c r="BM30" s="2">
        <v>6.91</v>
      </c>
      <c r="BN30" s="2">
        <v>6.91</v>
      </c>
      <c r="BO30" s="2">
        <v>6.91</v>
      </c>
    </row>
    <row r="31" spans="1:67" ht="15.75" customHeight="1" x14ac:dyDescent="0.25">
      <c r="A31" s="2" t="s">
        <v>73</v>
      </c>
      <c r="B31" s="2" t="s">
        <v>6</v>
      </c>
      <c r="C31" s="2" t="s">
        <v>538</v>
      </c>
      <c r="D31" s="2">
        <v>8.0997053349699404E-14</v>
      </c>
      <c r="E31" s="2">
        <v>1.1684347882688201E-13</v>
      </c>
      <c r="F31" s="2">
        <v>1.6776415548709099E-13</v>
      </c>
      <c r="G31" s="2">
        <v>2.4886939767619999E-13</v>
      </c>
      <c r="H31" s="2">
        <v>5.4202391705355898E-13</v>
      </c>
      <c r="I31" s="2">
        <v>8.2165488534659101E-13</v>
      </c>
      <c r="J31" s="2">
        <v>9.6071305109730698E-13</v>
      </c>
      <c r="K31" s="2">
        <v>1.15260322134062E-12</v>
      </c>
      <c r="L31" s="2">
        <v>1.4695952527679299E-12</v>
      </c>
      <c r="M31" s="2">
        <v>1.7633628396387501E-12</v>
      </c>
      <c r="N31" s="2">
        <v>1.9878537834480901E-12</v>
      </c>
      <c r="O31" s="2">
        <v>2.2882208631248701E-12</v>
      </c>
      <c r="P31" s="2">
        <v>2.56796001993275E-12</v>
      </c>
      <c r="Q31" s="2">
        <v>2.65094052783721E-12</v>
      </c>
      <c r="R31" s="2">
        <v>2.9383610615176001E-12</v>
      </c>
      <c r="S31" s="2">
        <v>3.5168444719384999E-12</v>
      </c>
      <c r="T31" s="2">
        <v>4.61870733099062E-12</v>
      </c>
      <c r="U31" s="2">
        <v>6.1208672945584299E-12</v>
      </c>
      <c r="V31" s="2">
        <v>7.8197498441913693E-12</v>
      </c>
      <c r="W31" s="2">
        <v>1.1660690720063E-11</v>
      </c>
      <c r="X31" s="2">
        <v>2.2812318924444299E-11</v>
      </c>
      <c r="Y31" s="2">
        <v>4.0300109353132597E-11</v>
      </c>
      <c r="Z31" s="2">
        <v>7.7685442717109896E-11</v>
      </c>
      <c r="AA31" s="2">
        <v>2.49718172221135E-10</v>
      </c>
      <c r="AB31" s="2">
        <v>7.9974132397413803E-10</v>
      </c>
      <c r="AC31" s="2">
        <v>2.68324234084592E-9</v>
      </c>
      <c r="AD31" s="2">
        <v>5.9096822674925101E-9</v>
      </c>
      <c r="AE31" s="2">
        <v>1.6976307824584001E-8</v>
      </c>
      <c r="AF31" s="2">
        <v>1.1354767374037E-7</v>
      </c>
      <c r="AG31" s="2">
        <v>1.22638743473744E-6</v>
      </c>
      <c r="AH31" s="2">
        <v>2.95572678942699E-5</v>
      </c>
      <c r="AI31" s="2">
        <v>1.7596144308602401E-4</v>
      </c>
      <c r="AJ31" s="2">
        <v>1.95302352248811E-3</v>
      </c>
      <c r="AK31" s="2">
        <v>3.8276610926672998E-2</v>
      </c>
      <c r="AL31" s="2">
        <v>0.66468351407057702</v>
      </c>
      <c r="AM31" s="2">
        <v>0.91766666666666696</v>
      </c>
      <c r="AN31" s="2">
        <v>1.0051000000000001</v>
      </c>
      <c r="AO31" s="2">
        <v>1.07799166666667</v>
      </c>
      <c r="AP31" s="2">
        <v>1.16051666666667</v>
      </c>
      <c r="AQ31" s="2">
        <v>1.8139328465721301</v>
      </c>
      <c r="AR31" s="2">
        <v>1.8294231220756101</v>
      </c>
      <c r="AS31" s="2">
        <v>2.3496317093224399</v>
      </c>
      <c r="AT31" s="2">
        <v>2.9203630177551898</v>
      </c>
      <c r="AU31" s="2">
        <v>3.0774751184780098</v>
      </c>
      <c r="AV31" s="2">
        <v>2.9251194495158601</v>
      </c>
      <c r="AW31" s="2">
        <v>2.4343900362318802</v>
      </c>
      <c r="AX31" s="2">
        <v>2.17532666666667</v>
      </c>
      <c r="AY31" s="2">
        <v>1.94705833333333</v>
      </c>
      <c r="AZ31" s="2">
        <v>1.8337666666666701</v>
      </c>
      <c r="BA31" s="2">
        <v>1.99942817314426</v>
      </c>
      <c r="BB31" s="2">
        <v>1.7592267105871799</v>
      </c>
      <c r="BC31" s="2">
        <v>1.6728287552565899</v>
      </c>
      <c r="BD31" s="2">
        <v>1.9530686111248701</v>
      </c>
      <c r="BE31" s="2">
        <v>2.1560891512631102</v>
      </c>
      <c r="BF31" s="2">
        <v>2.3529519627666899</v>
      </c>
      <c r="BG31" s="2">
        <v>3.3269043827687899</v>
      </c>
      <c r="BH31" s="2">
        <v>3.49131342157271</v>
      </c>
      <c r="BI31" s="2">
        <v>3.1913894463004802</v>
      </c>
      <c r="BJ31" s="2">
        <v>3.65382536145755</v>
      </c>
      <c r="BK31" s="2">
        <v>3.9444710972507</v>
      </c>
      <c r="BL31" s="2">
        <v>5.1551787875128099</v>
      </c>
      <c r="BM31" s="2">
        <v>5.3944007896250303</v>
      </c>
      <c r="BN31" s="2">
        <v>5.1639702910211103</v>
      </c>
      <c r="BO31" s="2">
        <v>4.9943797628719899</v>
      </c>
    </row>
    <row r="32" spans="1:67" ht="15.75" customHeight="1" x14ac:dyDescent="0.25">
      <c r="A32" s="2" t="s">
        <v>75</v>
      </c>
      <c r="B32" s="2" t="s">
        <v>6</v>
      </c>
      <c r="C32" s="2" t="s">
        <v>538</v>
      </c>
      <c r="D32" s="2">
        <v>1.7142900007142901</v>
      </c>
      <c r="E32" s="2">
        <v>1.7142900007142901</v>
      </c>
      <c r="F32" s="2">
        <v>1.7142900007142901</v>
      </c>
      <c r="G32" s="2">
        <v>1.7142900007142901</v>
      </c>
      <c r="H32" s="2">
        <v>1.7142900007142901</v>
      </c>
      <c r="I32" s="2">
        <v>1.7142900007142901</v>
      </c>
      <c r="J32" s="2">
        <v>1.7142900007142901</v>
      </c>
      <c r="K32" s="2">
        <v>1.7380991672619099</v>
      </c>
      <c r="L32" s="2">
        <v>2.0000000010000001</v>
      </c>
      <c r="M32" s="2">
        <v>2.0000000010000001</v>
      </c>
      <c r="N32" s="2">
        <v>2.0000000010000001</v>
      </c>
      <c r="O32" s="2">
        <v>1.9748761519687701</v>
      </c>
      <c r="P32" s="2">
        <v>1.92128071035726</v>
      </c>
      <c r="Q32" s="2">
        <v>1.95922053743668</v>
      </c>
      <c r="R32" s="2">
        <v>2.0532309107887801</v>
      </c>
      <c r="S32" s="2">
        <v>2.0188665976000002</v>
      </c>
      <c r="T32" s="2">
        <v>2</v>
      </c>
      <c r="U32" s="2">
        <v>2</v>
      </c>
      <c r="V32" s="2">
        <v>2</v>
      </c>
      <c r="W32" s="2">
        <v>2</v>
      </c>
      <c r="X32" s="2">
        <v>2</v>
      </c>
      <c r="Y32" s="2">
        <v>2</v>
      </c>
      <c r="Z32" s="2">
        <v>2</v>
      </c>
      <c r="AA32" s="2">
        <v>2</v>
      </c>
      <c r="AB32" s="2">
        <v>2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</v>
      </c>
      <c r="AJ32" s="2">
        <v>2</v>
      </c>
      <c r="AK32" s="2">
        <v>2</v>
      </c>
      <c r="AL32" s="2">
        <v>2</v>
      </c>
      <c r="AM32" s="2">
        <v>2</v>
      </c>
      <c r="AN32" s="2">
        <v>2</v>
      </c>
      <c r="AO32" s="2">
        <v>2</v>
      </c>
      <c r="AP32" s="2">
        <v>2</v>
      </c>
      <c r="AQ32" s="2">
        <v>2</v>
      </c>
      <c r="AR32" s="2">
        <v>2</v>
      </c>
      <c r="AS32" s="2">
        <v>2</v>
      </c>
      <c r="AT32" s="2">
        <v>2</v>
      </c>
      <c r="AU32" s="2">
        <v>2</v>
      </c>
      <c r="AV32" s="2">
        <v>2</v>
      </c>
      <c r="AW32" s="2">
        <v>2</v>
      </c>
      <c r="AX32" s="2">
        <v>2</v>
      </c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2</v>
      </c>
      <c r="BH32" s="2">
        <v>2</v>
      </c>
      <c r="BI32" s="2">
        <v>2</v>
      </c>
      <c r="BJ32" s="2">
        <v>2</v>
      </c>
      <c r="BK32" s="2">
        <v>2</v>
      </c>
      <c r="BL32" s="2">
        <v>2</v>
      </c>
      <c r="BM32" s="2">
        <v>2</v>
      </c>
      <c r="BN32" s="2">
        <v>2</v>
      </c>
      <c r="BO32" s="2">
        <v>2</v>
      </c>
    </row>
    <row r="33" spans="1:67" ht="15.75" customHeight="1" x14ac:dyDescent="0.25">
      <c r="A33" s="2" t="s">
        <v>77</v>
      </c>
      <c r="B33" s="2" t="s">
        <v>37</v>
      </c>
      <c r="C33" s="2" t="s">
        <v>538</v>
      </c>
      <c r="D33" s="2">
        <v>3.0612200020612201</v>
      </c>
      <c r="E33" s="2">
        <v>3.0612200020612201</v>
      </c>
      <c r="F33" s="2">
        <v>3.0612200020612201</v>
      </c>
      <c r="G33" s="2">
        <v>3.0612200020612201</v>
      </c>
      <c r="H33" s="2">
        <v>3.0612200020612201</v>
      </c>
      <c r="I33" s="2">
        <v>3.0612200020612201</v>
      </c>
      <c r="J33" s="2">
        <v>3.0612200020612201</v>
      </c>
      <c r="K33" s="2">
        <v>3.0612200020612201</v>
      </c>
      <c r="L33" s="2">
        <v>3.0612200020612201</v>
      </c>
      <c r="M33" s="2">
        <v>3.0612200020612201</v>
      </c>
      <c r="N33" s="2">
        <v>3.0612200020612201</v>
      </c>
      <c r="O33" s="2">
        <v>3.0522604298093099</v>
      </c>
      <c r="P33" s="2">
        <v>2.81955586834381</v>
      </c>
      <c r="Q33" s="2">
        <v>2.45857965494532</v>
      </c>
      <c r="R33" s="2">
        <v>2.43686666583333</v>
      </c>
      <c r="S33" s="2">
        <v>2.3712999990833299</v>
      </c>
      <c r="T33" s="2">
        <v>2.4708416659166699</v>
      </c>
      <c r="U33" s="2">
        <v>2.43939999925</v>
      </c>
      <c r="V33" s="2">
        <v>2.2740249991666701</v>
      </c>
      <c r="W33" s="2">
        <v>2.1745583325000002</v>
      </c>
      <c r="X33" s="2">
        <v>2.14120833258333</v>
      </c>
      <c r="Y33" s="2">
        <v>2.1126916659999999</v>
      </c>
      <c r="Z33" s="2">
        <v>2.1400249991666702</v>
      </c>
      <c r="AA33" s="2">
        <v>2.1130499989999998</v>
      </c>
      <c r="AB33" s="2">
        <v>2.1330833330000001</v>
      </c>
      <c r="AC33" s="2">
        <v>2.20014999966667</v>
      </c>
      <c r="AD33" s="2">
        <v>2.1774166665000001</v>
      </c>
      <c r="AE33" s="2">
        <v>2.10598333333333</v>
      </c>
      <c r="AF33" s="2">
        <v>2.0124249999999999</v>
      </c>
      <c r="AG33" s="2">
        <v>1.9502583333333301</v>
      </c>
      <c r="AH33" s="2">
        <v>1.81253333333333</v>
      </c>
      <c r="AI33" s="2">
        <v>1.7275499999999999</v>
      </c>
      <c r="AJ33" s="2">
        <v>1.62896666666667</v>
      </c>
      <c r="AK33" s="2">
        <v>1.61579083333333</v>
      </c>
      <c r="AL33" s="2">
        <v>1.52744416666667</v>
      </c>
      <c r="AM33" s="2">
        <v>1.4173750000000001</v>
      </c>
      <c r="AN33" s="2">
        <v>1.4100408333333301</v>
      </c>
      <c r="AO33" s="2">
        <v>1.48480583333333</v>
      </c>
      <c r="AP33" s="2">
        <v>1.67360166666667</v>
      </c>
      <c r="AQ33" s="2">
        <v>1.69495666666667</v>
      </c>
      <c r="AR33" s="2">
        <v>1.72396333333333</v>
      </c>
      <c r="AS33" s="2">
        <v>1.7917225000000001</v>
      </c>
      <c r="AT33" s="2">
        <v>1.7905883333333299</v>
      </c>
      <c r="AU33" s="2">
        <v>1.7421833333333301</v>
      </c>
      <c r="AV33" s="2">
        <v>1.6902283333333299</v>
      </c>
      <c r="AW33" s="2">
        <v>1.6643975</v>
      </c>
      <c r="AX33" s="2">
        <v>1.58893333333333</v>
      </c>
      <c r="AY33" s="2">
        <v>1.5071016666666699</v>
      </c>
      <c r="AZ33" s="2">
        <v>1.41716666666667</v>
      </c>
      <c r="BA33" s="2">
        <v>1.4545692733233</v>
      </c>
      <c r="BB33" s="2">
        <v>1.3635094736842099</v>
      </c>
      <c r="BC33" s="2">
        <v>1.25791302014692</v>
      </c>
      <c r="BD33" s="2">
        <v>1.24956701649958</v>
      </c>
      <c r="BE33" s="2">
        <v>1.25116566976059</v>
      </c>
      <c r="BF33" s="2">
        <v>1.2670401230813999</v>
      </c>
      <c r="BG33" s="2">
        <v>1.37491084459887</v>
      </c>
      <c r="BH33" s="2">
        <v>1.3813468768828601</v>
      </c>
      <c r="BI33" s="2">
        <v>1.3808911640528101</v>
      </c>
      <c r="BJ33" s="2">
        <v>1.3489185654253699</v>
      </c>
      <c r="BK33" s="2">
        <v>1.36421851405475</v>
      </c>
      <c r="BL33" s="2">
        <v>1.3797034297139901</v>
      </c>
      <c r="BM33" s="2">
        <v>1.34380696297339</v>
      </c>
      <c r="BN33" s="2">
        <v>1.3789563965221601</v>
      </c>
      <c r="BO33" s="2">
        <v>1.34307960114934</v>
      </c>
    </row>
    <row r="34" spans="1:67" ht="15.75" customHeight="1" x14ac:dyDescent="0.25">
      <c r="A34" s="2" t="s">
        <v>79</v>
      </c>
      <c r="B34" s="2" t="s">
        <v>12</v>
      </c>
      <c r="C34" s="2" t="s">
        <v>538</v>
      </c>
      <c r="D34" s="2">
        <v>4.7619000037618999</v>
      </c>
      <c r="E34" s="2">
        <v>4.7619000037618999</v>
      </c>
      <c r="F34" s="2">
        <v>4.7619000037618999</v>
      </c>
      <c r="G34" s="2">
        <v>4.7619000037618999</v>
      </c>
      <c r="H34" s="2">
        <v>4.7619000037618999</v>
      </c>
      <c r="I34" s="2">
        <v>4.7619000037618999</v>
      </c>
      <c r="J34" s="2">
        <v>6.35912500535912</v>
      </c>
      <c r="K34" s="2">
        <v>7.5000000064999996</v>
      </c>
      <c r="L34" s="2">
        <v>7.5000000064999996</v>
      </c>
      <c r="M34" s="2">
        <v>7.5000000064999996</v>
      </c>
      <c r="N34" s="2">
        <v>7.5000000064999996</v>
      </c>
      <c r="O34" s="2">
        <v>7.4919352309682399</v>
      </c>
      <c r="P34" s="2">
        <v>7.5944683739493604</v>
      </c>
      <c r="Q34" s="2">
        <v>7.7420385621496797</v>
      </c>
      <c r="R34" s="2">
        <v>8.1016032272183001</v>
      </c>
      <c r="S34" s="2">
        <v>8.3758919456538603</v>
      </c>
      <c r="T34" s="2">
        <v>8.9604127281239201</v>
      </c>
      <c r="U34" s="2">
        <v>8.7385761713145698</v>
      </c>
      <c r="V34" s="2">
        <v>8.1928403484039301</v>
      </c>
      <c r="W34" s="2">
        <v>8.12579094635689</v>
      </c>
      <c r="X34" s="2">
        <v>7.8629447011379803</v>
      </c>
      <c r="Y34" s="2">
        <v>8.6585228170931696</v>
      </c>
      <c r="Z34" s="2">
        <v>9.4551319334863901</v>
      </c>
      <c r="AA34" s="2">
        <v>10.098898244046101</v>
      </c>
      <c r="AB34" s="2">
        <v>11.3625833326667</v>
      </c>
      <c r="AC34" s="2">
        <v>12.368749999583301</v>
      </c>
      <c r="AD34" s="2">
        <v>12.61083333325</v>
      </c>
      <c r="AE34" s="2">
        <v>12.961499999999999</v>
      </c>
      <c r="AF34" s="2">
        <v>13.9170833333333</v>
      </c>
      <c r="AG34" s="2">
        <v>16.2255</v>
      </c>
      <c r="AH34" s="2">
        <v>17.503499999999999</v>
      </c>
      <c r="AI34" s="2">
        <v>22.742433333333299</v>
      </c>
      <c r="AJ34" s="2">
        <v>25.9180833333333</v>
      </c>
      <c r="AK34" s="2">
        <v>30.4932916666667</v>
      </c>
      <c r="AL34" s="2">
        <v>31.373742499999999</v>
      </c>
      <c r="AM34" s="2">
        <v>32.4270766666667</v>
      </c>
      <c r="AN34" s="2">
        <v>35.433173333333301</v>
      </c>
      <c r="AO34" s="2">
        <v>36.313285833333303</v>
      </c>
      <c r="AP34" s="2">
        <v>41.259365000000003</v>
      </c>
      <c r="AQ34" s="2">
        <v>43.055428333333303</v>
      </c>
      <c r="AR34" s="2">
        <v>44.941605000000003</v>
      </c>
      <c r="AS34" s="2">
        <v>47.186414166666701</v>
      </c>
      <c r="AT34" s="2">
        <v>48.610319166666699</v>
      </c>
      <c r="AU34" s="2">
        <v>46.583284166666701</v>
      </c>
      <c r="AV34" s="2">
        <v>45.316466666666699</v>
      </c>
      <c r="AW34" s="2">
        <v>44.099975000000001</v>
      </c>
      <c r="AX34" s="2">
        <v>45.3070083333333</v>
      </c>
      <c r="AY34" s="2">
        <v>41.3485333333333</v>
      </c>
      <c r="AZ34" s="2">
        <v>43.505183333333299</v>
      </c>
      <c r="BA34" s="2">
        <v>48.405266666666698</v>
      </c>
      <c r="BB34" s="2">
        <v>45.725812121212101</v>
      </c>
      <c r="BC34" s="2">
        <v>46.670466666666698</v>
      </c>
      <c r="BD34" s="2">
        <v>53.437233333333303</v>
      </c>
      <c r="BE34" s="2">
        <v>58.597845416666701</v>
      </c>
      <c r="BF34" s="2">
        <v>61.029514460784299</v>
      </c>
      <c r="BG34" s="2">
        <v>64.151944463278596</v>
      </c>
      <c r="BH34" s="2">
        <v>67.195312807389399</v>
      </c>
      <c r="BI34" s="2">
        <v>65.121568645066006</v>
      </c>
      <c r="BJ34" s="2">
        <v>68.389467093542095</v>
      </c>
      <c r="BK34" s="2">
        <v>70.420340535955106</v>
      </c>
      <c r="BL34" s="2">
        <v>74.099566883605206</v>
      </c>
      <c r="BM34" s="2">
        <v>73.918012815435105</v>
      </c>
      <c r="BN34" s="2">
        <v>78.604490582991602</v>
      </c>
      <c r="BO34" s="2">
        <v>82.600996446078398</v>
      </c>
    </row>
    <row r="35" spans="1:67" ht="15.75" customHeight="1" x14ac:dyDescent="0.25">
      <c r="A35" s="2" t="s">
        <v>81</v>
      </c>
      <c r="B35" s="2" t="s">
        <v>18</v>
      </c>
      <c r="C35" s="2" t="s">
        <v>538</v>
      </c>
      <c r="D35" s="2">
        <v>0.71332088216921496</v>
      </c>
      <c r="E35" s="2">
        <v>0.71469443508617803</v>
      </c>
      <c r="F35" s="2">
        <v>0.71326549427167596</v>
      </c>
      <c r="G35" s="2">
        <v>0.71528718525026103</v>
      </c>
      <c r="H35" s="2">
        <v>0.71725864624589497</v>
      </c>
      <c r="I35" s="2">
        <v>0.71633440114267999</v>
      </c>
      <c r="J35" s="2">
        <v>0.71698343163387301</v>
      </c>
      <c r="K35" s="2">
        <v>0.71704961913768805</v>
      </c>
      <c r="L35" s="2">
        <v>0.71699815611019702</v>
      </c>
      <c r="M35" s="2">
        <v>0.71805712542767897</v>
      </c>
      <c r="N35" s="2">
        <v>0.71641352003693703</v>
      </c>
      <c r="O35" s="2">
        <v>0.71244376174914903</v>
      </c>
      <c r="P35" s="2">
        <v>0.772828411038462</v>
      </c>
      <c r="Q35" s="2">
        <v>0.69411413758375096</v>
      </c>
      <c r="R35" s="2">
        <v>0.67947700357025098</v>
      </c>
      <c r="S35" s="2">
        <v>0.73950770050947401</v>
      </c>
      <c r="T35" s="2">
        <v>0.86956499899999995</v>
      </c>
      <c r="U35" s="2">
        <v>0.84195966566666702</v>
      </c>
      <c r="V35" s="2">
        <v>0.82815699899999995</v>
      </c>
      <c r="W35" s="2">
        <v>0.81500666566666702</v>
      </c>
      <c r="X35" s="2">
        <v>0.77722499899999997</v>
      </c>
      <c r="Y35" s="2">
        <v>0.83673833233333295</v>
      </c>
      <c r="Z35" s="2">
        <v>1.0296608325000001</v>
      </c>
      <c r="AA35" s="2">
        <v>1.0969258325</v>
      </c>
      <c r="AB35" s="2">
        <v>1.29837333291667</v>
      </c>
      <c r="AC35" s="2">
        <v>1.90256666641667</v>
      </c>
      <c r="AD35" s="2">
        <v>1.8791441664999999</v>
      </c>
      <c r="AE35" s="2">
        <v>1.67894083333333</v>
      </c>
      <c r="AF35" s="2">
        <v>1.8285875</v>
      </c>
      <c r="AG35" s="2">
        <v>2.0148858333333299</v>
      </c>
      <c r="AH35" s="2">
        <v>1.8604658333333299</v>
      </c>
      <c r="AI35" s="2">
        <v>2.0215566666666702</v>
      </c>
      <c r="AJ35" s="2">
        <v>2.1097250000000001</v>
      </c>
      <c r="AK35" s="2">
        <v>2.4230749999999999</v>
      </c>
      <c r="AL35" s="2">
        <v>2.6846454999999998</v>
      </c>
      <c r="AM35" s="2">
        <v>2.77220666666667</v>
      </c>
      <c r="AN35" s="2">
        <v>3.32419666666667</v>
      </c>
      <c r="AO35" s="2">
        <v>3.6507633333333298</v>
      </c>
      <c r="AP35" s="2">
        <v>4.2258800000000001</v>
      </c>
      <c r="AQ35" s="2">
        <v>4.6243952500000001</v>
      </c>
      <c r="AR35" s="2">
        <v>5.1022416666666697</v>
      </c>
      <c r="AS35" s="2">
        <v>5.84141666666667</v>
      </c>
      <c r="AT35" s="2">
        <v>6.3277916666666698</v>
      </c>
      <c r="AU35" s="2">
        <v>4.94966666666667</v>
      </c>
      <c r="AV35" s="2">
        <v>4.6938333333333304</v>
      </c>
      <c r="AW35" s="2">
        <v>5.1167499999999997</v>
      </c>
      <c r="AX35" s="2">
        <v>5.8303000000000003</v>
      </c>
      <c r="AY35" s="2">
        <v>6.1394083333333302</v>
      </c>
      <c r="AZ35" s="2">
        <v>6.8268583333333304</v>
      </c>
      <c r="BA35" s="2">
        <v>7.1551416666666698</v>
      </c>
      <c r="BB35" s="2">
        <v>6.7936249999999996</v>
      </c>
      <c r="BC35" s="2">
        <v>6.8382333333333296</v>
      </c>
      <c r="BD35" s="2">
        <v>7.6405250000000002</v>
      </c>
      <c r="BE35" s="2">
        <v>8.3989083333333294</v>
      </c>
      <c r="BF35" s="2">
        <v>8.9760833333333405</v>
      </c>
      <c r="BG35" s="2">
        <v>10.1289916666667</v>
      </c>
      <c r="BH35" s="2">
        <v>10.901158333333299</v>
      </c>
      <c r="BI35" s="2">
        <v>10.3474166666667</v>
      </c>
      <c r="BJ35" s="2">
        <v>10.199975</v>
      </c>
      <c r="BK35" s="2">
        <v>10.7558666666667</v>
      </c>
      <c r="BL35" s="2">
        <v>11.456241666666701</v>
      </c>
      <c r="BM35" s="2">
        <v>11.087258333333301</v>
      </c>
      <c r="BN35" s="2">
        <v>12.3688083333333</v>
      </c>
      <c r="BO35" s="2">
        <v>13.5963833333333</v>
      </c>
    </row>
    <row r="36" spans="1:67" ht="15.75" customHeight="1" x14ac:dyDescent="0.25">
      <c r="A36" s="2" t="s">
        <v>83</v>
      </c>
      <c r="B36" s="2" t="s">
        <v>18</v>
      </c>
      <c r="C36" s="2" t="s">
        <v>538</v>
      </c>
      <c r="D36" s="2">
        <v>245.19510139835899</v>
      </c>
      <c r="E36" s="2">
        <v>245.26010162116</v>
      </c>
      <c r="F36" s="2">
        <v>245.013850686544</v>
      </c>
      <c r="G36" s="2">
        <v>245.01635069607499</v>
      </c>
      <c r="H36" s="2">
        <v>245.027184079042</v>
      </c>
      <c r="I36" s="2">
        <v>245.06093420770799</v>
      </c>
      <c r="J36" s="2">
        <v>245.67843655764401</v>
      </c>
      <c r="K36" s="2">
        <v>246.00093779128099</v>
      </c>
      <c r="L36" s="2">
        <v>247.56469375695099</v>
      </c>
      <c r="M36" s="2">
        <v>259.960574351236</v>
      </c>
      <c r="N36" s="2">
        <v>276.403137026845</v>
      </c>
      <c r="O36" s="2">
        <v>275.35645668533198</v>
      </c>
      <c r="P36" s="2">
        <v>252.02762746264901</v>
      </c>
      <c r="Q36" s="2">
        <v>222.88918305322699</v>
      </c>
      <c r="R36" s="2">
        <v>240.70466763782301</v>
      </c>
      <c r="S36" s="2">
        <v>214.31290034121901</v>
      </c>
      <c r="T36" s="2">
        <v>238.95049426705901</v>
      </c>
      <c r="U36" s="2">
        <v>245.67968656657601</v>
      </c>
      <c r="V36" s="2">
        <v>225.65586023395699</v>
      </c>
      <c r="W36" s="2">
        <v>212.721644262377</v>
      </c>
      <c r="X36" s="2">
        <v>211.27955541470499</v>
      </c>
      <c r="Y36" s="2">
        <v>271.73145255032699</v>
      </c>
      <c r="Z36" s="2">
        <v>328.60625269898998</v>
      </c>
      <c r="AA36" s="2">
        <v>381.06603602462798</v>
      </c>
      <c r="AB36" s="2">
        <v>436.95666578800802</v>
      </c>
      <c r="AC36" s="2">
        <v>449.26296271160697</v>
      </c>
      <c r="AD36" s="2">
        <v>346.305903554493</v>
      </c>
      <c r="AE36" s="2">
        <v>300.53656240147802</v>
      </c>
      <c r="AF36" s="2">
        <v>297.84821881937802</v>
      </c>
      <c r="AG36" s="2">
        <v>319.008299487903</v>
      </c>
      <c r="AH36" s="2">
        <v>272.264787954393</v>
      </c>
      <c r="AI36" s="2">
        <v>282.10690880881998</v>
      </c>
      <c r="AJ36" s="2">
        <v>264.69180075057898</v>
      </c>
      <c r="AK36" s="2">
        <v>283.16257950001801</v>
      </c>
      <c r="AL36" s="2">
        <v>555.20469565569704</v>
      </c>
      <c r="AM36" s="2">
        <v>499.14842590131002</v>
      </c>
      <c r="AN36" s="2">
        <v>511.55243027251601</v>
      </c>
      <c r="AO36" s="2">
        <v>583.66937235339606</v>
      </c>
      <c r="AP36" s="2">
        <v>589.951774567332</v>
      </c>
      <c r="AQ36" s="2">
        <v>615.47334931916396</v>
      </c>
      <c r="AR36" s="2">
        <v>710.20797703136702</v>
      </c>
      <c r="AS36" s="2">
        <v>732.39769326022804</v>
      </c>
      <c r="AT36" s="2">
        <v>693.71322649637398</v>
      </c>
      <c r="AU36" s="2">
        <v>579.897426172466</v>
      </c>
      <c r="AV36" s="2">
        <v>527.33803229157604</v>
      </c>
      <c r="AW36" s="2">
        <v>527.25836264962595</v>
      </c>
      <c r="AX36" s="2">
        <v>522.42562489517604</v>
      </c>
      <c r="AY36" s="2">
        <v>478.63371847636301</v>
      </c>
      <c r="AZ36" s="2">
        <v>446.00004143278801</v>
      </c>
      <c r="BA36" s="2">
        <v>470.29342334139801</v>
      </c>
      <c r="BB36" s="2">
        <v>494.794262222947</v>
      </c>
      <c r="BC36" s="2">
        <v>471.24862571893698</v>
      </c>
      <c r="BD36" s="2">
        <v>510.55633845425098</v>
      </c>
      <c r="BE36" s="2">
        <v>493.89962385223703</v>
      </c>
      <c r="BF36" s="2">
        <v>493.757329875312</v>
      </c>
      <c r="BG36" s="2">
        <v>591.21169798260996</v>
      </c>
      <c r="BH36" s="2">
        <v>592.60561506302201</v>
      </c>
      <c r="BI36" s="2">
        <v>580.65674958785803</v>
      </c>
      <c r="BJ36" s="2">
        <v>555.44645839822601</v>
      </c>
      <c r="BK36" s="2">
        <v>585.91101318036897</v>
      </c>
      <c r="BL36" s="2">
        <v>575.58600451094503</v>
      </c>
      <c r="BM36" s="2">
        <v>554.53067503310399</v>
      </c>
      <c r="BN36" s="2">
        <v>623.75970091118199</v>
      </c>
      <c r="BO36" s="2">
        <v>606.56975016591696</v>
      </c>
    </row>
    <row r="37" spans="1:67" ht="15.75" customHeight="1" x14ac:dyDescent="0.25">
      <c r="A37" s="2" t="s">
        <v>85</v>
      </c>
      <c r="B37" s="2" t="s">
        <v>70</v>
      </c>
      <c r="C37" s="2" t="s">
        <v>538</v>
      </c>
      <c r="D37" s="2">
        <v>0.96976678666666705</v>
      </c>
      <c r="E37" s="2">
        <v>1.01306251583333</v>
      </c>
      <c r="F37" s="2">
        <v>1.06876922408333</v>
      </c>
      <c r="G37" s="2">
        <v>1.07851434416667</v>
      </c>
      <c r="H37" s="2">
        <v>1.07859841916667</v>
      </c>
      <c r="I37" s="2">
        <v>1.07798428416667</v>
      </c>
      <c r="J37" s="2">
        <v>1.0773415666666699</v>
      </c>
      <c r="K37" s="2">
        <v>1.0787104241666701</v>
      </c>
      <c r="L37" s="2">
        <v>1.0774714008333299</v>
      </c>
      <c r="M37" s="2">
        <v>1.0767805125000001</v>
      </c>
      <c r="N37" s="2">
        <v>1.0442187441666699</v>
      </c>
      <c r="O37" s="2">
        <v>1.00981054416667</v>
      </c>
      <c r="P37" s="2">
        <v>0.99066255583333296</v>
      </c>
      <c r="Q37" s="2">
        <v>1.00009014</v>
      </c>
      <c r="R37" s="2">
        <v>0.97801752558333299</v>
      </c>
      <c r="S37" s="2">
        <v>1.01715926333333</v>
      </c>
      <c r="T37" s="2">
        <v>0.98602830408333297</v>
      </c>
      <c r="U37" s="2">
        <v>1.06344161083333</v>
      </c>
      <c r="V37" s="2">
        <v>1.14065917075</v>
      </c>
      <c r="W37" s="2">
        <v>1.17142449583333</v>
      </c>
      <c r="X37" s="2">
        <v>1.1692268666666701</v>
      </c>
      <c r="Y37" s="2">
        <v>1.1989031208333301</v>
      </c>
      <c r="Z37" s="2">
        <v>1.23373491166667</v>
      </c>
      <c r="AA37" s="2">
        <v>1.23241182741667</v>
      </c>
      <c r="AB37" s="2">
        <v>1.29506561083333</v>
      </c>
      <c r="AC37" s="2">
        <v>1.36550739166667</v>
      </c>
      <c r="AD37" s="2">
        <v>1.3894710591666699</v>
      </c>
      <c r="AE37" s="2">
        <v>1.3259825816666699</v>
      </c>
      <c r="AF37" s="2">
        <v>1.23070084666667</v>
      </c>
      <c r="AG37" s="2">
        <v>1.1839720841666701</v>
      </c>
      <c r="AH37" s="2">
        <v>1.1667736266666699</v>
      </c>
      <c r="AI37" s="2">
        <v>1.14572584416667</v>
      </c>
      <c r="AJ37" s="2">
        <v>1.20872292</v>
      </c>
      <c r="AK37" s="2">
        <v>1.2900878816666701</v>
      </c>
      <c r="AL37" s="2">
        <v>1.3656734475000001</v>
      </c>
      <c r="AM37" s="2">
        <v>1.3724454183333299</v>
      </c>
      <c r="AN37" s="2">
        <v>1.36352163583333</v>
      </c>
      <c r="AO37" s="2">
        <v>1.3845980283333299</v>
      </c>
      <c r="AP37" s="2">
        <v>1.4835053016666699</v>
      </c>
      <c r="AQ37" s="2">
        <v>1.48570481916667</v>
      </c>
      <c r="AR37" s="2">
        <v>1.485394095</v>
      </c>
      <c r="AS37" s="2">
        <v>1.548839955</v>
      </c>
      <c r="AT37" s="2">
        <v>1.5703428341666701</v>
      </c>
      <c r="AU37" s="2">
        <v>1.4010145475</v>
      </c>
      <c r="AV37" s="2">
        <v>1.3012815950000001</v>
      </c>
      <c r="AW37" s="2">
        <v>1.2114051341666701</v>
      </c>
      <c r="AX37" s="2">
        <v>1.1343447258333299</v>
      </c>
      <c r="AY37" s="2">
        <v>1.0740456216666701</v>
      </c>
      <c r="AZ37" s="2">
        <v>1.06708691833333</v>
      </c>
      <c r="BA37" s="2">
        <v>1.1415354059127001</v>
      </c>
      <c r="BB37" s="2">
        <v>1.03011273517598</v>
      </c>
      <c r="BC37" s="2">
        <v>0.98925815863636402</v>
      </c>
      <c r="BD37" s="2">
        <v>0.99936474359307403</v>
      </c>
      <c r="BE37" s="2">
        <v>1.0301373637301601</v>
      </c>
      <c r="BF37" s="2">
        <v>1.10474713237886</v>
      </c>
      <c r="BG37" s="2">
        <v>1.27878620362554</v>
      </c>
      <c r="BH37" s="2">
        <v>1.3256151637482001</v>
      </c>
      <c r="BI37" s="2">
        <v>1.2979358464603901</v>
      </c>
      <c r="BJ37" s="2">
        <v>1.2958179281353399</v>
      </c>
      <c r="BK37" s="2">
        <v>1.32679336266012</v>
      </c>
      <c r="BL37" s="2">
        <v>1.34115267222386</v>
      </c>
      <c r="BM37" s="2">
        <v>1.2538769021267999</v>
      </c>
      <c r="BN37" s="2">
        <v>1.3015547747435501</v>
      </c>
      <c r="BO37" s="2">
        <v>1.3499086407939</v>
      </c>
    </row>
    <row r="38" spans="1:67" ht="15.75" customHeight="1" x14ac:dyDescent="0.25">
      <c r="A38" s="2" t="s">
        <v>87</v>
      </c>
      <c r="B38" s="2" t="s">
        <v>539</v>
      </c>
      <c r="C38" s="2" t="s">
        <v>538</v>
      </c>
      <c r="D38" s="2">
        <v>2.0370530027678989E-2</v>
      </c>
      <c r="E38" s="2">
        <v>2.0370530027678989E-2</v>
      </c>
      <c r="F38" s="2">
        <v>2.0370530027678989E-2</v>
      </c>
      <c r="G38" s="2">
        <v>2.0370530027678989E-2</v>
      </c>
      <c r="H38" s="2">
        <v>2.0370530027678989E-2</v>
      </c>
      <c r="I38" s="2">
        <v>2.0370530027678989E-2</v>
      </c>
      <c r="J38" s="2">
        <v>2.0370530027678989E-2</v>
      </c>
      <c r="K38" s="2">
        <v>2.0370530027678989E-2</v>
      </c>
      <c r="L38" s="2">
        <v>2.0370530027678989E-2</v>
      </c>
      <c r="M38" s="2">
        <v>2.0370530027678989E-2</v>
      </c>
      <c r="N38" s="2">
        <v>2.0370530027678989E-2</v>
      </c>
      <c r="O38" s="2">
        <v>2.0370530027678989E-2</v>
      </c>
      <c r="P38" s="2">
        <v>2.0370530027678989E-2</v>
      </c>
      <c r="Q38" s="2">
        <v>2.0370530027678989E-2</v>
      </c>
      <c r="R38" s="2">
        <v>2.0370530027678989E-2</v>
      </c>
      <c r="S38" s="2">
        <v>2.0370530027678989E-2</v>
      </c>
      <c r="T38" s="2">
        <v>2.0370530027678989E-2</v>
      </c>
      <c r="U38" s="2">
        <v>2.0370530027678989E-2</v>
      </c>
      <c r="V38" s="2">
        <v>2.0370530027678989E-2</v>
      </c>
      <c r="W38" s="2">
        <v>2.0370530027678989E-2</v>
      </c>
      <c r="X38" s="2">
        <v>2.0370530027678989E-2</v>
      </c>
      <c r="Y38" s="2">
        <v>2.0370530027678989E-2</v>
      </c>
      <c r="Z38" s="2">
        <v>2.0370530027678989E-2</v>
      </c>
      <c r="AA38" s="2">
        <v>2.0370530027678989E-2</v>
      </c>
      <c r="AB38" s="2">
        <v>2.0370530027678989E-2</v>
      </c>
      <c r="AC38" s="2">
        <v>2.0370530027678989E-2</v>
      </c>
      <c r="AD38" s="2">
        <v>2.0370530027678989E-2</v>
      </c>
      <c r="AE38" s="2">
        <v>2.0370530027678989E-2</v>
      </c>
      <c r="AF38" s="2">
        <v>2.0370530027678989E-2</v>
      </c>
      <c r="AG38" s="2">
        <v>2.0370530027678989E-2</v>
      </c>
      <c r="AH38" s="2">
        <v>2.0370530027678989E-2</v>
      </c>
      <c r="AI38" s="2">
        <v>2.0370530027678989E-2</v>
      </c>
      <c r="AJ38" s="2">
        <v>2.0370530027678989E-2</v>
      </c>
      <c r="AK38" s="2">
        <v>2.0370530027678989E-2</v>
      </c>
      <c r="AL38" s="2">
        <v>2.0370530027678989E-2</v>
      </c>
      <c r="AM38" s="2">
        <v>2.0370530027678989E-2</v>
      </c>
      <c r="AN38" s="2">
        <v>2.0370530027678989E-2</v>
      </c>
      <c r="AO38" s="2">
        <v>2.0370530027678989E-2</v>
      </c>
      <c r="AP38" s="2">
        <v>2.0370530027678989E-2</v>
      </c>
      <c r="AQ38" s="2">
        <v>2.0370530027678989E-2</v>
      </c>
      <c r="AR38" s="2">
        <v>2.3505994106841128E-2</v>
      </c>
      <c r="AS38" s="2">
        <v>2.424041466500973E-2</v>
      </c>
      <c r="AT38" s="2">
        <v>2.2960061758277271E-2</v>
      </c>
      <c r="AU38" s="2">
        <v>1.9193061642533069E-2</v>
      </c>
      <c r="AV38" s="2">
        <v>1.7453485570764891E-2</v>
      </c>
      <c r="AW38" s="2">
        <v>1.7450848717625349E-2</v>
      </c>
      <c r="AX38" s="2">
        <v>1.7290897958340511E-2</v>
      </c>
      <c r="AY38" s="2">
        <v>1.584150239042411E-2</v>
      </c>
      <c r="AZ38" s="2">
        <v>1.476141452168866E-2</v>
      </c>
      <c r="BA38" s="2">
        <v>1.556546081579809E-2</v>
      </c>
      <c r="BB38" s="2">
        <v>1.637637338364812E-2</v>
      </c>
      <c r="BC38" s="2">
        <v>1.559707547260755E-2</v>
      </c>
      <c r="BD38" s="2">
        <v>1.6898056162477991E-2</v>
      </c>
      <c r="BE38" s="2">
        <v>1.6346763234298071E-2</v>
      </c>
      <c r="BF38" s="2">
        <v>1.6342053682320421E-2</v>
      </c>
      <c r="BG38" s="2">
        <v>1.9567533931065521E-2</v>
      </c>
      <c r="BH38" s="2">
        <v>1.9613668877076901E-2</v>
      </c>
      <c r="BI38" s="2">
        <v>1.9218193226949169E-2</v>
      </c>
      <c r="BJ38" s="2">
        <v>1.8383799675623681E-2</v>
      </c>
      <c r="BK38" s="2">
        <v>1.9393412662930851E-2</v>
      </c>
      <c r="BL38" s="2">
        <v>1.900762133941138E-2</v>
      </c>
      <c r="BM38" s="2">
        <v>1.835604227680095E-2</v>
      </c>
      <c r="BN38" s="2">
        <v>2.0616741096370579E-2</v>
      </c>
      <c r="BO38" s="2">
        <v>2.007866554441683E-2</v>
      </c>
    </row>
    <row r="39" spans="1:67" ht="15.75" customHeight="1" x14ac:dyDescent="0.25">
      <c r="A39" s="2" t="s">
        <v>89</v>
      </c>
      <c r="B39" s="2" t="s">
        <v>22</v>
      </c>
      <c r="C39" s="2" t="s">
        <v>538</v>
      </c>
      <c r="D39" s="2">
        <v>4.3729500033729503</v>
      </c>
      <c r="E39" s="2">
        <v>4.3729500033729503</v>
      </c>
      <c r="F39" s="2">
        <v>4.3729500033729503</v>
      </c>
      <c r="G39" s="2">
        <v>4.3729500033729503</v>
      </c>
      <c r="H39" s="2">
        <v>4.3729500033729503</v>
      </c>
      <c r="I39" s="2">
        <v>4.3729500033729503</v>
      </c>
      <c r="J39" s="2">
        <v>4.3729500033729503</v>
      </c>
      <c r="K39" s="2">
        <v>4.3729500033729503</v>
      </c>
      <c r="L39" s="2">
        <v>4.3729500033729503</v>
      </c>
      <c r="M39" s="2">
        <v>4.3729500033729503</v>
      </c>
      <c r="N39" s="2">
        <v>4.3729500033729503</v>
      </c>
      <c r="O39" s="2">
        <v>4.1338541683120198</v>
      </c>
      <c r="P39" s="2">
        <v>3.8192499990000002</v>
      </c>
      <c r="Q39" s="2">
        <v>3.16483333241667</v>
      </c>
      <c r="R39" s="2">
        <v>2.9792499989999999</v>
      </c>
      <c r="S39" s="2">
        <v>2.5812833324166702</v>
      </c>
      <c r="T39" s="2">
        <v>2.49964166575</v>
      </c>
      <c r="U39" s="2">
        <v>2.4035249993333299</v>
      </c>
      <c r="V39" s="2">
        <v>1.7880249992499999</v>
      </c>
      <c r="W39" s="2">
        <v>1.6627249990833299</v>
      </c>
      <c r="X39" s="2">
        <v>1.67570833258333</v>
      </c>
      <c r="Y39" s="2">
        <v>1.9642416659166699</v>
      </c>
      <c r="Z39" s="2">
        <v>2.0302749990833302</v>
      </c>
      <c r="AA39" s="2">
        <v>2.0991416657499999</v>
      </c>
      <c r="AB39" s="2">
        <v>2.34968333283333</v>
      </c>
      <c r="AC39" s="2">
        <v>2.457125</v>
      </c>
      <c r="AD39" s="2">
        <v>1.7989166665</v>
      </c>
      <c r="AE39" s="2">
        <v>1.49119166666667</v>
      </c>
      <c r="AF39" s="2">
        <v>1.4633</v>
      </c>
      <c r="AG39" s="2">
        <v>1.6359250000000001</v>
      </c>
      <c r="AH39" s="2">
        <v>1.3891583333333299</v>
      </c>
      <c r="AI39" s="2">
        <v>1.4339916666666701</v>
      </c>
      <c r="AJ39" s="2">
        <v>1.40621833333333</v>
      </c>
      <c r="AK39" s="2">
        <v>1.4776166666666699</v>
      </c>
      <c r="AL39" s="2">
        <v>1.3676925</v>
      </c>
      <c r="AM39" s="2">
        <v>1.18246916666667</v>
      </c>
      <c r="AN39" s="2">
        <v>1.2360100000000001</v>
      </c>
      <c r="AO39" s="2">
        <v>1.4513125</v>
      </c>
      <c r="AP39" s="2">
        <v>1.44981330833333</v>
      </c>
      <c r="AQ39" s="2">
        <v>1.5021549999999999</v>
      </c>
      <c r="AR39" s="2">
        <v>1.6888425</v>
      </c>
      <c r="AS39" s="2">
        <v>1.6876150000000001</v>
      </c>
      <c r="AT39" s="2">
        <v>1.5586074999999999</v>
      </c>
      <c r="AU39" s="2">
        <v>1.34665083333333</v>
      </c>
      <c r="AV39" s="2">
        <v>1.2434958333333299</v>
      </c>
      <c r="AW39" s="2">
        <v>1.2451766666666699</v>
      </c>
      <c r="AX39" s="2">
        <v>1.2538433333333301</v>
      </c>
      <c r="AY39" s="2">
        <v>1.20036583333333</v>
      </c>
      <c r="AZ39" s="2">
        <v>1.0830900000000001</v>
      </c>
      <c r="BA39" s="2">
        <v>1.08814169630268</v>
      </c>
      <c r="BB39" s="2">
        <v>1.04290564573352</v>
      </c>
      <c r="BC39" s="2">
        <v>0.88804202822328104</v>
      </c>
      <c r="BD39" s="2">
        <v>0.93768448070934896</v>
      </c>
      <c r="BE39" s="2">
        <v>0.92690354775828498</v>
      </c>
      <c r="BF39" s="2">
        <v>0.91615104728361296</v>
      </c>
      <c r="BG39" s="2">
        <v>0.96238132800435405</v>
      </c>
      <c r="BH39" s="2">
        <v>0.98539439424483399</v>
      </c>
      <c r="BI39" s="2">
        <v>0.98469166666666696</v>
      </c>
      <c r="BJ39" s="2">
        <v>0.97789166666666705</v>
      </c>
      <c r="BK39" s="2">
        <v>0.99370916666666698</v>
      </c>
      <c r="BL39" s="2">
        <v>0.93896500000000005</v>
      </c>
      <c r="BM39" s="2">
        <v>0.91384583333333302</v>
      </c>
      <c r="BN39" s="2">
        <v>0.95483249999999997</v>
      </c>
      <c r="BO39" s="2">
        <v>0.89849000000000001</v>
      </c>
    </row>
    <row r="40" spans="1:67" ht="15.75" customHeight="1" x14ac:dyDescent="0.25">
      <c r="A40" s="2" t="s">
        <v>91</v>
      </c>
      <c r="B40" s="2" t="s">
        <v>22</v>
      </c>
      <c r="C40" s="2" t="s">
        <v>538</v>
      </c>
      <c r="D40" s="2">
        <v>4.2864750032864753</v>
      </c>
      <c r="E40" s="2">
        <v>4.2031416698698099</v>
      </c>
      <c r="F40" s="2">
        <v>4.1864750031864748</v>
      </c>
      <c r="G40" s="2">
        <v>4.1864750031864748</v>
      </c>
      <c r="H40" s="2">
        <v>4.1864750031864748</v>
      </c>
      <c r="I40" s="2">
        <v>4.1864750031864748</v>
      </c>
      <c r="J40" s="2">
        <v>4.1864750031864748</v>
      </c>
      <c r="K40" s="2">
        <v>4.1864750031864748</v>
      </c>
      <c r="L40" s="2">
        <v>4.2864600032864599</v>
      </c>
      <c r="M40" s="2">
        <v>4.2864600032864599</v>
      </c>
      <c r="N40" s="2">
        <v>4.2864600032864599</v>
      </c>
      <c r="O40" s="2">
        <v>4.1591359794994398</v>
      </c>
      <c r="P40" s="2">
        <v>3.9827916657853848</v>
      </c>
      <c r="Q40" s="2">
        <v>3.492999999151075</v>
      </c>
      <c r="R40" s="2">
        <v>3.37649999910805</v>
      </c>
      <c r="S40" s="2">
        <v>3.1299749991469952</v>
      </c>
      <c r="T40" s="2">
        <v>3.2541791657773151</v>
      </c>
      <c r="U40" s="2">
        <v>3.2418333324903701</v>
      </c>
      <c r="V40" s="2">
        <v>3.414220832733295</v>
      </c>
      <c r="W40" s="2">
        <v>3.710666665994605</v>
      </c>
      <c r="X40" s="2">
        <v>3.9778291658151299</v>
      </c>
      <c r="Y40" s="2">
        <v>4.4055249996235553</v>
      </c>
      <c r="Z40" s="2">
        <v>4.6581083329713504</v>
      </c>
      <c r="AA40" s="2">
        <v>5.0329416663261499</v>
      </c>
      <c r="AB40" s="2">
        <v>5.2040500000000014</v>
      </c>
      <c r="AC40" s="2">
        <v>5.2040500000000014</v>
      </c>
      <c r="AD40" s="2">
        <v>4.7826599999999999</v>
      </c>
      <c r="AE40" s="2">
        <v>4.4456825000000002</v>
      </c>
      <c r="AF40" s="2">
        <v>4.3393166666666652</v>
      </c>
      <c r="AG40" s="2">
        <v>4.3935079166666648</v>
      </c>
      <c r="AH40" s="2">
        <v>4.1596525</v>
      </c>
      <c r="AI40" s="2">
        <v>4.2698895833333346</v>
      </c>
      <c r="AJ40" s="2">
        <v>4.4876199999999997</v>
      </c>
      <c r="AK40" s="2">
        <v>5.0795150000000007</v>
      </c>
      <c r="AL40" s="2">
        <v>5.3877787499999998</v>
      </c>
      <c r="AM40" s="2">
        <v>4.7436412499999996</v>
      </c>
      <c r="AN40" s="2">
        <v>5.1181779166666654</v>
      </c>
      <c r="AO40" s="2">
        <v>5.8107625000000001</v>
      </c>
      <c r="AP40" s="2">
        <v>6.1314006666666696</v>
      </c>
      <c r="AQ40" s="2">
        <v>1.762297692446555</v>
      </c>
      <c r="AR40" s="2">
        <v>2.099554755929165</v>
      </c>
      <c r="AS40" s="2">
        <v>2.1288624999999999</v>
      </c>
      <c r="AT40" s="2">
        <v>2.077572713108335</v>
      </c>
      <c r="AU40" s="2">
        <v>1.73281693542917</v>
      </c>
      <c r="AV40" s="2">
        <v>1.5751329723083349</v>
      </c>
      <c r="AW40" s="2">
        <v>1.573427676466665</v>
      </c>
      <c r="AX40" s="2">
        <v>1.5591693113625</v>
      </c>
      <c r="AY40" s="2">
        <v>1.3659668234814699</v>
      </c>
      <c r="AZ40" s="2">
        <v>1.318358691651115</v>
      </c>
      <c r="BA40" s="2">
        <v>1.247416681484675</v>
      </c>
      <c r="BB40" s="2">
        <v>1.2598226070919001</v>
      </c>
      <c r="BC40" s="2">
        <v>0.88802101411164047</v>
      </c>
      <c r="BD40" s="2">
        <v>0.93769224035467447</v>
      </c>
      <c r="BE40" s="2">
        <v>0.92690177387914252</v>
      </c>
      <c r="BF40" s="2">
        <v>0.96930512499999999</v>
      </c>
      <c r="BG40" s="2">
        <v>0.99348190927529512</v>
      </c>
      <c r="BH40" s="2">
        <v>1.29056078635212</v>
      </c>
      <c r="BI40" s="2">
        <v>1.35292740111367</v>
      </c>
      <c r="BJ40" s="2">
        <v>1.3174427205677151</v>
      </c>
      <c r="BK40" s="2">
        <v>1.3469</v>
      </c>
      <c r="BL40" s="2">
        <v>1.3194824999999999</v>
      </c>
      <c r="BM40" s="2">
        <v>1.2837259938460059</v>
      </c>
      <c r="BN40" s="2">
        <v>1.32741625</v>
      </c>
      <c r="BO40" s="2">
        <v>1.3124197792353489</v>
      </c>
    </row>
    <row r="41" spans="1:67" ht="15.75" customHeight="1" x14ac:dyDescent="0.25">
      <c r="A41" s="2" t="s">
        <v>93</v>
      </c>
      <c r="B41" s="2" t="s">
        <v>6</v>
      </c>
      <c r="C41" s="2" t="s">
        <v>538</v>
      </c>
      <c r="D41" s="2">
        <v>1.0489693750843499E-3</v>
      </c>
      <c r="E41" s="2">
        <v>1.05013600777515E-3</v>
      </c>
      <c r="F41" s="2">
        <v>1.05763578898984E-3</v>
      </c>
      <c r="G41" s="2">
        <v>1.6217859852693699E-3</v>
      </c>
      <c r="H41" s="2">
        <v>2.3074326347769501E-3</v>
      </c>
      <c r="I41" s="2">
        <v>3.1566578421154401E-3</v>
      </c>
      <c r="J41" s="2">
        <v>3.8511375671629201E-3</v>
      </c>
      <c r="K41" s="2">
        <v>5.0682687003574898E-3</v>
      </c>
      <c r="L41" s="2">
        <v>6.8764659110372899E-3</v>
      </c>
      <c r="M41" s="2">
        <v>8.6175817471208106E-3</v>
      </c>
      <c r="N41" s="2">
        <v>1.12775040919884E-2</v>
      </c>
      <c r="O41" s="2">
        <v>1.22086435743848E-2</v>
      </c>
      <c r="P41" s="2">
        <v>2.0835225059596601E-2</v>
      </c>
      <c r="Q41" s="2">
        <v>7.1641908452915404E-2</v>
      </c>
      <c r="R41" s="2">
        <v>0.59282626128923499</v>
      </c>
      <c r="S41" s="2">
        <v>4.91041666666667</v>
      </c>
      <c r="T41" s="2">
        <v>13.054166666666699</v>
      </c>
      <c r="U41" s="2">
        <v>21.535833333333301</v>
      </c>
      <c r="V41" s="2">
        <v>31.655833333333302</v>
      </c>
      <c r="W41" s="2">
        <v>37.245833333333302</v>
      </c>
      <c r="X41" s="2">
        <v>39</v>
      </c>
      <c r="Y41" s="2">
        <v>39</v>
      </c>
      <c r="Z41" s="2">
        <v>50.908333333333303</v>
      </c>
      <c r="AA41" s="2">
        <v>78.788333333333298</v>
      </c>
      <c r="AB41" s="2">
        <v>98.477500000000006</v>
      </c>
      <c r="AC41" s="2">
        <v>160.85999999991699</v>
      </c>
      <c r="AD41" s="2">
        <v>192.92999999966699</v>
      </c>
      <c r="AE41" s="2">
        <v>219.40666666666701</v>
      </c>
      <c r="AF41" s="2">
        <v>245.011666666667</v>
      </c>
      <c r="AG41" s="2">
        <v>266.95416666666699</v>
      </c>
      <c r="AH41" s="2">
        <v>304.90333333333302</v>
      </c>
      <c r="AI41" s="2">
        <v>349.21583333333302</v>
      </c>
      <c r="AJ41" s="2">
        <v>362.57583333333298</v>
      </c>
      <c r="AK41" s="2">
        <v>404.16583333333301</v>
      </c>
      <c r="AL41" s="2">
        <v>420.17666666666702</v>
      </c>
      <c r="AM41" s="2">
        <v>396.77333333333303</v>
      </c>
      <c r="AN41" s="2">
        <v>412.26666666666699</v>
      </c>
      <c r="AO41" s="2">
        <v>419.29500000000002</v>
      </c>
      <c r="AP41" s="2">
        <v>460.28750000000002</v>
      </c>
      <c r="AQ41" s="2">
        <v>508.77666666666698</v>
      </c>
      <c r="AR41" s="2">
        <v>539.58749999999998</v>
      </c>
      <c r="AS41" s="2">
        <v>634.93833333333305</v>
      </c>
      <c r="AT41" s="2">
        <v>688.93666666666695</v>
      </c>
      <c r="AU41" s="2">
        <v>691.39750000000004</v>
      </c>
      <c r="AV41" s="2">
        <v>609.52916666666704</v>
      </c>
      <c r="AW41" s="2">
        <v>559.76750000000004</v>
      </c>
      <c r="AX41" s="2">
        <v>530.27499999999998</v>
      </c>
      <c r="AY41" s="2">
        <v>522.46416666666698</v>
      </c>
      <c r="AZ41" s="2">
        <v>522.46103583333297</v>
      </c>
      <c r="BA41" s="2">
        <v>560.85989484127003</v>
      </c>
      <c r="BB41" s="2">
        <v>510.24916666666701</v>
      </c>
      <c r="BC41" s="2">
        <v>483.66750000000002</v>
      </c>
      <c r="BD41" s="2">
        <v>486.47130339105303</v>
      </c>
      <c r="BE41" s="2">
        <v>495.272877645503</v>
      </c>
      <c r="BF41" s="2">
        <v>570.34821612743997</v>
      </c>
      <c r="BG41" s="2">
        <v>654.12408425419596</v>
      </c>
      <c r="BH41" s="2">
        <v>676.95773604465705</v>
      </c>
      <c r="BI41" s="2">
        <v>648.83379259826097</v>
      </c>
      <c r="BJ41" s="2">
        <v>641.27681306639499</v>
      </c>
      <c r="BK41" s="2">
        <v>702.89742256152897</v>
      </c>
      <c r="BL41" s="2">
        <v>792.72720610316799</v>
      </c>
      <c r="BM41" s="2">
        <v>758.955378658977</v>
      </c>
      <c r="BN41" s="2">
        <v>873.31418954301398</v>
      </c>
      <c r="BO41" s="2">
        <v>840.06652665149898</v>
      </c>
    </row>
    <row r="42" spans="1:67" ht="15.75" customHeight="1" x14ac:dyDescent="0.25">
      <c r="A42" s="2" t="s">
        <v>95</v>
      </c>
      <c r="B42" s="2" t="s">
        <v>37</v>
      </c>
      <c r="C42" s="2" t="s">
        <v>538</v>
      </c>
      <c r="D42" s="2">
        <v>2.46180889882528</v>
      </c>
      <c r="E42" s="2">
        <v>2.46180889882528</v>
      </c>
      <c r="F42" s="2">
        <v>2.46180889882528</v>
      </c>
      <c r="G42" s="2">
        <v>2.46180889882528</v>
      </c>
      <c r="H42" s="2">
        <v>2.46180889882528</v>
      </c>
      <c r="I42" s="2">
        <v>2.46180889882528</v>
      </c>
      <c r="J42" s="2">
        <v>2.46180889882528</v>
      </c>
      <c r="K42" s="2">
        <v>2.46180889882528</v>
      </c>
      <c r="L42" s="2">
        <v>2.46180889882528</v>
      </c>
      <c r="M42" s="2">
        <v>2.46180889882528</v>
      </c>
      <c r="N42" s="2">
        <v>2.46180889882528</v>
      </c>
      <c r="O42" s="2">
        <v>2.46180889882528</v>
      </c>
      <c r="P42" s="2">
        <v>2.2450664486006602</v>
      </c>
      <c r="Q42" s="2">
        <v>1.9894155246324701</v>
      </c>
      <c r="R42" s="2">
        <v>1.96110708887637</v>
      </c>
      <c r="S42" s="2">
        <v>1.8598233893865801</v>
      </c>
      <c r="T42" s="2">
        <v>1.9414153510209899</v>
      </c>
      <c r="U42" s="2">
        <v>1.85782338223957</v>
      </c>
      <c r="V42" s="2">
        <v>1.68358941885647</v>
      </c>
      <c r="W42" s="2">
        <v>1.5549389540148599</v>
      </c>
      <c r="X42" s="2">
        <v>1.49838605814132</v>
      </c>
      <c r="Y42" s="2">
        <v>1.7045416658333301</v>
      </c>
      <c r="Z42" s="2">
        <v>1.8925416658333301</v>
      </c>
      <c r="AA42" s="2">
        <v>1.97567499916667</v>
      </c>
      <c r="AB42" s="2">
        <v>2.3200416662499999</v>
      </c>
      <c r="AC42" s="2">
        <v>2.93665833325</v>
      </c>
      <c r="AD42" s="2">
        <v>3.4527916665833298</v>
      </c>
      <c r="AE42" s="2">
        <v>3.7221000000000002</v>
      </c>
      <c r="AF42" s="2">
        <v>3.7221000000000002</v>
      </c>
      <c r="AG42" s="2">
        <v>3.7651083333333299</v>
      </c>
      <c r="AH42" s="2">
        <v>4.78320833333333</v>
      </c>
      <c r="AI42" s="2">
        <v>5.3233916666666703</v>
      </c>
      <c r="AJ42" s="2">
        <v>5.5145916666666697</v>
      </c>
      <c r="AK42" s="2">
        <v>5.7619583333333297</v>
      </c>
      <c r="AL42" s="2">
        <v>8.6187426666666695</v>
      </c>
      <c r="AM42" s="2">
        <v>8.3514166666666707</v>
      </c>
      <c r="AN42" s="2">
        <v>8.3141750000000005</v>
      </c>
      <c r="AO42" s="2">
        <v>8.2898166666666704</v>
      </c>
      <c r="AP42" s="2">
        <v>8.2789583333333301</v>
      </c>
      <c r="AQ42" s="2">
        <v>8.2782499999999999</v>
      </c>
      <c r="AR42" s="2">
        <v>8.2785041666666697</v>
      </c>
      <c r="AS42" s="2">
        <v>8.2770683333333306</v>
      </c>
      <c r="AT42" s="2">
        <v>8.2769575</v>
      </c>
      <c r="AU42" s="2">
        <v>8.2770366666666693</v>
      </c>
      <c r="AV42" s="2">
        <v>8.2768008333333292</v>
      </c>
      <c r="AW42" s="2">
        <v>8.1943166666666691</v>
      </c>
      <c r="AX42" s="2">
        <v>7.9734383333333296</v>
      </c>
      <c r="AY42" s="2">
        <v>7.6075324999999996</v>
      </c>
      <c r="AZ42" s="2">
        <v>6.9486549999999996</v>
      </c>
      <c r="BA42" s="2">
        <v>6.8314160517666602</v>
      </c>
      <c r="BB42" s="2">
        <v>6.7702690287094001</v>
      </c>
      <c r="BC42" s="2">
        <v>6.4614613265500704</v>
      </c>
      <c r="BD42" s="2">
        <v>6.3123328268318604</v>
      </c>
      <c r="BE42" s="2">
        <v>6.19575834608231</v>
      </c>
      <c r="BF42" s="2">
        <v>6.1434340944886703</v>
      </c>
      <c r="BG42" s="2">
        <v>6.22748867298455</v>
      </c>
      <c r="BH42" s="2">
        <v>6.6444778294468003</v>
      </c>
      <c r="BI42" s="2">
        <v>6.7587550863359702</v>
      </c>
      <c r="BJ42" s="2">
        <v>6.6159571773543897</v>
      </c>
      <c r="BK42" s="2">
        <v>6.9083850099290096</v>
      </c>
      <c r="BL42" s="2">
        <v>6.9007672694492497</v>
      </c>
      <c r="BM42" s="2">
        <v>6.4489751802431599</v>
      </c>
      <c r="BN42" s="2">
        <v>6.7371581123711897</v>
      </c>
      <c r="BO42" s="2">
        <v>7.0839984234363103</v>
      </c>
    </row>
    <row r="43" spans="1:67" ht="15.75" customHeight="1" x14ac:dyDescent="0.25">
      <c r="A43" s="2" t="s">
        <v>97</v>
      </c>
      <c r="B43" s="2" t="s">
        <v>18</v>
      </c>
      <c r="C43" s="2" t="s">
        <v>538</v>
      </c>
      <c r="D43" s="2">
        <v>245.19510139835899</v>
      </c>
      <c r="E43" s="2">
        <v>245.26010162116</v>
      </c>
      <c r="F43" s="2">
        <v>245.013850686544</v>
      </c>
      <c r="G43" s="2">
        <v>245.01635069607499</v>
      </c>
      <c r="H43" s="2">
        <v>245.027184079042</v>
      </c>
      <c r="I43" s="2">
        <v>245.06093420770799</v>
      </c>
      <c r="J43" s="2">
        <v>245.67843655764401</v>
      </c>
      <c r="K43" s="2">
        <v>246.00093779128099</v>
      </c>
      <c r="L43" s="2">
        <v>247.56469375695099</v>
      </c>
      <c r="M43" s="2">
        <v>259.960574351236</v>
      </c>
      <c r="N43" s="2">
        <v>276.403137026845</v>
      </c>
      <c r="O43" s="2">
        <v>275.35645668533198</v>
      </c>
      <c r="P43" s="2">
        <v>252.02762746264901</v>
      </c>
      <c r="Q43" s="2">
        <v>222.88918305322699</v>
      </c>
      <c r="R43" s="2">
        <v>240.70466763782301</v>
      </c>
      <c r="S43" s="2">
        <v>214.31290034121901</v>
      </c>
      <c r="T43" s="2">
        <v>238.95049426705901</v>
      </c>
      <c r="U43" s="2">
        <v>245.67968656657601</v>
      </c>
      <c r="V43" s="2">
        <v>225.65586023395699</v>
      </c>
      <c r="W43" s="2">
        <v>212.721644262377</v>
      </c>
      <c r="X43" s="2">
        <v>211.27955541470499</v>
      </c>
      <c r="Y43" s="2">
        <v>271.73145255032699</v>
      </c>
      <c r="Z43" s="2">
        <v>328.60625269898998</v>
      </c>
      <c r="AA43" s="2">
        <v>381.06603602462798</v>
      </c>
      <c r="AB43" s="2">
        <v>436.95666578800802</v>
      </c>
      <c r="AC43" s="2">
        <v>449.26296271160697</v>
      </c>
      <c r="AD43" s="2">
        <v>346.305903554493</v>
      </c>
      <c r="AE43" s="2">
        <v>300.53656240147802</v>
      </c>
      <c r="AF43" s="2">
        <v>297.84821881937802</v>
      </c>
      <c r="AG43" s="2">
        <v>319.008299487903</v>
      </c>
      <c r="AH43" s="2">
        <v>272.264787954393</v>
      </c>
      <c r="AI43" s="2">
        <v>282.10690880881998</v>
      </c>
      <c r="AJ43" s="2">
        <v>264.69180075057898</v>
      </c>
      <c r="AK43" s="2">
        <v>283.16257950001801</v>
      </c>
      <c r="AL43" s="2">
        <v>555.20469565569704</v>
      </c>
      <c r="AM43" s="2">
        <v>499.14842590131002</v>
      </c>
      <c r="AN43" s="2">
        <v>511.55243027251601</v>
      </c>
      <c r="AO43" s="2">
        <v>583.66937235339606</v>
      </c>
      <c r="AP43" s="2">
        <v>589.951774567332</v>
      </c>
      <c r="AQ43" s="2">
        <v>615.47334931916396</v>
      </c>
      <c r="AR43" s="2">
        <v>710.20797703136702</v>
      </c>
      <c r="AS43" s="2">
        <v>732.39769326022804</v>
      </c>
      <c r="AT43" s="2">
        <v>693.71322649637398</v>
      </c>
      <c r="AU43" s="2">
        <v>579.897426172466</v>
      </c>
      <c r="AV43" s="2">
        <v>527.33803229157604</v>
      </c>
      <c r="AW43" s="2">
        <v>527.25836264962595</v>
      </c>
      <c r="AX43" s="2">
        <v>522.42562489517604</v>
      </c>
      <c r="AY43" s="2">
        <v>478.63371847636301</v>
      </c>
      <c r="AZ43" s="2">
        <v>446.00004143278801</v>
      </c>
      <c r="BA43" s="2">
        <v>470.29342334139801</v>
      </c>
      <c r="BB43" s="2">
        <v>494.794262222947</v>
      </c>
      <c r="BC43" s="2">
        <v>471.24862571893698</v>
      </c>
      <c r="BD43" s="2">
        <v>510.55633845425098</v>
      </c>
      <c r="BE43" s="2">
        <v>493.89962385223703</v>
      </c>
      <c r="BF43" s="2">
        <v>493.757329875312</v>
      </c>
      <c r="BG43" s="2">
        <v>591.21169798260996</v>
      </c>
      <c r="BH43" s="2">
        <v>592.60561506302201</v>
      </c>
      <c r="BI43" s="2">
        <v>580.65674958785803</v>
      </c>
      <c r="BJ43" s="2">
        <v>555.44645839822601</v>
      </c>
      <c r="BK43" s="2">
        <v>585.91101318036897</v>
      </c>
      <c r="BL43" s="2">
        <v>575.58600451094503</v>
      </c>
      <c r="BM43" s="2">
        <v>554.53067503310399</v>
      </c>
      <c r="BN43" s="2">
        <v>623.75970091118199</v>
      </c>
      <c r="BO43" s="2">
        <v>606.56975016591696</v>
      </c>
    </row>
    <row r="44" spans="1:67" ht="15.75" customHeight="1" x14ac:dyDescent="0.25">
      <c r="A44" s="2" t="s">
        <v>99</v>
      </c>
      <c r="B44" s="2" t="s">
        <v>18</v>
      </c>
      <c r="C44" s="2" t="s">
        <v>538</v>
      </c>
      <c r="D44" s="2">
        <v>245.19510139835899</v>
      </c>
      <c r="E44" s="2">
        <v>245.26010162116</v>
      </c>
      <c r="F44" s="2">
        <v>245.013850686544</v>
      </c>
      <c r="G44" s="2">
        <v>245.01635069607499</v>
      </c>
      <c r="H44" s="2">
        <v>245.027184079042</v>
      </c>
      <c r="I44" s="2">
        <v>245.06093420770799</v>
      </c>
      <c r="J44" s="2">
        <v>245.67843655764401</v>
      </c>
      <c r="K44" s="2">
        <v>246.00093779128099</v>
      </c>
      <c r="L44" s="2">
        <v>247.56469375695099</v>
      </c>
      <c r="M44" s="2">
        <v>259.960574351236</v>
      </c>
      <c r="N44" s="2">
        <v>276.403137026845</v>
      </c>
      <c r="O44" s="2">
        <v>275.35645668533198</v>
      </c>
      <c r="P44" s="2">
        <v>252.02762746264901</v>
      </c>
      <c r="Q44" s="2">
        <v>222.88918305322699</v>
      </c>
      <c r="R44" s="2">
        <v>240.70466763782301</v>
      </c>
      <c r="S44" s="2">
        <v>214.31290034121901</v>
      </c>
      <c r="T44" s="2">
        <v>238.95049426705901</v>
      </c>
      <c r="U44" s="2">
        <v>245.67968656657601</v>
      </c>
      <c r="V44" s="2">
        <v>225.65586023395699</v>
      </c>
      <c r="W44" s="2">
        <v>212.721644262377</v>
      </c>
      <c r="X44" s="2">
        <v>211.27955541470499</v>
      </c>
      <c r="Y44" s="2">
        <v>271.73145255032699</v>
      </c>
      <c r="Z44" s="2">
        <v>328.60625269898998</v>
      </c>
      <c r="AA44" s="2">
        <v>381.06603602462798</v>
      </c>
      <c r="AB44" s="2">
        <v>436.95666578800802</v>
      </c>
      <c r="AC44" s="2">
        <v>449.26296271160697</v>
      </c>
      <c r="AD44" s="2">
        <v>346.305903554493</v>
      </c>
      <c r="AE44" s="2">
        <v>300.53656240147802</v>
      </c>
      <c r="AF44" s="2">
        <v>297.84821881937802</v>
      </c>
      <c r="AG44" s="2">
        <v>319.008299487903</v>
      </c>
      <c r="AH44" s="2">
        <v>272.264787954393</v>
      </c>
      <c r="AI44" s="2">
        <v>282.10690880881998</v>
      </c>
      <c r="AJ44" s="2">
        <v>264.69180075057898</v>
      </c>
      <c r="AK44" s="2">
        <v>283.16257950001801</v>
      </c>
      <c r="AL44" s="2">
        <v>555.20469565569704</v>
      </c>
      <c r="AM44" s="2">
        <v>499.14842590131002</v>
      </c>
      <c r="AN44" s="2">
        <v>511.55243027251601</v>
      </c>
      <c r="AO44" s="2">
        <v>583.66937235339606</v>
      </c>
      <c r="AP44" s="2">
        <v>589.951774567332</v>
      </c>
      <c r="AQ44" s="2">
        <v>615.47334931916396</v>
      </c>
      <c r="AR44" s="2">
        <v>710.20797703136702</v>
      </c>
      <c r="AS44" s="2">
        <v>732.39769326022804</v>
      </c>
      <c r="AT44" s="2">
        <v>693.71322649637398</v>
      </c>
      <c r="AU44" s="2">
        <v>579.897426172466</v>
      </c>
      <c r="AV44" s="2">
        <v>527.33803229157604</v>
      </c>
      <c r="AW44" s="2">
        <v>527.25836264962595</v>
      </c>
      <c r="AX44" s="2">
        <v>522.42562489517604</v>
      </c>
      <c r="AY44" s="2">
        <v>478.63371847636301</v>
      </c>
      <c r="AZ44" s="2">
        <v>446.00004143278801</v>
      </c>
      <c r="BA44" s="2">
        <v>470.29342334139801</v>
      </c>
      <c r="BB44" s="2">
        <v>494.794262222947</v>
      </c>
      <c r="BC44" s="2">
        <v>471.24862571893698</v>
      </c>
      <c r="BD44" s="2">
        <v>510.55633845425098</v>
      </c>
      <c r="BE44" s="2">
        <v>493.89962385223703</v>
      </c>
      <c r="BF44" s="2">
        <v>493.757329875312</v>
      </c>
      <c r="BG44" s="2">
        <v>591.21169798260996</v>
      </c>
      <c r="BH44" s="2">
        <v>592.60561506302201</v>
      </c>
      <c r="BI44" s="2">
        <v>580.65674958785803</v>
      </c>
      <c r="BJ44" s="2">
        <v>555.44645839822601</v>
      </c>
      <c r="BK44" s="2">
        <v>585.91101318036897</v>
      </c>
      <c r="BL44" s="2">
        <v>575.58600451094503</v>
      </c>
      <c r="BM44" s="2">
        <v>554.53067503310399</v>
      </c>
      <c r="BN44" s="2">
        <v>623.75970091118199</v>
      </c>
      <c r="BO44" s="2">
        <v>606.56975016591696</v>
      </c>
    </row>
    <row r="45" spans="1:67" ht="15.75" customHeight="1" x14ac:dyDescent="0.25">
      <c r="A45" s="2" t="s">
        <v>101</v>
      </c>
      <c r="B45" s="2" t="s">
        <v>18</v>
      </c>
      <c r="C45" s="2" t="s">
        <v>538</v>
      </c>
      <c r="D45" s="2">
        <v>1.7000000000000001E-13</v>
      </c>
      <c r="E45" s="2">
        <v>1.7500000000000001E-13</v>
      </c>
      <c r="F45" s="2">
        <v>2.0999999999999999E-13</v>
      </c>
      <c r="G45" s="2">
        <v>2.5249999999999998E-13</v>
      </c>
      <c r="H45" s="2">
        <v>5.4999999999999998E-13</v>
      </c>
      <c r="I45" s="2">
        <v>5.4999999999999998E-13</v>
      </c>
      <c r="J45" s="2">
        <v>5.4999999999999998E-13</v>
      </c>
      <c r="K45" s="2">
        <v>1.15666666666667E-12</v>
      </c>
      <c r="L45" s="2">
        <v>1.67E-12</v>
      </c>
      <c r="M45" s="2">
        <v>1.67E-12</v>
      </c>
      <c r="N45" s="2">
        <v>1.67E-12</v>
      </c>
      <c r="O45" s="2">
        <v>1.67E-12</v>
      </c>
      <c r="P45" s="2">
        <v>1.67E-12</v>
      </c>
      <c r="Q45" s="2">
        <v>1.67E-12</v>
      </c>
      <c r="R45" s="2">
        <v>1.67E-12</v>
      </c>
      <c r="S45" s="2">
        <v>1.67E-12</v>
      </c>
      <c r="T45" s="2">
        <v>2.6408333333333302E-12</v>
      </c>
      <c r="U45" s="2">
        <v>2.8549999999999999E-12</v>
      </c>
      <c r="V45" s="2">
        <v>2.7866666666666699E-12</v>
      </c>
      <c r="W45" s="2">
        <v>5.7608333333333302E-12</v>
      </c>
      <c r="X45" s="2">
        <v>9.3308333333333297E-12</v>
      </c>
      <c r="Y45" s="2">
        <v>1.46083333333333E-11</v>
      </c>
      <c r="Z45" s="2">
        <v>1.91625E-11</v>
      </c>
      <c r="AA45" s="2">
        <v>4.2955000000000002E-11</v>
      </c>
      <c r="AB45" s="2">
        <v>1.20404166666667E-10</v>
      </c>
      <c r="AC45" s="2">
        <v>1.6620749999999999E-10</v>
      </c>
      <c r="AD45" s="2">
        <v>1.98705833333333E-10</v>
      </c>
      <c r="AE45" s="2">
        <v>3.7459499999999999E-10</v>
      </c>
      <c r="AF45" s="2">
        <v>6.2342999999999999E-10</v>
      </c>
      <c r="AG45" s="2">
        <v>1.27120833333333E-9</v>
      </c>
      <c r="AH45" s="2">
        <v>2.3947483333333299E-9</v>
      </c>
      <c r="AI45" s="2">
        <v>5.1945694166666698E-8</v>
      </c>
      <c r="AJ45" s="2">
        <v>2.1513626025000001E-6</v>
      </c>
      <c r="AK45" s="2">
        <v>2.5144168139999999E-5</v>
      </c>
      <c r="AL45" s="2">
        <v>1.19411916666667E-2</v>
      </c>
      <c r="AM45" s="2">
        <v>7.0244716666666707E-2</v>
      </c>
      <c r="AN45" s="2">
        <v>0.50184917500000004</v>
      </c>
      <c r="AO45" s="2">
        <v>1.3134475999999999</v>
      </c>
      <c r="AP45" s="2">
        <v>1.6066598830652601</v>
      </c>
      <c r="AQ45" s="2">
        <v>4.0183333322313999</v>
      </c>
      <c r="AR45" s="2">
        <v>21.8183333273501</v>
      </c>
      <c r="AS45" s="2">
        <v>206.61749994333999</v>
      </c>
      <c r="AT45" s="2">
        <v>346.48499990498402</v>
      </c>
      <c r="AU45" s="2">
        <v>405.17818323067002</v>
      </c>
      <c r="AV45" s="2">
        <v>399.47579166666702</v>
      </c>
      <c r="AW45" s="2">
        <v>473.90800833333299</v>
      </c>
      <c r="AX45" s="2">
        <v>468.27882499999998</v>
      </c>
      <c r="AY45" s="2">
        <v>516.74989166666705</v>
      </c>
      <c r="AZ45" s="2">
        <v>559.29250833333299</v>
      </c>
      <c r="BA45" s="2">
        <v>809.78583333333302</v>
      </c>
      <c r="BB45" s="2">
        <v>905.91345833333298</v>
      </c>
      <c r="BC45" s="2">
        <v>919.49130000000002</v>
      </c>
      <c r="BD45" s="2">
        <v>919.75501666666696</v>
      </c>
      <c r="BE45" s="2">
        <v>919.56590735488101</v>
      </c>
      <c r="BF45" s="2">
        <v>925.22628253199696</v>
      </c>
      <c r="BG45" s="2">
        <v>925.98496128039301</v>
      </c>
      <c r="BH45" s="2">
        <v>1010.30275716866</v>
      </c>
      <c r="BI45" s="2">
        <v>1464.41793163743</v>
      </c>
      <c r="BJ45" s="2">
        <v>1622.5235016229201</v>
      </c>
      <c r="BK45" s="2">
        <v>1647.76012727639</v>
      </c>
      <c r="BL45" s="2">
        <v>1851.1221618326099</v>
      </c>
      <c r="BM45" s="2">
        <v>1989.3914712282799</v>
      </c>
      <c r="BN45" s="2">
        <v>1989.3914712282799</v>
      </c>
      <c r="BO45" s="2">
        <v>1989.3914712282799</v>
      </c>
    </row>
    <row r="46" spans="1:67" ht="15.75" customHeight="1" x14ac:dyDescent="0.25">
      <c r="A46" s="2" t="s">
        <v>103</v>
      </c>
      <c r="B46" s="2" t="s">
        <v>18</v>
      </c>
      <c r="C46" s="2" t="s">
        <v>538</v>
      </c>
      <c r="D46" s="2">
        <v>245.19510139835899</v>
      </c>
      <c r="E46" s="2">
        <v>245.26010162116</v>
      </c>
      <c r="F46" s="2">
        <v>245.013850686544</v>
      </c>
      <c r="G46" s="2">
        <v>245.01635069607499</v>
      </c>
      <c r="H46" s="2">
        <v>245.027184079042</v>
      </c>
      <c r="I46" s="2">
        <v>245.06093420770799</v>
      </c>
      <c r="J46" s="2">
        <v>245.67843655764401</v>
      </c>
      <c r="K46" s="2">
        <v>246.00093779128099</v>
      </c>
      <c r="L46" s="2">
        <v>247.56469375695099</v>
      </c>
      <c r="M46" s="2">
        <v>259.960574351236</v>
      </c>
      <c r="N46" s="2">
        <v>276.403137026845</v>
      </c>
      <c r="O46" s="2">
        <v>275.35645668533198</v>
      </c>
      <c r="P46" s="2">
        <v>252.02762746264901</v>
      </c>
      <c r="Q46" s="2">
        <v>222.88918305322699</v>
      </c>
      <c r="R46" s="2">
        <v>240.70466763782301</v>
      </c>
      <c r="S46" s="2">
        <v>214.31290034121901</v>
      </c>
      <c r="T46" s="2">
        <v>238.95049426705901</v>
      </c>
      <c r="U46" s="2">
        <v>245.67968656657601</v>
      </c>
      <c r="V46" s="2">
        <v>225.65586023395699</v>
      </c>
      <c r="W46" s="2">
        <v>212.721644262377</v>
      </c>
      <c r="X46" s="2">
        <v>211.27955541470499</v>
      </c>
      <c r="Y46" s="2">
        <v>271.73145255032699</v>
      </c>
      <c r="Z46" s="2">
        <v>328.60625269898998</v>
      </c>
      <c r="AA46" s="2">
        <v>381.06603602462798</v>
      </c>
      <c r="AB46" s="2">
        <v>436.95666578800802</v>
      </c>
      <c r="AC46" s="2">
        <v>449.26296271160697</v>
      </c>
      <c r="AD46" s="2">
        <v>346.305903554493</v>
      </c>
      <c r="AE46" s="2">
        <v>300.53656240147802</v>
      </c>
      <c r="AF46" s="2">
        <v>297.84821881937802</v>
      </c>
      <c r="AG46" s="2">
        <v>319.008299487903</v>
      </c>
      <c r="AH46" s="2">
        <v>272.264787954393</v>
      </c>
      <c r="AI46" s="2">
        <v>282.10690880881998</v>
      </c>
      <c r="AJ46" s="2">
        <v>264.69180075057898</v>
      </c>
      <c r="AK46" s="2">
        <v>283.16257950001801</v>
      </c>
      <c r="AL46" s="2">
        <v>555.20469565569704</v>
      </c>
      <c r="AM46" s="2">
        <v>499.14842590131002</v>
      </c>
      <c r="AN46" s="2">
        <v>511.55243027251601</v>
      </c>
      <c r="AO46" s="2">
        <v>583.66937235339606</v>
      </c>
      <c r="AP46" s="2">
        <v>589.951774567332</v>
      </c>
      <c r="AQ46" s="2">
        <v>615.47334931916396</v>
      </c>
      <c r="AR46" s="2">
        <v>710.20797703136702</v>
      </c>
      <c r="AS46" s="2">
        <v>732.39769326022804</v>
      </c>
      <c r="AT46" s="2">
        <v>693.71322649637398</v>
      </c>
      <c r="AU46" s="2">
        <v>579.897426172466</v>
      </c>
      <c r="AV46" s="2">
        <v>527.33803229157604</v>
      </c>
      <c r="AW46" s="2">
        <v>527.25836264962595</v>
      </c>
      <c r="AX46" s="2">
        <v>522.42562489517604</v>
      </c>
      <c r="AY46" s="2">
        <v>478.63371847636301</v>
      </c>
      <c r="AZ46" s="2">
        <v>446.00004143278801</v>
      </c>
      <c r="BA46" s="2">
        <v>470.29342334139801</v>
      </c>
      <c r="BB46" s="2">
        <v>494.794262222947</v>
      </c>
      <c r="BC46" s="2">
        <v>471.24862571893698</v>
      </c>
      <c r="BD46" s="2">
        <v>510.55633845425098</v>
      </c>
      <c r="BE46" s="2">
        <v>493.89962385223703</v>
      </c>
      <c r="BF46" s="2">
        <v>493.757329875312</v>
      </c>
      <c r="BG46" s="2">
        <v>591.21169798260996</v>
      </c>
      <c r="BH46" s="2">
        <v>592.60561506302201</v>
      </c>
      <c r="BI46" s="2">
        <v>580.65674958785803</v>
      </c>
      <c r="BJ46" s="2">
        <v>555.44645839822601</v>
      </c>
      <c r="BK46" s="2">
        <v>585.91101318036897</v>
      </c>
      <c r="BL46" s="2">
        <v>575.58600451094503</v>
      </c>
      <c r="BM46" s="2">
        <v>554.53067503310399</v>
      </c>
      <c r="BN46" s="2">
        <v>623.75970091118199</v>
      </c>
      <c r="BO46" s="2">
        <v>606.56975016591696</v>
      </c>
    </row>
    <row r="47" spans="1:67" ht="15.75" customHeight="1" x14ac:dyDescent="0.25">
      <c r="A47" s="2" t="s">
        <v>105</v>
      </c>
      <c r="B47" s="2" t="s">
        <v>6</v>
      </c>
      <c r="C47" s="2" t="s">
        <v>538</v>
      </c>
      <c r="D47" s="2">
        <v>6.6349999999999998</v>
      </c>
      <c r="E47" s="2">
        <v>6.7</v>
      </c>
      <c r="F47" s="2">
        <v>6.9616666666666696</v>
      </c>
      <c r="G47" s="2">
        <v>9</v>
      </c>
      <c r="H47" s="2">
        <v>9</v>
      </c>
      <c r="I47" s="2">
        <v>10.5</v>
      </c>
      <c r="J47" s="2">
        <v>13.5</v>
      </c>
      <c r="K47" s="2">
        <v>14.5066666666667</v>
      </c>
      <c r="L47" s="2">
        <v>16.2916666666667</v>
      </c>
      <c r="M47" s="2">
        <v>17.321666666666701</v>
      </c>
      <c r="N47" s="2">
        <v>18.4441666666667</v>
      </c>
      <c r="O47" s="2">
        <v>19.933333333333302</v>
      </c>
      <c r="P47" s="2">
        <v>21.866666666666699</v>
      </c>
      <c r="Q47" s="2">
        <v>23.571666666666701</v>
      </c>
      <c r="R47" s="2">
        <v>26.061666666666699</v>
      </c>
      <c r="S47" s="2">
        <v>30.927499999999998</v>
      </c>
      <c r="T47" s="2">
        <v>34.695</v>
      </c>
      <c r="U47" s="2">
        <v>36.774166666666702</v>
      </c>
      <c r="V47" s="2">
        <v>39.094999999999999</v>
      </c>
      <c r="W47" s="2">
        <v>42.548333333333296</v>
      </c>
      <c r="X47" s="2">
        <v>47.2783333333333</v>
      </c>
      <c r="Y47" s="2">
        <v>54.489166666666698</v>
      </c>
      <c r="Z47" s="2">
        <v>64.085833333333298</v>
      </c>
      <c r="AA47" s="2">
        <v>78.857500000000002</v>
      </c>
      <c r="AB47" s="2">
        <v>100.8175</v>
      </c>
      <c r="AC47" s="2">
        <v>142.31166666666701</v>
      </c>
      <c r="AD47" s="2">
        <v>194.26083333333301</v>
      </c>
      <c r="AE47" s="2">
        <v>242.606666666667</v>
      </c>
      <c r="AF47" s="2">
        <v>299.17333333333301</v>
      </c>
      <c r="AG47" s="2">
        <v>382.566666666667</v>
      </c>
      <c r="AH47" s="2">
        <v>502.26</v>
      </c>
      <c r="AI47" s="2">
        <v>627.15250000000003</v>
      </c>
      <c r="AJ47" s="2">
        <v>680.38583333333304</v>
      </c>
      <c r="AK47" s="2">
        <v>786.34666666666703</v>
      </c>
      <c r="AL47" s="2">
        <v>826.54</v>
      </c>
      <c r="AM47" s="2">
        <v>912.89499999999998</v>
      </c>
      <c r="AN47" s="2">
        <v>1036.6224999999999</v>
      </c>
      <c r="AO47" s="2">
        <v>1141.11666666667</v>
      </c>
      <c r="AP47" s="2">
        <v>1426.4241666666701</v>
      </c>
      <c r="AQ47" s="2">
        <v>1756.68583333333</v>
      </c>
      <c r="AR47" s="2">
        <v>2087.9183333333299</v>
      </c>
      <c r="AS47" s="2">
        <v>2299.8933333333298</v>
      </c>
      <c r="AT47" s="2">
        <v>2504.6808333333302</v>
      </c>
      <c r="AU47" s="2">
        <v>2877.5433333333299</v>
      </c>
      <c r="AV47" s="2">
        <v>2628.3683333333302</v>
      </c>
      <c r="AW47" s="2">
        <v>2321.1316666666698</v>
      </c>
      <c r="AX47" s="2">
        <v>2358.5946052631598</v>
      </c>
      <c r="AY47" s="2">
        <v>2077.8109583333298</v>
      </c>
      <c r="AZ47" s="2">
        <v>1965.1375</v>
      </c>
      <c r="BA47" s="2">
        <v>2157.5983333333302</v>
      </c>
      <c r="BB47" s="2">
        <v>1898.9974999999999</v>
      </c>
      <c r="BC47" s="2">
        <v>1848.0166666666701</v>
      </c>
      <c r="BD47" s="2">
        <v>1798.01166666667</v>
      </c>
      <c r="BE47" s="2">
        <v>1868.895</v>
      </c>
      <c r="BF47" s="2">
        <v>2001.105</v>
      </c>
      <c r="BG47" s="2">
        <v>2741.7816666666699</v>
      </c>
      <c r="BH47" s="2">
        <v>3055.2550000000001</v>
      </c>
      <c r="BI47" s="2">
        <v>2951.4869112016099</v>
      </c>
      <c r="BJ47" s="2">
        <v>2955.70396997842</v>
      </c>
      <c r="BK47" s="2">
        <v>3281.6221938178801</v>
      </c>
      <c r="BL47" s="2">
        <v>3693.27583333333</v>
      </c>
      <c r="BM47" s="2">
        <v>3744.24416666667</v>
      </c>
      <c r="BN47" s="2">
        <v>4256.1941666666698</v>
      </c>
      <c r="BO47" s="2">
        <v>4325.9549999999999</v>
      </c>
    </row>
    <row r="48" spans="1:67" ht="15.75" customHeight="1" x14ac:dyDescent="0.25">
      <c r="A48" s="2" t="s">
        <v>107</v>
      </c>
      <c r="B48" s="2" t="s">
        <v>18</v>
      </c>
      <c r="C48" s="2" t="s">
        <v>538</v>
      </c>
      <c r="D48" s="2">
        <v>245.193023629327</v>
      </c>
      <c r="E48" s="2">
        <v>245.25802330132001</v>
      </c>
      <c r="F48" s="2">
        <v>245.011774453421</v>
      </c>
      <c r="G48" s="2">
        <v>245.01427444176699</v>
      </c>
      <c r="H48" s="2">
        <v>245.02510773293201</v>
      </c>
      <c r="I48" s="2">
        <v>245.058857575601</v>
      </c>
      <c r="J48" s="2">
        <v>245.67635469285801</v>
      </c>
      <c r="K48" s="2">
        <v>245.99885319363801</v>
      </c>
      <c r="L48" s="2">
        <v>247.56259590813099</v>
      </c>
      <c r="M48" s="2">
        <v>259.95837146044499</v>
      </c>
      <c r="N48" s="2">
        <v>276.40079480273403</v>
      </c>
      <c r="O48" s="2">
        <v>275.35431255095898</v>
      </c>
      <c r="P48" s="2">
        <v>252.025491795188</v>
      </c>
      <c r="Q48" s="2">
        <v>222.887294303251</v>
      </c>
      <c r="R48" s="2">
        <v>240.702627920466</v>
      </c>
      <c r="S48" s="2">
        <v>214.31108426616299</v>
      </c>
      <c r="T48" s="2">
        <v>238.94846941446499</v>
      </c>
      <c r="U48" s="2">
        <v>245.67760469119699</v>
      </c>
      <c r="V48" s="2">
        <v>225.653948039319</v>
      </c>
      <c r="W48" s="2">
        <v>212.719841671533</v>
      </c>
      <c r="X48" s="2">
        <v>211.27776504403801</v>
      </c>
      <c r="Y48" s="2">
        <v>271.72914991379798</v>
      </c>
      <c r="Z48" s="2">
        <v>328.60346810871198</v>
      </c>
      <c r="AA48" s="2">
        <v>381.06280689319698</v>
      </c>
      <c r="AB48" s="2">
        <v>436.95296304263002</v>
      </c>
      <c r="AC48" s="2">
        <v>449.25915568338502</v>
      </c>
      <c r="AD48" s="2">
        <v>346.30296897840299</v>
      </c>
      <c r="AE48" s="2">
        <v>300.53401567212302</v>
      </c>
      <c r="AF48" s="2">
        <v>297.84569487089101</v>
      </c>
      <c r="AG48" s="2">
        <v>319.00559623012299</v>
      </c>
      <c r="AH48" s="2">
        <v>272.26248079841201</v>
      </c>
      <c r="AI48" s="2">
        <v>282.10451825127899</v>
      </c>
      <c r="AJ48" s="2">
        <v>264.68955776765102</v>
      </c>
      <c r="AK48" s="2">
        <v>283.160179996784</v>
      </c>
      <c r="AL48" s="2">
        <v>416.39882095182401</v>
      </c>
      <c r="AM48" s="2">
        <v>374.35709325152499</v>
      </c>
      <c r="AN48" s="2">
        <v>383.65999150808801</v>
      </c>
      <c r="AO48" s="2">
        <v>437.747087471253</v>
      </c>
      <c r="AP48" s="2">
        <v>442.45883594005699</v>
      </c>
      <c r="AQ48" s="2">
        <v>461.792998463164</v>
      </c>
      <c r="AR48" s="2">
        <v>532.65598277353001</v>
      </c>
      <c r="AS48" s="2">
        <v>549.29826994514406</v>
      </c>
      <c r="AT48" s="2">
        <v>520.28491987227801</v>
      </c>
      <c r="AU48" s="2">
        <v>434.92306962933401</v>
      </c>
      <c r="AV48" s="2">
        <v>395.50352421868803</v>
      </c>
      <c r="AW48" s="2">
        <v>395.44377198723203</v>
      </c>
      <c r="AX48" s="2">
        <v>391.81921867138499</v>
      </c>
      <c r="AY48" s="2">
        <v>358.97528885726899</v>
      </c>
      <c r="AZ48" s="2">
        <v>334.50003107459099</v>
      </c>
      <c r="BA48" s="2">
        <v>352.72006750604902</v>
      </c>
      <c r="BB48" s="2">
        <v>371.09569666720199</v>
      </c>
      <c r="BC48" s="2">
        <v>353.43646928919998</v>
      </c>
      <c r="BD48" s="2">
        <v>382.91725384068798</v>
      </c>
      <c r="BE48" s="2">
        <v>370.42471788917499</v>
      </c>
      <c r="BF48" s="2">
        <v>370.31799740648898</v>
      </c>
      <c r="BG48" s="2">
        <v>443.40877348695699</v>
      </c>
      <c r="BH48" s="2">
        <v>444.45421129725401</v>
      </c>
      <c r="BI48" s="2">
        <v>435.49256219088898</v>
      </c>
      <c r="BJ48" s="2">
        <v>416.58484379867599</v>
      </c>
      <c r="BK48" s="2">
        <v>439.46311031787502</v>
      </c>
      <c r="BL48" s="2">
        <v>430.720912236792</v>
      </c>
      <c r="BM48" s="2">
        <v>415.95584914812201</v>
      </c>
      <c r="BN48" s="2">
        <v>467.18426118717599</v>
      </c>
      <c r="BO48" s="2">
        <v>454.99123669182302</v>
      </c>
    </row>
    <row r="49" spans="1:67" ht="15.75" customHeight="1" x14ac:dyDescent="0.25">
      <c r="A49" s="2" t="s">
        <v>109</v>
      </c>
      <c r="B49" s="2" t="s">
        <v>18</v>
      </c>
      <c r="C49" s="2" t="s">
        <v>538</v>
      </c>
      <c r="D49" s="2">
        <v>28.750000028750001</v>
      </c>
      <c r="E49" s="2">
        <v>28.750000028750001</v>
      </c>
      <c r="F49" s="2">
        <v>28.750000028750001</v>
      </c>
      <c r="G49" s="2">
        <v>28.750000028750001</v>
      </c>
      <c r="H49" s="2">
        <v>28.750000028750001</v>
      </c>
      <c r="I49" s="2">
        <v>28.750000028750001</v>
      </c>
      <c r="J49" s="2">
        <v>28.750000028750001</v>
      </c>
      <c r="K49" s="2">
        <v>28.750000028750001</v>
      </c>
      <c r="L49" s="2">
        <v>28.750000028750001</v>
      </c>
      <c r="M49" s="2">
        <v>28.750000028750001</v>
      </c>
      <c r="N49" s="2">
        <v>28.750000028750001</v>
      </c>
      <c r="O49" s="2">
        <v>28.360170287822701</v>
      </c>
      <c r="P49" s="2">
        <v>27.053416666666699</v>
      </c>
      <c r="Q49" s="2">
        <v>24.515166666583301</v>
      </c>
      <c r="R49" s="2">
        <v>25.408166666583298</v>
      </c>
      <c r="S49" s="2">
        <v>25.5432499999167</v>
      </c>
      <c r="T49" s="2">
        <v>30.2290833333333</v>
      </c>
      <c r="U49" s="2">
        <v>34.046491665833301</v>
      </c>
      <c r="V49" s="2">
        <v>35.500749999</v>
      </c>
      <c r="W49" s="2">
        <v>37.432999999000003</v>
      </c>
      <c r="X49" s="2">
        <v>40.1749166656667</v>
      </c>
      <c r="Y49" s="2">
        <v>48.694666665666702</v>
      </c>
      <c r="Z49" s="2">
        <v>58.293333332416701</v>
      </c>
      <c r="AA49" s="2">
        <v>71.685833332499996</v>
      </c>
      <c r="AB49" s="2">
        <v>84.877916666166698</v>
      </c>
      <c r="AC49" s="2">
        <v>91.631666666333302</v>
      </c>
      <c r="AD49" s="2">
        <v>80.144916666666703</v>
      </c>
      <c r="AE49" s="2">
        <v>72.465833333333293</v>
      </c>
      <c r="AF49" s="2">
        <v>72.067499999999995</v>
      </c>
      <c r="AG49" s="2">
        <v>77.978083333333302</v>
      </c>
      <c r="AH49" s="2">
        <v>70.031333333333293</v>
      </c>
      <c r="AI49" s="2">
        <v>71.408333333333303</v>
      </c>
      <c r="AJ49" s="2">
        <v>68.017583333333306</v>
      </c>
      <c r="AK49" s="2">
        <v>80.426597362500004</v>
      </c>
      <c r="AL49" s="2">
        <v>81.890833333333305</v>
      </c>
      <c r="AM49" s="2">
        <v>76.853333333333296</v>
      </c>
      <c r="AN49" s="2">
        <v>82.591466666666705</v>
      </c>
      <c r="AO49" s="2">
        <v>93.176666666666705</v>
      </c>
      <c r="AP49" s="2">
        <v>98.157499999999999</v>
      </c>
      <c r="AQ49" s="2">
        <v>102.7</v>
      </c>
      <c r="AR49" s="2">
        <v>115.876551583333</v>
      </c>
      <c r="AS49" s="2">
        <v>123.213333333333</v>
      </c>
      <c r="AT49" s="2">
        <v>117.255833333333</v>
      </c>
      <c r="AU49" s="2">
        <v>97.787499999999994</v>
      </c>
      <c r="AV49" s="2">
        <v>88.7479249022727</v>
      </c>
      <c r="AW49" s="2">
        <v>88.646168526140798</v>
      </c>
      <c r="AX49" s="2">
        <v>87.926064911331395</v>
      </c>
      <c r="AY49" s="2">
        <v>80.615027157526598</v>
      </c>
      <c r="AZ49" s="2">
        <v>75.336003838854396</v>
      </c>
      <c r="BA49" s="2">
        <v>80.035417727784505</v>
      </c>
      <c r="BB49" s="2">
        <v>83.278689375901905</v>
      </c>
      <c r="BC49" s="2">
        <v>79.276881476118305</v>
      </c>
      <c r="BD49" s="2">
        <v>86.318954184704197</v>
      </c>
      <c r="BE49" s="2">
        <v>83.072500000000005</v>
      </c>
      <c r="BF49" s="2">
        <v>83.034499999999994</v>
      </c>
      <c r="BG49" s="2">
        <v>99.385693542568504</v>
      </c>
      <c r="BH49" s="2">
        <v>99.688113636363596</v>
      </c>
      <c r="BI49" s="2">
        <v>97.806937771512096</v>
      </c>
      <c r="BJ49" s="2">
        <v>93.413578908527896</v>
      </c>
      <c r="BK49" s="2">
        <v>98.495178587897598</v>
      </c>
      <c r="BL49" s="2">
        <v>96.795742786988498</v>
      </c>
      <c r="BM49" s="2">
        <v>93.218092411610897</v>
      </c>
      <c r="BN49" s="2">
        <v>104.86306584636699</v>
      </c>
      <c r="BO49" s="2">
        <v>101.804812544702</v>
      </c>
    </row>
    <row r="50" spans="1:67" ht="15.75" customHeight="1" x14ac:dyDescent="0.25">
      <c r="A50" s="2" t="s">
        <v>111</v>
      </c>
      <c r="B50" s="2" t="s">
        <v>6</v>
      </c>
      <c r="C50" s="2" t="s">
        <v>538</v>
      </c>
      <c r="D50" s="2">
        <v>5.6150000046150002</v>
      </c>
      <c r="E50" s="2">
        <v>5.9516666716183302</v>
      </c>
      <c r="F50" s="2">
        <v>6.625000005625</v>
      </c>
      <c r="G50" s="2">
        <v>6.625000005625</v>
      </c>
      <c r="H50" s="2">
        <v>6.625000005625</v>
      </c>
      <c r="I50" s="2">
        <v>6.625000005625</v>
      </c>
      <c r="J50" s="2">
        <v>6.625000005625</v>
      </c>
      <c r="K50" s="2">
        <v>6.625000005625</v>
      </c>
      <c r="L50" s="2">
        <v>6.625000005625</v>
      </c>
      <c r="M50" s="2">
        <v>6.625000005625</v>
      </c>
      <c r="N50" s="2">
        <v>6.625000005625</v>
      </c>
      <c r="O50" s="2">
        <v>6.6258333384062498</v>
      </c>
      <c r="P50" s="2">
        <v>6.6349999989999997</v>
      </c>
      <c r="Q50" s="2">
        <v>6.6467583323333299</v>
      </c>
      <c r="R50" s="2">
        <v>7.9299999989999996</v>
      </c>
      <c r="S50" s="2">
        <v>8.5699999990000002</v>
      </c>
      <c r="T50" s="2">
        <v>8.5699999990000002</v>
      </c>
      <c r="U50" s="2">
        <v>8.5699999990000002</v>
      </c>
      <c r="V50" s="2">
        <v>8.5699999990000002</v>
      </c>
      <c r="W50" s="2">
        <v>8.5699999990000002</v>
      </c>
      <c r="X50" s="2">
        <v>8.5699999990833309</v>
      </c>
      <c r="Y50" s="2">
        <v>21.7633333325</v>
      </c>
      <c r="Z50" s="2">
        <v>37.406666665750002</v>
      </c>
      <c r="AA50" s="2">
        <v>41.094166665666698</v>
      </c>
      <c r="AB50" s="2">
        <v>44.532683333000001</v>
      </c>
      <c r="AC50" s="2">
        <v>50.45335</v>
      </c>
      <c r="AD50" s="2">
        <v>55.985891666666703</v>
      </c>
      <c r="AE50" s="2">
        <v>62.776200000000003</v>
      </c>
      <c r="AF50" s="2">
        <v>75.804733333333303</v>
      </c>
      <c r="AG50" s="2">
        <v>81.504208333333295</v>
      </c>
      <c r="AH50" s="2">
        <v>91.579291666666705</v>
      </c>
      <c r="AI50" s="2">
        <v>122.432416666667</v>
      </c>
      <c r="AJ50" s="2">
        <v>134.506333333333</v>
      </c>
      <c r="AK50" s="2">
        <v>142.17166666666699</v>
      </c>
      <c r="AL50" s="2">
        <v>157.066666666667</v>
      </c>
      <c r="AM50" s="2">
        <v>179.729166666667</v>
      </c>
      <c r="AN50" s="2">
        <v>207.68916666666701</v>
      </c>
      <c r="AO50" s="2">
        <v>232.5975</v>
      </c>
      <c r="AP50" s="2">
        <v>257.22916666666703</v>
      </c>
      <c r="AQ50" s="2">
        <v>285.68469483333303</v>
      </c>
      <c r="AR50" s="2">
        <v>308.18666666666701</v>
      </c>
      <c r="AS50" s="2">
        <v>328.870833333333</v>
      </c>
      <c r="AT50" s="2">
        <v>359.81752688172003</v>
      </c>
      <c r="AU50" s="2">
        <v>398.662222222222</v>
      </c>
      <c r="AV50" s="2">
        <v>437.935</v>
      </c>
      <c r="AW50" s="2">
        <v>477.786741487455</v>
      </c>
      <c r="AX50" s="2">
        <v>511.30181794034797</v>
      </c>
      <c r="AY50" s="2">
        <v>516.61739023297503</v>
      </c>
      <c r="AZ50" s="2">
        <v>526.23551344086002</v>
      </c>
      <c r="BA50" s="2">
        <v>573.287956733231</v>
      </c>
      <c r="BB50" s="2">
        <v>525.829200716846</v>
      </c>
      <c r="BC50" s="2">
        <v>505.664239919355</v>
      </c>
      <c r="BD50" s="2">
        <v>502.90146198156702</v>
      </c>
      <c r="BE50" s="2">
        <v>499.76683256528401</v>
      </c>
      <c r="BF50" s="2">
        <v>538.31720027905806</v>
      </c>
      <c r="BG50" s="2">
        <v>534.56576996927799</v>
      </c>
      <c r="BH50" s="2">
        <v>544.73936722901999</v>
      </c>
      <c r="BI50" s="2">
        <v>567.51309030977995</v>
      </c>
      <c r="BJ50" s="2">
        <v>576.97250124807999</v>
      </c>
      <c r="BK50" s="2">
        <v>587.29459568612401</v>
      </c>
      <c r="BL50" s="2">
        <v>584.90085496230404</v>
      </c>
      <c r="BM50" s="2">
        <v>620.78472001408102</v>
      </c>
      <c r="BN50" s="2">
        <v>647.13581763136301</v>
      </c>
      <c r="BO50" s="2">
        <v>544.05077550563203</v>
      </c>
    </row>
    <row r="51" spans="1:67" ht="15.75" customHeight="1" x14ac:dyDescent="0.25">
      <c r="A51" s="2" t="s">
        <v>113</v>
      </c>
      <c r="B51" s="2" t="s">
        <v>539</v>
      </c>
      <c r="C51" s="2" t="s">
        <v>538</v>
      </c>
      <c r="D51" s="2">
        <v>2.1219302112165609E-2</v>
      </c>
      <c r="E51" s="2">
        <v>2.1219302112165609E-2</v>
      </c>
      <c r="F51" s="2">
        <v>2.1219302112165609E-2</v>
      </c>
      <c r="G51" s="2">
        <v>2.1219302112165609E-2</v>
      </c>
      <c r="H51" s="2">
        <v>2.1219302112165609E-2</v>
      </c>
      <c r="I51" s="2">
        <v>2.1219302112165609E-2</v>
      </c>
      <c r="J51" s="2">
        <v>2.1219302112165609E-2</v>
      </c>
      <c r="K51" s="2">
        <v>2.1219302112165609E-2</v>
      </c>
      <c r="L51" s="2">
        <v>2.1219302112165609E-2</v>
      </c>
      <c r="M51" s="2">
        <v>2.1219302112165609E-2</v>
      </c>
      <c r="N51" s="2">
        <v>2.1219302112165609E-2</v>
      </c>
      <c r="O51" s="2">
        <v>2.1219302112165609E-2</v>
      </c>
      <c r="P51" s="2">
        <v>2.1219302112165609E-2</v>
      </c>
      <c r="Q51" s="2">
        <v>2.1219302112165609E-2</v>
      </c>
      <c r="R51" s="2">
        <v>2.1219302112165609E-2</v>
      </c>
      <c r="S51" s="2">
        <v>2.1219302112165609E-2</v>
      </c>
      <c r="T51" s="2">
        <v>2.1219302112165609E-2</v>
      </c>
      <c r="U51" s="2">
        <v>2.1219302112165609E-2</v>
      </c>
      <c r="V51" s="2">
        <v>2.1219302112165609E-2</v>
      </c>
      <c r="W51" s="2">
        <v>2.1219302112165609E-2</v>
      </c>
      <c r="X51" s="2">
        <v>2.1219302112165609E-2</v>
      </c>
      <c r="Y51" s="2">
        <v>2.1219302112165609E-2</v>
      </c>
      <c r="Z51" s="2">
        <v>2.1219302112165609E-2</v>
      </c>
      <c r="AA51" s="2">
        <v>2.1219302112165609E-2</v>
      </c>
      <c r="AB51" s="2">
        <v>2.1219302112165609E-2</v>
      </c>
      <c r="AC51" s="2">
        <v>2.1219302112165609E-2</v>
      </c>
      <c r="AD51" s="2">
        <v>2.1219302112165609E-2</v>
      </c>
      <c r="AE51" s="2">
        <v>2.1219302112165609E-2</v>
      </c>
      <c r="AF51" s="2">
        <v>2.1219302112165609E-2</v>
      </c>
      <c r="AG51" s="2">
        <v>2.1219302112165609E-2</v>
      </c>
      <c r="AH51" s="2">
        <v>2.1219302112165609E-2</v>
      </c>
      <c r="AI51" s="2">
        <v>2.1219302112165609E-2</v>
      </c>
      <c r="AJ51" s="2">
        <v>2.1219302112165609E-2</v>
      </c>
      <c r="AK51" s="2">
        <v>2.1219302112165609E-2</v>
      </c>
      <c r="AL51" s="2">
        <v>2.1219302112165609E-2</v>
      </c>
      <c r="AM51" s="2">
        <v>2.1219302112165609E-2</v>
      </c>
      <c r="AN51" s="2">
        <v>2.1219302112165609E-2</v>
      </c>
      <c r="AO51" s="2">
        <v>2.1219302112165609E-2</v>
      </c>
      <c r="AP51" s="2">
        <v>2.1219302112165609E-2</v>
      </c>
      <c r="AQ51" s="2">
        <v>2.1219302112165609E-2</v>
      </c>
      <c r="AR51" s="2">
        <v>2.4485410527959509E-2</v>
      </c>
      <c r="AS51" s="2">
        <v>2.525043194271848E-2</v>
      </c>
      <c r="AT51" s="2">
        <v>2.3916730998205491E-2</v>
      </c>
      <c r="AU51" s="2">
        <v>1.999277254430528E-2</v>
      </c>
      <c r="AV51" s="2">
        <v>1.818071413621343E-2</v>
      </c>
      <c r="AW51" s="2">
        <v>1.8177967414193068E-2</v>
      </c>
      <c r="AX51" s="2">
        <v>1.801135203993804E-2</v>
      </c>
      <c r="AY51" s="2">
        <v>1.650156499002511E-2</v>
      </c>
      <c r="AZ51" s="2">
        <v>1.537647346009235E-2</v>
      </c>
      <c r="BA51" s="2">
        <v>1.6214021683123012E-2</v>
      </c>
      <c r="BB51" s="2">
        <v>1.705872227463345E-2</v>
      </c>
      <c r="BC51" s="2">
        <v>1.6246953617299529E-2</v>
      </c>
      <c r="BD51" s="2">
        <v>1.7602141835914568E-2</v>
      </c>
      <c r="BE51" s="2">
        <v>1.702787836906049E-2</v>
      </c>
      <c r="BF51" s="2">
        <v>1.7022972585750439E-2</v>
      </c>
      <c r="BG51" s="2">
        <v>2.038284784485991E-2</v>
      </c>
      <c r="BH51" s="2">
        <v>2.0430905080288438E-2</v>
      </c>
      <c r="BI51" s="2">
        <v>2.0018951278072052E-2</v>
      </c>
      <c r="BJ51" s="2">
        <v>1.914979132877467E-2</v>
      </c>
      <c r="BK51" s="2">
        <v>2.0201471523886301E-2</v>
      </c>
      <c r="BL51" s="2">
        <v>1.9799605561886851E-2</v>
      </c>
      <c r="BM51" s="2">
        <v>1.9120877371667649E-2</v>
      </c>
      <c r="BN51" s="2">
        <v>2.147577197538602E-2</v>
      </c>
      <c r="BO51" s="2">
        <v>2.0915276608767529E-2</v>
      </c>
    </row>
    <row r="52" spans="1:67" ht="15.75" customHeight="1" x14ac:dyDescent="0.25">
      <c r="A52" s="2" t="s">
        <v>115</v>
      </c>
      <c r="B52" s="2" t="s">
        <v>6</v>
      </c>
      <c r="C52" s="2" t="s">
        <v>538</v>
      </c>
      <c r="D52" s="2">
        <v>0.99999999900000003</v>
      </c>
      <c r="E52" s="2">
        <v>0.99999999900000003</v>
      </c>
      <c r="F52" s="2">
        <v>0.99999999900000003</v>
      </c>
      <c r="G52" s="2">
        <v>0.99999999900000003</v>
      </c>
      <c r="H52" s="2">
        <v>0.99999999900000003</v>
      </c>
      <c r="I52" s="2">
        <v>0.99999999900000003</v>
      </c>
      <c r="J52" s="2">
        <v>0.99999999900000003</v>
      </c>
      <c r="K52" s="2">
        <v>0.99999999900000003</v>
      </c>
      <c r="L52" s="2">
        <v>0.99999999900000003</v>
      </c>
      <c r="M52" s="2">
        <v>0.99999999900000003</v>
      </c>
      <c r="N52" s="2">
        <v>0.99999999900000003</v>
      </c>
      <c r="O52" s="2">
        <v>0.99999999900000003</v>
      </c>
      <c r="P52" s="2">
        <v>0.92099999899999996</v>
      </c>
      <c r="Q52" s="2">
        <v>0.83666666566666703</v>
      </c>
      <c r="R52" s="2">
        <v>0.82199999899999998</v>
      </c>
      <c r="S52" s="2">
        <v>0.82199999899999998</v>
      </c>
      <c r="T52" s="2">
        <v>0.82199999899999998</v>
      </c>
      <c r="U52" s="2">
        <v>0.82199999899999998</v>
      </c>
      <c r="V52" s="2">
        <v>0.82199999899999998</v>
      </c>
      <c r="W52" s="2">
        <v>0.82199999899999998</v>
      </c>
      <c r="X52" s="2">
        <v>0.82199999899999998</v>
      </c>
      <c r="Y52" s="2">
        <v>0.82199999899999998</v>
      </c>
      <c r="Z52" s="2">
        <v>0.82199999899999998</v>
      </c>
      <c r="AA52" s="2">
        <v>0.82199999899999998</v>
      </c>
      <c r="AB52" s="2">
        <v>0.82199999899999998</v>
      </c>
      <c r="AC52" s="2">
        <v>0.82199999899999998</v>
      </c>
      <c r="AD52" s="2">
        <v>0.82199999899999998</v>
      </c>
      <c r="AE52" s="2">
        <v>0.82199999899999998</v>
      </c>
      <c r="AF52" s="2">
        <v>0.82199999899999998</v>
      </c>
      <c r="AG52" s="2">
        <v>0.82199999899999998</v>
      </c>
      <c r="AH52" s="2">
        <v>0.82199999899999998</v>
      </c>
      <c r="AI52" s="2">
        <v>0.82199999899999998</v>
      </c>
      <c r="AJ52" s="2">
        <v>0.82199999899999998</v>
      </c>
      <c r="AK52" s="2">
        <v>0.82199999899999998</v>
      </c>
      <c r="AL52" s="2">
        <v>0.82199999899999998</v>
      </c>
      <c r="AM52" s="2">
        <v>0.82199999899999998</v>
      </c>
      <c r="AN52" s="2">
        <v>0.82199999899999998</v>
      </c>
      <c r="AO52" s="2">
        <v>0.82199999899999998</v>
      </c>
      <c r="AP52" s="2">
        <v>0.82199999899999998</v>
      </c>
      <c r="AQ52" s="2">
        <v>0.82199999899999998</v>
      </c>
      <c r="AR52" s="2">
        <v>0.82199999899999998</v>
      </c>
      <c r="AS52" s="2">
        <v>0.82199999899999998</v>
      </c>
      <c r="AT52" s="2">
        <v>0.82199999899999998</v>
      </c>
      <c r="AU52" s="2">
        <v>0.82199999899999998</v>
      </c>
      <c r="AV52" s="2">
        <v>0.82199999899999998</v>
      </c>
      <c r="AW52" s="2">
        <v>0.82199999899999998</v>
      </c>
      <c r="AX52" s="2">
        <v>0.82199999899999998</v>
      </c>
      <c r="AY52" s="2">
        <v>0.82199999899999998</v>
      </c>
      <c r="AZ52" s="2">
        <v>0.82199999899999998</v>
      </c>
      <c r="BA52" s="2">
        <v>0.82199999899999998</v>
      </c>
      <c r="BB52" s="2">
        <v>0.82199999899999998</v>
      </c>
      <c r="BC52" s="2">
        <v>0.82199999899999998</v>
      </c>
      <c r="BD52" s="2">
        <v>0.82199999899999998</v>
      </c>
      <c r="BE52" s="2">
        <v>0.82199999899999998</v>
      </c>
      <c r="BF52" s="2">
        <v>0.82199999899999998</v>
      </c>
      <c r="BG52" s="2">
        <v>0.82199999899999998</v>
      </c>
      <c r="BH52" s="2">
        <v>0.82199999899999998</v>
      </c>
      <c r="BI52" s="2">
        <v>0.82199999899999998</v>
      </c>
      <c r="BJ52" s="2">
        <v>0.82199999899999998</v>
      </c>
      <c r="BK52" s="2">
        <v>0.82199999899999998</v>
      </c>
      <c r="BL52" s="2">
        <v>0.82199999899999998</v>
      </c>
      <c r="BM52" s="2">
        <v>0.82199999899999998</v>
      </c>
      <c r="BN52" s="2">
        <v>0.82199999899999998</v>
      </c>
      <c r="BO52" s="2">
        <v>0.82199999899999998</v>
      </c>
    </row>
    <row r="53" spans="1:67" ht="15.75" customHeight="1" x14ac:dyDescent="0.25">
      <c r="A53" s="2" t="s">
        <v>117</v>
      </c>
      <c r="B53" s="2" t="s">
        <v>6</v>
      </c>
      <c r="C53" s="2" t="s">
        <v>538</v>
      </c>
      <c r="D53" s="2">
        <v>1.79</v>
      </c>
      <c r="E53" s="2">
        <v>1.79</v>
      </c>
      <c r="F53" s="2">
        <v>1.79</v>
      </c>
      <c r="G53" s="2">
        <v>1.79</v>
      </c>
      <c r="H53" s="2">
        <v>1.79</v>
      </c>
      <c r="I53" s="2">
        <v>1.79</v>
      </c>
      <c r="J53" s="2">
        <v>1.79</v>
      </c>
      <c r="K53" s="2">
        <v>1.79</v>
      </c>
      <c r="L53" s="2">
        <v>1.79</v>
      </c>
      <c r="M53" s="2">
        <v>1.79</v>
      </c>
      <c r="N53" s="2">
        <v>1.79</v>
      </c>
      <c r="O53" s="2">
        <v>1.79</v>
      </c>
      <c r="P53" s="2">
        <v>1.79</v>
      </c>
      <c r="Q53" s="2">
        <v>1.79</v>
      </c>
      <c r="R53" s="2">
        <v>1.79</v>
      </c>
      <c r="S53" s="2">
        <v>1.79</v>
      </c>
      <c r="T53" s="2">
        <v>1.79</v>
      </c>
      <c r="U53" s="2">
        <v>1.79</v>
      </c>
      <c r="V53" s="2">
        <v>1.79</v>
      </c>
      <c r="W53" s="2">
        <v>1.79</v>
      </c>
      <c r="X53" s="2">
        <v>1.79</v>
      </c>
      <c r="Y53" s="2">
        <v>1.79</v>
      </c>
      <c r="Z53" s="2">
        <v>1.79</v>
      </c>
      <c r="AA53" s="2">
        <v>1.79</v>
      </c>
      <c r="AB53" s="2">
        <v>1.79</v>
      </c>
      <c r="AC53" s="2">
        <v>1.79</v>
      </c>
      <c r="AD53" s="2">
        <v>1.79</v>
      </c>
      <c r="AE53" s="2">
        <v>1.79</v>
      </c>
      <c r="AF53" s="2">
        <v>1.79</v>
      </c>
      <c r="AG53" s="2">
        <v>1.79</v>
      </c>
      <c r="AH53" s="2">
        <v>1.79</v>
      </c>
      <c r="AI53" s="2">
        <v>1.79</v>
      </c>
      <c r="AJ53" s="2">
        <v>1.79</v>
      </c>
      <c r="AK53" s="2">
        <v>1.79</v>
      </c>
      <c r="AL53" s="2">
        <v>1.79</v>
      </c>
      <c r="AM53" s="2">
        <v>1.79</v>
      </c>
      <c r="AN53" s="2">
        <v>1.79</v>
      </c>
      <c r="AO53" s="2">
        <v>1.79</v>
      </c>
      <c r="AP53" s="2">
        <v>1.79</v>
      </c>
      <c r="AQ53" s="2">
        <v>1.79</v>
      </c>
      <c r="AR53" s="2">
        <v>1.79</v>
      </c>
      <c r="AS53" s="2">
        <v>1.79</v>
      </c>
      <c r="AT53" s="2">
        <v>1.79</v>
      </c>
      <c r="AU53" s="2">
        <v>1.79</v>
      </c>
      <c r="AV53" s="2">
        <v>1.79</v>
      </c>
      <c r="AW53" s="2">
        <v>1.79</v>
      </c>
      <c r="AX53" s="2">
        <v>1.79</v>
      </c>
      <c r="AY53" s="2">
        <v>1.79</v>
      </c>
      <c r="AZ53" s="2">
        <v>1.79</v>
      </c>
      <c r="BA53" s="2">
        <v>1.79</v>
      </c>
      <c r="BB53" s="2">
        <v>1.79</v>
      </c>
      <c r="BC53" s="2">
        <v>1.79</v>
      </c>
      <c r="BD53" s="2">
        <v>1.79</v>
      </c>
      <c r="BE53" s="2">
        <v>1.79</v>
      </c>
      <c r="BF53" s="2">
        <v>1.79</v>
      </c>
      <c r="BG53" s="2">
        <v>1.79</v>
      </c>
      <c r="BH53" s="2">
        <v>1.79</v>
      </c>
      <c r="BI53" s="2">
        <v>1.79</v>
      </c>
      <c r="BJ53" s="2">
        <v>1.79</v>
      </c>
      <c r="BK53" s="2">
        <v>1.79</v>
      </c>
      <c r="BL53" s="2">
        <v>1.79</v>
      </c>
      <c r="BM53" s="2">
        <v>1.79</v>
      </c>
      <c r="BN53" s="2">
        <v>1.79</v>
      </c>
      <c r="BO53" s="2">
        <v>1.79</v>
      </c>
    </row>
    <row r="54" spans="1:67" ht="15.75" customHeight="1" x14ac:dyDescent="0.25">
      <c r="A54" s="2" t="s">
        <v>119</v>
      </c>
      <c r="B54" s="2" t="s">
        <v>6</v>
      </c>
      <c r="C54" s="2" t="s">
        <v>538</v>
      </c>
      <c r="D54" s="2">
        <v>0.71428571479591796</v>
      </c>
      <c r="E54" s="2">
        <v>0.71428571479591796</v>
      </c>
      <c r="F54" s="2">
        <v>0.71428571479591796</v>
      </c>
      <c r="G54" s="2">
        <v>0.71428571479591796</v>
      </c>
      <c r="H54" s="2">
        <v>0.71428571479591796</v>
      </c>
      <c r="I54" s="2">
        <v>0.71428571479591796</v>
      </c>
      <c r="J54" s="2">
        <v>0.71428571479591796</v>
      </c>
      <c r="K54" s="2">
        <v>0.72746699535686898</v>
      </c>
      <c r="L54" s="2">
        <v>0.83333333402777798</v>
      </c>
      <c r="M54" s="2">
        <v>0.83333333402777798</v>
      </c>
      <c r="N54" s="2">
        <v>0.82784386527165499</v>
      </c>
      <c r="O54" s="2">
        <v>0.83275941294144096</v>
      </c>
      <c r="P54" s="2">
        <v>0.80049730397871</v>
      </c>
      <c r="Q54" s="2">
        <v>0.81634189059861495</v>
      </c>
      <c r="R54" s="2">
        <v>0.83882588132865998</v>
      </c>
      <c r="S54" s="2">
        <v>0.83333000000000002</v>
      </c>
      <c r="T54" s="2">
        <v>0.83333000000000002</v>
      </c>
      <c r="U54" s="2">
        <v>0.83333000000000002</v>
      </c>
      <c r="V54" s="2">
        <v>0.83333000000000002</v>
      </c>
      <c r="W54" s="2">
        <v>0.83333000000000002</v>
      </c>
      <c r="X54" s="2">
        <v>0.83333000000000002</v>
      </c>
      <c r="Y54" s="2">
        <v>0.83333000000000002</v>
      </c>
      <c r="Z54" s="2">
        <v>0.83333000000000002</v>
      </c>
      <c r="AA54" s="2">
        <v>0.83333000000000002</v>
      </c>
      <c r="AB54" s="2">
        <v>0.83333000000000002</v>
      </c>
      <c r="AC54" s="2">
        <v>0.83333000000000002</v>
      </c>
      <c r="AD54" s="2">
        <v>0.83333000000000002</v>
      </c>
      <c r="AE54" s="2">
        <v>0.83333000000000002</v>
      </c>
      <c r="AF54" s="2">
        <v>0.83333000000000002</v>
      </c>
      <c r="AG54" s="2">
        <v>0.83333000000000002</v>
      </c>
      <c r="AH54" s="2">
        <v>0.83333000000000002</v>
      </c>
      <c r="AI54" s="2">
        <v>0.83333000000000002</v>
      </c>
      <c r="AJ54" s="2">
        <v>0.83333000000000002</v>
      </c>
      <c r="AK54" s="2">
        <v>0.83333000000000002</v>
      </c>
      <c r="AL54" s="2">
        <v>0.83333000000000002</v>
      </c>
      <c r="AM54" s="2">
        <v>0.83333000000000002</v>
      </c>
      <c r="AN54" s="2">
        <v>0.83333000000000002</v>
      </c>
      <c r="AO54" s="2">
        <v>0.83333000000000002</v>
      </c>
      <c r="AP54" s="2">
        <v>0.83333000000000002</v>
      </c>
      <c r="AQ54" s="2">
        <v>0.83333000000000002</v>
      </c>
      <c r="AR54" s="2">
        <v>0.83333000000000002</v>
      </c>
      <c r="AS54" s="2">
        <v>0.83333000000000002</v>
      </c>
      <c r="AT54" s="2">
        <v>0.83333000000000002</v>
      </c>
      <c r="AU54" s="2">
        <v>0.83333000000000002</v>
      </c>
      <c r="AV54" s="2">
        <v>0.83333000000000002</v>
      </c>
      <c r="AW54" s="2">
        <v>0.83333000000000002</v>
      </c>
      <c r="AX54" s="2">
        <v>0.83333000000000002</v>
      </c>
      <c r="AY54" s="2">
        <v>0.83333000000000002</v>
      </c>
      <c r="AZ54" s="2">
        <v>0.83333000000000002</v>
      </c>
      <c r="BA54" s="2">
        <v>0.83333000000000002</v>
      </c>
      <c r="BB54" s="2">
        <v>0.83333000000000002</v>
      </c>
      <c r="BC54" s="2">
        <v>0.83333000000000002</v>
      </c>
      <c r="BD54" s="2">
        <v>0.83333000000000002</v>
      </c>
      <c r="BE54" s="2">
        <v>0.83333000000000002</v>
      </c>
      <c r="BF54" s="2">
        <v>0.83333000000000002</v>
      </c>
      <c r="BG54" s="2">
        <v>0.83333000000000002</v>
      </c>
      <c r="BH54" s="2">
        <v>0.83333000000000002</v>
      </c>
      <c r="BI54" s="2">
        <v>0.83333000000000002</v>
      </c>
      <c r="BJ54" s="2">
        <v>0.83333000000000002</v>
      </c>
      <c r="BK54" s="2">
        <v>0.83333000000000002</v>
      </c>
      <c r="BL54" s="2">
        <v>0.83333000000000002</v>
      </c>
      <c r="BM54" s="2">
        <v>0.83333000000000002</v>
      </c>
      <c r="BN54" s="2">
        <v>0.83333000000000002</v>
      </c>
      <c r="BO54" s="2">
        <v>0.83333000000000002</v>
      </c>
    </row>
    <row r="55" spans="1:67" ht="15.75" customHeight="1" x14ac:dyDescent="0.25">
      <c r="A55" s="2" t="s">
        <v>121</v>
      </c>
      <c r="B55" s="2" t="s">
        <v>22</v>
      </c>
      <c r="C55" s="2" t="s">
        <v>538</v>
      </c>
      <c r="D55" s="2">
        <v>0.357142999357143</v>
      </c>
      <c r="E55" s="2">
        <v>0.357142999357143</v>
      </c>
      <c r="F55" s="2">
        <v>0.357142999357143</v>
      </c>
      <c r="G55" s="2">
        <v>0.357142999357143</v>
      </c>
      <c r="H55" s="2">
        <v>0.357142999357143</v>
      </c>
      <c r="I55" s="2">
        <v>0.357142999357143</v>
      </c>
      <c r="J55" s="2">
        <v>0.357142999357143</v>
      </c>
      <c r="K55" s="2">
        <v>0.36210333266567502</v>
      </c>
      <c r="L55" s="2">
        <v>0.41666699941666702</v>
      </c>
      <c r="M55" s="2">
        <v>0.41666699941666702</v>
      </c>
      <c r="N55" s="2">
        <v>0.41666699941666702</v>
      </c>
      <c r="O55" s="2">
        <v>0.41073059842855703</v>
      </c>
      <c r="P55" s="2">
        <v>0.38357236917017301</v>
      </c>
      <c r="Q55" s="2">
        <v>0.349950502818348</v>
      </c>
      <c r="R55" s="2">
        <v>0.36469271072513199</v>
      </c>
      <c r="S55" s="2">
        <v>0.36890724310711598</v>
      </c>
      <c r="T55" s="2">
        <v>0.41049569197003999</v>
      </c>
      <c r="U55" s="2">
        <v>0.40812157726554699</v>
      </c>
      <c r="V55" s="2">
        <v>0.37351258326468401</v>
      </c>
      <c r="W55" s="2">
        <v>0.35444386394817601</v>
      </c>
      <c r="X55" s="2">
        <v>0.353051686694203</v>
      </c>
      <c r="Y55" s="2">
        <v>0.42143075903061999</v>
      </c>
      <c r="Z55" s="2">
        <v>0.47538589573342899</v>
      </c>
      <c r="AA55" s="2">
        <v>0.52664077116050401</v>
      </c>
      <c r="AB55" s="2">
        <v>0.58838586009280902</v>
      </c>
      <c r="AC55" s="2">
        <v>0.61255231616374495</v>
      </c>
      <c r="AD55" s="2">
        <v>0.51814308333333303</v>
      </c>
      <c r="AE55" s="2">
        <v>0.48109658333333299</v>
      </c>
      <c r="AF55" s="2">
        <v>0.46662883333333299</v>
      </c>
      <c r="AG55" s="2">
        <v>0.49462491666666702</v>
      </c>
      <c r="AH55" s="2">
        <v>0.45807991666666698</v>
      </c>
      <c r="AI55" s="2">
        <v>0.46442850000000002</v>
      </c>
      <c r="AJ55" s="2">
        <v>0.44954858333333297</v>
      </c>
      <c r="AK55" s="2">
        <v>0.49740516666666701</v>
      </c>
      <c r="AL55" s="2">
        <v>0.49219099999999999</v>
      </c>
      <c r="AM55" s="2">
        <v>0.45242016666666701</v>
      </c>
      <c r="AN55" s="2">
        <v>0.46631125000000001</v>
      </c>
      <c r="AO55" s="2">
        <v>0.51389733333333298</v>
      </c>
      <c r="AP55" s="2">
        <v>0.51782558333333295</v>
      </c>
      <c r="AQ55" s="2">
        <v>0.54294774999999995</v>
      </c>
      <c r="AR55" s="2">
        <v>0.62240911666666698</v>
      </c>
      <c r="AS55" s="2">
        <v>0.64310702615833304</v>
      </c>
      <c r="AT55" s="2">
        <v>0.61065998966666701</v>
      </c>
      <c r="AU55" s="2">
        <v>0.51744326166666699</v>
      </c>
      <c r="AV55" s="2">
        <v>0.46860055225000002</v>
      </c>
      <c r="AW55" s="2">
        <v>0.46407050716166698</v>
      </c>
      <c r="AX55" s="2">
        <v>0.45891594691666698</v>
      </c>
      <c r="AY55" s="2">
        <v>0.42612499999999998</v>
      </c>
      <c r="AZ55" s="2">
        <v>0.67992268004272904</v>
      </c>
      <c r="BA55" s="2">
        <v>0.71695770201613596</v>
      </c>
      <c r="BB55" s="2">
        <v>0.75430899010597896</v>
      </c>
      <c r="BC55" s="2">
        <v>0.71841389865332195</v>
      </c>
      <c r="BD55" s="2">
        <v>0.77833812041681205</v>
      </c>
      <c r="BE55" s="2">
        <v>0.75294512270200198</v>
      </c>
      <c r="BF55" s="2">
        <v>0.75272819693259096</v>
      </c>
      <c r="BG55" s="2">
        <v>0.90129642336709603</v>
      </c>
      <c r="BH55" s="2">
        <v>0.90342143625728799</v>
      </c>
      <c r="BI55" s="2">
        <v>0.88520550826938005</v>
      </c>
      <c r="BJ55" s="2">
        <v>0.84677266710809596</v>
      </c>
      <c r="BK55" s="2">
        <v>0.893276257067393</v>
      </c>
      <c r="BL55" s="2">
        <v>0.87550639698798305</v>
      </c>
      <c r="BM55" s="2">
        <v>0.84549413889043601</v>
      </c>
      <c r="BN55" s="2">
        <v>0.94962375315694103</v>
      </c>
      <c r="BO55" s="2">
        <v>0.92483955847069799</v>
      </c>
    </row>
    <row r="56" spans="1:67" ht="15.75" customHeight="1" x14ac:dyDescent="0.25">
      <c r="A56" s="2" t="s">
        <v>123</v>
      </c>
      <c r="B56" s="2" t="s">
        <v>22</v>
      </c>
      <c r="C56" s="2" t="s">
        <v>538</v>
      </c>
      <c r="D56" s="2">
        <v>29.152833333333302</v>
      </c>
      <c r="E56" s="2">
        <v>29.152833333333302</v>
      </c>
      <c r="F56" s="2">
        <v>29.152833333333302</v>
      </c>
      <c r="G56" s="2">
        <v>29.152833333333302</v>
      </c>
      <c r="H56" s="2">
        <v>29.152833333333302</v>
      </c>
      <c r="I56" s="2">
        <v>29.152833333333302</v>
      </c>
      <c r="J56" s="2">
        <v>29.152833333333302</v>
      </c>
      <c r="K56" s="2">
        <v>29.152833333333302</v>
      </c>
      <c r="L56" s="2">
        <v>29.152833333333302</v>
      </c>
      <c r="M56" s="2">
        <v>29.152833333333302</v>
      </c>
      <c r="N56" s="2">
        <v>29.152833333333302</v>
      </c>
      <c r="O56" s="2">
        <v>29.152833333333302</v>
      </c>
      <c r="P56" s="2">
        <v>29.152833333333302</v>
      </c>
      <c r="Q56" s="2">
        <v>29.152833333333302</v>
      </c>
      <c r="R56" s="2">
        <v>29.152833333333302</v>
      </c>
      <c r="S56" s="2">
        <v>29.152833333333302</v>
      </c>
      <c r="T56" s="2">
        <v>29.152833333333302</v>
      </c>
      <c r="U56" s="2">
        <v>29.152833333333302</v>
      </c>
      <c r="V56" s="2">
        <v>29.152833333333302</v>
      </c>
      <c r="W56" s="2">
        <v>29.152833333333302</v>
      </c>
      <c r="X56" s="2">
        <v>29.152833333333302</v>
      </c>
      <c r="Y56" s="2">
        <v>29.152833333333302</v>
      </c>
      <c r="Z56" s="2">
        <v>29.152833333333302</v>
      </c>
      <c r="AA56" s="2">
        <v>29.152833333333302</v>
      </c>
      <c r="AB56" s="2">
        <v>29.152833333333302</v>
      </c>
      <c r="AC56" s="2">
        <v>29.152833333333302</v>
      </c>
      <c r="AD56" s="2">
        <v>29.152833333333302</v>
      </c>
      <c r="AE56" s="2">
        <v>29.152833333333302</v>
      </c>
      <c r="AF56" s="2">
        <v>29.152833333333302</v>
      </c>
      <c r="AG56" s="2">
        <v>29.152833333333302</v>
      </c>
      <c r="AH56" s="2">
        <v>29.152833333333302</v>
      </c>
      <c r="AI56" s="2">
        <v>29.152833333333302</v>
      </c>
      <c r="AJ56" s="2">
        <v>29.152833333333302</v>
      </c>
      <c r="AK56" s="2">
        <v>29.152833333333302</v>
      </c>
      <c r="AL56" s="2">
        <v>28.785083333333301</v>
      </c>
      <c r="AM56" s="2">
        <v>26.540666666666699</v>
      </c>
      <c r="AN56" s="2">
        <v>27.144916666666699</v>
      </c>
      <c r="AO56" s="2">
        <v>31.698416666666699</v>
      </c>
      <c r="AP56" s="2">
        <v>32.281166666666699</v>
      </c>
      <c r="AQ56" s="2">
        <v>34.569249999999997</v>
      </c>
      <c r="AR56" s="2">
        <v>38.598416666666701</v>
      </c>
      <c r="AS56" s="2">
        <v>38.035328333333297</v>
      </c>
      <c r="AT56" s="2">
        <v>32.738518333333303</v>
      </c>
      <c r="AU56" s="2">
        <v>28.209</v>
      </c>
      <c r="AV56" s="2">
        <v>25.699750000000002</v>
      </c>
      <c r="AW56" s="2">
        <v>23.957416666666699</v>
      </c>
      <c r="AX56" s="2">
        <v>22.595583333333298</v>
      </c>
      <c r="AY56" s="2">
        <v>20.293666666666699</v>
      </c>
      <c r="AZ56" s="2">
        <v>17.071666666666701</v>
      </c>
      <c r="BA56" s="2">
        <v>19.062999999999999</v>
      </c>
      <c r="BB56" s="2">
        <v>19.09825</v>
      </c>
      <c r="BC56" s="2">
        <v>17.695916666666701</v>
      </c>
      <c r="BD56" s="2">
        <v>19.577500000000001</v>
      </c>
      <c r="BE56" s="2">
        <v>19.5705833333333</v>
      </c>
      <c r="BF56" s="2">
        <v>20.7575</v>
      </c>
      <c r="BG56" s="2">
        <v>24.598749999999999</v>
      </c>
      <c r="BH56" s="2">
        <v>24.439916666666701</v>
      </c>
      <c r="BI56" s="2">
        <v>23.376333333333299</v>
      </c>
      <c r="BJ56" s="2">
        <v>21.7299166666667</v>
      </c>
      <c r="BK56" s="2">
        <v>22.93225</v>
      </c>
      <c r="BL56" s="2">
        <v>23.210249999999998</v>
      </c>
      <c r="BM56" s="2">
        <v>21.678166666666701</v>
      </c>
      <c r="BN56" s="2">
        <v>23.356999999999999</v>
      </c>
      <c r="BO56" s="2">
        <v>22.198083333333301</v>
      </c>
    </row>
    <row r="57" spans="1:67" ht="15.75" customHeight="1" x14ac:dyDescent="0.25">
      <c r="A57" s="2" t="s">
        <v>125</v>
      </c>
      <c r="B57" s="2" t="s">
        <v>22</v>
      </c>
      <c r="C57" s="2" t="s">
        <v>538</v>
      </c>
      <c r="D57" s="2">
        <v>4.2000000032000004</v>
      </c>
      <c r="E57" s="2">
        <v>4.0333333363666704</v>
      </c>
      <c r="F57" s="2">
        <v>4.0000000030000002</v>
      </c>
      <c r="G57" s="2">
        <v>4.0000000030000002</v>
      </c>
      <c r="H57" s="2">
        <v>4.0000000030000002</v>
      </c>
      <c r="I57" s="2">
        <v>4.0000000030000002</v>
      </c>
      <c r="J57" s="2">
        <v>4.0000000030000002</v>
      </c>
      <c r="K57" s="2">
        <v>4.0000000030000002</v>
      </c>
      <c r="L57" s="2">
        <v>4.0000000030000002</v>
      </c>
      <c r="M57" s="2">
        <v>3.94333333594333</v>
      </c>
      <c r="N57" s="2">
        <v>3.6600000026599999</v>
      </c>
      <c r="O57" s="2">
        <v>3.50739351008637</v>
      </c>
      <c r="P57" s="2">
        <v>3.1886416656666698</v>
      </c>
      <c r="Q57" s="2">
        <v>2.6725999990833298</v>
      </c>
      <c r="R57" s="2">
        <v>2.5877499990000001</v>
      </c>
      <c r="S57" s="2">
        <v>2.4602916660833301</v>
      </c>
      <c r="T57" s="2">
        <v>2.5179999990833299</v>
      </c>
      <c r="U57" s="2">
        <v>2.3221833324166701</v>
      </c>
      <c r="V57" s="2">
        <v>2.00862499916667</v>
      </c>
      <c r="W57" s="2">
        <v>1.8328833325</v>
      </c>
      <c r="X57" s="2">
        <v>1.81766666583333</v>
      </c>
      <c r="Y57" s="2">
        <v>2.2599999990833299</v>
      </c>
      <c r="Z57" s="2">
        <v>2.4265916657500002</v>
      </c>
      <c r="AA57" s="2">
        <v>2.5532583324166702</v>
      </c>
      <c r="AB57" s="2">
        <v>2.8459416661666701</v>
      </c>
      <c r="AC57" s="2">
        <v>2.9439666665000002</v>
      </c>
      <c r="AD57" s="2">
        <v>2.1714833330833301</v>
      </c>
      <c r="AE57" s="2">
        <v>1.7973916666666701</v>
      </c>
      <c r="AF57" s="2">
        <v>1.7562249999999999</v>
      </c>
      <c r="AG57" s="2">
        <v>1.8800416666666699</v>
      </c>
      <c r="AH57" s="2">
        <v>1.6157333333333299</v>
      </c>
      <c r="AI57" s="2">
        <v>1.65954166666667</v>
      </c>
      <c r="AJ57" s="2">
        <v>1.56165</v>
      </c>
      <c r="AK57" s="2">
        <v>1.65332083333333</v>
      </c>
      <c r="AL57" s="2">
        <v>1.6227941666666701</v>
      </c>
      <c r="AM57" s="2">
        <v>1.4331324999999999</v>
      </c>
      <c r="AN57" s="2">
        <v>1.5047741666666701</v>
      </c>
      <c r="AO57" s="2">
        <v>1.73405583333333</v>
      </c>
      <c r="AP57" s="2">
        <v>1.7596676</v>
      </c>
      <c r="AQ57" s="2">
        <v>0.938283072395239</v>
      </c>
      <c r="AR57" s="2">
        <v>1.08270508132601</v>
      </c>
      <c r="AS57" s="2">
        <v>1.11653308564468</v>
      </c>
      <c r="AT57" s="2">
        <v>1.0575589962396501</v>
      </c>
      <c r="AU57" s="2">
        <v>0.88404792718496095</v>
      </c>
      <c r="AV57" s="2">
        <v>0.80392164774760499</v>
      </c>
      <c r="AW57" s="2">
        <v>0.80380019216141596</v>
      </c>
      <c r="AX57" s="2">
        <v>0.79643273094909595</v>
      </c>
      <c r="AY57" s="2">
        <v>0.72967239998408795</v>
      </c>
      <c r="AZ57" s="2">
        <v>0.67992268004272904</v>
      </c>
      <c r="BA57" s="2">
        <v>0.71695770201613596</v>
      </c>
      <c r="BB57" s="2">
        <v>0.75430899010597896</v>
      </c>
      <c r="BC57" s="2">
        <v>0.71841389865332195</v>
      </c>
      <c r="BD57" s="2">
        <v>0.77833812041681205</v>
      </c>
      <c r="BE57" s="2">
        <v>0.75294512270200198</v>
      </c>
      <c r="BF57" s="2">
        <v>0.75272819693259096</v>
      </c>
      <c r="BG57" s="2">
        <v>0.90129642336709603</v>
      </c>
      <c r="BH57" s="2">
        <v>0.90342143625728799</v>
      </c>
      <c r="BI57" s="2">
        <v>0.88520550826938005</v>
      </c>
      <c r="BJ57" s="2">
        <v>0.84677266710809596</v>
      </c>
      <c r="BK57" s="2">
        <v>0.893276257067393</v>
      </c>
      <c r="BL57" s="2">
        <v>0.87550639698798305</v>
      </c>
      <c r="BM57" s="2">
        <v>0.84549413889043601</v>
      </c>
      <c r="BN57" s="2">
        <v>0.94962375315694103</v>
      </c>
      <c r="BO57" s="2">
        <v>0.92483955847069799</v>
      </c>
    </row>
    <row r="58" spans="1:67" ht="15.75" customHeight="1" x14ac:dyDescent="0.25">
      <c r="A58" s="2" t="s">
        <v>127</v>
      </c>
      <c r="B58" s="2" t="s">
        <v>30</v>
      </c>
      <c r="C58" s="2" t="s">
        <v>538</v>
      </c>
      <c r="D58" s="2">
        <v>214.39200021339201</v>
      </c>
      <c r="E58" s="2">
        <v>214.39200021339201</v>
      </c>
      <c r="F58" s="2">
        <v>214.39200021339201</v>
      </c>
      <c r="G58" s="2">
        <v>214.39200021339201</v>
      </c>
      <c r="H58" s="2">
        <v>214.39200021339201</v>
      </c>
      <c r="I58" s="2">
        <v>214.39200021339201</v>
      </c>
      <c r="J58" s="2">
        <v>214.39200021339201</v>
      </c>
      <c r="K58" s="2">
        <v>214.39200021339201</v>
      </c>
      <c r="L58" s="2">
        <v>214.39200021339201</v>
      </c>
      <c r="M58" s="2">
        <v>214.39200021339201</v>
      </c>
      <c r="N58" s="2">
        <v>214.39200021339201</v>
      </c>
      <c r="O58" s="2">
        <v>213.77875019552599</v>
      </c>
      <c r="P58" s="2">
        <v>197.46599999899999</v>
      </c>
      <c r="Q58" s="2">
        <v>179.942333333167</v>
      </c>
      <c r="R58" s="2">
        <v>177.721</v>
      </c>
      <c r="S58" s="2">
        <v>177.721</v>
      </c>
      <c r="T58" s="2">
        <v>177.721</v>
      </c>
      <c r="U58" s="2">
        <v>177.721</v>
      </c>
      <c r="V58" s="2">
        <v>177.721</v>
      </c>
      <c r="W58" s="2">
        <v>177.721</v>
      </c>
      <c r="X58" s="2">
        <v>177.721</v>
      </c>
      <c r="Y58" s="2">
        <v>177.721</v>
      </c>
      <c r="Z58" s="2">
        <v>177.721</v>
      </c>
      <c r="AA58" s="2">
        <v>177.721</v>
      </c>
      <c r="AB58" s="2">
        <v>177.721</v>
      </c>
      <c r="AC58" s="2">
        <v>177.721</v>
      </c>
      <c r="AD58" s="2">
        <v>177.721</v>
      </c>
      <c r="AE58" s="2">
        <v>177.721</v>
      </c>
      <c r="AF58" s="2">
        <v>177.721</v>
      </c>
      <c r="AG58" s="2">
        <v>177.721</v>
      </c>
      <c r="AH58" s="2">
        <v>177.721</v>
      </c>
      <c r="AI58" s="2">
        <v>177.721</v>
      </c>
      <c r="AJ58" s="2">
        <v>177.721</v>
      </c>
      <c r="AK58" s="2">
        <v>177.721</v>
      </c>
      <c r="AL58" s="2">
        <v>177.721</v>
      </c>
      <c r="AM58" s="2">
        <v>177.721</v>
      </c>
      <c r="AN58" s="2">
        <v>177.721</v>
      </c>
      <c r="AO58" s="2">
        <v>177.721</v>
      </c>
      <c r="AP58" s="2">
        <v>177.721</v>
      </c>
      <c r="AQ58" s="2">
        <v>177.721</v>
      </c>
      <c r="AR58" s="2">
        <v>177.721</v>
      </c>
      <c r="AS58" s="2">
        <v>177.721</v>
      </c>
      <c r="AT58" s="2">
        <v>177.721</v>
      </c>
      <c r="AU58" s="2">
        <v>177.721</v>
      </c>
      <c r="AV58" s="2">
        <v>177.721</v>
      </c>
      <c r="AW58" s="2">
        <v>177.721</v>
      </c>
      <c r="AX58" s="2">
        <v>177.721</v>
      </c>
      <c r="AY58" s="2">
        <v>177.721</v>
      </c>
      <c r="AZ58" s="2">
        <v>177.721</v>
      </c>
      <c r="BA58" s="2">
        <v>177.721</v>
      </c>
      <c r="BB58" s="2">
        <v>177.721</v>
      </c>
      <c r="BC58" s="2">
        <v>177.721</v>
      </c>
      <c r="BD58" s="2">
        <v>177.721</v>
      </c>
      <c r="BE58" s="2">
        <v>177.721</v>
      </c>
      <c r="BF58" s="2">
        <v>177.721</v>
      </c>
      <c r="BG58" s="2">
        <v>177.721</v>
      </c>
      <c r="BH58" s="2">
        <v>177.721</v>
      </c>
      <c r="BI58" s="2">
        <v>177.721</v>
      </c>
      <c r="BJ58" s="2">
        <v>177.721</v>
      </c>
      <c r="BK58" s="2">
        <v>177.721</v>
      </c>
      <c r="BL58" s="2">
        <v>177.721</v>
      </c>
      <c r="BM58" s="2">
        <v>177.721</v>
      </c>
      <c r="BN58" s="2">
        <v>177.721</v>
      </c>
      <c r="BO58" s="2">
        <v>177.721</v>
      </c>
    </row>
    <row r="59" spans="1:67" ht="15.75" customHeight="1" x14ac:dyDescent="0.25">
      <c r="A59" s="2" t="s">
        <v>129</v>
      </c>
      <c r="B59" s="2" t="s">
        <v>6</v>
      </c>
      <c r="C59" s="2" t="s">
        <v>538</v>
      </c>
      <c r="D59" s="2">
        <v>1.7142900007142901</v>
      </c>
      <c r="E59" s="2">
        <v>1.7142900007142901</v>
      </c>
      <c r="F59" s="2">
        <v>1.7142900007142901</v>
      </c>
      <c r="G59" s="2">
        <v>1.7142900007142901</v>
      </c>
      <c r="H59" s="2">
        <v>1.7142900007142901</v>
      </c>
      <c r="I59" s="2">
        <v>1.7142900007142901</v>
      </c>
      <c r="J59" s="2">
        <v>1.7142900007142901</v>
      </c>
      <c r="K59" s="2">
        <v>1.7619083340952399</v>
      </c>
      <c r="L59" s="2">
        <v>2.0000000010000001</v>
      </c>
      <c r="M59" s="2">
        <v>2.0000000010000001</v>
      </c>
      <c r="N59" s="2">
        <v>2.0000000010000001</v>
      </c>
      <c r="O59" s="2">
        <v>1.97487273321145</v>
      </c>
      <c r="P59" s="2">
        <v>1.9212781494760101</v>
      </c>
      <c r="Q59" s="2">
        <v>1.9592192359816101</v>
      </c>
      <c r="R59" s="2">
        <v>2.0532324085176299</v>
      </c>
      <c r="S59" s="2">
        <v>2.16979583233333</v>
      </c>
      <c r="T59" s="2">
        <v>2.6146708328333301</v>
      </c>
      <c r="U59" s="2">
        <v>2.7</v>
      </c>
      <c r="V59" s="2">
        <v>2.7</v>
      </c>
      <c r="W59" s="2">
        <v>2.7</v>
      </c>
      <c r="X59" s="2">
        <v>2.7</v>
      </c>
      <c r="Y59" s="2">
        <v>2.7</v>
      </c>
      <c r="Z59" s="2">
        <v>2.7</v>
      </c>
      <c r="AA59" s="2">
        <v>2.7</v>
      </c>
      <c r="AB59" s="2">
        <v>2.7</v>
      </c>
      <c r="AC59" s="2">
        <v>2.7</v>
      </c>
      <c r="AD59" s="2">
        <v>2.7</v>
      </c>
      <c r="AE59" s="2">
        <v>2.7</v>
      </c>
      <c r="AF59" s="2">
        <v>2.7</v>
      </c>
      <c r="AG59" s="2">
        <v>2.7</v>
      </c>
      <c r="AH59" s="2">
        <v>2.7</v>
      </c>
      <c r="AI59" s="2">
        <v>2.7</v>
      </c>
      <c r="AJ59" s="2">
        <v>2.7</v>
      </c>
      <c r="AK59" s="2">
        <v>2.7</v>
      </c>
      <c r="AL59" s="2">
        <v>2.7</v>
      </c>
      <c r="AM59" s="2">
        <v>2.7</v>
      </c>
      <c r="AN59" s="2">
        <v>2.7</v>
      </c>
      <c r="AO59" s="2">
        <v>2.7</v>
      </c>
      <c r="AP59" s="2">
        <v>2.7</v>
      </c>
      <c r="AQ59" s="2">
        <v>2.7</v>
      </c>
      <c r="AR59" s="2">
        <v>2.7</v>
      </c>
      <c r="AS59" s="2">
        <v>2.7</v>
      </c>
      <c r="AT59" s="2">
        <v>2.7</v>
      </c>
      <c r="AU59" s="2">
        <v>2.7</v>
      </c>
      <c r="AV59" s="2">
        <v>2.7</v>
      </c>
      <c r="AW59" s="2">
        <v>2.7</v>
      </c>
      <c r="AX59" s="2">
        <v>2.7</v>
      </c>
      <c r="AY59" s="2">
        <v>2.7</v>
      </c>
      <c r="AZ59" s="2">
        <v>2.7</v>
      </c>
      <c r="BA59" s="2">
        <v>2.7</v>
      </c>
      <c r="BB59" s="2">
        <v>2.7</v>
      </c>
      <c r="BC59" s="2">
        <v>2.7</v>
      </c>
      <c r="BD59" s="2">
        <v>2.7</v>
      </c>
      <c r="BE59" s="2">
        <v>2.7</v>
      </c>
      <c r="BF59" s="2">
        <v>2.7</v>
      </c>
      <c r="BG59" s="2">
        <v>2.7</v>
      </c>
      <c r="BH59" s="2">
        <v>2.7</v>
      </c>
      <c r="BI59" s="2">
        <v>2.7</v>
      </c>
      <c r="BJ59" s="2">
        <v>2.7</v>
      </c>
      <c r="BK59" s="2">
        <v>2.7</v>
      </c>
      <c r="BL59" s="2">
        <v>2.7</v>
      </c>
      <c r="BM59" s="2">
        <v>2.7</v>
      </c>
      <c r="BN59" s="2">
        <v>2.7</v>
      </c>
      <c r="BO59" s="2">
        <v>2.7</v>
      </c>
    </row>
    <row r="60" spans="1:67" ht="15.75" customHeight="1" x14ac:dyDescent="0.25">
      <c r="A60" s="2" t="s">
        <v>131</v>
      </c>
      <c r="B60" s="2" t="s">
        <v>22</v>
      </c>
      <c r="C60" s="2" t="s">
        <v>538</v>
      </c>
      <c r="D60" s="2">
        <v>6.9071400059071397</v>
      </c>
      <c r="E60" s="2">
        <v>6.9071400059071397</v>
      </c>
      <c r="F60" s="2">
        <v>6.9071400059071397</v>
      </c>
      <c r="G60" s="2">
        <v>6.9071400059071397</v>
      </c>
      <c r="H60" s="2">
        <v>6.9071400059071397</v>
      </c>
      <c r="I60" s="2">
        <v>6.9071400059071397</v>
      </c>
      <c r="J60" s="2">
        <v>6.9071400059071397</v>
      </c>
      <c r="K60" s="2">
        <v>6.9565416720476199</v>
      </c>
      <c r="L60" s="2">
        <v>7.5000000064999996</v>
      </c>
      <c r="M60" s="2">
        <v>7.5000000064999996</v>
      </c>
      <c r="N60" s="2">
        <v>7.5000000064999996</v>
      </c>
      <c r="O60" s="2">
        <v>7.4263379687119402</v>
      </c>
      <c r="P60" s="2">
        <v>6.9492916656666699</v>
      </c>
      <c r="Q60" s="2">
        <v>6.049499999</v>
      </c>
      <c r="R60" s="2">
        <v>6.0948999989999999</v>
      </c>
      <c r="S60" s="2">
        <v>5.746149999</v>
      </c>
      <c r="T60" s="2">
        <v>6.0450249989999998</v>
      </c>
      <c r="U60" s="2">
        <v>6.0031916656666704</v>
      </c>
      <c r="V60" s="2">
        <v>5.5146249989999996</v>
      </c>
      <c r="W60" s="2">
        <v>5.2609583323333302</v>
      </c>
      <c r="X60" s="2">
        <v>5.6359416656666701</v>
      </c>
      <c r="Y60" s="2">
        <v>7.1233666656666701</v>
      </c>
      <c r="Z60" s="2">
        <v>8.3324416661666696</v>
      </c>
      <c r="AA60" s="2">
        <v>9.1449916657500001</v>
      </c>
      <c r="AB60" s="2">
        <v>10.356591666250001</v>
      </c>
      <c r="AC60" s="2">
        <v>10.5963916664167</v>
      </c>
      <c r="AD60" s="2">
        <v>8.0909916665833403</v>
      </c>
      <c r="AE60" s="2">
        <v>6.8403166666666699</v>
      </c>
      <c r="AF60" s="2">
        <v>6.7315250000000004</v>
      </c>
      <c r="AG60" s="2">
        <v>7.3101750000000001</v>
      </c>
      <c r="AH60" s="2">
        <v>6.1885583333333303</v>
      </c>
      <c r="AI60" s="2">
        <v>6.3964583333333298</v>
      </c>
      <c r="AJ60" s="2">
        <v>6.0361333333333302</v>
      </c>
      <c r="AK60" s="2">
        <v>6.4839391666666701</v>
      </c>
      <c r="AL60" s="2">
        <v>6.3605516666666704</v>
      </c>
      <c r="AM60" s="2">
        <v>5.6023666666666703</v>
      </c>
      <c r="AN60" s="2">
        <v>5.79867166666667</v>
      </c>
      <c r="AO60" s="2">
        <v>6.6044591666666701</v>
      </c>
      <c r="AP60" s="2">
        <v>6.7008266666666696</v>
      </c>
      <c r="AQ60" s="2">
        <v>6.9762399999999998</v>
      </c>
      <c r="AR60" s="2">
        <v>8.0831441666666706</v>
      </c>
      <c r="AS60" s="2">
        <v>8.3228174999999993</v>
      </c>
      <c r="AT60" s="2">
        <v>7.8947141666666703</v>
      </c>
      <c r="AU60" s="2">
        <v>6.5876733333333304</v>
      </c>
      <c r="AV60" s="2">
        <v>5.9910566666666698</v>
      </c>
      <c r="AW60" s="2">
        <v>5.9969099999999997</v>
      </c>
      <c r="AX60" s="2">
        <v>5.9467783333333299</v>
      </c>
      <c r="AY60" s="2">
        <v>5.4437008333333301</v>
      </c>
      <c r="AZ60" s="2">
        <v>5.0981308333333297</v>
      </c>
      <c r="BA60" s="2">
        <v>5.36086666666667</v>
      </c>
      <c r="BB60" s="2">
        <v>5.6240750000000004</v>
      </c>
      <c r="BC60" s="2">
        <v>5.3687115350877201</v>
      </c>
      <c r="BD60" s="2">
        <v>5.7924755370391603</v>
      </c>
      <c r="BE60" s="2">
        <v>5.6163116861762203</v>
      </c>
      <c r="BF60" s="2">
        <v>5.6124666666666698</v>
      </c>
      <c r="BG60" s="2">
        <v>6.7279068312963002</v>
      </c>
      <c r="BH60" s="2">
        <v>6.7317182572463796</v>
      </c>
      <c r="BI60" s="2">
        <v>6.6028934656140397</v>
      </c>
      <c r="BJ60" s="2">
        <v>6.3146187866666699</v>
      </c>
      <c r="BK60" s="2">
        <v>6.669446615</v>
      </c>
      <c r="BL60" s="2">
        <v>6.54215220416667</v>
      </c>
      <c r="BM60" s="2">
        <v>6.2871130825000003</v>
      </c>
      <c r="BN60" s="2">
        <v>7.0761518624999997</v>
      </c>
      <c r="BO60" s="2">
        <v>6.8897025858333301</v>
      </c>
    </row>
    <row r="61" spans="1:67" ht="15.75" customHeight="1" x14ac:dyDescent="0.25">
      <c r="A61" s="2" t="s">
        <v>133</v>
      </c>
      <c r="B61" s="2" t="s">
        <v>6</v>
      </c>
      <c r="C61" s="2" t="s">
        <v>538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0.99999999991666699</v>
      </c>
      <c r="P61" s="2">
        <v>1</v>
      </c>
      <c r="Q61" s="2">
        <v>0.99999999991666699</v>
      </c>
      <c r="R61" s="2">
        <v>0.99999999949999996</v>
      </c>
      <c r="S61" s="2">
        <v>0.99999999900000003</v>
      </c>
      <c r="T61" s="2">
        <v>0.99999999900000003</v>
      </c>
      <c r="U61" s="2">
        <v>0.99999999900000003</v>
      </c>
      <c r="V61" s="2">
        <v>0.99999999900000003</v>
      </c>
      <c r="W61" s="2">
        <v>0.99999999900000003</v>
      </c>
      <c r="X61" s="2">
        <v>0.99999999900000003</v>
      </c>
      <c r="Y61" s="2">
        <v>0.99999999900000003</v>
      </c>
      <c r="Z61" s="2">
        <v>0.99999999900000003</v>
      </c>
      <c r="AA61" s="2">
        <v>0.99999999900000003</v>
      </c>
      <c r="AB61" s="2">
        <v>0.99999999958333297</v>
      </c>
      <c r="AC61" s="2">
        <v>3.1126083333333301</v>
      </c>
      <c r="AD61" s="2">
        <v>2.9043333332499999</v>
      </c>
      <c r="AE61" s="2">
        <v>3.8447583333333299</v>
      </c>
      <c r="AF61" s="2">
        <v>6.1125166666666697</v>
      </c>
      <c r="AG61" s="2">
        <v>6.34</v>
      </c>
      <c r="AH61" s="2">
        <v>8.5252999999999997</v>
      </c>
      <c r="AI61" s="2">
        <v>12.5759189640769</v>
      </c>
      <c r="AJ61" s="2">
        <v>12.5</v>
      </c>
      <c r="AK61" s="2">
        <v>12.5</v>
      </c>
      <c r="AL61" s="2">
        <v>12.6167803030303</v>
      </c>
      <c r="AM61" s="2">
        <v>12.87</v>
      </c>
      <c r="AN61" s="2">
        <v>12.8963492063492</v>
      </c>
      <c r="AO61" s="2">
        <v>14.005921052631599</v>
      </c>
      <c r="AP61" s="2">
        <v>14.703110844469499</v>
      </c>
      <c r="AQ61" s="2">
        <v>15.834429906597</v>
      </c>
      <c r="AR61" s="2">
        <v>16.181457678286598</v>
      </c>
      <c r="AS61" s="2">
        <v>16.690961523125999</v>
      </c>
      <c r="AT61" s="2">
        <v>17.593043688767398</v>
      </c>
      <c r="AU61" s="2">
        <v>29.3699996161352</v>
      </c>
      <c r="AV61" s="2">
        <v>41.930314572938698</v>
      </c>
      <c r="AW61" s="2">
        <v>30.282808177008199</v>
      </c>
      <c r="AX61" s="2">
        <v>33.300035201722999</v>
      </c>
      <c r="AY61" s="2">
        <v>33.171870575549498</v>
      </c>
      <c r="AZ61" s="2">
        <v>34.529360957350598</v>
      </c>
      <c r="BA61" s="2">
        <v>35.971865545260002</v>
      </c>
      <c r="BB61" s="2">
        <v>36.821291867081499</v>
      </c>
      <c r="BC61" s="2">
        <v>38.087584866809898</v>
      </c>
      <c r="BD61" s="2">
        <v>39.320300843225802</v>
      </c>
      <c r="BE61" s="2">
        <v>41.794503425229699</v>
      </c>
      <c r="BF61" s="2">
        <v>43.549672619047598</v>
      </c>
      <c r="BG61" s="2">
        <v>45.045499074074101</v>
      </c>
      <c r="BH61" s="2">
        <v>46.064443939393897</v>
      </c>
      <c r="BI61" s="2">
        <v>47.534358196248199</v>
      </c>
      <c r="BJ61" s="2">
        <v>49.509992857142898</v>
      </c>
      <c r="BK61" s="2">
        <v>51.294858333333302</v>
      </c>
      <c r="BL61" s="2">
        <v>56.524533333333302</v>
      </c>
      <c r="BM61" s="2">
        <v>57.221116666666703</v>
      </c>
      <c r="BN61" s="2">
        <v>55.1409916666667</v>
      </c>
      <c r="BO61" s="2">
        <v>56.157600000000002</v>
      </c>
    </row>
    <row r="62" spans="1:67" ht="15.75" customHeight="1" x14ac:dyDescent="0.25">
      <c r="A62" s="2" t="s">
        <v>135</v>
      </c>
      <c r="B62" s="2" t="s">
        <v>30</v>
      </c>
      <c r="C62" s="2" t="s">
        <v>538</v>
      </c>
      <c r="D62" s="2">
        <v>4.9370600039370602</v>
      </c>
      <c r="E62" s="2">
        <v>4.9370600039370602</v>
      </c>
      <c r="F62" s="2">
        <v>4.9370600039370602</v>
      </c>
      <c r="G62" s="2">
        <v>4.9370600039370602</v>
      </c>
      <c r="H62" s="2">
        <v>4.9370600039370602</v>
      </c>
      <c r="I62" s="2">
        <v>4.9370600039370602</v>
      </c>
      <c r="J62" s="2">
        <v>4.9370600039370602</v>
      </c>
      <c r="K62" s="2">
        <v>4.9370600039370602</v>
      </c>
      <c r="L62" s="2">
        <v>4.9370600039370602</v>
      </c>
      <c r="M62" s="2">
        <v>4.9370600039370602</v>
      </c>
      <c r="N62" s="2">
        <v>4.9370600039370602</v>
      </c>
      <c r="O62" s="2">
        <v>4.9126383368589703</v>
      </c>
      <c r="P62" s="2">
        <v>4.48051495321132</v>
      </c>
      <c r="Q62" s="2">
        <v>3.9624954122422298</v>
      </c>
      <c r="R62" s="2">
        <v>4.1807499989999997</v>
      </c>
      <c r="S62" s="2">
        <v>3.9494083323333302</v>
      </c>
      <c r="T62" s="2">
        <v>4.163824999</v>
      </c>
      <c r="U62" s="2">
        <v>4.1467583323333299</v>
      </c>
      <c r="V62" s="2">
        <v>3.9658999989999999</v>
      </c>
      <c r="W62" s="2">
        <v>3.8532666656666699</v>
      </c>
      <c r="X62" s="2">
        <v>3.8374499989999999</v>
      </c>
      <c r="Y62" s="2">
        <v>4.3158083323333303</v>
      </c>
      <c r="Z62" s="2">
        <v>4.5921916656666699</v>
      </c>
      <c r="AA62" s="2">
        <v>4.7887999990000001</v>
      </c>
      <c r="AB62" s="2">
        <v>4.9833749995833303</v>
      </c>
      <c r="AC62" s="2">
        <v>5.0278</v>
      </c>
      <c r="AD62" s="2">
        <v>4.70231666666667</v>
      </c>
      <c r="AE62" s="2">
        <v>4.8497416666666702</v>
      </c>
      <c r="AF62" s="2">
        <v>5.9147666666666696</v>
      </c>
      <c r="AG62" s="2">
        <v>7.6085583333333302</v>
      </c>
      <c r="AH62" s="2">
        <v>8.9575083333333296</v>
      </c>
      <c r="AI62" s="2">
        <v>18.472874999999998</v>
      </c>
      <c r="AJ62" s="2">
        <v>21.836075000000001</v>
      </c>
      <c r="AK62" s="2">
        <v>23.345406666666701</v>
      </c>
      <c r="AL62" s="2">
        <v>35.058500833333298</v>
      </c>
      <c r="AM62" s="2">
        <v>47.6627266666667</v>
      </c>
      <c r="AN62" s="2">
        <v>54.748933333333298</v>
      </c>
      <c r="AO62" s="2">
        <v>57.707349999999998</v>
      </c>
      <c r="AP62" s="2">
        <v>58.738958333333301</v>
      </c>
      <c r="AQ62" s="2">
        <v>66.573875000000001</v>
      </c>
      <c r="AR62" s="2">
        <v>75.2597916666667</v>
      </c>
      <c r="AS62" s="2">
        <v>77.215020833333298</v>
      </c>
      <c r="AT62" s="2">
        <v>79.681899999999999</v>
      </c>
      <c r="AU62" s="2">
        <v>77.394975000000002</v>
      </c>
      <c r="AV62" s="2">
        <v>72.060649999999995</v>
      </c>
      <c r="AW62" s="2">
        <v>73.276308333333304</v>
      </c>
      <c r="AX62" s="2">
        <v>72.646616666666702</v>
      </c>
      <c r="AY62" s="2">
        <v>69.292400000000001</v>
      </c>
      <c r="AZ62" s="2">
        <v>64.582800000000006</v>
      </c>
      <c r="BA62" s="2">
        <v>72.6474166666667</v>
      </c>
      <c r="BB62" s="2">
        <v>74.3859833333333</v>
      </c>
      <c r="BC62" s="2">
        <v>72.937883333333303</v>
      </c>
      <c r="BD62" s="2">
        <v>77.535966666666695</v>
      </c>
      <c r="BE62" s="2">
        <v>79.368399999999994</v>
      </c>
      <c r="BF62" s="2">
        <v>80.579016666666703</v>
      </c>
      <c r="BG62" s="2">
        <v>100.69143333333299</v>
      </c>
      <c r="BH62" s="2">
        <v>109.44306666666699</v>
      </c>
      <c r="BI62" s="2">
        <v>110.97301666666699</v>
      </c>
      <c r="BJ62" s="2">
        <v>116.593791666667</v>
      </c>
      <c r="BK62" s="2">
        <v>119.353558333333</v>
      </c>
      <c r="BL62" s="2">
        <v>126.77679999999999</v>
      </c>
      <c r="BM62" s="2">
        <v>135.06405833333301</v>
      </c>
      <c r="BN62" s="2">
        <v>141.99497500000001</v>
      </c>
      <c r="BO62" s="2">
        <v>135.84293333333301</v>
      </c>
    </row>
    <row r="63" spans="1:67" ht="15.75" customHeight="1" x14ac:dyDescent="0.25">
      <c r="A63" s="2" t="s">
        <v>137</v>
      </c>
      <c r="B63" s="2" t="s">
        <v>539</v>
      </c>
      <c r="C63" s="2" t="s">
        <v>538</v>
      </c>
      <c r="D63" s="2">
        <v>2.1219302112165609E-2</v>
      </c>
      <c r="E63" s="2">
        <v>2.1219302112165609E-2</v>
      </c>
      <c r="F63" s="2">
        <v>2.1219302112165609E-2</v>
      </c>
      <c r="G63" s="2">
        <v>2.1219302112165609E-2</v>
      </c>
      <c r="H63" s="2">
        <v>2.1219302112165609E-2</v>
      </c>
      <c r="I63" s="2">
        <v>2.1219302112165609E-2</v>
      </c>
      <c r="J63" s="2">
        <v>2.1219302112165609E-2</v>
      </c>
      <c r="K63" s="2">
        <v>2.1219302112165609E-2</v>
      </c>
      <c r="L63" s="2">
        <v>2.1219302112165609E-2</v>
      </c>
      <c r="M63" s="2">
        <v>2.1219302112165609E-2</v>
      </c>
      <c r="N63" s="2">
        <v>2.1219302112165609E-2</v>
      </c>
      <c r="O63" s="2">
        <v>2.1219302112165609E-2</v>
      </c>
      <c r="P63" s="2">
        <v>2.1219302112165609E-2</v>
      </c>
      <c r="Q63" s="2">
        <v>2.1219302112165609E-2</v>
      </c>
      <c r="R63" s="2">
        <v>2.1219302112165609E-2</v>
      </c>
      <c r="S63" s="2">
        <v>2.1219302112165609E-2</v>
      </c>
      <c r="T63" s="2">
        <v>2.1219302112165609E-2</v>
      </c>
      <c r="U63" s="2">
        <v>2.1219302112165609E-2</v>
      </c>
      <c r="V63" s="2">
        <v>2.1219302112165609E-2</v>
      </c>
      <c r="W63" s="2">
        <v>2.1219302112165609E-2</v>
      </c>
      <c r="X63" s="2">
        <v>2.1219302112165609E-2</v>
      </c>
      <c r="Y63" s="2">
        <v>2.1219302112165609E-2</v>
      </c>
      <c r="Z63" s="2">
        <v>2.1219302112165609E-2</v>
      </c>
      <c r="AA63" s="2">
        <v>2.1219302112165609E-2</v>
      </c>
      <c r="AB63" s="2">
        <v>2.1219302112165609E-2</v>
      </c>
      <c r="AC63" s="2">
        <v>2.1219302112165609E-2</v>
      </c>
      <c r="AD63" s="2">
        <v>2.1219302112165609E-2</v>
      </c>
      <c r="AE63" s="2">
        <v>2.1219302112165609E-2</v>
      </c>
      <c r="AF63" s="2">
        <v>2.1219302112165609E-2</v>
      </c>
      <c r="AG63" s="2">
        <v>2.1219302112165609E-2</v>
      </c>
      <c r="AH63" s="2">
        <v>2.1219302112165609E-2</v>
      </c>
      <c r="AI63" s="2">
        <v>2.1219302112165609E-2</v>
      </c>
      <c r="AJ63" s="2">
        <v>2.1219302112165609E-2</v>
      </c>
      <c r="AK63" s="2">
        <v>2.1219302112165609E-2</v>
      </c>
      <c r="AL63" s="2">
        <v>2.1219302112165609E-2</v>
      </c>
      <c r="AM63" s="2">
        <v>2.1219302112165609E-2</v>
      </c>
      <c r="AN63" s="2">
        <v>2.1219302112165609E-2</v>
      </c>
      <c r="AO63" s="2">
        <v>2.1219302112165609E-2</v>
      </c>
      <c r="AP63" s="2">
        <v>2.1219302112165609E-2</v>
      </c>
      <c r="AQ63" s="2">
        <v>2.1219302112165609E-2</v>
      </c>
      <c r="AR63" s="2">
        <v>2.4485410527959509E-2</v>
      </c>
      <c r="AS63" s="2">
        <v>2.525043194271848E-2</v>
      </c>
      <c r="AT63" s="2">
        <v>2.3916730998205491E-2</v>
      </c>
      <c r="AU63" s="2">
        <v>1.999277254430528E-2</v>
      </c>
      <c r="AV63" s="2">
        <v>1.818071413621343E-2</v>
      </c>
      <c r="AW63" s="2">
        <v>1.8177967414193068E-2</v>
      </c>
      <c r="AX63" s="2">
        <v>1.801135203993804E-2</v>
      </c>
      <c r="AY63" s="2">
        <v>1.650156499002511E-2</v>
      </c>
      <c r="AZ63" s="2">
        <v>1.537647346009235E-2</v>
      </c>
      <c r="BA63" s="2">
        <v>1.6214021683123012E-2</v>
      </c>
      <c r="BB63" s="2">
        <v>1.705872227463345E-2</v>
      </c>
      <c r="BC63" s="2">
        <v>1.6246953617299529E-2</v>
      </c>
      <c r="BD63" s="2">
        <v>1.7602141835914568E-2</v>
      </c>
      <c r="BE63" s="2">
        <v>1.702787836906049E-2</v>
      </c>
      <c r="BF63" s="2">
        <v>1.7022972585750439E-2</v>
      </c>
      <c r="BG63" s="2">
        <v>2.038284784485991E-2</v>
      </c>
      <c r="BH63" s="2">
        <v>2.0430905080288438E-2</v>
      </c>
      <c r="BI63" s="2">
        <v>2.0018951278072052E-2</v>
      </c>
      <c r="BJ63" s="2">
        <v>1.914979132877467E-2</v>
      </c>
      <c r="BK63" s="2">
        <v>2.0201471523886301E-2</v>
      </c>
      <c r="BL63" s="2">
        <v>1.9799605561886851E-2</v>
      </c>
      <c r="BM63" s="2">
        <v>1.9120877371667649E-2</v>
      </c>
      <c r="BN63" s="2">
        <v>2.147577197538602E-2</v>
      </c>
      <c r="BO63" s="2">
        <v>2.0915276608767529E-2</v>
      </c>
    </row>
    <row r="64" spans="1:67" ht="15.75" customHeight="1" x14ac:dyDescent="0.25">
      <c r="A64" s="2" t="s">
        <v>139</v>
      </c>
      <c r="B64" s="2" t="s">
        <v>539</v>
      </c>
      <c r="C64" s="2" t="s">
        <v>538</v>
      </c>
      <c r="D64" s="2">
        <v>2.1219302112165609E-2</v>
      </c>
      <c r="E64" s="2">
        <v>2.1219302112165609E-2</v>
      </c>
      <c r="F64" s="2">
        <v>2.1219302112165609E-2</v>
      </c>
      <c r="G64" s="2">
        <v>2.1219302112165609E-2</v>
      </c>
      <c r="H64" s="2">
        <v>2.1219302112165609E-2</v>
      </c>
      <c r="I64" s="2">
        <v>2.1219302112165609E-2</v>
      </c>
      <c r="J64" s="2">
        <v>2.1219302112165609E-2</v>
      </c>
      <c r="K64" s="2">
        <v>2.1219302112165609E-2</v>
      </c>
      <c r="L64" s="2">
        <v>2.1219302112165609E-2</v>
      </c>
      <c r="M64" s="2">
        <v>2.1219302112165609E-2</v>
      </c>
      <c r="N64" s="2">
        <v>2.1219302112165609E-2</v>
      </c>
      <c r="O64" s="2">
        <v>2.1219302112165609E-2</v>
      </c>
      <c r="P64" s="2">
        <v>2.1219302112165609E-2</v>
      </c>
      <c r="Q64" s="2">
        <v>2.1219302112165609E-2</v>
      </c>
      <c r="R64" s="2">
        <v>2.1219302112165609E-2</v>
      </c>
      <c r="S64" s="2">
        <v>2.1219302112165609E-2</v>
      </c>
      <c r="T64" s="2">
        <v>2.1219302112165609E-2</v>
      </c>
      <c r="U64" s="2">
        <v>2.1219302112165609E-2</v>
      </c>
      <c r="V64" s="2">
        <v>2.1219302112165609E-2</v>
      </c>
      <c r="W64" s="2">
        <v>2.1219302112165609E-2</v>
      </c>
      <c r="X64" s="2">
        <v>2.1219302112165609E-2</v>
      </c>
      <c r="Y64" s="2">
        <v>2.1219302112165609E-2</v>
      </c>
      <c r="Z64" s="2">
        <v>2.1219302112165609E-2</v>
      </c>
      <c r="AA64" s="2">
        <v>2.1219302112165609E-2</v>
      </c>
      <c r="AB64" s="2">
        <v>2.1219302112165609E-2</v>
      </c>
      <c r="AC64" s="2">
        <v>2.1219302112165609E-2</v>
      </c>
      <c r="AD64" s="2">
        <v>2.1219302112165609E-2</v>
      </c>
      <c r="AE64" s="2">
        <v>2.1219302112165609E-2</v>
      </c>
      <c r="AF64" s="2">
        <v>2.1219302112165609E-2</v>
      </c>
      <c r="AG64" s="2">
        <v>2.1219302112165609E-2</v>
      </c>
      <c r="AH64" s="2">
        <v>2.1219302112165609E-2</v>
      </c>
      <c r="AI64" s="2">
        <v>2.1219302112165609E-2</v>
      </c>
      <c r="AJ64" s="2">
        <v>2.1219302112165609E-2</v>
      </c>
      <c r="AK64" s="2">
        <v>2.1219302112165609E-2</v>
      </c>
      <c r="AL64" s="2">
        <v>2.1219302112165609E-2</v>
      </c>
      <c r="AM64" s="2">
        <v>2.1219302112165609E-2</v>
      </c>
      <c r="AN64" s="2">
        <v>2.1219302112165609E-2</v>
      </c>
      <c r="AO64" s="2">
        <v>2.1219302112165609E-2</v>
      </c>
      <c r="AP64" s="2">
        <v>2.1219302112165609E-2</v>
      </c>
      <c r="AQ64" s="2">
        <v>2.1219302112165609E-2</v>
      </c>
      <c r="AR64" s="2">
        <v>2.4485410527959509E-2</v>
      </c>
      <c r="AS64" s="2">
        <v>2.525043194271848E-2</v>
      </c>
      <c r="AT64" s="2">
        <v>2.3916730998205491E-2</v>
      </c>
      <c r="AU64" s="2">
        <v>1.999277254430528E-2</v>
      </c>
      <c r="AV64" s="2">
        <v>1.818071413621343E-2</v>
      </c>
      <c r="AW64" s="2">
        <v>1.8177967414193068E-2</v>
      </c>
      <c r="AX64" s="2">
        <v>1.801135203993804E-2</v>
      </c>
      <c r="AY64" s="2">
        <v>1.650156499002511E-2</v>
      </c>
      <c r="AZ64" s="2">
        <v>1.537647346009235E-2</v>
      </c>
      <c r="BA64" s="2">
        <v>1.6214021683123012E-2</v>
      </c>
      <c r="BB64" s="2">
        <v>1.705872227463345E-2</v>
      </c>
      <c r="BC64" s="2">
        <v>1.6246953617299529E-2</v>
      </c>
      <c r="BD64" s="2">
        <v>1.7602141835914568E-2</v>
      </c>
      <c r="BE64" s="2">
        <v>1.702787836906049E-2</v>
      </c>
      <c r="BF64" s="2">
        <v>1.7022972585750439E-2</v>
      </c>
      <c r="BG64" s="2">
        <v>2.038284784485991E-2</v>
      </c>
      <c r="BH64" s="2">
        <v>2.0430905080288438E-2</v>
      </c>
      <c r="BI64" s="2">
        <v>2.0018951278072052E-2</v>
      </c>
      <c r="BJ64" s="2">
        <v>1.914979132877467E-2</v>
      </c>
      <c r="BK64" s="2">
        <v>2.0201471523886301E-2</v>
      </c>
      <c r="BL64" s="2">
        <v>1.9799605561886851E-2</v>
      </c>
      <c r="BM64" s="2">
        <v>1.9120877371667649E-2</v>
      </c>
      <c r="BN64" s="2">
        <v>2.147577197538602E-2</v>
      </c>
      <c r="BO64" s="2">
        <v>2.0915276608767529E-2</v>
      </c>
    </row>
    <row r="65" spans="1:67" ht="15.75" customHeight="1" x14ac:dyDescent="0.25">
      <c r="A65" s="2" t="s">
        <v>141</v>
      </c>
      <c r="B65" s="2" t="s">
        <v>539</v>
      </c>
      <c r="C65" s="2" t="s">
        <v>538</v>
      </c>
      <c r="D65" s="2">
        <v>2.1219302112165609E-2</v>
      </c>
      <c r="E65" s="2">
        <v>2.1219302112165609E-2</v>
      </c>
      <c r="F65" s="2">
        <v>2.1219302112165609E-2</v>
      </c>
      <c r="G65" s="2">
        <v>2.1219302112165609E-2</v>
      </c>
      <c r="H65" s="2">
        <v>2.1219302112165609E-2</v>
      </c>
      <c r="I65" s="2">
        <v>2.1219302112165609E-2</v>
      </c>
      <c r="J65" s="2">
        <v>2.1219302112165609E-2</v>
      </c>
      <c r="K65" s="2">
        <v>2.1219302112165609E-2</v>
      </c>
      <c r="L65" s="2">
        <v>2.1219302112165609E-2</v>
      </c>
      <c r="M65" s="2">
        <v>2.1219302112165609E-2</v>
      </c>
      <c r="N65" s="2">
        <v>2.1219302112165609E-2</v>
      </c>
      <c r="O65" s="2">
        <v>2.1219302112165609E-2</v>
      </c>
      <c r="P65" s="2">
        <v>2.1219302112165609E-2</v>
      </c>
      <c r="Q65" s="2">
        <v>2.1219302112165609E-2</v>
      </c>
      <c r="R65" s="2">
        <v>2.1219302112165609E-2</v>
      </c>
      <c r="S65" s="2">
        <v>2.1219302112165609E-2</v>
      </c>
      <c r="T65" s="2">
        <v>2.1219302112165609E-2</v>
      </c>
      <c r="U65" s="2">
        <v>2.1219302112165609E-2</v>
      </c>
      <c r="V65" s="2">
        <v>2.1219302112165609E-2</v>
      </c>
      <c r="W65" s="2">
        <v>2.1219302112165609E-2</v>
      </c>
      <c r="X65" s="2">
        <v>2.1219302112165609E-2</v>
      </c>
      <c r="Y65" s="2">
        <v>2.1219302112165609E-2</v>
      </c>
      <c r="Z65" s="2">
        <v>2.1219302112165609E-2</v>
      </c>
      <c r="AA65" s="2">
        <v>2.1219302112165609E-2</v>
      </c>
      <c r="AB65" s="2">
        <v>2.1219302112165609E-2</v>
      </c>
      <c r="AC65" s="2">
        <v>2.1219302112165609E-2</v>
      </c>
      <c r="AD65" s="2">
        <v>2.1219302112165609E-2</v>
      </c>
      <c r="AE65" s="2">
        <v>2.1219302112165609E-2</v>
      </c>
      <c r="AF65" s="2">
        <v>2.1219302112165609E-2</v>
      </c>
      <c r="AG65" s="2">
        <v>2.1219302112165609E-2</v>
      </c>
      <c r="AH65" s="2">
        <v>2.1219302112165609E-2</v>
      </c>
      <c r="AI65" s="2">
        <v>2.1219302112165609E-2</v>
      </c>
      <c r="AJ65" s="2">
        <v>2.1219302112165609E-2</v>
      </c>
      <c r="AK65" s="2">
        <v>2.1219302112165609E-2</v>
      </c>
      <c r="AL65" s="2">
        <v>2.1219302112165609E-2</v>
      </c>
      <c r="AM65" s="2">
        <v>2.1219302112165609E-2</v>
      </c>
      <c r="AN65" s="2">
        <v>2.1219302112165609E-2</v>
      </c>
      <c r="AO65" s="2">
        <v>2.1219302112165609E-2</v>
      </c>
      <c r="AP65" s="2">
        <v>2.1219302112165609E-2</v>
      </c>
      <c r="AQ65" s="2">
        <v>2.1219302112165609E-2</v>
      </c>
      <c r="AR65" s="2">
        <v>2.4485410527959509E-2</v>
      </c>
      <c r="AS65" s="2">
        <v>2.525043194271848E-2</v>
      </c>
      <c r="AT65" s="2">
        <v>2.3916730998205491E-2</v>
      </c>
      <c r="AU65" s="2">
        <v>1.999277254430528E-2</v>
      </c>
      <c r="AV65" s="2">
        <v>1.818071413621343E-2</v>
      </c>
      <c r="AW65" s="2">
        <v>1.8177967414193068E-2</v>
      </c>
      <c r="AX65" s="2">
        <v>1.801135203993804E-2</v>
      </c>
      <c r="AY65" s="2">
        <v>1.650156499002511E-2</v>
      </c>
      <c r="AZ65" s="2">
        <v>1.537647346009235E-2</v>
      </c>
      <c r="BA65" s="2">
        <v>1.6214021683123012E-2</v>
      </c>
      <c r="BB65" s="2">
        <v>1.705872227463345E-2</v>
      </c>
      <c r="BC65" s="2">
        <v>1.6246953617299529E-2</v>
      </c>
      <c r="BD65" s="2">
        <v>1.7602141835914568E-2</v>
      </c>
      <c r="BE65" s="2">
        <v>1.702787836906049E-2</v>
      </c>
      <c r="BF65" s="2">
        <v>1.7022972585750439E-2</v>
      </c>
      <c r="BG65" s="2">
        <v>2.038284784485991E-2</v>
      </c>
      <c r="BH65" s="2">
        <v>2.0430905080288438E-2</v>
      </c>
      <c r="BI65" s="2">
        <v>2.0018951278072052E-2</v>
      </c>
      <c r="BJ65" s="2">
        <v>1.914979132877467E-2</v>
      </c>
      <c r="BK65" s="2">
        <v>2.0201471523886301E-2</v>
      </c>
      <c r="BL65" s="2">
        <v>1.9799605561886851E-2</v>
      </c>
      <c r="BM65" s="2">
        <v>1.9120877371667649E-2</v>
      </c>
      <c r="BN65" s="2">
        <v>2.147577197538602E-2</v>
      </c>
      <c r="BO65" s="2">
        <v>2.0915276608767529E-2</v>
      </c>
    </row>
    <row r="66" spans="1:67" ht="15.75" customHeight="1" x14ac:dyDescent="0.25">
      <c r="A66" s="2" t="s">
        <v>142</v>
      </c>
      <c r="B66" s="2" t="s">
        <v>539</v>
      </c>
      <c r="C66" s="2" t="s">
        <v>538</v>
      </c>
      <c r="D66" s="2">
        <v>2.1219302112165609E-2</v>
      </c>
      <c r="E66" s="2">
        <v>2.1219302112165609E-2</v>
      </c>
      <c r="F66" s="2">
        <v>2.1219302112165609E-2</v>
      </c>
      <c r="G66" s="2">
        <v>2.1219302112165609E-2</v>
      </c>
      <c r="H66" s="2">
        <v>2.1219302112165609E-2</v>
      </c>
      <c r="I66" s="2">
        <v>2.1219302112165609E-2</v>
      </c>
      <c r="J66" s="2">
        <v>2.1219302112165609E-2</v>
      </c>
      <c r="K66" s="2">
        <v>2.1219302112165609E-2</v>
      </c>
      <c r="L66" s="2">
        <v>2.1219302112165609E-2</v>
      </c>
      <c r="M66" s="2">
        <v>2.1219302112165609E-2</v>
      </c>
      <c r="N66" s="2">
        <v>2.1219302112165609E-2</v>
      </c>
      <c r="O66" s="2">
        <v>2.1219302112165609E-2</v>
      </c>
      <c r="P66" s="2">
        <v>2.1219302112165609E-2</v>
      </c>
      <c r="Q66" s="2">
        <v>2.1219302112165609E-2</v>
      </c>
      <c r="R66" s="2">
        <v>2.1219302112165609E-2</v>
      </c>
      <c r="S66" s="2">
        <v>2.1219302112165609E-2</v>
      </c>
      <c r="T66" s="2">
        <v>2.1219302112165609E-2</v>
      </c>
      <c r="U66" s="2">
        <v>2.1219302112165609E-2</v>
      </c>
      <c r="V66" s="2">
        <v>2.1219302112165609E-2</v>
      </c>
      <c r="W66" s="2">
        <v>2.1219302112165609E-2</v>
      </c>
      <c r="X66" s="2">
        <v>2.1219302112165609E-2</v>
      </c>
      <c r="Y66" s="2">
        <v>2.1219302112165609E-2</v>
      </c>
      <c r="Z66" s="2">
        <v>2.1219302112165609E-2</v>
      </c>
      <c r="AA66" s="2">
        <v>2.1219302112165609E-2</v>
      </c>
      <c r="AB66" s="2">
        <v>2.1219302112165609E-2</v>
      </c>
      <c r="AC66" s="2">
        <v>2.1219302112165609E-2</v>
      </c>
      <c r="AD66" s="2">
        <v>2.1219302112165609E-2</v>
      </c>
      <c r="AE66" s="2">
        <v>2.1219302112165609E-2</v>
      </c>
      <c r="AF66" s="2">
        <v>2.1219302112165609E-2</v>
      </c>
      <c r="AG66" s="2">
        <v>2.1219302112165609E-2</v>
      </c>
      <c r="AH66" s="2">
        <v>2.1219302112165609E-2</v>
      </c>
      <c r="AI66" s="2">
        <v>2.1219302112165609E-2</v>
      </c>
      <c r="AJ66" s="2">
        <v>2.1219302112165609E-2</v>
      </c>
      <c r="AK66" s="2">
        <v>2.1219302112165609E-2</v>
      </c>
      <c r="AL66" s="2">
        <v>2.1219302112165609E-2</v>
      </c>
      <c r="AM66" s="2">
        <v>2.1219302112165609E-2</v>
      </c>
      <c r="AN66" s="2">
        <v>2.1219302112165609E-2</v>
      </c>
      <c r="AO66" s="2">
        <v>2.1219302112165609E-2</v>
      </c>
      <c r="AP66" s="2">
        <v>2.1219302112165609E-2</v>
      </c>
      <c r="AQ66" s="2">
        <v>2.1219302112165609E-2</v>
      </c>
      <c r="AR66" s="2">
        <v>2.4485410527959509E-2</v>
      </c>
      <c r="AS66" s="2">
        <v>2.525043194271848E-2</v>
      </c>
      <c r="AT66" s="2">
        <v>2.3916730998205491E-2</v>
      </c>
      <c r="AU66" s="2">
        <v>1.999277254430528E-2</v>
      </c>
      <c r="AV66" s="2">
        <v>1.818071413621343E-2</v>
      </c>
      <c r="AW66" s="2">
        <v>1.8177967414193068E-2</v>
      </c>
      <c r="AX66" s="2">
        <v>1.801135203993804E-2</v>
      </c>
      <c r="AY66" s="2">
        <v>1.650156499002511E-2</v>
      </c>
      <c r="AZ66" s="2">
        <v>1.537647346009235E-2</v>
      </c>
      <c r="BA66" s="2">
        <v>1.6214021683123012E-2</v>
      </c>
      <c r="BB66" s="2">
        <v>1.705872227463345E-2</v>
      </c>
      <c r="BC66" s="2">
        <v>1.6246953617299529E-2</v>
      </c>
      <c r="BD66" s="2">
        <v>1.7602141835914568E-2</v>
      </c>
      <c r="BE66" s="2">
        <v>1.702787836906049E-2</v>
      </c>
      <c r="BF66" s="2">
        <v>1.7022972585750439E-2</v>
      </c>
      <c r="BG66" s="2">
        <v>2.038284784485991E-2</v>
      </c>
      <c r="BH66" s="2">
        <v>2.0430905080288438E-2</v>
      </c>
      <c r="BI66" s="2">
        <v>2.0018951278072052E-2</v>
      </c>
      <c r="BJ66" s="2">
        <v>1.914979132877467E-2</v>
      </c>
      <c r="BK66" s="2">
        <v>2.0201471523886301E-2</v>
      </c>
      <c r="BL66" s="2">
        <v>1.9799605561886851E-2</v>
      </c>
      <c r="BM66" s="2">
        <v>1.9120877371667649E-2</v>
      </c>
      <c r="BN66" s="2">
        <v>2.147577197538602E-2</v>
      </c>
      <c r="BO66" s="2">
        <v>2.0915276608767529E-2</v>
      </c>
    </row>
    <row r="67" spans="1:67" ht="15.75" customHeight="1" x14ac:dyDescent="0.25">
      <c r="A67" s="2" t="s">
        <v>144</v>
      </c>
      <c r="B67" s="2" t="s">
        <v>539</v>
      </c>
      <c r="C67" s="2" t="s">
        <v>538</v>
      </c>
      <c r="D67" s="2">
        <v>2.1219302112165609E-2</v>
      </c>
      <c r="E67" s="2">
        <v>2.1219302112165609E-2</v>
      </c>
      <c r="F67" s="2">
        <v>2.1219302112165609E-2</v>
      </c>
      <c r="G67" s="2">
        <v>2.1219302112165609E-2</v>
      </c>
      <c r="H67" s="2">
        <v>2.1219302112165609E-2</v>
      </c>
      <c r="I67" s="2">
        <v>2.1219302112165609E-2</v>
      </c>
      <c r="J67" s="2">
        <v>2.1219302112165609E-2</v>
      </c>
      <c r="K67" s="2">
        <v>2.1219302112165609E-2</v>
      </c>
      <c r="L67" s="2">
        <v>2.1219302112165609E-2</v>
      </c>
      <c r="M67" s="2">
        <v>2.1219302112165609E-2</v>
      </c>
      <c r="N67" s="2">
        <v>2.1219302112165609E-2</v>
      </c>
      <c r="O67" s="2">
        <v>2.1219302112165609E-2</v>
      </c>
      <c r="P67" s="2">
        <v>2.1219302112165609E-2</v>
      </c>
      <c r="Q67" s="2">
        <v>2.1219302112165609E-2</v>
      </c>
      <c r="R67" s="2">
        <v>2.1219302112165609E-2</v>
      </c>
      <c r="S67" s="2">
        <v>2.1219302112165609E-2</v>
      </c>
      <c r="T67" s="2">
        <v>2.1219302112165609E-2</v>
      </c>
      <c r="U67" s="2">
        <v>2.1219302112165609E-2</v>
      </c>
      <c r="V67" s="2">
        <v>2.1219302112165609E-2</v>
      </c>
      <c r="W67" s="2">
        <v>2.1219302112165609E-2</v>
      </c>
      <c r="X67" s="2">
        <v>2.1219302112165609E-2</v>
      </c>
      <c r="Y67" s="2">
        <v>2.1219302112165609E-2</v>
      </c>
      <c r="Z67" s="2">
        <v>2.1219302112165609E-2</v>
      </c>
      <c r="AA67" s="2">
        <v>2.1219302112165609E-2</v>
      </c>
      <c r="AB67" s="2">
        <v>2.1219302112165609E-2</v>
      </c>
      <c r="AC67" s="2">
        <v>2.1219302112165609E-2</v>
      </c>
      <c r="AD67" s="2">
        <v>2.1219302112165609E-2</v>
      </c>
      <c r="AE67" s="2">
        <v>2.1219302112165609E-2</v>
      </c>
      <c r="AF67" s="2">
        <v>2.1219302112165609E-2</v>
      </c>
      <c r="AG67" s="2">
        <v>2.1219302112165609E-2</v>
      </c>
      <c r="AH67" s="2">
        <v>2.1219302112165609E-2</v>
      </c>
      <c r="AI67" s="2">
        <v>2.1219302112165609E-2</v>
      </c>
      <c r="AJ67" s="2">
        <v>2.1219302112165609E-2</v>
      </c>
      <c r="AK67" s="2">
        <v>2.1219302112165609E-2</v>
      </c>
      <c r="AL67" s="2">
        <v>2.1219302112165609E-2</v>
      </c>
      <c r="AM67" s="2">
        <v>2.1219302112165609E-2</v>
      </c>
      <c r="AN67" s="2">
        <v>2.1219302112165609E-2</v>
      </c>
      <c r="AO67" s="2">
        <v>2.1219302112165609E-2</v>
      </c>
      <c r="AP67" s="2">
        <v>2.1219302112165609E-2</v>
      </c>
      <c r="AQ67" s="2">
        <v>2.1219302112165609E-2</v>
      </c>
      <c r="AR67" s="2">
        <v>2.4485410527959509E-2</v>
      </c>
      <c r="AS67" s="2">
        <v>2.525043194271848E-2</v>
      </c>
      <c r="AT67" s="2">
        <v>2.3916730998205491E-2</v>
      </c>
      <c r="AU67" s="2">
        <v>1.999277254430528E-2</v>
      </c>
      <c r="AV67" s="2">
        <v>1.818071413621343E-2</v>
      </c>
      <c r="AW67" s="2">
        <v>1.8177967414193068E-2</v>
      </c>
      <c r="AX67" s="2">
        <v>1.801135203993804E-2</v>
      </c>
      <c r="AY67" s="2">
        <v>1.650156499002511E-2</v>
      </c>
      <c r="AZ67" s="2">
        <v>1.537647346009235E-2</v>
      </c>
      <c r="BA67" s="2">
        <v>1.6214021683123012E-2</v>
      </c>
      <c r="BB67" s="2">
        <v>1.705872227463345E-2</v>
      </c>
      <c r="BC67" s="2">
        <v>1.6246953617299529E-2</v>
      </c>
      <c r="BD67" s="2">
        <v>1.7602141835914568E-2</v>
      </c>
      <c r="BE67" s="2">
        <v>1.702787836906049E-2</v>
      </c>
      <c r="BF67" s="2">
        <v>1.7022972585750439E-2</v>
      </c>
      <c r="BG67" s="2">
        <v>2.038284784485991E-2</v>
      </c>
      <c r="BH67" s="2">
        <v>2.0430905080288438E-2</v>
      </c>
      <c r="BI67" s="2">
        <v>2.0018951278072052E-2</v>
      </c>
      <c r="BJ67" s="2">
        <v>1.914979132877467E-2</v>
      </c>
      <c r="BK67" s="2">
        <v>2.0201471523886301E-2</v>
      </c>
      <c r="BL67" s="2">
        <v>1.9799605561886851E-2</v>
      </c>
      <c r="BM67" s="2">
        <v>1.9120877371667649E-2</v>
      </c>
      <c r="BN67" s="2">
        <v>2.147577197538602E-2</v>
      </c>
      <c r="BO67" s="2">
        <v>2.0915276608767529E-2</v>
      </c>
    </row>
    <row r="68" spans="1:67" ht="15.75" customHeight="1" x14ac:dyDescent="0.25">
      <c r="A68" s="2" t="s">
        <v>145</v>
      </c>
      <c r="B68" s="2" t="s">
        <v>6</v>
      </c>
      <c r="C68" s="2" t="s">
        <v>538</v>
      </c>
      <c r="D68" s="2">
        <v>15.000000014999999</v>
      </c>
      <c r="E68" s="2">
        <v>16.5000000165</v>
      </c>
      <c r="F68" s="2">
        <v>18.000000018000001</v>
      </c>
      <c r="G68" s="2">
        <v>18.000000018000001</v>
      </c>
      <c r="H68" s="2">
        <v>18.000000018000001</v>
      </c>
      <c r="I68" s="2">
        <v>18.000000018000001</v>
      </c>
      <c r="J68" s="2">
        <v>18.000000018000001</v>
      </c>
      <c r="K68" s="2">
        <v>18.000000018000001</v>
      </c>
      <c r="L68" s="2">
        <v>18.000000018000001</v>
      </c>
      <c r="M68" s="2">
        <v>18.000000018000001</v>
      </c>
      <c r="N68" s="2">
        <v>20.9166666871667</v>
      </c>
      <c r="O68" s="2">
        <v>25.000000021916701</v>
      </c>
      <c r="P68" s="2">
        <v>25.000138180545601</v>
      </c>
      <c r="Q68" s="2">
        <v>24.999976992090001</v>
      </c>
      <c r="R68" s="2">
        <v>24.9999792857767</v>
      </c>
      <c r="S68" s="2">
        <v>24.999999999</v>
      </c>
      <c r="T68" s="2">
        <v>24.999999999</v>
      </c>
      <c r="U68" s="2">
        <v>24.999999999</v>
      </c>
      <c r="V68" s="2">
        <v>24.999999999</v>
      </c>
      <c r="W68" s="2">
        <v>24.999999999</v>
      </c>
      <c r="X68" s="2">
        <v>24.999999999</v>
      </c>
      <c r="Y68" s="2">
        <v>24.999999999</v>
      </c>
      <c r="Z68" s="2">
        <v>30.025833332333299</v>
      </c>
      <c r="AA68" s="2">
        <v>44.115008332333304</v>
      </c>
      <c r="AB68" s="2">
        <v>62.535899999249999</v>
      </c>
      <c r="AC68" s="2">
        <v>69.556249999083306</v>
      </c>
      <c r="AD68" s="2">
        <v>122.77924166666701</v>
      </c>
      <c r="AE68" s="2">
        <v>170.46166666666701</v>
      </c>
      <c r="AF68" s="2">
        <v>301.61083333333301</v>
      </c>
      <c r="AG68" s="2">
        <v>526.34833333333302</v>
      </c>
      <c r="AH68" s="2">
        <v>767.75083333333305</v>
      </c>
      <c r="AI68" s="2">
        <v>1046.24933333333</v>
      </c>
      <c r="AJ68" s="2">
        <v>1533.96166666667</v>
      </c>
      <c r="AK68" s="2">
        <v>1919.105</v>
      </c>
      <c r="AL68" s="2">
        <v>2196.7283333333298</v>
      </c>
      <c r="AM68" s="2">
        <v>2564.49416666667</v>
      </c>
      <c r="AN68" s="2">
        <v>3189.47416666667</v>
      </c>
      <c r="AO68" s="2">
        <v>3998.2666666666701</v>
      </c>
      <c r="AP68" s="2">
        <v>5446.5729000000001</v>
      </c>
      <c r="AQ68" s="2">
        <v>11786.801666666701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</row>
    <row r="69" spans="1:67" ht="15.75" customHeight="1" x14ac:dyDescent="0.25">
      <c r="A69" s="2" t="s">
        <v>147</v>
      </c>
      <c r="B69" s="2" t="s">
        <v>30</v>
      </c>
      <c r="C69" s="2" t="s">
        <v>538</v>
      </c>
      <c r="D69" s="2">
        <v>0.34824199934824202</v>
      </c>
      <c r="E69" s="2">
        <v>0.34824199934824202</v>
      </c>
      <c r="F69" s="2">
        <v>0.40448912538026</v>
      </c>
      <c r="G69" s="2">
        <v>0.434782608884688</v>
      </c>
      <c r="H69" s="2">
        <v>0.434782608884688</v>
      </c>
      <c r="I69" s="2">
        <v>0.434782608884688</v>
      </c>
      <c r="J69" s="2">
        <v>0.434782608884688</v>
      </c>
      <c r="K69" s="2">
        <v>0.434782608884688</v>
      </c>
      <c r="L69" s="2">
        <v>0.434782608884688</v>
      </c>
      <c r="M69" s="2">
        <v>0.434782608884688</v>
      </c>
      <c r="N69" s="2">
        <v>0.434782608884688</v>
      </c>
      <c r="O69" s="2">
        <v>0.43478264139429701</v>
      </c>
      <c r="P69" s="2">
        <v>0.434782608884688</v>
      </c>
      <c r="Q69" s="2">
        <v>0.39795624317960598</v>
      </c>
      <c r="R69" s="2">
        <v>0.39130366745108802</v>
      </c>
      <c r="S69" s="2">
        <v>0.39130366745108802</v>
      </c>
      <c r="T69" s="2">
        <v>0.39130366745108802</v>
      </c>
      <c r="U69" s="2">
        <v>0.39130366745108802</v>
      </c>
      <c r="V69" s="2">
        <v>0.39130366745108802</v>
      </c>
      <c r="W69" s="2">
        <v>0.70000070049070096</v>
      </c>
      <c r="X69" s="2">
        <v>0.70000070049070096</v>
      </c>
      <c r="Y69" s="2">
        <v>0.70000070049070096</v>
      </c>
      <c r="Z69" s="2">
        <v>0.70000070049070096</v>
      </c>
      <c r="AA69" s="2">
        <v>0.70000070049070096</v>
      </c>
      <c r="AB69" s="2">
        <v>0.70000070020486704</v>
      </c>
      <c r="AC69" s="2">
        <v>0.70000070000070003</v>
      </c>
      <c r="AD69" s="2">
        <v>0.70000070000070003</v>
      </c>
      <c r="AE69" s="2">
        <v>0.70000070000070003</v>
      </c>
      <c r="AF69" s="2">
        <v>0.70000070000070003</v>
      </c>
      <c r="AG69" s="2">
        <v>0.86666666666666703</v>
      </c>
      <c r="AH69" s="2">
        <v>1.55</v>
      </c>
      <c r="AI69" s="2">
        <v>3.13800833333333</v>
      </c>
      <c r="AJ69" s="2">
        <v>3.3217483333333302</v>
      </c>
      <c r="AK69" s="2">
        <v>3.3525174999999998</v>
      </c>
      <c r="AL69" s="2">
        <v>3.38513333333333</v>
      </c>
      <c r="AM69" s="2">
        <v>3.3922083333333299</v>
      </c>
      <c r="AN69" s="2">
        <v>3.3914833333333299</v>
      </c>
      <c r="AO69" s="2">
        <v>3.3887499999999999</v>
      </c>
      <c r="AP69" s="2">
        <v>3.3879999999999999</v>
      </c>
      <c r="AQ69" s="2">
        <v>3.3952499999999999</v>
      </c>
      <c r="AR69" s="2">
        <v>3.4720499999999999</v>
      </c>
      <c r="AS69" s="2">
        <v>3.9729999999999999</v>
      </c>
      <c r="AT69" s="2">
        <v>4.4996666666666698</v>
      </c>
      <c r="AU69" s="2">
        <v>5.8508750000000003</v>
      </c>
      <c r="AV69" s="2">
        <v>6.19624166666667</v>
      </c>
      <c r="AW69" s="2">
        <v>5.7788333333333304</v>
      </c>
      <c r="AX69" s="2">
        <v>5.7331666666666701</v>
      </c>
      <c r="AY69" s="2">
        <v>5.6354333333333297</v>
      </c>
      <c r="AZ69" s="2">
        <v>5.4325000000000001</v>
      </c>
      <c r="BA69" s="2">
        <v>5.54455330862978</v>
      </c>
      <c r="BB69" s="2">
        <v>5.62194291761051</v>
      </c>
      <c r="BC69" s="2">
        <v>5.9328276515151499</v>
      </c>
      <c r="BD69" s="2">
        <v>6.05605833333333</v>
      </c>
      <c r="BE69" s="2">
        <v>6.8703250000000002</v>
      </c>
      <c r="BF69" s="2">
        <v>7.0776085606060599</v>
      </c>
      <c r="BG69" s="2">
        <v>7.6912583333333302</v>
      </c>
      <c r="BH69" s="2">
        <v>10.0254007885465</v>
      </c>
      <c r="BI69" s="2">
        <v>17.782533515063601</v>
      </c>
      <c r="BJ69" s="2">
        <v>17.767290421810699</v>
      </c>
      <c r="BK69" s="2">
        <v>16.7705818428763</v>
      </c>
      <c r="BL69" s="2">
        <v>15.759172916666699</v>
      </c>
      <c r="BM69" s="2">
        <v>15.644527277711299</v>
      </c>
      <c r="BN69" s="2">
        <v>19.160439741220401</v>
      </c>
      <c r="BO69" s="2">
        <v>30.626413698031101</v>
      </c>
    </row>
    <row r="70" spans="1:67" ht="15.75" customHeight="1" x14ac:dyDescent="0.25">
      <c r="A70" s="2" t="s">
        <v>149</v>
      </c>
      <c r="B70" s="2" t="s">
        <v>539</v>
      </c>
      <c r="C70" s="2" t="s">
        <v>538</v>
      </c>
      <c r="D70" s="2">
        <v>0.93828307239528297</v>
      </c>
      <c r="E70" s="2">
        <v>0.93828307239528297</v>
      </c>
      <c r="F70" s="2">
        <v>0.93828307239528297</v>
      </c>
      <c r="G70" s="2">
        <v>0.93828307239528297</v>
      </c>
      <c r="H70" s="2">
        <v>0.93828307239528297</v>
      </c>
      <c r="I70" s="2">
        <v>0.93828307239528297</v>
      </c>
      <c r="J70" s="2">
        <v>0.93828307239528297</v>
      </c>
      <c r="K70" s="2">
        <v>0.93828307239528297</v>
      </c>
      <c r="L70" s="2">
        <v>0.93828307239528297</v>
      </c>
      <c r="M70" s="2">
        <v>0.93828307239528297</v>
      </c>
      <c r="N70" s="2">
        <v>0.93828307239528297</v>
      </c>
      <c r="O70" s="2">
        <v>0.93828307239528297</v>
      </c>
      <c r="P70" s="2">
        <v>0.93828307239528297</v>
      </c>
      <c r="Q70" s="2">
        <v>0.93828307239528297</v>
      </c>
      <c r="R70" s="2">
        <v>0.93828307239528297</v>
      </c>
      <c r="S70" s="2">
        <v>0.93828307239528297</v>
      </c>
      <c r="T70" s="2">
        <v>0.93828307239528297</v>
      </c>
      <c r="U70" s="2">
        <v>0.93828307239528297</v>
      </c>
      <c r="V70" s="2">
        <v>0.93828307239528297</v>
      </c>
      <c r="W70" s="2">
        <v>0.93828307239528297</v>
      </c>
      <c r="X70" s="2">
        <v>0.93828307239528297</v>
      </c>
      <c r="Y70" s="2">
        <v>0.93828307239528297</v>
      </c>
      <c r="Z70" s="2">
        <v>0.93828307239528297</v>
      </c>
      <c r="AA70" s="2">
        <v>0.93828307239528297</v>
      </c>
      <c r="AB70" s="2">
        <v>0.93828307239528297</v>
      </c>
      <c r="AC70" s="2">
        <v>0.93828307239528297</v>
      </c>
      <c r="AD70" s="2">
        <v>0.93828307239528297</v>
      </c>
      <c r="AE70" s="2">
        <v>0.93828307239528297</v>
      </c>
      <c r="AF70" s="2">
        <v>0.93828307239528297</v>
      </c>
      <c r="AG70" s="2">
        <v>0.93828307239528297</v>
      </c>
      <c r="AH70" s="2">
        <v>0.93828307239528297</v>
      </c>
      <c r="AI70" s="2">
        <v>0.93828307239528297</v>
      </c>
      <c r="AJ70" s="2">
        <v>0.93828307239528297</v>
      </c>
      <c r="AK70" s="2">
        <v>0.93828307239528297</v>
      </c>
      <c r="AL70" s="2">
        <v>0.93828307239528297</v>
      </c>
      <c r="AM70" s="2">
        <v>0.93828307239528297</v>
      </c>
      <c r="AN70" s="2">
        <v>0.93828307239528297</v>
      </c>
      <c r="AO70" s="2">
        <v>0.93828307239528297</v>
      </c>
      <c r="AP70" s="2">
        <v>0.93828307239528297</v>
      </c>
      <c r="AQ70" s="2">
        <v>0.93828307239528297</v>
      </c>
      <c r="AR70" s="2">
        <v>1.0827050813260199</v>
      </c>
      <c r="AS70" s="2">
        <v>1.1165330856446301</v>
      </c>
      <c r="AT70" s="2">
        <v>1.0575589962396501</v>
      </c>
      <c r="AU70" s="2">
        <v>0.88404792718492997</v>
      </c>
      <c r="AV70" s="2">
        <v>0.80392164774761798</v>
      </c>
      <c r="AW70" s="2">
        <v>0.80380019216144205</v>
      </c>
      <c r="AX70" s="2">
        <v>0.79643273094910205</v>
      </c>
      <c r="AY70" s="2">
        <v>0.72967239998408295</v>
      </c>
      <c r="AZ70" s="2">
        <v>0.67992268004272904</v>
      </c>
      <c r="BA70" s="2">
        <v>0.71695770201613596</v>
      </c>
      <c r="BB70" s="2">
        <v>0.75430899010596097</v>
      </c>
      <c r="BC70" s="2">
        <v>0.71841389865331695</v>
      </c>
      <c r="BD70" s="2">
        <v>0.77833812041681205</v>
      </c>
      <c r="BE70" s="2">
        <v>0.75294512270199598</v>
      </c>
      <c r="BF70" s="2">
        <v>0.75272819693260296</v>
      </c>
      <c r="BG70" s="2">
        <v>0.90129642336709603</v>
      </c>
      <c r="BH70" s="2">
        <v>0.90342143625726301</v>
      </c>
      <c r="BI70" s="2">
        <v>0.88520550826937205</v>
      </c>
      <c r="BJ70" s="2">
        <v>0.84677266710811105</v>
      </c>
      <c r="BK70" s="2">
        <v>0.89327625706740899</v>
      </c>
      <c r="BL70" s="2">
        <v>0.87550639698799804</v>
      </c>
      <c r="BM70" s="2">
        <v>0.84549413889045</v>
      </c>
      <c r="BN70" s="2">
        <v>0.94962375315694103</v>
      </c>
      <c r="BO70" s="2">
        <v>0.92483955847069799</v>
      </c>
    </row>
    <row r="71" spans="1:67" ht="15.75" customHeight="1" x14ac:dyDescent="0.25">
      <c r="A71" s="2" t="s">
        <v>151</v>
      </c>
      <c r="B71" s="2" t="s">
        <v>18</v>
      </c>
      <c r="C71" s="2" t="s">
        <v>538</v>
      </c>
      <c r="D71" s="2">
        <v>2.4866905218725499</v>
      </c>
      <c r="E71" s="2">
        <v>2.4866905218725499</v>
      </c>
      <c r="F71" s="2">
        <v>2.4866905218725499</v>
      </c>
      <c r="G71" s="2">
        <v>2.4879833273696002</v>
      </c>
      <c r="H71" s="2">
        <v>2.5022041878371399</v>
      </c>
      <c r="I71" s="2">
        <v>2.5022041878371399</v>
      </c>
      <c r="J71" s="2">
        <v>2.5022041878371399</v>
      </c>
      <c r="K71" s="2">
        <v>2.5022041878371399</v>
      </c>
      <c r="L71" s="2">
        <v>2.5022041878371399</v>
      </c>
      <c r="M71" s="2">
        <v>2.5022041878371399</v>
      </c>
      <c r="N71" s="2">
        <v>2.5022041878371399</v>
      </c>
      <c r="O71" s="2">
        <v>2.4956734349068799</v>
      </c>
      <c r="P71" s="2">
        <v>2.3020278528101699</v>
      </c>
      <c r="Q71" s="2">
        <v>2.1006004156892799</v>
      </c>
      <c r="R71" s="2">
        <v>2.0718250675291499</v>
      </c>
      <c r="S71" s="2">
        <v>2.0718250675291499</v>
      </c>
      <c r="T71" s="2">
        <v>2.0718250675291499</v>
      </c>
      <c r="U71" s="2">
        <v>2.0718250675291499</v>
      </c>
      <c r="V71" s="2">
        <v>2.0718250675291499</v>
      </c>
      <c r="W71" s="2">
        <v>2.0718250675291499</v>
      </c>
      <c r="X71" s="2">
        <v>2.0718250675291499</v>
      </c>
      <c r="Y71" s="2">
        <v>2.0718250675291499</v>
      </c>
      <c r="Z71" s="2">
        <v>2.0718250675291499</v>
      </c>
      <c r="AA71" s="2">
        <v>2.0718250675291499</v>
      </c>
      <c r="AB71" s="2">
        <v>2.0718250675291499</v>
      </c>
      <c r="AC71" s="2">
        <v>2.0718250675291499</v>
      </c>
      <c r="AD71" s="2">
        <v>2.0718250675291499</v>
      </c>
      <c r="AE71" s="2">
        <v>2.0718250675291499</v>
      </c>
      <c r="AF71" s="2">
        <v>2.0718250675291499</v>
      </c>
      <c r="AG71" s="2">
        <v>2.0718250675291499</v>
      </c>
      <c r="AH71" s="2">
        <v>2.0718250675291499</v>
      </c>
      <c r="AI71" s="2">
        <v>2.0718250675291499</v>
      </c>
      <c r="AJ71" s="2">
        <v>2.8049708945654301</v>
      </c>
      <c r="AK71" s="2">
        <v>5.0044083756742799</v>
      </c>
      <c r="AL71" s="2">
        <v>5.4698183546119896</v>
      </c>
      <c r="AM71" s="2">
        <v>6.1637629827054896</v>
      </c>
      <c r="AN71" s="2">
        <v>6.3572751139121904</v>
      </c>
      <c r="AO71" s="2">
        <v>6.7588217839559102</v>
      </c>
      <c r="AP71" s="2">
        <v>7.3619304166666701</v>
      </c>
      <c r="AQ71" s="2">
        <v>8.1526333333333305</v>
      </c>
      <c r="AR71" s="2">
        <v>9.625</v>
      </c>
      <c r="AS71" s="2">
        <v>11.3094520833333</v>
      </c>
      <c r="AT71" s="2">
        <v>13.958194166666701</v>
      </c>
      <c r="AU71" s="2">
        <v>13.877890583333301</v>
      </c>
      <c r="AV71" s="2">
        <v>13.7875</v>
      </c>
      <c r="AW71" s="2">
        <v>15.3679166666667</v>
      </c>
      <c r="AX71" s="2">
        <v>15.375</v>
      </c>
      <c r="AY71" s="2">
        <v>15.375</v>
      </c>
      <c r="AZ71" s="2">
        <v>15.375</v>
      </c>
      <c r="BA71" s="2">
        <v>15.375</v>
      </c>
      <c r="BB71" s="2">
        <v>15.375</v>
      </c>
      <c r="BC71" s="2">
        <v>15.375</v>
      </c>
      <c r="BD71" s="2">
        <v>15.375</v>
      </c>
      <c r="BE71" s="2">
        <v>15.375</v>
      </c>
      <c r="BF71" s="2">
        <v>15.375</v>
      </c>
      <c r="BG71" s="2">
        <v>15.375</v>
      </c>
      <c r="BH71" s="2">
        <v>15.35</v>
      </c>
      <c r="BI71" s="2">
        <v>15.074999999999999</v>
      </c>
      <c r="BJ71" s="2">
        <v>15.074999999999999</v>
      </c>
      <c r="BK71" s="2">
        <v>15.074999999999999</v>
      </c>
      <c r="BL71" s="2">
        <v>15.074999999999999</v>
      </c>
      <c r="BM71" s="2">
        <v>15.074999999999999</v>
      </c>
      <c r="BN71" s="2">
        <v>15.074999999999999</v>
      </c>
      <c r="BO71" s="2">
        <v>15.074999999999999</v>
      </c>
    </row>
    <row r="72" spans="1:67" ht="15.75" customHeight="1" x14ac:dyDescent="0.25">
      <c r="A72" s="2" t="s">
        <v>153</v>
      </c>
      <c r="B72" s="2" t="s">
        <v>22</v>
      </c>
      <c r="C72" s="2" t="s">
        <v>538</v>
      </c>
      <c r="D72" s="2">
        <v>60.000000059000001</v>
      </c>
      <c r="E72" s="2">
        <v>60.000000059000001</v>
      </c>
      <c r="F72" s="2">
        <v>60.000000059000001</v>
      </c>
      <c r="G72" s="2">
        <v>60.000000059000001</v>
      </c>
      <c r="H72" s="2">
        <v>60.000000059000001</v>
      </c>
      <c r="I72" s="2">
        <v>60.000000059000001</v>
      </c>
      <c r="J72" s="2">
        <v>60.000000059000001</v>
      </c>
      <c r="K72" s="2">
        <v>61.666666727500001</v>
      </c>
      <c r="L72" s="2">
        <v>70.000000069999999</v>
      </c>
      <c r="M72" s="2">
        <v>70.000000069999999</v>
      </c>
      <c r="N72" s="2">
        <v>70.000000069999999</v>
      </c>
      <c r="O72" s="2">
        <v>69.468666707166705</v>
      </c>
      <c r="P72" s="2">
        <v>64.271416665916703</v>
      </c>
      <c r="Q72" s="2">
        <v>58.260083332333302</v>
      </c>
      <c r="R72" s="2">
        <v>57.686499998999999</v>
      </c>
      <c r="S72" s="2">
        <v>57.406916665666699</v>
      </c>
      <c r="T72" s="2">
        <v>66.9029166660833</v>
      </c>
      <c r="U72" s="2">
        <v>75.961833332416703</v>
      </c>
      <c r="V72" s="2">
        <v>76.667833332833297</v>
      </c>
      <c r="W72" s="2">
        <v>67.124999999583295</v>
      </c>
      <c r="X72" s="2">
        <v>71.701916665916698</v>
      </c>
      <c r="Y72" s="2">
        <v>92.321833332500006</v>
      </c>
      <c r="Z72" s="2">
        <v>109.859166665833</v>
      </c>
      <c r="AA72" s="2">
        <v>143.42991666633301</v>
      </c>
      <c r="AB72" s="2">
        <v>160.76099999966701</v>
      </c>
      <c r="AC72" s="2">
        <v>170.04408333316701</v>
      </c>
      <c r="AD72" s="2">
        <v>140.04837544216801</v>
      </c>
      <c r="AE72" s="2">
        <v>123.478333333333</v>
      </c>
      <c r="AF72" s="2">
        <v>116.486833333333</v>
      </c>
      <c r="AG72" s="2">
        <v>118.377666666667</v>
      </c>
      <c r="AH72" s="2">
        <v>101.933916666667</v>
      </c>
      <c r="AI72" s="2">
        <v>103.911583333333</v>
      </c>
      <c r="AJ72" s="2">
        <v>102.379083333333</v>
      </c>
      <c r="AK72" s="2">
        <v>127.260416666667</v>
      </c>
      <c r="AL72" s="2">
        <v>133.957955</v>
      </c>
      <c r="AM72" s="2">
        <v>124.68899999999999</v>
      </c>
      <c r="AN72" s="2">
        <v>126.661583333333</v>
      </c>
      <c r="AO72" s="2">
        <v>146.41362833333301</v>
      </c>
      <c r="AP72" s="2">
        <v>149.395331666667</v>
      </c>
      <c r="AQ72" s="2">
        <v>0.938283072395239</v>
      </c>
      <c r="AR72" s="2">
        <v>1.08270508132601</v>
      </c>
      <c r="AS72" s="2">
        <v>1.11653308564468</v>
      </c>
      <c r="AT72" s="2">
        <v>1.0575589962396501</v>
      </c>
      <c r="AU72" s="2">
        <v>0.88404792718496095</v>
      </c>
      <c r="AV72" s="2">
        <v>0.80392164774760499</v>
      </c>
      <c r="AW72" s="2">
        <v>0.80380019216141596</v>
      </c>
      <c r="AX72" s="2">
        <v>0.79643273094909595</v>
      </c>
      <c r="AY72" s="2">
        <v>0.72967239998408795</v>
      </c>
      <c r="AZ72" s="2">
        <v>0.67992268004272904</v>
      </c>
      <c r="BA72" s="2">
        <v>0.71695770201613596</v>
      </c>
      <c r="BB72" s="2">
        <v>0.75430899010597896</v>
      </c>
      <c r="BC72" s="2">
        <v>0.71841389865332195</v>
      </c>
      <c r="BD72" s="2">
        <v>0.77833812041681205</v>
      </c>
      <c r="BE72" s="2">
        <v>0.75294512270200198</v>
      </c>
      <c r="BF72" s="2">
        <v>0.75272819693259096</v>
      </c>
      <c r="BG72" s="2">
        <v>0.90129642336709603</v>
      </c>
      <c r="BH72" s="2">
        <v>0.90342143625728799</v>
      </c>
      <c r="BI72" s="2">
        <v>0.88520550826938005</v>
      </c>
      <c r="BJ72" s="2">
        <v>0.84677266710809596</v>
      </c>
      <c r="BK72" s="2">
        <v>0.893276257067393</v>
      </c>
      <c r="BL72" s="2">
        <v>0.87550639698798305</v>
      </c>
      <c r="BM72" s="2">
        <v>0.84549413889043601</v>
      </c>
      <c r="BN72" s="2">
        <v>0.94962375315694103</v>
      </c>
      <c r="BO72" s="2">
        <v>0.92483955847069799</v>
      </c>
    </row>
    <row r="73" spans="1:67" ht="15.75" customHeight="1" x14ac:dyDescent="0.25">
      <c r="A73" s="2" t="s">
        <v>155</v>
      </c>
      <c r="B73" s="2" t="s">
        <v>22</v>
      </c>
      <c r="C73" s="2" t="s">
        <v>538</v>
      </c>
      <c r="D73" s="2">
        <v>13.22275</v>
      </c>
      <c r="E73" s="2">
        <v>13.22275</v>
      </c>
      <c r="F73" s="2">
        <v>13.22275</v>
      </c>
      <c r="G73" s="2">
        <v>13.22275</v>
      </c>
      <c r="H73" s="2">
        <v>13.22275</v>
      </c>
      <c r="I73" s="2">
        <v>13.22275</v>
      </c>
      <c r="J73" s="2">
        <v>13.22275</v>
      </c>
      <c r="K73" s="2">
        <v>13.22275</v>
      </c>
      <c r="L73" s="2">
        <v>13.22275</v>
      </c>
      <c r="M73" s="2">
        <v>13.22275</v>
      </c>
      <c r="N73" s="2">
        <v>13.22275</v>
      </c>
      <c r="O73" s="2">
        <v>13.22275</v>
      </c>
      <c r="P73" s="2">
        <v>13.22275</v>
      </c>
      <c r="Q73" s="2">
        <v>13.22275</v>
      </c>
      <c r="R73" s="2">
        <v>13.22275</v>
      </c>
      <c r="S73" s="2">
        <v>13.22275</v>
      </c>
      <c r="T73" s="2">
        <v>13.22275</v>
      </c>
      <c r="U73" s="2">
        <v>13.22275</v>
      </c>
      <c r="V73" s="2">
        <v>13.22275</v>
      </c>
      <c r="W73" s="2">
        <v>13.22275</v>
      </c>
      <c r="X73" s="2">
        <v>13.22275</v>
      </c>
      <c r="Y73" s="2">
        <v>13.22275</v>
      </c>
      <c r="Z73" s="2">
        <v>13.22275</v>
      </c>
      <c r="AA73" s="2">
        <v>13.22275</v>
      </c>
      <c r="AB73" s="2">
        <v>13.22275</v>
      </c>
      <c r="AC73" s="2">
        <v>13.22275</v>
      </c>
      <c r="AD73" s="2">
        <v>13.22275</v>
      </c>
      <c r="AE73" s="2">
        <v>13.22275</v>
      </c>
      <c r="AF73" s="2">
        <v>13.22275</v>
      </c>
      <c r="AG73" s="2">
        <v>13.22275</v>
      </c>
      <c r="AH73" s="2">
        <v>13.22275</v>
      </c>
      <c r="AI73" s="2">
        <v>13.22275</v>
      </c>
      <c r="AJ73" s="2">
        <v>13.22275</v>
      </c>
      <c r="AK73" s="2">
        <v>13.22275</v>
      </c>
      <c r="AL73" s="2">
        <v>12.991250000000001</v>
      </c>
      <c r="AM73" s="2">
        <v>11.46475</v>
      </c>
      <c r="AN73" s="2">
        <v>12.038</v>
      </c>
      <c r="AO73" s="2">
        <v>13.88175</v>
      </c>
      <c r="AP73" s="2">
        <v>14.074666666666699</v>
      </c>
      <c r="AQ73" s="2">
        <v>14.677583333333301</v>
      </c>
      <c r="AR73" s="2">
        <v>16.968636666666701</v>
      </c>
      <c r="AS73" s="2">
        <v>17.478071533333299</v>
      </c>
      <c r="AT73" s="2">
        <v>16.611791666666701</v>
      </c>
      <c r="AU73" s="2">
        <v>13.856411404510499</v>
      </c>
      <c r="AV73" s="2">
        <v>12.5955635879843</v>
      </c>
      <c r="AW73" s="2">
        <v>12.5837865859395</v>
      </c>
      <c r="AX73" s="2">
        <v>12.4654837577722</v>
      </c>
      <c r="AY73" s="2">
        <v>11.4338529961624</v>
      </c>
      <c r="AZ73" s="2">
        <v>10.694443093841301</v>
      </c>
      <c r="BA73" s="2">
        <v>11.257430885076699</v>
      </c>
      <c r="BB73" s="2">
        <v>11.8068482348947</v>
      </c>
      <c r="BC73" s="2">
        <v>0.71841389865332195</v>
      </c>
      <c r="BD73" s="2">
        <v>0.77833812041681205</v>
      </c>
      <c r="BE73" s="2">
        <v>0.75294512270200198</v>
      </c>
      <c r="BF73" s="2">
        <v>0.75272819693259096</v>
      </c>
      <c r="BG73" s="2">
        <v>0.90129642336709603</v>
      </c>
      <c r="BH73" s="2">
        <v>0.90342143625728799</v>
      </c>
      <c r="BI73" s="2">
        <v>0.88520550826938005</v>
      </c>
      <c r="BJ73" s="2">
        <v>0.84677266710809596</v>
      </c>
      <c r="BK73" s="2">
        <v>0.893276257067393</v>
      </c>
      <c r="BL73" s="2">
        <v>0.87550639698798305</v>
      </c>
      <c r="BM73" s="2">
        <v>0.84549413889043601</v>
      </c>
      <c r="BN73" s="2">
        <v>0.94962375315694103</v>
      </c>
      <c r="BO73" s="2">
        <v>0.92483955847069799</v>
      </c>
    </row>
    <row r="74" spans="1:67" ht="15.75" customHeight="1" x14ac:dyDescent="0.25">
      <c r="A74" s="2" t="s">
        <v>157</v>
      </c>
      <c r="B74" s="2" t="s">
        <v>18</v>
      </c>
      <c r="C74" s="2" t="s">
        <v>538</v>
      </c>
      <c r="D74" s="2">
        <v>2.4844700014844698</v>
      </c>
      <c r="E74" s="2">
        <v>2.4844700014844698</v>
      </c>
      <c r="F74" s="2">
        <v>2.4844700014844698</v>
      </c>
      <c r="G74" s="2">
        <v>2.4844700012774301</v>
      </c>
      <c r="H74" s="2">
        <v>2.5000000015000001</v>
      </c>
      <c r="I74" s="2">
        <v>2.5000000015000001</v>
      </c>
      <c r="J74" s="2">
        <v>2.5000000015000001</v>
      </c>
      <c r="K74" s="2">
        <v>2.5000000015000001</v>
      </c>
      <c r="L74" s="2">
        <v>2.5000000015000001</v>
      </c>
      <c r="M74" s="2">
        <v>2.5000000015000001</v>
      </c>
      <c r="N74" s="2">
        <v>2.5000000015000001</v>
      </c>
      <c r="O74" s="2">
        <v>2.49347500129167</v>
      </c>
      <c r="P74" s="2">
        <v>2.2999999990000002</v>
      </c>
      <c r="Q74" s="2">
        <v>2.0987499989999998</v>
      </c>
      <c r="R74" s="2">
        <v>2.0699999990000002</v>
      </c>
      <c r="S74" s="2">
        <v>2.0699999990000002</v>
      </c>
      <c r="T74" s="2">
        <v>2.0699999990000002</v>
      </c>
      <c r="U74" s="2">
        <v>2.0699999990000002</v>
      </c>
      <c r="V74" s="2">
        <v>2.0699999990000002</v>
      </c>
      <c r="W74" s="2">
        <v>2.0699999990000002</v>
      </c>
      <c r="X74" s="2">
        <v>2.0699999990000002</v>
      </c>
      <c r="Y74" s="2">
        <v>2.0699999990000002</v>
      </c>
      <c r="Z74" s="2">
        <v>2.0699999990000002</v>
      </c>
      <c r="AA74" s="2">
        <v>2.0699999990000002</v>
      </c>
      <c r="AB74" s="2">
        <v>2.06999999958333</v>
      </c>
      <c r="AC74" s="2">
        <v>2.0699999999999998</v>
      </c>
      <c r="AD74" s="2">
        <v>2.0699999999999998</v>
      </c>
      <c r="AE74" s="2">
        <v>2.0699999999999998</v>
      </c>
      <c r="AF74" s="2">
        <v>2.0699999999999998</v>
      </c>
      <c r="AG74" s="2">
        <v>2.0699999999999998</v>
      </c>
      <c r="AH74" s="2">
        <v>2.0699999999999998</v>
      </c>
      <c r="AI74" s="2">
        <v>2.0699999999999998</v>
      </c>
      <c r="AJ74" s="2">
        <v>2.8025000000000002</v>
      </c>
      <c r="AK74" s="2">
        <v>5</v>
      </c>
      <c r="AL74" s="2">
        <v>5.4649999999999999</v>
      </c>
      <c r="AM74" s="2">
        <v>6.1583333333333297</v>
      </c>
      <c r="AN74" s="2">
        <v>6.3516750000000002</v>
      </c>
      <c r="AO74" s="2">
        <v>6.7093416666666696</v>
      </c>
      <c r="AP74" s="2">
        <v>7.1159083333333299</v>
      </c>
      <c r="AQ74" s="2">
        <v>7.9422499999999996</v>
      </c>
      <c r="AR74" s="2">
        <v>8.21725833333333</v>
      </c>
      <c r="AS74" s="2">
        <v>8.4574916666666695</v>
      </c>
      <c r="AT74" s="2">
        <v>8.5677500000000002</v>
      </c>
      <c r="AU74" s="2">
        <v>8.5996833333333296</v>
      </c>
      <c r="AV74" s="2">
        <v>8.6355833333333294</v>
      </c>
      <c r="AW74" s="2">
        <v>8.6664416666666693</v>
      </c>
      <c r="AX74" s="2">
        <v>8.6986158333333297</v>
      </c>
      <c r="AY74" s="2">
        <v>8.9659499999999994</v>
      </c>
      <c r="AZ74" s="2">
        <v>9.5997416666666702</v>
      </c>
      <c r="BA74" s="2">
        <v>11.777599672499999</v>
      </c>
      <c r="BB74" s="2">
        <v>14.409589808006601</v>
      </c>
      <c r="BC74" s="2">
        <v>16.8992257595275</v>
      </c>
      <c r="BD74" s="2">
        <v>17.704761378267399</v>
      </c>
      <c r="BE74" s="2">
        <v>18.626628957547801</v>
      </c>
      <c r="BF74" s="2">
        <v>19.585789907694998</v>
      </c>
      <c r="BG74" s="2">
        <v>20.57684875</v>
      </c>
      <c r="BH74" s="2">
        <v>21.731547222222201</v>
      </c>
      <c r="BI74" s="2">
        <v>23.866104457412501</v>
      </c>
      <c r="BJ74" s="2">
        <v>27.429386594166701</v>
      </c>
      <c r="BK74" s="2">
        <v>29.069749999999999</v>
      </c>
      <c r="BL74" s="2">
        <v>34.927165404040402</v>
      </c>
      <c r="BM74" s="2">
        <v>43.733778318840002</v>
      </c>
      <c r="BN74" s="2">
        <v>51.7562150334169</v>
      </c>
      <c r="BO74" s="2">
        <v>54.600948067656901</v>
      </c>
    </row>
    <row r="75" spans="1:67" ht="15.75" customHeight="1" x14ac:dyDescent="0.25">
      <c r="A75" s="2" t="s">
        <v>159</v>
      </c>
      <c r="B75" s="2" t="s">
        <v>539</v>
      </c>
      <c r="C75" s="2" t="s">
        <v>538</v>
      </c>
      <c r="D75" s="2">
        <v>2.1219302112165609E-2</v>
      </c>
      <c r="E75" s="2">
        <v>2.1219302112165609E-2</v>
      </c>
      <c r="F75" s="2">
        <v>2.1219302112165609E-2</v>
      </c>
      <c r="G75" s="2">
        <v>2.1219302112165609E-2</v>
      </c>
      <c r="H75" s="2">
        <v>2.1219302112165609E-2</v>
      </c>
      <c r="I75" s="2">
        <v>2.1219302112165609E-2</v>
      </c>
      <c r="J75" s="2">
        <v>2.1219302112165609E-2</v>
      </c>
      <c r="K75" s="2">
        <v>2.1219302112165609E-2</v>
      </c>
      <c r="L75" s="2">
        <v>2.1219302112165609E-2</v>
      </c>
      <c r="M75" s="2">
        <v>2.1219302112165609E-2</v>
      </c>
      <c r="N75" s="2">
        <v>2.1219302112165609E-2</v>
      </c>
      <c r="O75" s="2">
        <v>2.1219302112165609E-2</v>
      </c>
      <c r="P75" s="2">
        <v>2.1219302112165609E-2</v>
      </c>
      <c r="Q75" s="2">
        <v>2.1219302112165609E-2</v>
      </c>
      <c r="R75" s="2">
        <v>2.1219302112165609E-2</v>
      </c>
      <c r="S75" s="2">
        <v>2.1219302112165609E-2</v>
      </c>
      <c r="T75" s="2">
        <v>2.1219302112165609E-2</v>
      </c>
      <c r="U75" s="2">
        <v>2.1219302112165609E-2</v>
      </c>
      <c r="V75" s="2">
        <v>2.1219302112165609E-2</v>
      </c>
      <c r="W75" s="2">
        <v>2.1219302112165609E-2</v>
      </c>
      <c r="X75" s="2">
        <v>2.1219302112165609E-2</v>
      </c>
      <c r="Y75" s="2">
        <v>2.1219302112165609E-2</v>
      </c>
      <c r="Z75" s="2">
        <v>2.1219302112165609E-2</v>
      </c>
      <c r="AA75" s="2">
        <v>2.1219302112165609E-2</v>
      </c>
      <c r="AB75" s="2">
        <v>2.1219302112165609E-2</v>
      </c>
      <c r="AC75" s="2">
        <v>2.1219302112165609E-2</v>
      </c>
      <c r="AD75" s="2">
        <v>2.1219302112165609E-2</v>
      </c>
      <c r="AE75" s="2">
        <v>2.1219302112165609E-2</v>
      </c>
      <c r="AF75" s="2">
        <v>2.1219302112165609E-2</v>
      </c>
      <c r="AG75" s="2">
        <v>2.1219302112165609E-2</v>
      </c>
      <c r="AH75" s="2">
        <v>2.1219302112165609E-2</v>
      </c>
      <c r="AI75" s="2">
        <v>2.1219302112165609E-2</v>
      </c>
      <c r="AJ75" s="2">
        <v>2.1219302112165609E-2</v>
      </c>
      <c r="AK75" s="2">
        <v>2.1219302112165609E-2</v>
      </c>
      <c r="AL75" s="2">
        <v>2.1219302112165609E-2</v>
      </c>
      <c r="AM75" s="2">
        <v>2.1219302112165609E-2</v>
      </c>
      <c r="AN75" s="2">
        <v>2.1219302112165609E-2</v>
      </c>
      <c r="AO75" s="2">
        <v>2.1219302112165609E-2</v>
      </c>
      <c r="AP75" s="2">
        <v>2.1219302112165609E-2</v>
      </c>
      <c r="AQ75" s="2">
        <v>2.1219302112165609E-2</v>
      </c>
      <c r="AR75" s="2">
        <v>2.4485410527959509E-2</v>
      </c>
      <c r="AS75" s="2">
        <v>2.525043194271848E-2</v>
      </c>
      <c r="AT75" s="2">
        <v>2.3916730998205491E-2</v>
      </c>
      <c r="AU75" s="2">
        <v>1.999277254430528E-2</v>
      </c>
      <c r="AV75" s="2">
        <v>1.818071413621343E-2</v>
      </c>
      <c r="AW75" s="2">
        <v>1.8177967414193068E-2</v>
      </c>
      <c r="AX75" s="2">
        <v>1.801135203993804E-2</v>
      </c>
      <c r="AY75" s="2">
        <v>1.650156499002511E-2</v>
      </c>
      <c r="AZ75" s="2">
        <v>1.537647346009235E-2</v>
      </c>
      <c r="BA75" s="2">
        <v>1.6214021683123012E-2</v>
      </c>
      <c r="BB75" s="2">
        <v>1.705872227463345E-2</v>
      </c>
      <c r="BC75" s="2">
        <v>1.6246953617299529E-2</v>
      </c>
      <c r="BD75" s="2">
        <v>1.7602141835914568E-2</v>
      </c>
      <c r="BE75" s="2">
        <v>1.702787836906049E-2</v>
      </c>
      <c r="BF75" s="2">
        <v>1.7022972585750439E-2</v>
      </c>
      <c r="BG75" s="2">
        <v>2.038284784485991E-2</v>
      </c>
      <c r="BH75" s="2">
        <v>2.0430905080288438E-2</v>
      </c>
      <c r="BI75" s="2">
        <v>2.0018951278072052E-2</v>
      </c>
      <c r="BJ75" s="2">
        <v>1.914979132877467E-2</v>
      </c>
      <c r="BK75" s="2">
        <v>2.0201471523886301E-2</v>
      </c>
      <c r="BL75" s="2">
        <v>1.9799605561886851E-2</v>
      </c>
      <c r="BM75" s="2">
        <v>1.9120877371667649E-2</v>
      </c>
      <c r="BN75" s="2">
        <v>2.147577197538602E-2</v>
      </c>
      <c r="BO75" s="2">
        <v>2.0915276608767529E-2</v>
      </c>
    </row>
    <row r="76" spans="1:67" ht="15.75" customHeight="1" x14ac:dyDescent="0.25">
      <c r="A76" s="2" t="s">
        <v>161</v>
      </c>
      <c r="B76" s="2" t="s">
        <v>539</v>
      </c>
      <c r="C76" s="2" t="s">
        <v>538</v>
      </c>
      <c r="D76" s="2">
        <v>2.1219302112165609E-2</v>
      </c>
      <c r="E76" s="2">
        <v>2.1219302112165609E-2</v>
      </c>
      <c r="F76" s="2">
        <v>2.1219302112165609E-2</v>
      </c>
      <c r="G76" s="2">
        <v>2.1219302112165609E-2</v>
      </c>
      <c r="H76" s="2">
        <v>2.1219302112165609E-2</v>
      </c>
      <c r="I76" s="2">
        <v>2.1219302112165609E-2</v>
      </c>
      <c r="J76" s="2">
        <v>2.1219302112165609E-2</v>
      </c>
      <c r="K76" s="2">
        <v>2.1219302112165609E-2</v>
      </c>
      <c r="L76" s="2">
        <v>2.1219302112165609E-2</v>
      </c>
      <c r="M76" s="2">
        <v>2.1219302112165609E-2</v>
      </c>
      <c r="N76" s="2">
        <v>2.1219302112165609E-2</v>
      </c>
      <c r="O76" s="2">
        <v>2.1219302112165609E-2</v>
      </c>
      <c r="P76" s="2">
        <v>2.1219302112165609E-2</v>
      </c>
      <c r="Q76" s="2">
        <v>2.1219302112165609E-2</v>
      </c>
      <c r="R76" s="2">
        <v>2.1219302112165609E-2</v>
      </c>
      <c r="S76" s="2">
        <v>2.1219302112165609E-2</v>
      </c>
      <c r="T76" s="2">
        <v>2.1219302112165609E-2</v>
      </c>
      <c r="U76" s="2">
        <v>2.1219302112165609E-2</v>
      </c>
      <c r="V76" s="2">
        <v>2.1219302112165609E-2</v>
      </c>
      <c r="W76" s="2">
        <v>2.1219302112165609E-2</v>
      </c>
      <c r="X76" s="2">
        <v>2.1219302112165609E-2</v>
      </c>
      <c r="Y76" s="2">
        <v>2.1219302112165609E-2</v>
      </c>
      <c r="Z76" s="2">
        <v>2.1219302112165609E-2</v>
      </c>
      <c r="AA76" s="2">
        <v>2.1219302112165609E-2</v>
      </c>
      <c r="AB76" s="2">
        <v>2.1219302112165609E-2</v>
      </c>
      <c r="AC76" s="2">
        <v>2.1219302112165609E-2</v>
      </c>
      <c r="AD76" s="2">
        <v>2.1219302112165609E-2</v>
      </c>
      <c r="AE76" s="2">
        <v>2.1219302112165609E-2</v>
      </c>
      <c r="AF76" s="2">
        <v>2.1219302112165609E-2</v>
      </c>
      <c r="AG76" s="2">
        <v>2.1219302112165609E-2</v>
      </c>
      <c r="AH76" s="2">
        <v>2.1219302112165609E-2</v>
      </c>
      <c r="AI76" s="2">
        <v>2.1219302112165609E-2</v>
      </c>
      <c r="AJ76" s="2">
        <v>2.1219302112165609E-2</v>
      </c>
      <c r="AK76" s="2">
        <v>2.1219302112165609E-2</v>
      </c>
      <c r="AL76" s="2">
        <v>2.1219302112165609E-2</v>
      </c>
      <c r="AM76" s="2">
        <v>2.1219302112165609E-2</v>
      </c>
      <c r="AN76" s="2">
        <v>2.1219302112165609E-2</v>
      </c>
      <c r="AO76" s="2">
        <v>2.1219302112165609E-2</v>
      </c>
      <c r="AP76" s="2">
        <v>2.1219302112165609E-2</v>
      </c>
      <c r="AQ76" s="2">
        <v>2.1219302112165609E-2</v>
      </c>
      <c r="AR76" s="2">
        <v>2.4485410527959509E-2</v>
      </c>
      <c r="AS76" s="2">
        <v>2.525043194271848E-2</v>
      </c>
      <c r="AT76" s="2">
        <v>2.3916730998205491E-2</v>
      </c>
      <c r="AU76" s="2">
        <v>1.999277254430528E-2</v>
      </c>
      <c r="AV76" s="2">
        <v>1.818071413621343E-2</v>
      </c>
      <c r="AW76" s="2">
        <v>1.8177967414193068E-2</v>
      </c>
      <c r="AX76" s="2">
        <v>1.801135203993804E-2</v>
      </c>
      <c r="AY76" s="2">
        <v>1.650156499002511E-2</v>
      </c>
      <c r="AZ76" s="2">
        <v>1.537647346009235E-2</v>
      </c>
      <c r="BA76" s="2">
        <v>1.6214021683123012E-2</v>
      </c>
      <c r="BB76" s="2">
        <v>1.705872227463345E-2</v>
      </c>
      <c r="BC76" s="2">
        <v>1.6246953617299529E-2</v>
      </c>
      <c r="BD76" s="2">
        <v>1.7602141835914568E-2</v>
      </c>
      <c r="BE76" s="2">
        <v>1.702787836906049E-2</v>
      </c>
      <c r="BF76" s="2">
        <v>1.7022972585750439E-2</v>
      </c>
      <c r="BG76" s="2">
        <v>2.038284784485991E-2</v>
      </c>
      <c r="BH76" s="2">
        <v>2.0430905080288438E-2</v>
      </c>
      <c r="BI76" s="2">
        <v>2.0018951278072052E-2</v>
      </c>
      <c r="BJ76" s="2">
        <v>1.914979132877467E-2</v>
      </c>
      <c r="BK76" s="2">
        <v>2.0201471523886301E-2</v>
      </c>
      <c r="BL76" s="2">
        <v>1.9799605561886851E-2</v>
      </c>
      <c r="BM76" s="2">
        <v>1.9120877371667649E-2</v>
      </c>
      <c r="BN76" s="2">
        <v>2.147577197538602E-2</v>
      </c>
      <c r="BO76" s="2">
        <v>2.0915276608767529E-2</v>
      </c>
    </row>
    <row r="77" spans="1:67" ht="15.75" customHeight="1" x14ac:dyDescent="0.25">
      <c r="A77" s="2" t="s">
        <v>163</v>
      </c>
      <c r="B77" s="2" t="s">
        <v>22</v>
      </c>
      <c r="C77" s="2" t="s">
        <v>538</v>
      </c>
      <c r="D77" s="2">
        <v>3.2000000021999999</v>
      </c>
      <c r="E77" s="2">
        <v>3.2000000021999999</v>
      </c>
      <c r="F77" s="2">
        <v>3.2000000021999999</v>
      </c>
      <c r="G77" s="2">
        <v>3.2000000021999999</v>
      </c>
      <c r="H77" s="2">
        <v>3.2000000021999999</v>
      </c>
      <c r="I77" s="2">
        <v>3.2000000021999999</v>
      </c>
      <c r="J77" s="2">
        <v>3.2000000021999999</v>
      </c>
      <c r="K77" s="2">
        <v>3.44999250244999</v>
      </c>
      <c r="L77" s="2">
        <v>4.1999700031999696</v>
      </c>
      <c r="M77" s="2">
        <v>4.1999700031999696</v>
      </c>
      <c r="N77" s="2">
        <v>4.1999700031999696</v>
      </c>
      <c r="O77" s="2">
        <v>4.1844177906868598</v>
      </c>
      <c r="P77" s="2">
        <v>4.1463333325707703</v>
      </c>
      <c r="Q77" s="2">
        <v>3.8211666658854799</v>
      </c>
      <c r="R77" s="2">
        <v>3.7737499992161001</v>
      </c>
      <c r="S77" s="2">
        <v>3.6786666658773202</v>
      </c>
      <c r="T77" s="2">
        <v>3.8644166658879602</v>
      </c>
      <c r="U77" s="2">
        <v>4.0294166658974104</v>
      </c>
      <c r="V77" s="2">
        <v>4.1173333325691104</v>
      </c>
      <c r="W77" s="2">
        <v>3.8953333325564001</v>
      </c>
      <c r="X77" s="2">
        <v>3.73008333254693</v>
      </c>
      <c r="Y77" s="2">
        <v>4.3152499992471096</v>
      </c>
      <c r="Z77" s="2">
        <v>4.8204166659426999</v>
      </c>
      <c r="AA77" s="2">
        <v>5.5700833326522998</v>
      </c>
      <c r="AB77" s="2">
        <v>6.0099999997764701</v>
      </c>
      <c r="AC77" s="2">
        <v>6.1978958331666698</v>
      </c>
      <c r="AD77" s="2">
        <v>5.0695199999999998</v>
      </c>
      <c r="AE77" s="2">
        <v>4.3955650000000004</v>
      </c>
      <c r="AF77" s="2">
        <v>4.1828333333333303</v>
      </c>
      <c r="AG77" s="2">
        <v>4.2912158333333297</v>
      </c>
      <c r="AH77" s="2">
        <v>3.8235049999999999</v>
      </c>
      <c r="AI77" s="2">
        <v>4.04397916666667</v>
      </c>
      <c r="AJ77" s="2">
        <v>4.4794400000000003</v>
      </c>
      <c r="AK77" s="2">
        <v>5.7122916666666699</v>
      </c>
      <c r="AL77" s="2">
        <v>5.2235125</v>
      </c>
      <c r="AM77" s="2">
        <v>4.3666666666666698</v>
      </c>
      <c r="AN77" s="2">
        <v>4.5935499999999996</v>
      </c>
      <c r="AO77" s="2">
        <v>5.1914350000000002</v>
      </c>
      <c r="AP77" s="2">
        <v>5.34406583333333</v>
      </c>
      <c r="AQ77" s="2">
        <v>0.938283072395239</v>
      </c>
      <c r="AR77" s="2">
        <v>1.08270508132601</v>
      </c>
      <c r="AS77" s="2">
        <v>1.11653308564468</v>
      </c>
      <c r="AT77" s="2">
        <v>1.0575589962396501</v>
      </c>
      <c r="AU77" s="2">
        <v>0.88404792718496095</v>
      </c>
      <c r="AV77" s="2">
        <v>0.80392164774760499</v>
      </c>
      <c r="AW77" s="2">
        <v>0.80380019216141596</v>
      </c>
      <c r="AX77" s="2">
        <v>0.79643273094909595</v>
      </c>
      <c r="AY77" s="2">
        <v>0.72967239998408795</v>
      </c>
      <c r="AZ77" s="2">
        <v>0.67992268004272904</v>
      </c>
      <c r="BA77" s="2">
        <v>0.71695770201613596</v>
      </c>
      <c r="BB77" s="2">
        <v>0.75430899010597896</v>
      </c>
      <c r="BC77" s="2">
        <v>0.71841389865332195</v>
      </c>
      <c r="BD77" s="2">
        <v>0.77833812041681205</v>
      </c>
      <c r="BE77" s="2">
        <v>0.75294512270200198</v>
      </c>
      <c r="BF77" s="2">
        <v>0.75272819693259096</v>
      </c>
      <c r="BG77" s="2">
        <v>0.90129642336709603</v>
      </c>
      <c r="BH77" s="2">
        <v>0.90342143625728799</v>
      </c>
      <c r="BI77" s="2">
        <v>0.88520550826938005</v>
      </c>
      <c r="BJ77" s="2">
        <v>0.84677266710809596</v>
      </c>
      <c r="BK77" s="2">
        <v>0.893276257067393</v>
      </c>
      <c r="BL77" s="2">
        <v>0.87550639698798305</v>
      </c>
      <c r="BM77" s="2">
        <v>0.84549413889043601</v>
      </c>
      <c r="BN77" s="2">
        <v>0.94962375315694103</v>
      </c>
      <c r="BO77" s="2">
        <v>0.92483955847069799</v>
      </c>
    </row>
    <row r="78" spans="1:67" ht="15.75" customHeight="1" x14ac:dyDescent="0.25">
      <c r="A78" s="2" t="s">
        <v>165</v>
      </c>
      <c r="B78" s="2" t="s">
        <v>37</v>
      </c>
      <c r="C78" s="2" t="s">
        <v>538</v>
      </c>
      <c r="D78" s="2">
        <v>0.79285799970331605</v>
      </c>
      <c r="E78" s="2">
        <v>0.79285799970331605</v>
      </c>
      <c r="F78" s="2">
        <v>0.79285799970331605</v>
      </c>
      <c r="G78" s="2">
        <v>0.79285799970331605</v>
      </c>
      <c r="H78" s="2">
        <v>0.79285799970331605</v>
      </c>
      <c r="I78" s="2">
        <v>0.79285799970331605</v>
      </c>
      <c r="J78" s="2">
        <v>0.79285799970331605</v>
      </c>
      <c r="K78" s="2">
        <v>0.80585399973123595</v>
      </c>
      <c r="L78" s="2">
        <v>0.87083399987083399</v>
      </c>
      <c r="M78" s="2">
        <v>0.87083399987083399</v>
      </c>
      <c r="N78" s="2">
        <v>0.87083399987083399</v>
      </c>
      <c r="O78" s="2">
        <v>0.85882323105772096</v>
      </c>
      <c r="P78" s="2">
        <v>0.82518371157047099</v>
      </c>
      <c r="Q78" s="2">
        <v>0.79422382521396895</v>
      </c>
      <c r="R78" s="2">
        <v>0.80560382810873898</v>
      </c>
      <c r="S78" s="2">
        <v>0.82188306421920099</v>
      </c>
      <c r="T78" s="2">
        <v>0.89771540302132802</v>
      </c>
      <c r="U78" s="2">
        <v>0.917440332333333</v>
      </c>
      <c r="V78" s="2">
        <v>0.84677074900000004</v>
      </c>
      <c r="W78" s="2">
        <v>0.83574324899999997</v>
      </c>
      <c r="X78" s="2">
        <v>0.81796466566666703</v>
      </c>
      <c r="Y78" s="2">
        <v>0.854626582333333</v>
      </c>
      <c r="Z78" s="2">
        <v>0.93244866566666695</v>
      </c>
      <c r="AA78" s="2">
        <v>1.01702033233333</v>
      </c>
      <c r="AB78" s="2">
        <v>1.0825966660833299</v>
      </c>
      <c r="AC78" s="2">
        <v>1.15355416625</v>
      </c>
      <c r="AD78" s="2">
        <v>1.1328658332499999</v>
      </c>
      <c r="AE78" s="2">
        <v>1.24385833333333</v>
      </c>
      <c r="AF78" s="2">
        <v>1.4302583333333301</v>
      </c>
      <c r="AG78" s="2">
        <v>1.4833333333333301</v>
      </c>
      <c r="AH78" s="2">
        <v>1.4809083333333299</v>
      </c>
      <c r="AI78" s="2">
        <v>1.4755575000000001</v>
      </c>
      <c r="AJ78" s="2">
        <v>1.5029908333333299</v>
      </c>
      <c r="AK78" s="2">
        <v>1.5417749999999999</v>
      </c>
      <c r="AL78" s="2">
        <v>1.4641249999999999</v>
      </c>
      <c r="AM78" s="2">
        <v>1.4063333333333301</v>
      </c>
      <c r="AN78" s="2">
        <v>1.4033</v>
      </c>
      <c r="AO78" s="2">
        <v>1.443675</v>
      </c>
      <c r="AP78" s="2">
        <v>1.98681666666667</v>
      </c>
      <c r="AQ78" s="2">
        <v>1.969625</v>
      </c>
      <c r="AR78" s="2">
        <v>2.128625</v>
      </c>
      <c r="AS78" s="2">
        <v>2.2766029460261299</v>
      </c>
      <c r="AT78" s="2">
        <v>2.1867833500114999</v>
      </c>
      <c r="AU78" s="2">
        <v>1.89576838179997</v>
      </c>
      <c r="AV78" s="2">
        <v>1.73310167837133</v>
      </c>
      <c r="AW78" s="2">
        <v>1.6910462157155199</v>
      </c>
      <c r="AX78" s="2">
        <v>1.7312649327874501</v>
      </c>
      <c r="AY78" s="2">
        <v>1.61041379610359</v>
      </c>
      <c r="AZ78" s="2">
        <v>1.5940344107734401</v>
      </c>
      <c r="BA78" s="2">
        <v>1.95809503538886</v>
      </c>
      <c r="BB78" s="2">
        <v>1.9185086782254701</v>
      </c>
      <c r="BC78" s="2">
        <v>1.7908838312601201</v>
      </c>
      <c r="BD78" s="2">
        <v>1.7898928174109401</v>
      </c>
      <c r="BE78" s="2">
        <v>1.8414766170653201</v>
      </c>
      <c r="BF78" s="2">
        <v>1.8873453583192199</v>
      </c>
      <c r="BG78" s="2">
        <v>2.0976298163310099</v>
      </c>
      <c r="BH78" s="2">
        <v>2.0946959391850801</v>
      </c>
      <c r="BI78" s="2">
        <v>2.0668753038145402</v>
      </c>
      <c r="BJ78" s="2">
        <v>2.0873797892499701</v>
      </c>
      <c r="BK78" s="2">
        <v>2.1603931153146401</v>
      </c>
      <c r="BL78" s="2">
        <v>2.1688049242424201</v>
      </c>
      <c r="BM78" s="2">
        <v>2.0706333333333302</v>
      </c>
      <c r="BN78" s="2">
        <v>2.2014069869584998</v>
      </c>
      <c r="BO78" s="2">
        <v>2.2501250000000002</v>
      </c>
    </row>
    <row r="79" spans="1:67" ht="15.75" customHeight="1" x14ac:dyDescent="0.25">
      <c r="A79" s="2" t="s">
        <v>167</v>
      </c>
      <c r="B79" s="2" t="s">
        <v>22</v>
      </c>
      <c r="C79" s="2" t="s">
        <v>538</v>
      </c>
      <c r="D79" s="2">
        <v>4.9370600039370602</v>
      </c>
      <c r="E79" s="2">
        <v>4.9370600039370602</v>
      </c>
      <c r="F79" s="2">
        <v>4.9370600039370602</v>
      </c>
      <c r="G79" s="2">
        <v>4.9370600039370602</v>
      </c>
      <c r="H79" s="2">
        <v>4.9370600039370602</v>
      </c>
      <c r="I79" s="2">
        <v>4.9370600039370602</v>
      </c>
      <c r="J79" s="2">
        <v>4.9370600039370602</v>
      </c>
      <c r="K79" s="2">
        <v>4.9370600039370602</v>
      </c>
      <c r="L79" s="2">
        <v>4.9370600039370602</v>
      </c>
      <c r="M79" s="2">
        <v>5.1941975041942001</v>
      </c>
      <c r="N79" s="2">
        <v>5.5541900045541901</v>
      </c>
      <c r="O79" s="2">
        <v>5.5406013547209403</v>
      </c>
      <c r="P79" s="2">
        <v>5.0445445156406201</v>
      </c>
      <c r="Q79" s="2">
        <v>4.4527796739908299</v>
      </c>
      <c r="R79" s="2">
        <v>4.8096184728558304</v>
      </c>
      <c r="S79" s="2">
        <v>4.2877995153765696</v>
      </c>
      <c r="T79" s="2">
        <v>4.8028783632131002</v>
      </c>
      <c r="U79" s="2">
        <v>4.9051733225321703</v>
      </c>
      <c r="V79" s="2">
        <v>4.5130999993333303</v>
      </c>
      <c r="W79" s="2">
        <v>4.2544166660833298</v>
      </c>
      <c r="X79" s="2">
        <v>4.2255749990833298</v>
      </c>
      <c r="Y79" s="2">
        <v>5.4346083325833296</v>
      </c>
      <c r="Z79" s="2">
        <v>6.5720999990833304</v>
      </c>
      <c r="AA79" s="2">
        <v>7.6212916657500003</v>
      </c>
      <c r="AB79" s="2">
        <v>8.7390999995833294</v>
      </c>
      <c r="AC79" s="2">
        <v>8.9852249997500007</v>
      </c>
      <c r="AD79" s="2">
        <v>6.9260916666666699</v>
      </c>
      <c r="AE79" s="2">
        <v>6.01070833333333</v>
      </c>
      <c r="AF79" s="2">
        <v>5.9569416666666699</v>
      </c>
      <c r="AG79" s="2">
        <v>6.3801416666666704</v>
      </c>
      <c r="AH79" s="2">
        <v>5.4452749999999996</v>
      </c>
      <c r="AI79" s="2">
        <v>5.64211666666667</v>
      </c>
      <c r="AJ79" s="2">
        <v>5.2938158333333298</v>
      </c>
      <c r="AK79" s="2">
        <v>5.6632300000000004</v>
      </c>
      <c r="AL79" s="2">
        <v>5.5520449999999997</v>
      </c>
      <c r="AM79" s="2">
        <v>4.9914825</v>
      </c>
      <c r="AN79" s="2">
        <v>5.1155225</v>
      </c>
      <c r="AO79" s="2">
        <v>5.8366916666666704</v>
      </c>
      <c r="AP79" s="2">
        <v>5.8995156666666704</v>
      </c>
      <c r="AQ79" s="2">
        <v>0.938283072395239</v>
      </c>
      <c r="AR79" s="2">
        <v>1.08270508132601</v>
      </c>
      <c r="AS79" s="2">
        <v>1.11653308564468</v>
      </c>
      <c r="AT79" s="2">
        <v>1.0575589962396501</v>
      </c>
      <c r="AU79" s="2">
        <v>0.88404792718496095</v>
      </c>
      <c r="AV79" s="2">
        <v>0.80392164774760499</v>
      </c>
      <c r="AW79" s="2">
        <v>0.80380019216141596</v>
      </c>
      <c r="AX79" s="2">
        <v>0.79643273094909595</v>
      </c>
      <c r="AY79" s="2">
        <v>0.72967239998408795</v>
      </c>
      <c r="AZ79" s="2">
        <v>0.67992268004272904</v>
      </c>
      <c r="BA79" s="2">
        <v>0.71695770201613596</v>
      </c>
      <c r="BB79" s="2">
        <v>0.75430899010597896</v>
      </c>
      <c r="BC79" s="2">
        <v>0.71841389865332195</v>
      </c>
      <c r="BD79" s="2">
        <v>0.77833812041681205</v>
      </c>
      <c r="BE79" s="2">
        <v>0.75294512270200198</v>
      </c>
      <c r="BF79" s="2">
        <v>0.75272819693259096</v>
      </c>
      <c r="BG79" s="2">
        <v>0.90129642336709603</v>
      </c>
      <c r="BH79" s="2">
        <v>0.90342143625728799</v>
      </c>
      <c r="BI79" s="2">
        <v>0.88520550826938005</v>
      </c>
      <c r="BJ79" s="2">
        <v>0.84677266710809596</v>
      </c>
      <c r="BK79" s="2">
        <v>0.893276257067393</v>
      </c>
      <c r="BL79" s="2">
        <v>0.87550639698798305</v>
      </c>
      <c r="BM79" s="2">
        <v>0.84549413889043601</v>
      </c>
      <c r="BN79" s="2">
        <v>0.94962375315694103</v>
      </c>
      <c r="BO79" s="2">
        <v>0.92483955847069799</v>
      </c>
    </row>
    <row r="80" spans="1:67" ht="15.75" customHeight="1" x14ac:dyDescent="0.25">
      <c r="A80" s="2" t="s">
        <v>169</v>
      </c>
      <c r="B80" s="2" t="s">
        <v>22</v>
      </c>
      <c r="C80" s="2" t="s">
        <v>538</v>
      </c>
      <c r="D80" s="2">
        <v>6.9071400059071397</v>
      </c>
      <c r="E80" s="2">
        <v>6.9071400059071397</v>
      </c>
      <c r="F80" s="2">
        <v>6.9071400059071397</v>
      </c>
      <c r="G80" s="2">
        <v>6.9071400059071397</v>
      </c>
      <c r="H80" s="2">
        <v>6.9071400059071397</v>
      </c>
      <c r="I80" s="2">
        <v>6.9071400059071397</v>
      </c>
      <c r="J80" s="2">
        <v>6.9071400059071397</v>
      </c>
      <c r="K80" s="2">
        <v>6.9565450053809501</v>
      </c>
      <c r="L80" s="2">
        <v>7.5000000064999996</v>
      </c>
      <c r="M80" s="2">
        <v>7.5000000064999996</v>
      </c>
      <c r="N80" s="2">
        <v>7.5000000064999996</v>
      </c>
      <c r="O80" s="2">
        <v>7.4263379687119402</v>
      </c>
      <c r="P80" s="2">
        <v>6.9492916656666699</v>
      </c>
      <c r="Q80" s="2">
        <v>6.049499999</v>
      </c>
      <c r="R80" s="2">
        <v>6.0948999989999999</v>
      </c>
      <c r="S80" s="2">
        <v>5.746149999</v>
      </c>
      <c r="T80" s="2">
        <v>6.0450249989999998</v>
      </c>
      <c r="U80" s="2">
        <v>6.0031916656666704</v>
      </c>
      <c r="V80" s="2">
        <v>5.5146249989999996</v>
      </c>
      <c r="W80" s="2">
        <v>5.2609583323333302</v>
      </c>
      <c r="X80" s="2">
        <v>5.6359416656666701</v>
      </c>
      <c r="Y80" s="2">
        <v>7.1233666656666701</v>
      </c>
      <c r="Z80" s="2">
        <v>8.3324416661666696</v>
      </c>
      <c r="AA80" s="2">
        <v>9.1449916657500001</v>
      </c>
      <c r="AB80" s="2">
        <v>10.356591666250001</v>
      </c>
      <c r="AC80" s="2">
        <v>10.5963916664167</v>
      </c>
      <c r="AD80" s="2">
        <v>8.0909916665833403</v>
      </c>
      <c r="AE80" s="2">
        <v>6.8403166666666699</v>
      </c>
      <c r="AF80" s="2">
        <v>6.7315250000000004</v>
      </c>
      <c r="AG80" s="2">
        <v>7.3101750000000001</v>
      </c>
      <c r="AH80" s="2">
        <v>6.1885583333333303</v>
      </c>
      <c r="AI80" s="2">
        <v>6.3964583333333298</v>
      </c>
      <c r="AJ80" s="2">
        <v>6.0361333333333302</v>
      </c>
      <c r="AK80" s="2">
        <v>6.4839391666666701</v>
      </c>
      <c r="AL80" s="2">
        <v>6.3605516666666704</v>
      </c>
      <c r="AM80" s="2">
        <v>5.6023666666666703</v>
      </c>
      <c r="AN80" s="2">
        <v>5.79867166666667</v>
      </c>
      <c r="AO80" s="2">
        <v>6.6044591666666701</v>
      </c>
      <c r="AP80" s="2">
        <v>6.7008266666666696</v>
      </c>
      <c r="AQ80" s="2">
        <v>6.9762399999999998</v>
      </c>
      <c r="AR80" s="2">
        <v>8.0831441666666706</v>
      </c>
      <c r="AS80" s="2">
        <v>8.3228174999999993</v>
      </c>
      <c r="AT80" s="2">
        <v>7.8947141666666703</v>
      </c>
      <c r="AU80" s="2">
        <v>6.5876733333333304</v>
      </c>
      <c r="AV80" s="2">
        <v>5.9910566666666698</v>
      </c>
      <c r="AW80" s="2">
        <v>5.9969099999999997</v>
      </c>
      <c r="AX80" s="2">
        <v>5.9467783333333299</v>
      </c>
      <c r="AY80" s="2">
        <v>5.4437008333333301</v>
      </c>
      <c r="AZ80" s="2">
        <v>5.0981308333333297</v>
      </c>
      <c r="BA80" s="2">
        <v>5.36086666666667</v>
      </c>
      <c r="BB80" s="2">
        <v>5.6240750000000004</v>
      </c>
      <c r="BC80" s="2">
        <v>5.3687115350877201</v>
      </c>
      <c r="BD80" s="2">
        <v>5.7924755370391603</v>
      </c>
      <c r="BE80" s="2">
        <v>5.6163116861762203</v>
      </c>
      <c r="BF80" s="2">
        <v>5.6124666666666698</v>
      </c>
      <c r="BG80" s="2">
        <v>6.7279068312963002</v>
      </c>
      <c r="BH80" s="2">
        <v>6.7317182572463796</v>
      </c>
      <c r="BI80" s="2">
        <v>6.6029</v>
      </c>
      <c r="BJ80" s="2">
        <v>6.3146000000000004</v>
      </c>
      <c r="BK80" s="2">
        <v>6.6694000000000004</v>
      </c>
      <c r="BL80" s="2">
        <v>6.54215220416667</v>
      </c>
      <c r="BM80" s="2">
        <v>6.2871130825000003</v>
      </c>
      <c r="BN80" s="2">
        <v>7.0761518624999997</v>
      </c>
      <c r="BO80" s="2">
        <v>6.8897025858333301</v>
      </c>
    </row>
    <row r="81" spans="1:67" ht="15.75" customHeight="1" x14ac:dyDescent="0.25">
      <c r="A81" s="2" t="s">
        <v>171</v>
      </c>
      <c r="B81" s="2" t="s">
        <v>37</v>
      </c>
      <c r="C81" s="2" t="s">
        <v>538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</row>
    <row r="82" spans="1:67" ht="15.75" customHeight="1" x14ac:dyDescent="0.25">
      <c r="A82" s="2" t="s">
        <v>173</v>
      </c>
      <c r="B82" s="2" t="s">
        <v>18</v>
      </c>
      <c r="C82" s="2" t="s">
        <v>538</v>
      </c>
      <c r="D82" s="2">
        <v>245.19510139835899</v>
      </c>
      <c r="E82" s="2">
        <v>245.26010162116</v>
      </c>
      <c r="F82" s="2">
        <v>245.013850686544</v>
      </c>
      <c r="G82" s="2">
        <v>245.01635069607499</v>
      </c>
      <c r="H82" s="2">
        <v>245.027184079042</v>
      </c>
      <c r="I82" s="2">
        <v>245.06093420770799</v>
      </c>
      <c r="J82" s="2">
        <v>245.67843655764401</v>
      </c>
      <c r="K82" s="2">
        <v>246.00093779128099</v>
      </c>
      <c r="L82" s="2">
        <v>247.56469375695099</v>
      </c>
      <c r="M82" s="2">
        <v>259.960574351236</v>
      </c>
      <c r="N82" s="2">
        <v>276.403137026845</v>
      </c>
      <c r="O82" s="2">
        <v>275.35645668533198</v>
      </c>
      <c r="P82" s="2">
        <v>252.02762746264901</v>
      </c>
      <c r="Q82" s="2">
        <v>222.88918305322699</v>
      </c>
      <c r="R82" s="2">
        <v>240.70466763782301</v>
      </c>
      <c r="S82" s="2">
        <v>214.31290034121901</v>
      </c>
      <c r="T82" s="2">
        <v>238.95049426705901</v>
      </c>
      <c r="U82" s="2">
        <v>245.67968656657601</v>
      </c>
      <c r="V82" s="2">
        <v>225.65586023395699</v>
      </c>
      <c r="W82" s="2">
        <v>212.721644262377</v>
      </c>
      <c r="X82" s="2">
        <v>211.27955541470499</v>
      </c>
      <c r="Y82" s="2">
        <v>271.73145255032699</v>
      </c>
      <c r="Z82" s="2">
        <v>328.60625269898998</v>
      </c>
      <c r="AA82" s="2">
        <v>381.06603602462798</v>
      </c>
      <c r="AB82" s="2">
        <v>436.95666578800802</v>
      </c>
      <c r="AC82" s="2">
        <v>449.26296271160697</v>
      </c>
      <c r="AD82" s="2">
        <v>346.305903554493</v>
      </c>
      <c r="AE82" s="2">
        <v>300.53656240147802</v>
      </c>
      <c r="AF82" s="2">
        <v>297.84821881937802</v>
      </c>
      <c r="AG82" s="2">
        <v>319.008299487903</v>
      </c>
      <c r="AH82" s="2">
        <v>272.264787954393</v>
      </c>
      <c r="AI82" s="2">
        <v>282.10690880881998</v>
      </c>
      <c r="AJ82" s="2">
        <v>264.69180075057898</v>
      </c>
      <c r="AK82" s="2">
        <v>283.16257950001801</v>
      </c>
      <c r="AL82" s="2">
        <v>555.20469565569704</v>
      </c>
      <c r="AM82" s="2">
        <v>499.14842590131002</v>
      </c>
      <c r="AN82" s="2">
        <v>511.55243027251601</v>
      </c>
      <c r="AO82" s="2">
        <v>583.66937235339606</v>
      </c>
      <c r="AP82" s="2">
        <v>589.951774567332</v>
      </c>
      <c r="AQ82" s="2">
        <v>615.47334931916396</v>
      </c>
      <c r="AR82" s="2">
        <v>710.20797703136702</v>
      </c>
      <c r="AS82" s="2">
        <v>732.39769326022804</v>
      </c>
      <c r="AT82" s="2">
        <v>693.71322649637398</v>
      </c>
      <c r="AU82" s="2">
        <v>579.897426172466</v>
      </c>
      <c r="AV82" s="2">
        <v>527.33803229157604</v>
      </c>
      <c r="AW82" s="2">
        <v>527.25836264962595</v>
      </c>
      <c r="AX82" s="2">
        <v>522.42562489517604</v>
      </c>
      <c r="AY82" s="2">
        <v>478.63371847636301</v>
      </c>
      <c r="AZ82" s="2">
        <v>446.00004143278801</v>
      </c>
      <c r="BA82" s="2">
        <v>470.29342334139801</v>
      </c>
      <c r="BB82" s="2">
        <v>494.794262222947</v>
      </c>
      <c r="BC82" s="2">
        <v>471.24862571893698</v>
      </c>
      <c r="BD82" s="2">
        <v>510.55633845425098</v>
      </c>
      <c r="BE82" s="2">
        <v>493.89962385223703</v>
      </c>
      <c r="BF82" s="2">
        <v>493.757329875312</v>
      </c>
      <c r="BG82" s="2">
        <v>591.21169798260996</v>
      </c>
      <c r="BH82" s="2">
        <v>592.60561506302201</v>
      </c>
      <c r="BI82" s="2">
        <v>580.65674958785803</v>
      </c>
      <c r="BJ82" s="2">
        <v>555.44645839822601</v>
      </c>
      <c r="BK82" s="2">
        <v>585.91101318036897</v>
      </c>
      <c r="BL82" s="2">
        <v>575.58600451094503</v>
      </c>
      <c r="BM82" s="2">
        <v>554.53067503310399</v>
      </c>
      <c r="BN82" s="2">
        <v>623.75970091118199</v>
      </c>
      <c r="BO82" s="2">
        <v>606.56975016591696</v>
      </c>
    </row>
    <row r="83" spans="1:67" ht="15.75" customHeight="1" x14ac:dyDescent="0.25">
      <c r="A83" s="2" t="s">
        <v>175</v>
      </c>
      <c r="B83" s="2" t="s">
        <v>22</v>
      </c>
      <c r="C83" s="2" t="s">
        <v>538</v>
      </c>
      <c r="D83" s="2">
        <v>0.357142999357143</v>
      </c>
      <c r="E83" s="2">
        <v>0.357142999357143</v>
      </c>
      <c r="F83" s="2">
        <v>0.357142999357143</v>
      </c>
      <c r="G83" s="2">
        <v>0.357142999357143</v>
      </c>
      <c r="H83" s="2">
        <v>0.357142999357143</v>
      </c>
      <c r="I83" s="2">
        <v>0.357142999357143</v>
      </c>
      <c r="J83" s="2">
        <v>0.357142999357143</v>
      </c>
      <c r="K83" s="2">
        <v>0.36210333266567502</v>
      </c>
      <c r="L83" s="2">
        <v>0.41666699941666702</v>
      </c>
      <c r="M83" s="2">
        <v>0.41666699941666702</v>
      </c>
      <c r="N83" s="2">
        <v>0.41666699941666702</v>
      </c>
      <c r="O83" s="2">
        <v>0.41092023742942502</v>
      </c>
      <c r="P83" s="2">
        <v>0.40039046153000801</v>
      </c>
      <c r="Q83" s="2">
        <v>0.40817094529930797</v>
      </c>
      <c r="R83" s="2">
        <v>0.42775643974766298</v>
      </c>
      <c r="S83" s="2">
        <v>0.45204116566666702</v>
      </c>
      <c r="T83" s="2">
        <v>0.55650983233333295</v>
      </c>
      <c r="U83" s="2">
        <v>0.57327199900000003</v>
      </c>
      <c r="V83" s="2">
        <v>0.52150458233333297</v>
      </c>
      <c r="W83" s="2">
        <v>0.47218116566666701</v>
      </c>
      <c r="X83" s="2">
        <v>0.43029499900000001</v>
      </c>
      <c r="Y83" s="2">
        <v>0.49764133233333302</v>
      </c>
      <c r="Z83" s="2">
        <v>0.57244683233333304</v>
      </c>
      <c r="AA83" s="2">
        <v>0.65972458233333298</v>
      </c>
      <c r="AB83" s="2">
        <v>0.75180666625000003</v>
      </c>
      <c r="AC83" s="2">
        <v>0.77924599974999997</v>
      </c>
      <c r="AD83" s="2">
        <v>0.68219733333333299</v>
      </c>
      <c r="AE83" s="2">
        <v>0.61192650000000004</v>
      </c>
      <c r="AF83" s="2">
        <v>0.56217016666666697</v>
      </c>
      <c r="AG83" s="2">
        <v>0.61117275000000004</v>
      </c>
      <c r="AH83" s="2">
        <v>0.56317716666666695</v>
      </c>
      <c r="AI83" s="2">
        <v>0.56701533333333298</v>
      </c>
      <c r="AJ83" s="2">
        <v>0.56977416666666703</v>
      </c>
      <c r="AK83" s="2">
        <v>0.66675655333333295</v>
      </c>
      <c r="AL83" s="2">
        <v>0.65342660416666698</v>
      </c>
      <c r="AM83" s="2">
        <v>0.63366811999999995</v>
      </c>
      <c r="AN83" s="2">
        <v>0.64095825500000003</v>
      </c>
      <c r="AO83" s="2">
        <v>0.61083611416666705</v>
      </c>
      <c r="AP83" s="2">
        <v>0.60382359416666698</v>
      </c>
      <c r="AQ83" s="2">
        <v>0.61805684500000002</v>
      </c>
      <c r="AR83" s="2">
        <v>0.66093083333333302</v>
      </c>
      <c r="AS83" s="2">
        <v>0.69465500000000002</v>
      </c>
      <c r="AT83" s="2">
        <v>0.66722333333333295</v>
      </c>
      <c r="AU83" s="2">
        <v>0.61247249999999998</v>
      </c>
      <c r="AV83" s="2">
        <v>0.54618</v>
      </c>
      <c r="AW83" s="2">
        <v>0.54999833333333303</v>
      </c>
      <c r="AX83" s="2">
        <v>0.54348666666666701</v>
      </c>
      <c r="AY83" s="2">
        <v>0.499771666666667</v>
      </c>
      <c r="AZ83" s="2">
        <v>0.54396624999999998</v>
      </c>
      <c r="BA83" s="2">
        <v>0.64191926349599604</v>
      </c>
      <c r="BB83" s="2">
        <v>0.64717934556016499</v>
      </c>
      <c r="BC83" s="2">
        <v>0.62414083574049495</v>
      </c>
      <c r="BD83" s="2">
        <v>0.63304698885732702</v>
      </c>
      <c r="BE83" s="2">
        <v>0.63966057761347705</v>
      </c>
      <c r="BF83" s="2">
        <v>0.60772962687825505</v>
      </c>
      <c r="BG83" s="2">
        <v>0.65454547893142601</v>
      </c>
      <c r="BH83" s="2">
        <v>0.74063446369708397</v>
      </c>
      <c r="BI83" s="2">
        <v>0.77697668234412298</v>
      </c>
      <c r="BJ83" s="2">
        <v>0.74953154025984703</v>
      </c>
      <c r="BK83" s="2">
        <v>0.78344511001192896</v>
      </c>
      <c r="BL83" s="2">
        <v>0.77999957669715303</v>
      </c>
      <c r="BM83" s="2">
        <v>0.72706494468832195</v>
      </c>
      <c r="BN83" s="2">
        <v>0.811301715827773</v>
      </c>
      <c r="BO83" s="2">
        <v>0.80453890673435302</v>
      </c>
    </row>
    <row r="84" spans="1:67" ht="15.75" customHeight="1" x14ac:dyDescent="0.25">
      <c r="A84" s="2" t="s">
        <v>177</v>
      </c>
      <c r="B84" s="2" t="s">
        <v>22</v>
      </c>
      <c r="C84" s="2" t="s">
        <v>538</v>
      </c>
      <c r="D84" s="2">
        <v>1.2627999999999999</v>
      </c>
      <c r="E84" s="2">
        <v>1.2627999999999999</v>
      </c>
      <c r="F84" s="2">
        <v>1.2627999999999999</v>
      </c>
      <c r="G84" s="2">
        <v>1.2627999999999999</v>
      </c>
      <c r="H84" s="2">
        <v>1.2627999999999999</v>
      </c>
      <c r="I84" s="2">
        <v>1.2627999999999999</v>
      </c>
      <c r="J84" s="2">
        <v>1.2627999999999999</v>
      </c>
      <c r="K84" s="2">
        <v>1.2627999999999999</v>
      </c>
      <c r="L84" s="2">
        <v>1.2627999999999999</v>
      </c>
      <c r="M84" s="2">
        <v>1.2627999999999999</v>
      </c>
      <c r="N84" s="2">
        <v>1.2627999999999999</v>
      </c>
      <c r="O84" s="2">
        <v>1.2627999999999999</v>
      </c>
      <c r="P84" s="2">
        <v>1.2627999999999999</v>
      </c>
      <c r="Q84" s="2">
        <v>1.2627999999999999</v>
      </c>
      <c r="R84" s="2">
        <v>1.2627999999999999</v>
      </c>
      <c r="S84" s="2">
        <v>1.2627999999999999</v>
      </c>
      <c r="T84" s="2">
        <v>1.2627999999999999</v>
      </c>
      <c r="U84" s="2">
        <v>1.2627999999999999</v>
      </c>
      <c r="V84" s="2">
        <v>1.2627999999999999</v>
      </c>
      <c r="W84" s="2">
        <v>1.2627999999999999</v>
      </c>
      <c r="X84" s="2">
        <v>1.2627999999999999</v>
      </c>
      <c r="Y84" s="2">
        <v>1.2627999999999999</v>
      </c>
      <c r="Z84" s="2">
        <v>1.2627999999999999</v>
      </c>
      <c r="AA84" s="2">
        <v>1.2627999999999999</v>
      </c>
      <c r="AB84" s="2">
        <v>1.2627999999999999</v>
      </c>
      <c r="AC84" s="2">
        <v>1.2627999999999999</v>
      </c>
      <c r="AD84" s="2">
        <v>1.2627999999999999</v>
      </c>
      <c r="AE84" s="2">
        <v>1.2627999999999999</v>
      </c>
      <c r="AF84" s="2">
        <v>1.2627999999999999</v>
      </c>
      <c r="AG84" s="2">
        <v>1.2627999999999999</v>
      </c>
      <c r="AH84" s="2">
        <v>1.2627999999999999</v>
      </c>
      <c r="AI84" s="2">
        <v>1.2627999999999999</v>
      </c>
      <c r="AJ84" s="2">
        <v>1.2627999999999999</v>
      </c>
      <c r="AK84" s="2">
        <v>1.2627999999999999</v>
      </c>
      <c r="AL84" s="2">
        <v>1.2627999999999999</v>
      </c>
      <c r="AM84" s="2">
        <v>1.2627999999999999</v>
      </c>
      <c r="AN84" s="2">
        <v>1.2627999999999999</v>
      </c>
      <c r="AO84" s="2">
        <v>1.2975000000000001</v>
      </c>
      <c r="AP84" s="2">
        <v>1.38981666666667</v>
      </c>
      <c r="AQ84" s="2">
        <v>2.0245166666666701</v>
      </c>
      <c r="AR84" s="2">
        <v>1.97616666666667</v>
      </c>
      <c r="AS84" s="2">
        <v>2.0730166666666698</v>
      </c>
      <c r="AT84" s="2">
        <v>2.195675</v>
      </c>
      <c r="AU84" s="2">
        <v>2.1456499999999998</v>
      </c>
      <c r="AV84" s="2">
        <v>1.91665</v>
      </c>
      <c r="AW84" s="2">
        <v>1.812675</v>
      </c>
      <c r="AX84" s="2">
        <v>1.78043333333333</v>
      </c>
      <c r="AY84" s="2">
        <v>1.67049166666667</v>
      </c>
      <c r="AZ84" s="2">
        <v>1.4907916666666701</v>
      </c>
      <c r="BA84" s="2">
        <v>1.6704870967741901</v>
      </c>
      <c r="BB84" s="2">
        <v>1.78234166666667</v>
      </c>
      <c r="BC84" s="2">
        <v>1.6864954301075299</v>
      </c>
      <c r="BD84" s="2">
        <v>1.6512583333333299</v>
      </c>
      <c r="BE84" s="2">
        <v>1.6633500000000001</v>
      </c>
      <c r="BF84" s="2">
        <v>1.76566666666667</v>
      </c>
      <c r="BG84" s="2">
        <v>2.2693416666666701</v>
      </c>
      <c r="BH84" s="2">
        <v>2.3667250000000002</v>
      </c>
      <c r="BI84" s="2">
        <v>2.5095416666666699</v>
      </c>
      <c r="BJ84" s="2">
        <v>2.53411083333333</v>
      </c>
      <c r="BK84" s="2">
        <v>2.8181449999999999</v>
      </c>
      <c r="BL84" s="2">
        <v>3.1090166666666699</v>
      </c>
      <c r="BM84" s="2">
        <v>3.2215583333333302</v>
      </c>
      <c r="BN84" s="2">
        <v>2.9161999999999999</v>
      </c>
      <c r="BO84" s="2">
        <v>2.6279583333333298</v>
      </c>
    </row>
    <row r="85" spans="1:67" ht="15.75" customHeight="1" x14ac:dyDescent="0.25">
      <c r="A85" s="2" t="s">
        <v>179</v>
      </c>
      <c r="B85" s="2" t="s">
        <v>18</v>
      </c>
      <c r="C85" s="2" t="s">
        <v>538</v>
      </c>
      <c r="D85" s="2">
        <v>7.1391596674247305E-5</v>
      </c>
      <c r="E85" s="2">
        <v>7.1391596674247305E-5</v>
      </c>
      <c r="F85" s="2">
        <v>7.1391596674247305E-5</v>
      </c>
      <c r="G85" s="2">
        <v>7.1391596674247305E-5</v>
      </c>
      <c r="H85" s="2">
        <v>7.1391596674247305E-5</v>
      </c>
      <c r="I85" s="2">
        <v>7.1391596674247305E-5</v>
      </c>
      <c r="J85" s="2">
        <v>7.1391596674247305E-5</v>
      </c>
      <c r="K85" s="2">
        <v>8.6081194792526894E-5</v>
      </c>
      <c r="L85" s="2">
        <v>1.01985139685E-4</v>
      </c>
      <c r="M85" s="2">
        <v>1.01985139685E-4</v>
      </c>
      <c r="N85" s="2">
        <v>1.01985139685E-4</v>
      </c>
      <c r="O85" s="2">
        <v>1.0342936280328E-4</v>
      </c>
      <c r="P85" s="2">
        <v>1.33267478842706E-4</v>
      </c>
      <c r="Q85" s="2">
        <v>1.16437365491452E-4</v>
      </c>
      <c r="R85" s="2">
        <v>1.14938171943065E-4</v>
      </c>
      <c r="S85" s="2">
        <v>1.14938171943065E-4</v>
      </c>
      <c r="T85" s="2">
        <v>1.14938171943065E-4</v>
      </c>
      <c r="U85" s="2">
        <v>1.14938171943065E-4</v>
      </c>
      <c r="V85" s="2">
        <v>1.7626318381266601E-4</v>
      </c>
      <c r="W85" s="2">
        <v>2.7485215053763402E-4</v>
      </c>
      <c r="X85" s="2">
        <v>2.7485215053763402E-4</v>
      </c>
      <c r="Y85" s="2">
        <v>2.7485215053763402E-4</v>
      </c>
      <c r="Z85" s="2">
        <v>2.7485215053763402E-4</v>
      </c>
      <c r="AA85" s="2">
        <v>8.8252277014463302E-4</v>
      </c>
      <c r="AB85" s="2">
        <v>3.5966844251375698E-3</v>
      </c>
      <c r="AC85" s="2">
        <v>5.4335771505376398E-3</v>
      </c>
      <c r="AD85" s="2">
        <v>8.9156207437275994E-3</v>
      </c>
      <c r="AE85" s="2">
        <v>1.5365068100358399E-2</v>
      </c>
      <c r="AF85" s="2">
        <v>2.0223704525089599E-2</v>
      </c>
      <c r="AG85" s="2">
        <v>2.6985483870967698E-2</v>
      </c>
      <c r="AH85" s="2">
        <v>3.2615621953404998E-2</v>
      </c>
      <c r="AI85" s="2">
        <v>3.67633074820789E-2</v>
      </c>
      <c r="AJ85" s="2">
        <v>4.3685167383512503E-2</v>
      </c>
      <c r="AK85" s="2">
        <v>6.4871187589605694E-2</v>
      </c>
      <c r="AL85" s="2">
        <v>9.5568238854515902E-2</v>
      </c>
      <c r="AM85" s="2">
        <v>0.119913872960145</v>
      </c>
      <c r="AN85" s="2">
        <v>0.16354716757520099</v>
      </c>
      <c r="AO85" s="2">
        <v>0.204796277898216</v>
      </c>
      <c r="AP85" s="2">
        <v>0.23116590058234099</v>
      </c>
      <c r="AQ85" s="2">
        <v>0.26664297240719098</v>
      </c>
      <c r="AR85" s="2">
        <v>0.54491917586876604</v>
      </c>
      <c r="AS85" s="2">
        <v>0.71630515780899495</v>
      </c>
      <c r="AT85" s="2">
        <v>0.79241708431316704</v>
      </c>
      <c r="AU85" s="2">
        <v>0.86676432652534496</v>
      </c>
      <c r="AV85" s="2">
        <v>0.89949485400706297</v>
      </c>
      <c r="AW85" s="2">
        <v>0.90520948583333305</v>
      </c>
      <c r="AX85" s="2">
        <v>0.91510679916666704</v>
      </c>
      <c r="AY85" s="2">
        <v>0.93261919500000001</v>
      </c>
      <c r="AZ85" s="2">
        <v>1.0522750000000001</v>
      </c>
      <c r="BA85" s="2">
        <v>1.40496666666667</v>
      </c>
      <c r="BB85" s="2">
        <v>1.4299833333333301</v>
      </c>
      <c r="BC85" s="2">
        <v>1.5206249999999999</v>
      </c>
      <c r="BD85" s="2">
        <v>1.82486666666667</v>
      </c>
      <c r="BE85" s="2">
        <v>1.9813499999999999</v>
      </c>
      <c r="BF85" s="2">
        <v>2.8965749999999999</v>
      </c>
      <c r="BG85" s="2">
        <v>3.7146416666666702</v>
      </c>
      <c r="BH85" s="2">
        <v>3.90981666666667</v>
      </c>
      <c r="BI85" s="2">
        <v>4.3505333333333303</v>
      </c>
      <c r="BJ85" s="2">
        <v>4.5853250000000001</v>
      </c>
      <c r="BK85" s="2">
        <v>5.2173666666666696</v>
      </c>
      <c r="BL85" s="2">
        <v>5.59570833333333</v>
      </c>
      <c r="BM85" s="2">
        <v>5.8056999999999999</v>
      </c>
      <c r="BN85" s="2">
        <v>8.2723999999999993</v>
      </c>
      <c r="BO85" s="2">
        <v>11.0204083333333</v>
      </c>
    </row>
    <row r="86" spans="1:67" ht="15.75" customHeight="1" x14ac:dyDescent="0.25">
      <c r="A86" s="2" t="s">
        <v>181</v>
      </c>
      <c r="B86" s="2" t="s">
        <v>22</v>
      </c>
      <c r="C86" s="2" t="s">
        <v>538</v>
      </c>
      <c r="D86" s="2">
        <v>0.357142999357143</v>
      </c>
      <c r="E86" s="2">
        <v>0.357142999357143</v>
      </c>
      <c r="F86" s="2">
        <v>0.357142999357143</v>
      </c>
      <c r="G86" s="2">
        <v>0.357142999357143</v>
      </c>
      <c r="H86" s="2">
        <v>0.357142999357143</v>
      </c>
      <c r="I86" s="2">
        <v>0.357142999357143</v>
      </c>
      <c r="J86" s="2">
        <v>0.357142999357143</v>
      </c>
      <c r="K86" s="2">
        <v>0.36210333266567502</v>
      </c>
      <c r="L86" s="2">
        <v>0.41666699941666702</v>
      </c>
      <c r="M86" s="2">
        <v>0.41666699941666702</v>
      </c>
      <c r="N86" s="2">
        <v>0.41666699941666702</v>
      </c>
      <c r="O86" s="2">
        <v>0.41092023742942502</v>
      </c>
      <c r="P86" s="2">
        <v>0.40039046153000801</v>
      </c>
      <c r="Q86" s="2">
        <v>0.40817094529930797</v>
      </c>
      <c r="R86" s="2">
        <v>0.42775643974766298</v>
      </c>
      <c r="S86" s="2">
        <v>0.45204116566666702</v>
      </c>
      <c r="T86" s="2">
        <v>0.55650983233333295</v>
      </c>
      <c r="U86" s="2">
        <v>0.57327199900000003</v>
      </c>
      <c r="V86" s="2">
        <v>0.52150458233333297</v>
      </c>
      <c r="W86" s="2">
        <v>0.47218116566666701</v>
      </c>
      <c r="X86" s="2">
        <v>0.43029499900000001</v>
      </c>
      <c r="Y86" s="2">
        <v>0.49764133233333302</v>
      </c>
      <c r="Z86" s="2">
        <v>0.57244683233333304</v>
      </c>
      <c r="AA86" s="2">
        <v>0.65972458233333298</v>
      </c>
      <c r="AB86" s="2">
        <v>0.75180666625000003</v>
      </c>
      <c r="AC86" s="2">
        <v>0.77924599974999997</v>
      </c>
      <c r="AD86" s="2">
        <v>0.68219733333333299</v>
      </c>
      <c r="AE86" s="2">
        <v>0.61192650000000004</v>
      </c>
      <c r="AF86" s="2">
        <v>0.56217016666666697</v>
      </c>
      <c r="AG86" s="2">
        <v>0.61117275000000004</v>
      </c>
      <c r="AH86" s="2">
        <v>0.56317716666666695</v>
      </c>
      <c r="AI86" s="2">
        <v>0.56701533333333298</v>
      </c>
      <c r="AJ86" s="2">
        <v>0.56977416666666703</v>
      </c>
      <c r="AK86" s="2">
        <v>0.66675655333333295</v>
      </c>
      <c r="AL86" s="2">
        <v>0.65342660416666698</v>
      </c>
      <c r="AM86" s="2">
        <v>0.63366811999999995</v>
      </c>
      <c r="AN86" s="2">
        <v>0.64095825500000003</v>
      </c>
      <c r="AO86" s="2">
        <v>0.61083611416666705</v>
      </c>
      <c r="AP86" s="2">
        <v>0.60382359416666698</v>
      </c>
      <c r="AQ86" s="2">
        <v>0.61805684500000002</v>
      </c>
      <c r="AR86" s="2">
        <v>0.66093083333333302</v>
      </c>
      <c r="AS86" s="2">
        <v>0.69465500000000002</v>
      </c>
      <c r="AT86" s="2">
        <v>0.66722333333333295</v>
      </c>
      <c r="AU86" s="2">
        <v>0.61247249999999998</v>
      </c>
      <c r="AV86" s="2">
        <v>0.54618</v>
      </c>
      <c r="AW86" s="2">
        <v>0.54999833333333303</v>
      </c>
      <c r="AX86" s="2">
        <v>0.54348666666666701</v>
      </c>
      <c r="AY86" s="2">
        <v>0.499771666666667</v>
      </c>
      <c r="AZ86" s="2">
        <v>0.54396624999999998</v>
      </c>
      <c r="BA86" s="2">
        <v>0.64191926349599604</v>
      </c>
      <c r="BB86" s="2">
        <v>0.64717934556016499</v>
      </c>
      <c r="BC86" s="2">
        <v>0.62414083574049495</v>
      </c>
      <c r="BD86" s="2">
        <v>0.63304698885732702</v>
      </c>
      <c r="BE86" s="2">
        <v>0.63966057761347705</v>
      </c>
      <c r="BF86" s="2">
        <v>0.60772962687825505</v>
      </c>
      <c r="BG86" s="2">
        <v>0.65454547893142601</v>
      </c>
      <c r="BH86" s="2">
        <v>0.74063446369708397</v>
      </c>
      <c r="BI86" s="2">
        <v>0.77697668234412298</v>
      </c>
      <c r="BJ86" s="2">
        <v>0.74953154025984703</v>
      </c>
      <c r="BK86" s="2">
        <v>0.78344511001192896</v>
      </c>
      <c r="BL86" s="2">
        <v>0.77999957669715303</v>
      </c>
      <c r="BM86" s="2">
        <v>0.72706494468832195</v>
      </c>
      <c r="BN86" s="2">
        <v>0.811301715827773</v>
      </c>
      <c r="BO86" s="2">
        <v>0.80453890673435302</v>
      </c>
    </row>
    <row r="87" spans="1:67" ht="15.75" customHeight="1" x14ac:dyDescent="0.25">
      <c r="A87" s="2" t="s">
        <v>183</v>
      </c>
      <c r="B87" s="2" t="s">
        <v>18</v>
      </c>
      <c r="C87" s="2" t="s">
        <v>538</v>
      </c>
      <c r="D87" s="2">
        <v>24.685000023684999</v>
      </c>
      <c r="E87" s="2">
        <v>24.685000023684999</v>
      </c>
      <c r="F87" s="2">
        <v>24.685000023684999</v>
      </c>
      <c r="G87" s="2">
        <v>24.685000023684999</v>
      </c>
      <c r="H87" s="2">
        <v>24.685000023684999</v>
      </c>
      <c r="I87" s="2">
        <v>24.685000023684999</v>
      </c>
      <c r="J87" s="2">
        <v>24.685000023684999</v>
      </c>
      <c r="K87" s="2">
        <v>24.685000023684999</v>
      </c>
      <c r="L87" s="2">
        <v>24.685000023684999</v>
      </c>
      <c r="M87" s="2">
        <v>24.685000023684999</v>
      </c>
      <c r="N87" s="2">
        <v>24.685000023684999</v>
      </c>
      <c r="O87" s="2">
        <v>24.612752017628001</v>
      </c>
      <c r="P87" s="2">
        <v>22.7362739789965</v>
      </c>
      <c r="Q87" s="2">
        <v>20.716091769978998</v>
      </c>
      <c r="R87" s="2">
        <v>20.556276171700802</v>
      </c>
      <c r="S87" s="2">
        <v>20.6732649333333</v>
      </c>
      <c r="T87" s="2">
        <v>21.3819569425</v>
      </c>
      <c r="U87" s="2">
        <v>21.144482672500001</v>
      </c>
      <c r="V87" s="2">
        <v>19.723540754999998</v>
      </c>
      <c r="W87" s="2">
        <v>19.1070133208333</v>
      </c>
      <c r="X87" s="2">
        <v>18.9688930416667</v>
      </c>
      <c r="Y87" s="2">
        <v>20.948117119166699</v>
      </c>
      <c r="Z87" s="2">
        <v>22.366028524166701</v>
      </c>
      <c r="AA87" s="2">
        <v>23.095183975000001</v>
      </c>
      <c r="AB87" s="2">
        <v>24.089943695833298</v>
      </c>
      <c r="AC87" s="2">
        <v>24.333098786666699</v>
      </c>
      <c r="AD87" s="2">
        <v>333.45249999999999</v>
      </c>
      <c r="AE87" s="2">
        <v>428.40249999999997</v>
      </c>
      <c r="AF87" s="2">
        <v>474.39583333333297</v>
      </c>
      <c r="AG87" s="2">
        <v>591.64583333333303</v>
      </c>
      <c r="AH87" s="2">
        <v>660.16666666666697</v>
      </c>
      <c r="AI87" s="2">
        <v>753.85808333333296</v>
      </c>
      <c r="AJ87" s="2">
        <v>902.00133333333304</v>
      </c>
      <c r="AK87" s="2">
        <v>955.49033333333296</v>
      </c>
      <c r="AL87" s="2">
        <v>976.63641666666695</v>
      </c>
      <c r="AM87" s="2">
        <v>991.41150000000005</v>
      </c>
      <c r="AN87" s="2">
        <v>1004.01658333333</v>
      </c>
      <c r="AO87" s="2">
        <v>1095.3254999999999</v>
      </c>
      <c r="AP87" s="2">
        <v>1236.8317500000001</v>
      </c>
      <c r="AQ87" s="2">
        <v>1387.4013333333301</v>
      </c>
      <c r="AR87" s="2">
        <v>1746.86991666667</v>
      </c>
      <c r="AS87" s="2">
        <v>1950.55833333333</v>
      </c>
      <c r="AT87" s="2">
        <v>1975.84375</v>
      </c>
      <c r="AU87" s="2">
        <v>1984.9312500000001</v>
      </c>
      <c r="AV87" s="2">
        <v>2243.9312500000001</v>
      </c>
      <c r="AW87" s="2">
        <v>3644.3333333333298</v>
      </c>
      <c r="AX87" s="2">
        <v>5148.75</v>
      </c>
      <c r="AY87" s="2">
        <v>4197.7520041666703</v>
      </c>
      <c r="AZ87" s="2">
        <v>4601.6910041666697</v>
      </c>
      <c r="BA87" s="2">
        <v>4801.0832375</v>
      </c>
      <c r="BB87" s="2">
        <v>5726.0710208333303</v>
      </c>
      <c r="BC87" s="2">
        <v>6658.0312583333298</v>
      </c>
      <c r="BD87" s="2">
        <v>6985.8290263333301</v>
      </c>
      <c r="BE87" s="2">
        <v>6907.8780694999996</v>
      </c>
      <c r="BF87" s="2">
        <v>7014.1187772499998</v>
      </c>
      <c r="BG87" s="2">
        <v>7485.51674166667</v>
      </c>
      <c r="BH87" s="2">
        <v>8967.9270795833309</v>
      </c>
      <c r="BI87" s="2">
        <v>9088.3194962316593</v>
      </c>
      <c r="BJ87" s="2">
        <v>9011.1341772519409</v>
      </c>
      <c r="BK87" s="2">
        <v>9183.8758639098396</v>
      </c>
      <c r="BL87" s="2">
        <v>9565.0821834383296</v>
      </c>
      <c r="BM87" s="2">
        <v>9565.0821834383296</v>
      </c>
      <c r="BN87" s="2">
        <v>9565.0821834383296</v>
      </c>
      <c r="BO87" s="2">
        <v>9565.0821834383296</v>
      </c>
    </row>
    <row r="88" spans="1:67" ht="15.75" customHeight="1" x14ac:dyDescent="0.25">
      <c r="A88" s="2" t="s">
        <v>185</v>
      </c>
      <c r="B88" s="2" t="s">
        <v>18</v>
      </c>
      <c r="C88" s="2" t="s">
        <v>538</v>
      </c>
      <c r="D88" s="2">
        <v>1.7857107145017099</v>
      </c>
      <c r="E88" s="2">
        <v>1.7857107145017099</v>
      </c>
      <c r="F88" s="2">
        <v>1.7857107145017099</v>
      </c>
      <c r="G88" s="2">
        <v>1.7857107145017099</v>
      </c>
      <c r="H88" s="2">
        <v>1.7857107145017099</v>
      </c>
      <c r="I88" s="2">
        <v>1.7857107145017099</v>
      </c>
      <c r="J88" s="2">
        <v>1.7857107145017099</v>
      </c>
      <c r="K88" s="2">
        <v>1.83531392893198</v>
      </c>
      <c r="L88" s="2">
        <v>2.08333000108333</v>
      </c>
      <c r="M88" s="2">
        <v>2.08333000108333</v>
      </c>
      <c r="N88" s="2">
        <v>2.08333000108333</v>
      </c>
      <c r="O88" s="2">
        <v>2.0545982738146198</v>
      </c>
      <c r="P88" s="2">
        <v>2.0013327960424601</v>
      </c>
      <c r="Q88" s="2">
        <v>1.7024045640635801</v>
      </c>
      <c r="R88" s="2">
        <v>1.7109267862755799</v>
      </c>
      <c r="S88" s="2">
        <v>1.8080437071058399</v>
      </c>
      <c r="T88" s="2">
        <v>2.2256731353848398</v>
      </c>
      <c r="U88" s="2">
        <v>2.2930188807786198</v>
      </c>
      <c r="V88" s="2">
        <v>2.0857452966718499</v>
      </c>
      <c r="W88" s="2">
        <v>1.88841579961904</v>
      </c>
      <c r="X88" s="2">
        <v>1.7209828399170599</v>
      </c>
      <c r="Y88" s="2">
        <v>1.9901702093111799</v>
      </c>
      <c r="Z88" s="2">
        <v>2.2895101853073001</v>
      </c>
      <c r="AA88" s="2">
        <v>2.6385746191158299</v>
      </c>
      <c r="AB88" s="2">
        <v>3.58405801260268</v>
      </c>
      <c r="AC88" s="2">
        <v>3.8938738044416201</v>
      </c>
      <c r="AD88" s="2">
        <v>6.9249710882610698</v>
      </c>
      <c r="AE88" s="2">
        <v>7.07440010539122</v>
      </c>
      <c r="AF88" s="2">
        <v>6.70842323781853</v>
      </c>
      <c r="AG88" s="2">
        <v>7.5835829400414898</v>
      </c>
      <c r="AH88" s="2">
        <v>7.8789921808440599</v>
      </c>
      <c r="AI88" s="2">
        <v>8.7331408398755705</v>
      </c>
      <c r="AJ88" s="2">
        <v>8.89571491305405</v>
      </c>
      <c r="AK88" s="2">
        <v>9.1144194715680502</v>
      </c>
      <c r="AL88" s="2">
        <v>9.5817709601133902</v>
      </c>
      <c r="AM88" s="2">
        <v>9.5442648193098893</v>
      </c>
      <c r="AN88" s="2">
        <v>9.7971734695092998</v>
      </c>
      <c r="AO88" s="2">
        <v>10.2001666666667</v>
      </c>
      <c r="AP88" s="2">
        <v>10.6431</v>
      </c>
      <c r="AQ88" s="2">
        <v>11.395091666666699</v>
      </c>
      <c r="AR88" s="2">
        <v>12.7876250950944</v>
      </c>
      <c r="AS88" s="2">
        <v>15.687158333333301</v>
      </c>
      <c r="AT88" s="2">
        <v>19.917825000000001</v>
      </c>
      <c r="AU88" s="2">
        <v>28.530508333333302</v>
      </c>
      <c r="AV88" s="2">
        <v>30.030083333333302</v>
      </c>
      <c r="AW88" s="2">
        <v>28.575433333333301</v>
      </c>
      <c r="AX88" s="2">
        <v>28.065725</v>
      </c>
      <c r="AY88" s="2">
        <v>24.873433333333299</v>
      </c>
      <c r="AZ88" s="2">
        <v>22.192350000000001</v>
      </c>
      <c r="BA88" s="2">
        <v>26.644361204231299</v>
      </c>
      <c r="BB88" s="2">
        <v>28.0119536626841</v>
      </c>
      <c r="BC88" s="2">
        <v>29.4615200601576</v>
      </c>
      <c r="BD88" s="2">
        <v>32.077133888621702</v>
      </c>
      <c r="BE88" s="2">
        <v>35.957586834165099</v>
      </c>
      <c r="BF88" s="2">
        <v>41.7329616505126</v>
      </c>
      <c r="BG88" s="2">
        <v>42.506208092372503</v>
      </c>
      <c r="BH88" s="2">
        <v>43.372527673181899</v>
      </c>
      <c r="BI88" s="2">
        <v>46.608909462110098</v>
      </c>
      <c r="BJ88" s="2">
        <v>48.151780637907301</v>
      </c>
      <c r="BK88" s="2">
        <v>50.062461368422198</v>
      </c>
      <c r="BL88" s="2">
        <v>51.501660366172302</v>
      </c>
      <c r="BM88" s="2">
        <v>51.484443878383303</v>
      </c>
      <c r="BN88" s="2">
        <v>54.923467358667899</v>
      </c>
      <c r="BO88" s="2">
        <v>61.0963330077956</v>
      </c>
    </row>
    <row r="89" spans="1:67" ht="15.75" customHeight="1" x14ac:dyDescent="0.25">
      <c r="A89" s="2" t="s">
        <v>187</v>
      </c>
      <c r="B89" s="2" t="s">
        <v>18</v>
      </c>
      <c r="C89" s="2" t="s">
        <v>538</v>
      </c>
      <c r="D89" s="2">
        <v>245.19510139835899</v>
      </c>
      <c r="E89" s="2">
        <v>245.26010162116</v>
      </c>
      <c r="F89" s="2">
        <v>245.013850686544</v>
      </c>
      <c r="G89" s="2">
        <v>245.01635069607499</v>
      </c>
      <c r="H89" s="2">
        <v>245.027184079042</v>
      </c>
      <c r="I89" s="2">
        <v>245.06093420770799</v>
      </c>
      <c r="J89" s="2">
        <v>245.67843655764401</v>
      </c>
      <c r="K89" s="2">
        <v>246.00093779128099</v>
      </c>
      <c r="L89" s="2">
        <v>247.56469375695099</v>
      </c>
      <c r="M89" s="2">
        <v>259.960574351236</v>
      </c>
      <c r="N89" s="2">
        <v>276.403137026845</v>
      </c>
      <c r="O89" s="2">
        <v>275.35645668533198</v>
      </c>
      <c r="P89" s="2">
        <v>252.02762746264901</v>
      </c>
      <c r="Q89" s="2">
        <v>222.88918305322699</v>
      </c>
      <c r="R89" s="2">
        <v>240.70466763782301</v>
      </c>
      <c r="S89" s="2">
        <v>214.31290034121901</v>
      </c>
      <c r="T89" s="2">
        <v>238.95049426705901</v>
      </c>
      <c r="U89" s="2">
        <v>245.67968656657601</v>
      </c>
      <c r="V89" s="2">
        <v>225.65586023395699</v>
      </c>
      <c r="W89" s="2">
        <v>212.721644262377</v>
      </c>
      <c r="X89" s="2">
        <v>211.27955541470499</v>
      </c>
      <c r="Y89" s="2">
        <v>271.73145255032699</v>
      </c>
      <c r="Z89" s="2">
        <v>328.60625269898998</v>
      </c>
      <c r="AA89" s="2">
        <v>381.06603602462798</v>
      </c>
      <c r="AB89" s="2">
        <v>436.95666578800802</v>
      </c>
      <c r="AC89" s="2">
        <v>449.26296271160697</v>
      </c>
      <c r="AD89" s="2">
        <v>346.305903554493</v>
      </c>
      <c r="AE89" s="2">
        <v>300.53656240147802</v>
      </c>
      <c r="AF89" s="2">
        <v>297.84821881937802</v>
      </c>
      <c r="AG89" s="2">
        <v>319.008299487903</v>
      </c>
      <c r="AH89" s="2">
        <v>272.264787954393</v>
      </c>
      <c r="AI89" s="2">
        <v>282.10690880881998</v>
      </c>
      <c r="AJ89" s="2">
        <v>264.69180075057898</v>
      </c>
      <c r="AK89" s="2">
        <v>283.16257950001801</v>
      </c>
      <c r="AL89" s="2">
        <v>555.20469565569704</v>
      </c>
      <c r="AM89" s="2">
        <v>499.14842590131002</v>
      </c>
      <c r="AN89" s="2">
        <v>511.55243027251601</v>
      </c>
      <c r="AO89" s="2">
        <v>583.66937235339606</v>
      </c>
      <c r="AP89" s="2">
        <v>589.951774567332</v>
      </c>
      <c r="AQ89" s="2">
        <v>615.47334931916396</v>
      </c>
      <c r="AR89" s="2">
        <v>710.20797703136702</v>
      </c>
      <c r="AS89" s="2">
        <v>732.39769326022804</v>
      </c>
      <c r="AT89" s="2">
        <v>693.71322649637398</v>
      </c>
      <c r="AU89" s="2">
        <v>579.897426172466</v>
      </c>
      <c r="AV89" s="2">
        <v>527.33803229157604</v>
      </c>
      <c r="AW89" s="2">
        <v>527.25836264962595</v>
      </c>
      <c r="AX89" s="2">
        <v>522.42562489517604</v>
      </c>
      <c r="AY89" s="2">
        <v>478.63371847636301</v>
      </c>
      <c r="AZ89" s="2">
        <v>446.00004143278801</v>
      </c>
      <c r="BA89" s="2">
        <v>470.29342334139801</v>
      </c>
      <c r="BB89" s="2">
        <v>494.794262222947</v>
      </c>
      <c r="BC89" s="2">
        <v>471.24862571893698</v>
      </c>
      <c r="BD89" s="2">
        <v>510.55633845425098</v>
      </c>
      <c r="BE89" s="2">
        <v>493.89962385223703</v>
      </c>
      <c r="BF89" s="2">
        <v>493.757329875312</v>
      </c>
      <c r="BG89" s="2">
        <v>591.21169798260996</v>
      </c>
      <c r="BH89" s="2">
        <v>592.60561506302201</v>
      </c>
      <c r="BI89" s="2">
        <v>580.65674958785803</v>
      </c>
      <c r="BJ89" s="2">
        <v>555.44645839822601</v>
      </c>
      <c r="BK89" s="2">
        <v>585.91101318036897</v>
      </c>
      <c r="BL89" s="2">
        <v>575.58600451094503</v>
      </c>
      <c r="BM89" s="2">
        <v>554.53067503310399</v>
      </c>
      <c r="BN89" s="2">
        <v>623.75970091118199</v>
      </c>
      <c r="BO89" s="2">
        <v>606.56975016591696</v>
      </c>
    </row>
    <row r="90" spans="1:67" ht="15.75" customHeight="1" x14ac:dyDescent="0.25">
      <c r="A90" s="2" t="s">
        <v>189</v>
      </c>
      <c r="B90" s="2" t="s">
        <v>18</v>
      </c>
      <c r="C90" s="2" t="s">
        <v>538</v>
      </c>
      <c r="D90" s="2">
        <v>245.19510139835899</v>
      </c>
      <c r="E90" s="2">
        <v>245.26010162116</v>
      </c>
      <c r="F90" s="2">
        <v>245.013850686544</v>
      </c>
      <c r="G90" s="2">
        <v>245.01635069607499</v>
      </c>
      <c r="H90" s="2">
        <v>245.027184079042</v>
      </c>
      <c r="I90" s="2">
        <v>245.06093420770799</v>
      </c>
      <c r="J90" s="2">
        <v>245.67843655764401</v>
      </c>
      <c r="K90" s="2">
        <v>246.00093779128099</v>
      </c>
      <c r="L90" s="2">
        <v>247.56469375695099</v>
      </c>
      <c r="M90" s="2">
        <v>259.960574351236</v>
      </c>
      <c r="N90" s="2">
        <v>276.403137026845</v>
      </c>
      <c r="O90" s="2">
        <v>275.35645668533198</v>
      </c>
      <c r="P90" s="2">
        <v>252.02762746264901</v>
      </c>
      <c r="Q90" s="2">
        <v>222.88918305322699</v>
      </c>
      <c r="R90" s="2">
        <v>240.70466763782301</v>
      </c>
      <c r="S90" s="2">
        <v>214.31290034121901</v>
      </c>
      <c r="T90" s="2">
        <v>238.95049426705901</v>
      </c>
      <c r="U90" s="2">
        <v>245.67968656657601</v>
      </c>
      <c r="V90" s="2">
        <v>225.65586023395699</v>
      </c>
      <c r="W90" s="2">
        <v>212.721644262377</v>
      </c>
      <c r="X90" s="2">
        <v>211.27955541470499</v>
      </c>
      <c r="Y90" s="2">
        <v>271.73145255032699</v>
      </c>
      <c r="Z90" s="2">
        <v>328.60625269898998</v>
      </c>
      <c r="AA90" s="2">
        <v>381.06603602462798</v>
      </c>
      <c r="AB90" s="2">
        <v>436.95666578800802</v>
      </c>
      <c r="AC90" s="2">
        <v>449.26296271160697</v>
      </c>
      <c r="AD90" s="2">
        <v>346.305903554493</v>
      </c>
      <c r="AE90" s="2">
        <v>300.53656240147802</v>
      </c>
      <c r="AF90" s="2">
        <v>297.84821881937802</v>
      </c>
      <c r="AG90" s="2">
        <v>319.008299487903</v>
      </c>
      <c r="AH90" s="2">
        <v>272.264787954393</v>
      </c>
      <c r="AI90" s="2">
        <v>282.10690880881998</v>
      </c>
      <c r="AJ90" s="2">
        <v>264.69180075057898</v>
      </c>
      <c r="AK90" s="2">
        <v>283.16257950001801</v>
      </c>
      <c r="AL90" s="2">
        <v>555.20469565569704</v>
      </c>
      <c r="AM90" s="2">
        <v>499.14842590131002</v>
      </c>
      <c r="AN90" s="2">
        <v>511.55243027251601</v>
      </c>
      <c r="AO90" s="2">
        <v>583.66937235339606</v>
      </c>
      <c r="AP90" s="2">
        <v>589.951774567332</v>
      </c>
      <c r="AQ90" s="2">
        <v>615.47334931916396</v>
      </c>
      <c r="AR90" s="2">
        <v>710.20797703136702</v>
      </c>
      <c r="AS90" s="2">
        <v>732.39769326022804</v>
      </c>
      <c r="AT90" s="2">
        <v>693.71322649637398</v>
      </c>
      <c r="AU90" s="2">
        <v>579.897426172466</v>
      </c>
      <c r="AV90" s="2">
        <v>527.33803229157604</v>
      </c>
      <c r="AW90" s="2">
        <v>527.25836264962595</v>
      </c>
      <c r="AX90" s="2">
        <v>522.42562489517604</v>
      </c>
      <c r="AY90" s="2">
        <v>478.63371847636301</v>
      </c>
      <c r="AZ90" s="2">
        <v>446.00004143278801</v>
      </c>
      <c r="BA90" s="2">
        <v>470.29342334139801</v>
      </c>
      <c r="BB90" s="2">
        <v>494.794262222947</v>
      </c>
      <c r="BC90" s="2">
        <v>471.24862571893698</v>
      </c>
      <c r="BD90" s="2">
        <v>510.55633845425098</v>
      </c>
      <c r="BE90" s="2">
        <v>493.89962385223703</v>
      </c>
      <c r="BF90" s="2">
        <v>493.757329875312</v>
      </c>
      <c r="BG90" s="2">
        <v>591.21169798260996</v>
      </c>
      <c r="BH90" s="2">
        <v>592.60561506302201</v>
      </c>
      <c r="BI90" s="2">
        <v>580.65674958785803</v>
      </c>
      <c r="BJ90" s="2">
        <v>555.44645839822601</v>
      </c>
      <c r="BK90" s="2">
        <v>585.91101318036897</v>
      </c>
      <c r="BL90" s="2">
        <v>575.58600451094503</v>
      </c>
      <c r="BM90" s="2">
        <v>554.53067503310399</v>
      </c>
      <c r="BN90" s="2">
        <v>623.75970091118199</v>
      </c>
      <c r="BO90" s="2">
        <v>606.56975016591696</v>
      </c>
    </row>
    <row r="91" spans="1:67" ht="15.75" customHeight="1" x14ac:dyDescent="0.25">
      <c r="A91" s="2" t="s">
        <v>191</v>
      </c>
      <c r="B91" s="2" t="s">
        <v>22</v>
      </c>
      <c r="C91" s="2" t="s">
        <v>538</v>
      </c>
      <c r="D91" s="2">
        <v>30.000300003</v>
      </c>
      <c r="E91" s="2">
        <v>30.000050024666699</v>
      </c>
      <c r="F91" s="2">
        <v>30.000000028999999</v>
      </c>
      <c r="G91" s="2">
        <v>30.000000028999999</v>
      </c>
      <c r="H91" s="2">
        <v>30.000000028999999</v>
      </c>
      <c r="I91" s="2">
        <v>30.000000028999999</v>
      </c>
      <c r="J91" s="2">
        <v>30.000000028999999</v>
      </c>
      <c r="K91" s="2">
        <v>30.000000028999999</v>
      </c>
      <c r="L91" s="2">
        <v>30.000000028999999</v>
      </c>
      <c r="M91" s="2">
        <v>30.000000028999999</v>
      </c>
      <c r="N91" s="2">
        <v>30.000000028999999</v>
      </c>
      <c r="O91" s="2">
        <v>30.0000000289151</v>
      </c>
      <c r="P91" s="2">
        <v>30.000300003</v>
      </c>
      <c r="Q91" s="2">
        <v>29.625225002000001</v>
      </c>
      <c r="R91" s="2">
        <v>30.000300003</v>
      </c>
      <c r="S91" s="2">
        <v>32.051324999999999</v>
      </c>
      <c r="T91" s="2">
        <v>36.517583332333302</v>
      </c>
      <c r="U91" s="2">
        <v>36.838416665666699</v>
      </c>
      <c r="V91" s="2">
        <v>36.745416665666703</v>
      </c>
      <c r="W91" s="2">
        <v>37.038416665666702</v>
      </c>
      <c r="X91" s="2">
        <v>42.616583332333299</v>
      </c>
      <c r="Y91" s="2">
        <v>55.408416665666699</v>
      </c>
      <c r="Z91" s="2">
        <v>66.803166665749998</v>
      </c>
      <c r="AA91" s="2">
        <v>88.064249999500007</v>
      </c>
      <c r="AB91" s="2">
        <v>112.716583333</v>
      </c>
      <c r="AC91" s="2">
        <v>138.11908333299999</v>
      </c>
      <c r="AD91" s="2">
        <v>139.98116666658299</v>
      </c>
      <c r="AE91" s="2">
        <v>135.42949999999999</v>
      </c>
      <c r="AF91" s="2">
        <v>141.8605</v>
      </c>
      <c r="AG91" s="2">
        <v>162.41658333333299</v>
      </c>
      <c r="AH91" s="2">
        <v>158.513916666667</v>
      </c>
      <c r="AI91" s="2">
        <v>182.266416666667</v>
      </c>
      <c r="AJ91" s="2">
        <v>190.62424999999999</v>
      </c>
      <c r="AK91" s="2">
        <v>229.24984333333299</v>
      </c>
      <c r="AL91" s="2">
        <v>242.60281749999999</v>
      </c>
      <c r="AM91" s="2">
        <v>231.66273583333299</v>
      </c>
      <c r="AN91" s="2">
        <v>240.71154250000001</v>
      </c>
      <c r="AO91" s="2">
        <v>273.05785333333301</v>
      </c>
      <c r="AP91" s="2">
        <v>295.52910500000002</v>
      </c>
      <c r="AQ91" s="2">
        <v>305.64660416666698</v>
      </c>
      <c r="AR91" s="2">
        <v>365.39856083333302</v>
      </c>
      <c r="AS91" s="2">
        <v>1.11653308564468</v>
      </c>
      <c r="AT91" s="2">
        <v>1.0575589962396501</v>
      </c>
      <c r="AU91" s="2">
        <v>0.88404792718496095</v>
      </c>
      <c r="AV91" s="2">
        <v>0.80392164774760499</v>
      </c>
      <c r="AW91" s="2">
        <v>0.80380019216141596</v>
      </c>
      <c r="AX91" s="2">
        <v>0.79643273094909595</v>
      </c>
      <c r="AY91" s="2">
        <v>0.72967239998408795</v>
      </c>
      <c r="AZ91" s="2">
        <v>0.67992268004272904</v>
      </c>
      <c r="BA91" s="2">
        <v>0.71695770201613596</v>
      </c>
      <c r="BB91" s="2">
        <v>0.75430899010597896</v>
      </c>
      <c r="BC91" s="2">
        <v>0.71841389865332195</v>
      </c>
      <c r="BD91" s="2">
        <v>0.77833812041681205</v>
      </c>
      <c r="BE91" s="2">
        <v>0.75294512270200198</v>
      </c>
      <c r="BF91" s="2">
        <v>0.75272819693259096</v>
      </c>
      <c r="BG91" s="2">
        <v>0.90129642336709603</v>
      </c>
      <c r="BH91" s="2">
        <v>0.90342143625728799</v>
      </c>
      <c r="BI91" s="2">
        <v>0.88520550826938005</v>
      </c>
      <c r="BJ91" s="2">
        <v>0.84677266710809596</v>
      </c>
      <c r="BK91" s="2">
        <v>0.893276257067393</v>
      </c>
      <c r="BL91" s="2">
        <v>0.87550639698798305</v>
      </c>
      <c r="BM91" s="2">
        <v>0.84549413889043601</v>
      </c>
      <c r="BN91" s="2">
        <v>0.94962375315694103</v>
      </c>
      <c r="BO91" s="2">
        <v>0.92483955847069799</v>
      </c>
    </row>
    <row r="92" spans="1:67" ht="15.75" customHeight="1" x14ac:dyDescent="0.25">
      <c r="A92" s="2" t="s">
        <v>193</v>
      </c>
      <c r="B92" s="2" t="s">
        <v>6</v>
      </c>
      <c r="C92" s="2" t="s">
        <v>538</v>
      </c>
      <c r="D92" s="2">
        <v>1.7142900007142901</v>
      </c>
      <c r="E92" s="2">
        <v>1.7142900007142901</v>
      </c>
      <c r="F92" s="2">
        <v>1.7142900007142901</v>
      </c>
      <c r="G92" s="2">
        <v>1.7142900007142901</v>
      </c>
      <c r="H92" s="2">
        <v>1.7142900007142901</v>
      </c>
      <c r="I92" s="2">
        <v>1.7142900007142901</v>
      </c>
      <c r="J92" s="2">
        <v>1.7142900007142901</v>
      </c>
      <c r="K92" s="2">
        <v>1.7619083340952399</v>
      </c>
      <c r="L92" s="2">
        <v>2.0000000010000001</v>
      </c>
      <c r="M92" s="2">
        <v>2.0000000010000001</v>
      </c>
      <c r="N92" s="2">
        <v>2.0000000010000001</v>
      </c>
      <c r="O92" s="2">
        <v>1.97487273321145</v>
      </c>
      <c r="P92" s="2">
        <v>1.9212781494760101</v>
      </c>
      <c r="Q92" s="2">
        <v>1.9592192359816101</v>
      </c>
      <c r="R92" s="2">
        <v>2.0532324085176299</v>
      </c>
      <c r="S92" s="2">
        <v>2.16979583233333</v>
      </c>
      <c r="T92" s="2">
        <v>2.6146708328333301</v>
      </c>
      <c r="U92" s="2">
        <v>2.7</v>
      </c>
      <c r="V92" s="2">
        <v>2.7</v>
      </c>
      <c r="W92" s="2">
        <v>2.7</v>
      </c>
      <c r="X92" s="2">
        <v>2.7</v>
      </c>
      <c r="Y92" s="2">
        <v>2.7</v>
      </c>
      <c r="Z92" s="2">
        <v>2.7</v>
      </c>
      <c r="AA92" s="2">
        <v>2.7</v>
      </c>
      <c r="AB92" s="2">
        <v>2.7</v>
      </c>
      <c r="AC92" s="2">
        <v>2.7</v>
      </c>
      <c r="AD92" s="2">
        <v>2.7</v>
      </c>
      <c r="AE92" s="2">
        <v>2.7</v>
      </c>
      <c r="AF92" s="2">
        <v>2.7</v>
      </c>
      <c r="AG92" s="2">
        <v>2.7</v>
      </c>
      <c r="AH92" s="2">
        <v>2.7</v>
      </c>
      <c r="AI92" s="2">
        <v>2.7</v>
      </c>
      <c r="AJ92" s="2">
        <v>2.7</v>
      </c>
      <c r="AK92" s="2">
        <v>2.7</v>
      </c>
      <c r="AL92" s="2">
        <v>2.7</v>
      </c>
      <c r="AM92" s="2">
        <v>2.7</v>
      </c>
      <c r="AN92" s="2">
        <v>2.7</v>
      </c>
      <c r="AO92" s="2">
        <v>2.7</v>
      </c>
      <c r="AP92" s="2">
        <v>2.7</v>
      </c>
      <c r="AQ92" s="2">
        <v>2.7</v>
      </c>
      <c r="AR92" s="2">
        <v>2.7</v>
      </c>
      <c r="AS92" s="2">
        <v>2.7</v>
      </c>
      <c r="AT92" s="2">
        <v>2.7</v>
      </c>
      <c r="AU92" s="2">
        <v>2.7</v>
      </c>
      <c r="AV92" s="2">
        <v>2.7</v>
      </c>
      <c r="AW92" s="2">
        <v>2.7</v>
      </c>
      <c r="AX92" s="2">
        <v>2.7</v>
      </c>
      <c r="AY92" s="2">
        <v>2.7</v>
      </c>
      <c r="AZ92" s="2">
        <v>2.7</v>
      </c>
      <c r="BA92" s="2">
        <v>2.7</v>
      </c>
      <c r="BB92" s="2">
        <v>2.7</v>
      </c>
      <c r="BC92" s="2">
        <v>2.7</v>
      </c>
      <c r="BD92" s="2">
        <v>2.7</v>
      </c>
      <c r="BE92" s="2">
        <v>2.7</v>
      </c>
      <c r="BF92" s="2">
        <v>2.7</v>
      </c>
      <c r="BG92" s="2">
        <v>2.7</v>
      </c>
      <c r="BH92" s="2">
        <v>2.7</v>
      </c>
      <c r="BI92" s="2">
        <v>2.7</v>
      </c>
      <c r="BJ92" s="2">
        <v>2.7</v>
      </c>
      <c r="BK92" s="2">
        <v>2.7</v>
      </c>
      <c r="BL92" s="2">
        <v>2.7</v>
      </c>
      <c r="BM92" s="2">
        <v>2.7</v>
      </c>
      <c r="BN92" s="2">
        <v>2.7</v>
      </c>
      <c r="BO92" s="2">
        <v>2.7</v>
      </c>
    </row>
    <row r="93" spans="1:67" ht="15.75" customHeight="1" x14ac:dyDescent="0.25">
      <c r="A93" s="2" t="s">
        <v>195</v>
      </c>
      <c r="B93" s="2" t="s">
        <v>22</v>
      </c>
      <c r="C93" s="2" t="s">
        <v>538</v>
      </c>
      <c r="D93" s="2">
        <v>6.9071400059071397</v>
      </c>
      <c r="E93" s="2">
        <v>6.9071400059071397</v>
      </c>
      <c r="F93" s="2">
        <v>6.9071400059071397</v>
      </c>
      <c r="G93" s="2">
        <v>6.9071400059071397</v>
      </c>
      <c r="H93" s="2">
        <v>6.9071400059071397</v>
      </c>
      <c r="I93" s="2">
        <v>6.9071400059071397</v>
      </c>
      <c r="J93" s="2">
        <v>6.9071400059071397</v>
      </c>
      <c r="K93" s="2">
        <v>7.0059500060059499</v>
      </c>
      <c r="L93" s="2">
        <v>7.5000000064999996</v>
      </c>
      <c r="M93" s="2">
        <v>7.5000000064999996</v>
      </c>
      <c r="N93" s="2">
        <v>7.5000000064999996</v>
      </c>
      <c r="O93" s="2">
        <v>7.4175956555804303</v>
      </c>
      <c r="P93" s="2">
        <v>6.9492916656666699</v>
      </c>
      <c r="Q93" s="2">
        <v>6.049499999</v>
      </c>
      <c r="R93" s="2">
        <v>6.0948999989999999</v>
      </c>
      <c r="S93" s="2">
        <v>5.746149999</v>
      </c>
      <c r="T93" s="2">
        <v>6.0450249989999998</v>
      </c>
      <c r="U93" s="2">
        <v>6.0031916656666704</v>
      </c>
      <c r="V93" s="2">
        <v>5.5146249989999996</v>
      </c>
      <c r="W93" s="2">
        <v>5.2609583323333302</v>
      </c>
      <c r="X93" s="2">
        <v>5.6359416656666701</v>
      </c>
      <c r="Y93" s="2">
        <v>7.1233666656666701</v>
      </c>
      <c r="Z93" s="2">
        <v>8.3324416661666696</v>
      </c>
      <c r="AA93" s="2">
        <v>9.1449916657500001</v>
      </c>
      <c r="AB93" s="2">
        <v>10.356591666250001</v>
      </c>
      <c r="AC93" s="2">
        <v>10.5963916664167</v>
      </c>
      <c r="AD93" s="2">
        <v>8.0909916665833403</v>
      </c>
      <c r="AE93" s="2">
        <v>6.8403166666666699</v>
      </c>
      <c r="AF93" s="2">
        <v>6.7315250000000004</v>
      </c>
      <c r="AG93" s="2">
        <v>7.3101750000000001</v>
      </c>
      <c r="AH93" s="2">
        <v>6.1885583333333303</v>
      </c>
      <c r="AI93" s="2">
        <v>6.3964583333333298</v>
      </c>
      <c r="AJ93" s="2">
        <v>6.0361333333333302</v>
      </c>
      <c r="AK93" s="2">
        <v>6.4839391666666701</v>
      </c>
      <c r="AL93" s="2">
        <v>6.3605516666666704</v>
      </c>
      <c r="AM93" s="2">
        <v>5.6023666666666703</v>
      </c>
      <c r="AN93" s="2">
        <v>5.79867166666667</v>
      </c>
      <c r="AO93" s="2">
        <v>6.6044591666666701</v>
      </c>
      <c r="AP93" s="2">
        <v>6.7008266666666696</v>
      </c>
      <c r="AQ93" s="2">
        <v>6.9762399999999998</v>
      </c>
      <c r="AR93" s="2">
        <v>8.0831441666666706</v>
      </c>
      <c r="AS93" s="2">
        <v>8.3228174999999993</v>
      </c>
      <c r="AT93" s="2">
        <v>7.8947141666666703</v>
      </c>
      <c r="AU93" s="2">
        <v>6.5876733333333304</v>
      </c>
      <c r="AV93" s="2">
        <v>5.9910566666666698</v>
      </c>
      <c r="AW93" s="2">
        <v>5.9969099999999997</v>
      </c>
      <c r="AX93" s="2">
        <v>5.9467783333333299</v>
      </c>
      <c r="AY93" s="2">
        <v>5.4437008333333301</v>
      </c>
      <c r="AZ93" s="2">
        <v>5.0981308333333297</v>
      </c>
      <c r="BA93" s="2">
        <v>5.36086666666667</v>
      </c>
      <c r="BB93" s="2">
        <v>5.6240750000000004</v>
      </c>
      <c r="BC93" s="2">
        <v>5.3687115350877201</v>
      </c>
      <c r="BD93" s="2">
        <v>5.7924755370391603</v>
      </c>
      <c r="BE93" s="2">
        <v>5.6163116861762203</v>
      </c>
      <c r="BF93" s="2">
        <v>5.6124666666666698</v>
      </c>
      <c r="BG93" s="2">
        <v>6.7279068312963002</v>
      </c>
      <c r="BH93" s="2">
        <v>6.7317182572463796</v>
      </c>
      <c r="BI93" s="2">
        <v>6.6029</v>
      </c>
      <c r="BJ93" s="2">
        <v>6.3146000000000004</v>
      </c>
      <c r="BK93" s="2">
        <v>6.6694000000000004</v>
      </c>
      <c r="BL93" s="2">
        <v>6.54215220416667</v>
      </c>
      <c r="BM93" s="2">
        <v>6.2871130825000003</v>
      </c>
      <c r="BN93" s="2">
        <v>7.0761518624999997</v>
      </c>
      <c r="BO93" s="2">
        <v>6.8897025858333301</v>
      </c>
    </row>
    <row r="94" spans="1:67" ht="15.75" customHeight="1" x14ac:dyDescent="0.25">
      <c r="A94" s="2" t="s">
        <v>197</v>
      </c>
      <c r="B94" s="2" t="s">
        <v>6</v>
      </c>
      <c r="C94" s="2" t="s">
        <v>538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0.99999999991666699</v>
      </c>
      <c r="P94" s="2">
        <v>1</v>
      </c>
      <c r="Q94" s="2">
        <v>0.99999999991666699</v>
      </c>
      <c r="R94" s="2">
        <v>0.99999999949999996</v>
      </c>
      <c r="S94" s="2">
        <v>0.99999999900000003</v>
      </c>
      <c r="T94" s="2">
        <v>0.99999999900000003</v>
      </c>
      <c r="U94" s="2">
        <v>0.99999999900000003</v>
      </c>
      <c r="V94" s="2">
        <v>0.99999999900000003</v>
      </c>
      <c r="W94" s="2">
        <v>0.99999999900000003</v>
      </c>
      <c r="X94" s="2">
        <v>0.99999999900000003</v>
      </c>
      <c r="Y94" s="2">
        <v>0.99999999900000003</v>
      </c>
      <c r="Z94" s="2">
        <v>0.99999999900000003</v>
      </c>
      <c r="AA94" s="2">
        <v>0.99999999900000003</v>
      </c>
      <c r="AB94" s="2">
        <v>0.99999999958333297</v>
      </c>
      <c r="AC94" s="2">
        <v>1</v>
      </c>
      <c r="AD94" s="2">
        <v>1.875</v>
      </c>
      <c r="AE94" s="2">
        <v>2.5</v>
      </c>
      <c r="AF94" s="2">
        <v>2.6195833333333298</v>
      </c>
      <c r="AG94" s="2">
        <v>2.8161166666666699</v>
      </c>
      <c r="AH94" s="2">
        <v>4.4857583333333304</v>
      </c>
      <c r="AI94" s="2">
        <v>5.02888</v>
      </c>
      <c r="AJ94" s="2">
        <v>5.1706300000000001</v>
      </c>
      <c r="AK94" s="2">
        <v>5.6353625000000003</v>
      </c>
      <c r="AL94" s="2">
        <v>5.7512008333333302</v>
      </c>
      <c r="AM94" s="2">
        <v>5.8103425</v>
      </c>
      <c r="AN94" s="2">
        <v>6.0495124999999996</v>
      </c>
      <c r="AO94" s="2">
        <v>6.0652691666666696</v>
      </c>
      <c r="AP94" s="2">
        <v>6.3946533333333297</v>
      </c>
      <c r="AQ94" s="2">
        <v>7.3856099999999998</v>
      </c>
      <c r="AR94" s="2">
        <v>7.7631591666666697</v>
      </c>
      <c r="AS94" s="2">
        <v>7.8585925000000003</v>
      </c>
      <c r="AT94" s="2">
        <v>7.8216450000000002</v>
      </c>
      <c r="AU94" s="2">
        <v>7.9408466666666699</v>
      </c>
      <c r="AV94" s="2">
        <v>7.94649583333333</v>
      </c>
      <c r="AW94" s="2">
        <v>7.6339441666666703</v>
      </c>
      <c r="AX94" s="2">
        <v>7.6026308333333299</v>
      </c>
      <c r="AY94" s="2">
        <v>7.6733041666666697</v>
      </c>
      <c r="AZ94" s="2">
        <v>7.5600283333333298</v>
      </c>
      <c r="BA94" s="2">
        <v>8.1615554166666708</v>
      </c>
      <c r="BB94" s="2">
        <v>8.0577708333333309</v>
      </c>
      <c r="BC94" s="2">
        <v>7.7854183333333298</v>
      </c>
      <c r="BD94" s="2">
        <v>7.8336054166666704</v>
      </c>
      <c r="BE94" s="2">
        <v>7.8568137499999997</v>
      </c>
      <c r="BF94" s="2">
        <v>7.7322333333333297</v>
      </c>
      <c r="BG94" s="2">
        <v>7.6548150000000001</v>
      </c>
      <c r="BH94" s="2">
        <v>7.5999370833333302</v>
      </c>
      <c r="BI94" s="2">
        <v>7.34793875</v>
      </c>
      <c r="BJ94" s="2">
        <v>7.51916458333333</v>
      </c>
      <c r="BK94" s="2">
        <v>7.6966983333333303</v>
      </c>
      <c r="BL94" s="2">
        <v>7.7216500000000003</v>
      </c>
      <c r="BM94" s="2">
        <v>7.7343883333333299</v>
      </c>
      <c r="BN94" s="2">
        <v>7.7482437500000003</v>
      </c>
      <c r="BO94" s="2">
        <v>7.8319741666666696</v>
      </c>
    </row>
    <row r="95" spans="1:67" ht="15.75" customHeight="1" x14ac:dyDescent="0.25">
      <c r="A95" s="2" t="s">
        <v>199</v>
      </c>
      <c r="B95" s="2" t="s">
        <v>37</v>
      </c>
      <c r="C95" s="2" t="s">
        <v>538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</row>
    <row r="96" spans="1:67" ht="15.75" customHeight="1" x14ac:dyDescent="0.25">
      <c r="A96" s="2" t="s">
        <v>201</v>
      </c>
      <c r="B96" s="2" t="s">
        <v>6</v>
      </c>
      <c r="C96" s="2" t="s">
        <v>538</v>
      </c>
      <c r="D96" s="2">
        <v>1.7142900007142901</v>
      </c>
      <c r="E96" s="2">
        <v>1.7142900007142901</v>
      </c>
      <c r="F96" s="2">
        <v>1.7142900007142901</v>
      </c>
      <c r="G96" s="2">
        <v>1.7142900007142901</v>
      </c>
      <c r="H96" s="2">
        <v>1.7142900007142901</v>
      </c>
      <c r="I96" s="2">
        <v>1.7142900007142901</v>
      </c>
      <c r="J96" s="2">
        <v>1.7142900007142901</v>
      </c>
      <c r="K96" s="2">
        <v>1.7380991672619099</v>
      </c>
      <c r="L96" s="2">
        <v>2.0000000010000001</v>
      </c>
      <c r="M96" s="2">
        <v>2.0000000010000001</v>
      </c>
      <c r="N96" s="2">
        <v>2.0000000010000001</v>
      </c>
      <c r="O96" s="2">
        <v>1.9886602449324799</v>
      </c>
      <c r="P96" s="2">
        <v>2.0872729631517299</v>
      </c>
      <c r="Q96" s="2">
        <v>2.1061762107568001</v>
      </c>
      <c r="R96" s="2">
        <v>2.2268552932326</v>
      </c>
      <c r="S96" s="2">
        <v>2.3553841543784801</v>
      </c>
      <c r="T96" s="2">
        <v>2.5499999990000002</v>
      </c>
      <c r="U96" s="2">
        <v>2.5499999990000002</v>
      </c>
      <c r="V96" s="2">
        <v>2.5499999990000002</v>
      </c>
      <c r="W96" s="2">
        <v>2.5499999990000002</v>
      </c>
      <c r="X96" s="2">
        <v>2.5499999990000002</v>
      </c>
      <c r="Y96" s="2">
        <v>2.8124999989999999</v>
      </c>
      <c r="Z96" s="2">
        <v>2.9999999989999999</v>
      </c>
      <c r="AA96" s="2">
        <v>2.9999999989999999</v>
      </c>
      <c r="AB96" s="2">
        <v>3.8315716662499999</v>
      </c>
      <c r="AC96" s="2">
        <v>4.2518549999166702</v>
      </c>
      <c r="AD96" s="2">
        <v>4.2724166666666701</v>
      </c>
      <c r="AE96" s="2">
        <v>9.7558333333333298</v>
      </c>
      <c r="AF96" s="2">
        <v>10</v>
      </c>
      <c r="AG96" s="2">
        <v>27.158750000000001</v>
      </c>
      <c r="AH96" s="2">
        <v>39.533333333333303</v>
      </c>
      <c r="AI96" s="2">
        <v>111.810666666667</v>
      </c>
      <c r="AJ96" s="2">
        <v>125.0025</v>
      </c>
      <c r="AK96" s="2">
        <v>126.73044166666701</v>
      </c>
      <c r="AL96" s="2">
        <v>138.290240833333</v>
      </c>
      <c r="AM96" s="2">
        <v>141.98916666666699</v>
      </c>
      <c r="AN96" s="2">
        <v>140.375</v>
      </c>
      <c r="AO96" s="2">
        <v>142.400833333333</v>
      </c>
      <c r="AP96" s="2">
        <v>150.51916666666699</v>
      </c>
      <c r="AQ96" s="2">
        <v>177.995</v>
      </c>
      <c r="AR96" s="2">
        <v>182.43</v>
      </c>
      <c r="AS96" s="2">
        <v>187.32083333333301</v>
      </c>
      <c r="AT96" s="2">
        <v>190.66499999999999</v>
      </c>
      <c r="AU96" s="2">
        <v>193.87833333333299</v>
      </c>
      <c r="AV96" s="2">
        <v>198.3075</v>
      </c>
      <c r="AW96" s="2">
        <v>199.875</v>
      </c>
      <c r="AX96" s="2">
        <v>200.18833333333299</v>
      </c>
      <c r="AY96" s="2">
        <v>202.34666666666701</v>
      </c>
      <c r="AZ96" s="2">
        <v>203.63333333333301</v>
      </c>
      <c r="BA96" s="2">
        <v>203.95</v>
      </c>
      <c r="BB96" s="2">
        <v>203.63583333333301</v>
      </c>
      <c r="BC96" s="2">
        <v>204.01750000000001</v>
      </c>
      <c r="BD96" s="2">
        <v>204.35833333333301</v>
      </c>
      <c r="BE96" s="2">
        <v>205.39416666666699</v>
      </c>
      <c r="BF96" s="2">
        <v>206.449166666667</v>
      </c>
      <c r="BG96" s="2">
        <v>206.5</v>
      </c>
      <c r="BH96" s="2">
        <v>206.5</v>
      </c>
      <c r="BI96" s="2">
        <v>206.5</v>
      </c>
      <c r="BJ96" s="2">
        <v>207.71666666666701</v>
      </c>
      <c r="BK96" s="2">
        <v>208.5</v>
      </c>
      <c r="BL96" s="2">
        <v>208.5</v>
      </c>
      <c r="BM96" s="2">
        <v>208.5</v>
      </c>
      <c r="BN96" s="2">
        <v>208.5</v>
      </c>
      <c r="BO96" s="2">
        <v>208.5</v>
      </c>
    </row>
    <row r="97" spans="1:67" ht="15.75" customHeight="1" x14ac:dyDescent="0.25">
      <c r="A97" s="2" t="s">
        <v>203</v>
      </c>
      <c r="B97" s="2" t="s">
        <v>539</v>
      </c>
      <c r="C97" s="2" t="s">
        <v>538</v>
      </c>
      <c r="D97" s="2">
        <v>2.1219302112165609E-2</v>
      </c>
      <c r="E97" s="2">
        <v>2.1219302112165609E-2</v>
      </c>
      <c r="F97" s="2">
        <v>2.1219302112165609E-2</v>
      </c>
      <c r="G97" s="2">
        <v>2.1219302112165609E-2</v>
      </c>
      <c r="H97" s="2">
        <v>2.1219302112165609E-2</v>
      </c>
      <c r="I97" s="2">
        <v>2.1219302112165609E-2</v>
      </c>
      <c r="J97" s="2">
        <v>2.1219302112165609E-2</v>
      </c>
      <c r="K97" s="2">
        <v>2.1219302112165609E-2</v>
      </c>
      <c r="L97" s="2">
        <v>2.1219302112165609E-2</v>
      </c>
      <c r="M97" s="2">
        <v>2.1219302112165609E-2</v>
      </c>
      <c r="N97" s="2">
        <v>2.1219302112165609E-2</v>
      </c>
      <c r="O97" s="2">
        <v>2.1219302112165609E-2</v>
      </c>
      <c r="P97" s="2">
        <v>2.1219302112165609E-2</v>
      </c>
      <c r="Q97" s="2">
        <v>2.1219302112165609E-2</v>
      </c>
      <c r="R97" s="2">
        <v>2.1219302112165609E-2</v>
      </c>
      <c r="S97" s="2">
        <v>2.1219302112165609E-2</v>
      </c>
      <c r="T97" s="2">
        <v>2.1219302112165609E-2</v>
      </c>
      <c r="U97" s="2">
        <v>2.1219302112165609E-2</v>
      </c>
      <c r="V97" s="2">
        <v>2.1219302112165609E-2</v>
      </c>
      <c r="W97" s="2">
        <v>2.1219302112165609E-2</v>
      </c>
      <c r="X97" s="2">
        <v>2.1219302112165609E-2</v>
      </c>
      <c r="Y97" s="2">
        <v>2.1219302112165609E-2</v>
      </c>
      <c r="Z97" s="2">
        <v>2.1219302112165609E-2</v>
      </c>
      <c r="AA97" s="2">
        <v>2.1219302112165609E-2</v>
      </c>
      <c r="AB97" s="2">
        <v>2.1219302112165609E-2</v>
      </c>
      <c r="AC97" s="2">
        <v>2.1219302112165609E-2</v>
      </c>
      <c r="AD97" s="2">
        <v>2.1219302112165609E-2</v>
      </c>
      <c r="AE97" s="2">
        <v>2.1219302112165609E-2</v>
      </c>
      <c r="AF97" s="2">
        <v>2.1219302112165609E-2</v>
      </c>
      <c r="AG97" s="2">
        <v>2.1219302112165609E-2</v>
      </c>
      <c r="AH97" s="2">
        <v>2.1219302112165609E-2</v>
      </c>
      <c r="AI97" s="2">
        <v>2.1219302112165609E-2</v>
      </c>
      <c r="AJ97" s="2">
        <v>2.1219302112165609E-2</v>
      </c>
      <c r="AK97" s="2">
        <v>2.1219302112165609E-2</v>
      </c>
      <c r="AL97" s="2">
        <v>2.1219302112165609E-2</v>
      </c>
      <c r="AM97" s="2">
        <v>2.1219302112165609E-2</v>
      </c>
      <c r="AN97" s="2">
        <v>2.1219302112165609E-2</v>
      </c>
      <c r="AO97" s="2">
        <v>2.1219302112165609E-2</v>
      </c>
      <c r="AP97" s="2">
        <v>2.1219302112165609E-2</v>
      </c>
      <c r="AQ97" s="2">
        <v>2.1219302112165609E-2</v>
      </c>
      <c r="AR97" s="2">
        <v>2.4485410527959509E-2</v>
      </c>
      <c r="AS97" s="2">
        <v>2.525043194271848E-2</v>
      </c>
      <c r="AT97" s="2">
        <v>2.3916730998205491E-2</v>
      </c>
      <c r="AU97" s="2">
        <v>1.999277254430528E-2</v>
      </c>
      <c r="AV97" s="2">
        <v>1.818071413621343E-2</v>
      </c>
      <c r="AW97" s="2">
        <v>1.8177967414193068E-2</v>
      </c>
      <c r="AX97" s="2">
        <v>1.801135203993804E-2</v>
      </c>
      <c r="AY97" s="2">
        <v>1.650156499002511E-2</v>
      </c>
      <c r="AZ97" s="2">
        <v>1.537647346009235E-2</v>
      </c>
      <c r="BA97" s="2">
        <v>1.6214021683123012E-2</v>
      </c>
      <c r="BB97" s="2">
        <v>1.705872227463345E-2</v>
      </c>
      <c r="BC97" s="2">
        <v>1.6246953617299529E-2</v>
      </c>
      <c r="BD97" s="2">
        <v>1.7602141835914568E-2</v>
      </c>
      <c r="BE97" s="2">
        <v>1.702787836906049E-2</v>
      </c>
      <c r="BF97" s="2">
        <v>1.7022972585750439E-2</v>
      </c>
      <c r="BG97" s="2">
        <v>2.038284784485991E-2</v>
      </c>
      <c r="BH97" s="2">
        <v>2.0430905080288438E-2</v>
      </c>
      <c r="BI97" s="2">
        <v>2.0018951278072052E-2</v>
      </c>
      <c r="BJ97" s="2">
        <v>1.914979132877467E-2</v>
      </c>
      <c r="BK97" s="2">
        <v>2.0201471523886301E-2</v>
      </c>
      <c r="BL97" s="2">
        <v>1.9799605561886851E-2</v>
      </c>
      <c r="BM97" s="2">
        <v>1.9120877371667649E-2</v>
      </c>
      <c r="BN97" s="2">
        <v>2.147577197538602E-2</v>
      </c>
      <c r="BO97" s="2">
        <v>2.0915276608767529E-2</v>
      </c>
    </row>
    <row r="98" spans="1:67" ht="15.75" customHeight="1" x14ac:dyDescent="0.25">
      <c r="A98" s="2" t="s">
        <v>204</v>
      </c>
      <c r="B98" s="2" t="s">
        <v>37</v>
      </c>
      <c r="C98" s="2" t="s">
        <v>538</v>
      </c>
      <c r="D98" s="2">
        <v>5.7143000047142998</v>
      </c>
      <c r="E98" s="2">
        <v>5.7143000047142998</v>
      </c>
      <c r="F98" s="2">
        <v>5.7143000047142998</v>
      </c>
      <c r="G98" s="2">
        <v>5.7143000047142998</v>
      </c>
      <c r="H98" s="2">
        <v>5.7143000047142998</v>
      </c>
      <c r="I98" s="2">
        <v>5.7143000047142998</v>
      </c>
      <c r="J98" s="2">
        <v>5.7143000047142998</v>
      </c>
      <c r="K98" s="2">
        <v>5.7431583376002999</v>
      </c>
      <c r="L98" s="2">
        <v>6.0606000050605999</v>
      </c>
      <c r="M98" s="2">
        <v>6.0606000050605999</v>
      </c>
      <c r="N98" s="2">
        <v>6.0606000050605999</v>
      </c>
      <c r="O98" s="2">
        <v>5.9804104701834797</v>
      </c>
      <c r="P98" s="2">
        <v>5.6414166665833303</v>
      </c>
      <c r="Q98" s="2">
        <v>5.1464999999999996</v>
      </c>
      <c r="R98" s="2">
        <v>5.0315833333333302</v>
      </c>
      <c r="S98" s="2">
        <v>4.9351666665833296</v>
      </c>
      <c r="T98" s="2">
        <v>4.9047499998333297</v>
      </c>
      <c r="U98" s="2">
        <v>4.6619999999166701</v>
      </c>
      <c r="V98" s="2">
        <v>4.6836666665833304</v>
      </c>
      <c r="W98" s="2">
        <v>5.0026666664166699</v>
      </c>
      <c r="X98" s="2">
        <v>4.9760833333333299</v>
      </c>
      <c r="Y98" s="2">
        <v>5.5893333333333297</v>
      </c>
      <c r="Z98" s="2">
        <v>6.0699166666666704</v>
      </c>
      <c r="AA98" s="2">
        <v>7.2651666665833297</v>
      </c>
      <c r="AB98" s="2">
        <v>7.8179999999999996</v>
      </c>
      <c r="AC98" s="2">
        <v>7.7907500000000001</v>
      </c>
      <c r="AD98" s="2">
        <v>7.8033333333333301</v>
      </c>
      <c r="AE98" s="2">
        <v>7.7982500000000003</v>
      </c>
      <c r="AF98" s="2">
        <v>7.806</v>
      </c>
      <c r="AG98" s="2">
        <v>7.7999166666666699</v>
      </c>
      <c r="AH98" s="2">
        <v>7.7897499999999997</v>
      </c>
      <c r="AI98" s="2">
        <v>7.7711666666666703</v>
      </c>
      <c r="AJ98" s="2">
        <v>7.7405833333333298</v>
      </c>
      <c r="AK98" s="2">
        <v>7.7355833333333299</v>
      </c>
      <c r="AL98" s="2">
        <v>7.7284166666666696</v>
      </c>
      <c r="AM98" s="2">
        <v>7.7358333333333302</v>
      </c>
      <c r="AN98" s="2">
        <v>7.7342541666666698</v>
      </c>
      <c r="AO98" s="2">
        <v>7.7420833333333299</v>
      </c>
      <c r="AP98" s="2">
        <v>7.7453333333333303</v>
      </c>
      <c r="AQ98" s="2">
        <v>7.7575000000000003</v>
      </c>
      <c r="AR98" s="2">
        <v>7.7911666666666699</v>
      </c>
      <c r="AS98" s="2">
        <v>7.7987500000000001</v>
      </c>
      <c r="AT98" s="2">
        <v>7.7989166666666696</v>
      </c>
      <c r="AU98" s="2">
        <v>7.7867499999999996</v>
      </c>
      <c r="AV98" s="2">
        <v>7.7880000000000003</v>
      </c>
      <c r="AW98" s="2">
        <v>7.7773333333333303</v>
      </c>
      <c r="AX98" s="2">
        <v>7.7678333333333303</v>
      </c>
      <c r="AY98" s="2">
        <v>7.80141666666667</v>
      </c>
      <c r="AZ98" s="2">
        <v>7.7868333333333304</v>
      </c>
      <c r="BA98" s="2">
        <v>7.7517500000000004</v>
      </c>
      <c r="BB98" s="2">
        <v>7.7691666666666697</v>
      </c>
      <c r="BC98" s="2">
        <v>7.7839999999999998</v>
      </c>
      <c r="BD98" s="2">
        <v>7.7564166666666701</v>
      </c>
      <c r="BE98" s="2">
        <v>7.7560000000000002</v>
      </c>
      <c r="BF98" s="2">
        <v>7.7540833333333303</v>
      </c>
      <c r="BG98" s="2">
        <v>7.7517500000000004</v>
      </c>
      <c r="BH98" s="2">
        <v>7.7622499999999999</v>
      </c>
      <c r="BI98" s="2">
        <v>7.7932499999999996</v>
      </c>
      <c r="BJ98" s="2">
        <v>7.8384999999999998</v>
      </c>
      <c r="BK98" s="2">
        <v>7.8359166666666704</v>
      </c>
      <c r="BL98" s="2">
        <v>7.75725</v>
      </c>
      <c r="BM98" s="2">
        <v>7.77325</v>
      </c>
      <c r="BN98" s="2">
        <v>7.8314166666666702</v>
      </c>
      <c r="BO98" s="2">
        <v>7.8295833333333302</v>
      </c>
    </row>
    <row r="99" spans="1:67" ht="15.75" customHeight="1" x14ac:dyDescent="0.25">
      <c r="A99" s="2" t="s">
        <v>206</v>
      </c>
      <c r="B99" s="2" t="s">
        <v>6</v>
      </c>
      <c r="C99" s="2" t="s">
        <v>538</v>
      </c>
      <c r="D99" s="2">
        <v>2.0000000010000001</v>
      </c>
      <c r="E99" s="2">
        <v>2.0000000010000001</v>
      </c>
      <c r="F99" s="2">
        <v>2.0000000010000001</v>
      </c>
      <c r="G99" s="2">
        <v>2.0000000010000001</v>
      </c>
      <c r="H99" s="2">
        <v>2.0000000010000001</v>
      </c>
      <c r="I99" s="2">
        <v>2.0000000010000001</v>
      </c>
      <c r="J99" s="2">
        <v>2.0000000010000001</v>
      </c>
      <c r="K99" s="2">
        <v>2.0000000010000001</v>
      </c>
      <c r="L99" s="2">
        <v>2.0000000010000001</v>
      </c>
      <c r="M99" s="2">
        <v>2.0000000010000001</v>
      </c>
      <c r="N99" s="2">
        <v>2.0000000010000001</v>
      </c>
      <c r="O99" s="2">
        <v>2.0000000009166699</v>
      </c>
      <c r="P99" s="2">
        <v>2.0000092114837398</v>
      </c>
      <c r="Q99" s="2">
        <v>2.0000007683144401</v>
      </c>
      <c r="R99" s="2">
        <v>2.0000000004144698</v>
      </c>
      <c r="S99" s="2">
        <v>2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2</v>
      </c>
      <c r="AA99" s="2">
        <v>2</v>
      </c>
      <c r="AB99" s="2">
        <v>2</v>
      </c>
      <c r="AC99" s="2">
        <v>2</v>
      </c>
      <c r="AD99" s="2">
        <v>2</v>
      </c>
      <c r="AE99" s="2">
        <v>2</v>
      </c>
      <c r="AF99" s="2">
        <v>2</v>
      </c>
      <c r="AG99" s="2">
        <v>2</v>
      </c>
      <c r="AH99" s="2">
        <v>2</v>
      </c>
      <c r="AI99" s="2">
        <v>2</v>
      </c>
      <c r="AJ99" s="2">
        <v>2</v>
      </c>
      <c r="AK99" s="2">
        <v>2</v>
      </c>
      <c r="AL99" s="2">
        <v>2</v>
      </c>
      <c r="AM99" s="2">
        <v>2</v>
      </c>
      <c r="AN99" s="2">
        <v>2</v>
      </c>
      <c r="AO99" s="2">
        <v>2</v>
      </c>
      <c r="AP99" s="2">
        <v>2</v>
      </c>
      <c r="AQ99" s="2">
        <v>2</v>
      </c>
      <c r="AR99" s="2">
        <v>14.840624999999999</v>
      </c>
      <c r="AS99" s="2">
        <v>15.476825</v>
      </c>
      <c r="AT99" s="2">
        <v>16.437058333333301</v>
      </c>
      <c r="AU99" s="2">
        <v>17.352491666666701</v>
      </c>
      <c r="AV99" s="2">
        <v>18.209724999999999</v>
      </c>
      <c r="AW99" s="2">
        <v>18.8323416666667</v>
      </c>
      <c r="AX99" s="2">
        <v>18.895208333333301</v>
      </c>
      <c r="AY99" s="2">
        <v>18.895099999999999</v>
      </c>
      <c r="AZ99" s="2">
        <v>18.9037583333333</v>
      </c>
      <c r="BA99" s="2">
        <v>18.895099999999999</v>
      </c>
      <c r="BB99" s="2">
        <v>18.895099999999999</v>
      </c>
      <c r="BC99" s="2">
        <v>18.917141666666701</v>
      </c>
      <c r="BD99" s="2">
        <v>19.502249512161502</v>
      </c>
      <c r="BE99" s="2">
        <v>20.353779166666701</v>
      </c>
      <c r="BF99" s="2">
        <v>20.987158333333301</v>
      </c>
      <c r="BG99" s="2">
        <v>21.945174999999999</v>
      </c>
      <c r="BH99" s="2">
        <v>22.835018390426001</v>
      </c>
      <c r="BI99" s="2">
        <v>23.4870839434552</v>
      </c>
      <c r="BJ99" s="2">
        <v>23.902728292543198</v>
      </c>
      <c r="BK99" s="2">
        <v>24.508538914892601</v>
      </c>
      <c r="BL99" s="2">
        <v>24.581880517284599</v>
      </c>
      <c r="BM99" s="2">
        <v>24.0166553242681</v>
      </c>
      <c r="BN99" s="2">
        <v>24.485873729113099</v>
      </c>
      <c r="BO99" s="2">
        <v>24.601646823681801</v>
      </c>
    </row>
    <row r="100" spans="1:67" ht="15.75" customHeight="1" x14ac:dyDescent="0.25">
      <c r="A100" s="2" t="s">
        <v>208</v>
      </c>
      <c r="B100" s="2" t="s">
        <v>539</v>
      </c>
      <c r="C100" s="2" t="s">
        <v>538</v>
      </c>
      <c r="D100" s="2">
        <v>2.1219302112165609E-2</v>
      </c>
      <c r="E100" s="2">
        <v>2.1219302112165609E-2</v>
      </c>
      <c r="F100" s="2">
        <v>2.1219302112165609E-2</v>
      </c>
      <c r="G100" s="2">
        <v>2.1219302112165609E-2</v>
      </c>
      <c r="H100" s="2">
        <v>2.1219302112165609E-2</v>
      </c>
      <c r="I100" s="2">
        <v>2.1219302112165609E-2</v>
      </c>
      <c r="J100" s="2">
        <v>2.1219302112165609E-2</v>
      </c>
      <c r="K100" s="2">
        <v>2.1219302112165609E-2</v>
      </c>
      <c r="L100" s="2">
        <v>2.1219302112165609E-2</v>
      </c>
      <c r="M100" s="2">
        <v>2.1219302112165609E-2</v>
      </c>
      <c r="N100" s="2">
        <v>2.1219302112165609E-2</v>
      </c>
      <c r="O100" s="2">
        <v>2.1219302112165609E-2</v>
      </c>
      <c r="P100" s="2">
        <v>2.1219302112165609E-2</v>
      </c>
      <c r="Q100" s="2">
        <v>2.1219302112165609E-2</v>
      </c>
      <c r="R100" s="2">
        <v>2.1219302112165609E-2</v>
      </c>
      <c r="S100" s="2">
        <v>2.1219302112165609E-2</v>
      </c>
      <c r="T100" s="2">
        <v>2.1219302112165609E-2</v>
      </c>
      <c r="U100" s="2">
        <v>2.1219302112165609E-2</v>
      </c>
      <c r="V100" s="2">
        <v>2.1219302112165609E-2</v>
      </c>
      <c r="W100" s="2">
        <v>2.1219302112165609E-2</v>
      </c>
      <c r="X100" s="2">
        <v>2.1219302112165609E-2</v>
      </c>
      <c r="Y100" s="2">
        <v>2.1219302112165609E-2</v>
      </c>
      <c r="Z100" s="2">
        <v>2.1219302112165609E-2</v>
      </c>
      <c r="AA100" s="2">
        <v>2.1219302112165609E-2</v>
      </c>
      <c r="AB100" s="2">
        <v>2.1219302112165609E-2</v>
      </c>
      <c r="AC100" s="2">
        <v>2.1219302112165609E-2</v>
      </c>
      <c r="AD100" s="2">
        <v>2.1219302112165609E-2</v>
      </c>
      <c r="AE100" s="2">
        <v>2.1219302112165609E-2</v>
      </c>
      <c r="AF100" s="2">
        <v>2.1219302112165609E-2</v>
      </c>
      <c r="AG100" s="2">
        <v>2.1219302112165609E-2</v>
      </c>
      <c r="AH100" s="2">
        <v>2.1219302112165609E-2</v>
      </c>
      <c r="AI100" s="2">
        <v>2.1219302112165609E-2</v>
      </c>
      <c r="AJ100" s="2">
        <v>2.1219302112165609E-2</v>
      </c>
      <c r="AK100" s="2">
        <v>2.1219302112165609E-2</v>
      </c>
      <c r="AL100" s="2">
        <v>2.1219302112165609E-2</v>
      </c>
      <c r="AM100" s="2">
        <v>2.1219302112165609E-2</v>
      </c>
      <c r="AN100" s="2">
        <v>2.1219302112165609E-2</v>
      </c>
      <c r="AO100" s="2">
        <v>2.1219302112165609E-2</v>
      </c>
      <c r="AP100" s="2">
        <v>2.1219302112165609E-2</v>
      </c>
      <c r="AQ100" s="2">
        <v>2.1219302112165609E-2</v>
      </c>
      <c r="AR100" s="2">
        <v>2.4485410527959509E-2</v>
      </c>
      <c r="AS100" s="2">
        <v>2.525043194271848E-2</v>
      </c>
      <c r="AT100" s="2">
        <v>2.3916730998205491E-2</v>
      </c>
      <c r="AU100" s="2">
        <v>1.999277254430528E-2</v>
      </c>
      <c r="AV100" s="2">
        <v>1.818071413621343E-2</v>
      </c>
      <c r="AW100" s="2">
        <v>1.8177967414193068E-2</v>
      </c>
      <c r="AX100" s="2">
        <v>1.801135203993804E-2</v>
      </c>
      <c r="AY100" s="2">
        <v>1.650156499002511E-2</v>
      </c>
      <c r="AZ100" s="2">
        <v>1.537647346009235E-2</v>
      </c>
      <c r="BA100" s="2">
        <v>1.6214021683123012E-2</v>
      </c>
      <c r="BB100" s="2">
        <v>1.705872227463345E-2</v>
      </c>
      <c r="BC100" s="2">
        <v>1.6246953617299529E-2</v>
      </c>
      <c r="BD100" s="2">
        <v>1.7602141835914568E-2</v>
      </c>
      <c r="BE100" s="2">
        <v>1.702787836906049E-2</v>
      </c>
      <c r="BF100" s="2">
        <v>1.7022972585750439E-2</v>
      </c>
      <c r="BG100" s="2">
        <v>2.038284784485991E-2</v>
      </c>
      <c r="BH100" s="2">
        <v>2.0430905080288438E-2</v>
      </c>
      <c r="BI100" s="2">
        <v>2.0018951278072052E-2</v>
      </c>
      <c r="BJ100" s="2">
        <v>1.914979132877467E-2</v>
      </c>
      <c r="BK100" s="2">
        <v>2.0201471523886301E-2</v>
      </c>
      <c r="BL100" s="2">
        <v>1.9799605561886851E-2</v>
      </c>
      <c r="BM100" s="2">
        <v>1.9120877371667649E-2</v>
      </c>
      <c r="BN100" s="2">
        <v>2.147577197538602E-2</v>
      </c>
      <c r="BO100" s="2">
        <v>2.0915276608767529E-2</v>
      </c>
    </row>
    <row r="101" spans="1:67" ht="15.75" customHeight="1" x14ac:dyDescent="0.25">
      <c r="A101" s="2" t="s">
        <v>210</v>
      </c>
      <c r="B101" s="2" t="s">
        <v>22</v>
      </c>
      <c r="C101" s="2" t="s">
        <v>538</v>
      </c>
      <c r="D101" s="2">
        <v>0.26329825000000001</v>
      </c>
      <c r="E101" s="2">
        <v>0.26329825000000001</v>
      </c>
      <c r="F101" s="2">
        <v>0.26329825000000001</v>
      </c>
      <c r="G101" s="2">
        <v>0.26329825000000001</v>
      </c>
      <c r="H101" s="2">
        <v>0.26329825000000001</v>
      </c>
      <c r="I101" s="2">
        <v>0.26329825000000001</v>
      </c>
      <c r="J101" s="2">
        <v>0.26329825000000001</v>
      </c>
      <c r="K101" s="2">
        <v>0.26329825000000001</v>
      </c>
      <c r="L101" s="2">
        <v>0.26329825000000001</v>
      </c>
      <c r="M101" s="2">
        <v>0.26329825000000001</v>
      </c>
      <c r="N101" s="2">
        <v>0.26329825000000001</v>
      </c>
      <c r="O101" s="2">
        <v>0.26329825000000001</v>
      </c>
      <c r="P101" s="2">
        <v>0.26329825000000001</v>
      </c>
      <c r="Q101" s="2">
        <v>0.26329825000000001</v>
      </c>
      <c r="R101" s="2">
        <v>0.26329825000000001</v>
      </c>
      <c r="S101" s="2">
        <v>0.26329825000000001</v>
      </c>
      <c r="T101" s="2">
        <v>0.26329825000000001</v>
      </c>
      <c r="U101" s="2">
        <v>0.26329825000000001</v>
      </c>
      <c r="V101" s="2">
        <v>0.26329825000000001</v>
      </c>
      <c r="W101" s="2">
        <v>0.26329825000000001</v>
      </c>
      <c r="X101" s="2">
        <v>0.26329825000000001</v>
      </c>
      <c r="Y101" s="2">
        <v>0.26329825000000001</v>
      </c>
      <c r="Z101" s="2">
        <v>0.26329825000000001</v>
      </c>
      <c r="AA101" s="2">
        <v>0.26329825000000001</v>
      </c>
      <c r="AB101" s="2">
        <v>0.26329825000000001</v>
      </c>
      <c r="AC101" s="2">
        <v>0.26329825000000001</v>
      </c>
      <c r="AD101" s="2">
        <v>0.26329825000000001</v>
      </c>
      <c r="AE101" s="2">
        <v>0.26329825000000001</v>
      </c>
      <c r="AF101" s="2">
        <v>0.26329825000000001</v>
      </c>
      <c r="AG101" s="2">
        <v>0.26329825000000001</v>
      </c>
      <c r="AH101" s="2">
        <v>0.26329825000000001</v>
      </c>
      <c r="AI101" s="2">
        <v>0.26329825000000001</v>
      </c>
      <c r="AJ101" s="2">
        <v>0.26329825000000001</v>
      </c>
      <c r="AK101" s="2">
        <v>3.5791489166666701</v>
      </c>
      <c r="AL101" s="2">
        <v>5.99801141666667</v>
      </c>
      <c r="AM101" s="2">
        <v>5.23075608333333</v>
      </c>
      <c r="AN101" s="2">
        <v>5.4341611666666703</v>
      </c>
      <c r="AO101" s="2">
        <v>6.1605825833333299</v>
      </c>
      <c r="AP101" s="2">
        <v>6.3632856666666697</v>
      </c>
      <c r="AQ101" s="2">
        <v>7.1117428333333299</v>
      </c>
      <c r="AR101" s="2">
        <v>8.2776664166666691</v>
      </c>
      <c r="AS101" s="2">
        <v>8.3415409999999994</v>
      </c>
      <c r="AT101" s="2">
        <v>7.8716825000000004</v>
      </c>
      <c r="AU101" s="2">
        <v>6.7049688333333304</v>
      </c>
      <c r="AV101" s="2">
        <v>6.0343406666666697</v>
      </c>
      <c r="AW101" s="2">
        <v>5.9492369166666697</v>
      </c>
      <c r="AX101" s="2">
        <v>5.8377932499999998</v>
      </c>
      <c r="AY101" s="2">
        <v>5.3645356666666704</v>
      </c>
      <c r="AZ101" s="2">
        <v>4.9350397499999996</v>
      </c>
      <c r="BA101" s="2">
        <v>5.2839464166666703</v>
      </c>
      <c r="BB101" s="2">
        <v>5.4980105833333299</v>
      </c>
      <c r="BC101" s="2">
        <v>5.3438697499999996</v>
      </c>
      <c r="BD101" s="2">
        <v>5.8502918333333298</v>
      </c>
      <c r="BE101" s="2">
        <v>5.70488016666667</v>
      </c>
      <c r="BF101" s="2">
        <v>5.7481654166666702</v>
      </c>
      <c r="BG101" s="2">
        <v>6.8583037500000001</v>
      </c>
      <c r="BH101" s="2">
        <v>6.8059901666666702</v>
      </c>
      <c r="BI101" s="2">
        <v>6.623831</v>
      </c>
      <c r="BJ101" s="2">
        <v>6.2790252500000001</v>
      </c>
      <c r="BK101" s="2">
        <v>6.6225451666666704</v>
      </c>
      <c r="BL101" s="2">
        <v>6.6140555000000001</v>
      </c>
      <c r="BM101" s="2">
        <v>6.3600831666666702</v>
      </c>
      <c r="BN101" s="2">
        <v>7.1597415</v>
      </c>
      <c r="BO101" s="2">
        <v>7.1597415</v>
      </c>
    </row>
    <row r="102" spans="1:67" ht="15.75" customHeight="1" x14ac:dyDescent="0.25">
      <c r="A102" s="2" t="s">
        <v>212</v>
      </c>
      <c r="B102" s="2" t="s">
        <v>6</v>
      </c>
      <c r="C102" s="2" t="s">
        <v>538</v>
      </c>
      <c r="D102" s="2">
        <v>5.0000000040000003</v>
      </c>
      <c r="E102" s="2">
        <v>5.0000000040000003</v>
      </c>
      <c r="F102" s="2">
        <v>5.0000000040000003</v>
      </c>
      <c r="G102" s="2">
        <v>5.0000000040000003</v>
      </c>
      <c r="H102" s="2">
        <v>5.0000000040000003</v>
      </c>
      <c r="I102" s="2">
        <v>5.0000000040000003</v>
      </c>
      <c r="J102" s="2">
        <v>5.0000000040000003</v>
      </c>
      <c r="K102" s="2">
        <v>5.0000000040000003</v>
      </c>
      <c r="L102" s="2">
        <v>5.0000000040000003</v>
      </c>
      <c r="M102" s="2">
        <v>5.0000000040000003</v>
      </c>
      <c r="N102" s="2">
        <v>5.0000000040000003</v>
      </c>
      <c r="O102" s="2">
        <v>5.0000000035833301</v>
      </c>
      <c r="P102" s="2">
        <v>5.00001842480959</v>
      </c>
      <c r="Q102" s="2">
        <v>5.0000084459708196</v>
      </c>
      <c r="R102" s="2">
        <v>5.0000041458920101</v>
      </c>
      <c r="S102" s="2">
        <v>4.9999999989999999</v>
      </c>
      <c r="T102" s="2">
        <v>4.9999999989999999</v>
      </c>
      <c r="U102" s="2">
        <v>4.9999999989999999</v>
      </c>
      <c r="V102" s="2">
        <v>4.9999999989999999</v>
      </c>
      <c r="W102" s="2">
        <v>4.9999999989999999</v>
      </c>
      <c r="X102" s="2">
        <v>4.9999999989999999</v>
      </c>
      <c r="Y102" s="2">
        <v>4.9999999989999999</v>
      </c>
      <c r="Z102" s="2">
        <v>4.9999999989999999</v>
      </c>
      <c r="AA102" s="2">
        <v>4.9999999989999999</v>
      </c>
      <c r="AB102" s="2">
        <v>4.9999999995833297</v>
      </c>
      <c r="AC102" s="2">
        <v>5</v>
      </c>
      <c r="AD102" s="2">
        <v>5</v>
      </c>
      <c r="AE102" s="2">
        <v>5</v>
      </c>
      <c r="AF102" s="2">
        <v>5</v>
      </c>
      <c r="AG102" s="2">
        <v>5</v>
      </c>
      <c r="AH102" s="2">
        <v>5</v>
      </c>
      <c r="AI102" s="2">
        <v>6.0341666666666702</v>
      </c>
      <c r="AJ102" s="2">
        <v>9.8016666666666694</v>
      </c>
      <c r="AK102" s="2">
        <v>12.8225</v>
      </c>
      <c r="AL102" s="2">
        <v>15.04</v>
      </c>
      <c r="AM102" s="2">
        <v>15.109733333333301</v>
      </c>
      <c r="AN102" s="2">
        <v>15.70115</v>
      </c>
      <c r="AO102" s="2">
        <v>16.654499999999999</v>
      </c>
      <c r="AP102" s="2">
        <v>16.7656666666667</v>
      </c>
      <c r="AQ102" s="2">
        <v>16.937891666666701</v>
      </c>
      <c r="AR102" s="2">
        <v>21.170666666666701</v>
      </c>
      <c r="AS102" s="2">
        <v>24.429083333333299</v>
      </c>
      <c r="AT102" s="2">
        <v>29.2504833333333</v>
      </c>
      <c r="AU102" s="2">
        <v>42.366758333333301</v>
      </c>
      <c r="AV102" s="2">
        <v>38.352033333333303</v>
      </c>
      <c r="AW102" s="2">
        <v>40.448549999999997</v>
      </c>
      <c r="AX102" s="2">
        <v>40.408516666666699</v>
      </c>
      <c r="AY102" s="2">
        <v>36.861416666666699</v>
      </c>
      <c r="AZ102" s="2">
        <v>39.1075916666667</v>
      </c>
      <c r="BA102" s="2">
        <v>41.197608333333299</v>
      </c>
      <c r="BB102" s="2">
        <v>39.797400000000003</v>
      </c>
      <c r="BC102" s="2">
        <v>40.522821939374403</v>
      </c>
      <c r="BD102" s="2">
        <v>41.949722952315597</v>
      </c>
      <c r="BE102" s="2">
        <v>43.462783333333299</v>
      </c>
      <c r="BF102" s="2">
        <v>45.2159808923792</v>
      </c>
      <c r="BG102" s="2">
        <v>50.706426673943902</v>
      </c>
      <c r="BH102" s="2">
        <v>63.335818369892401</v>
      </c>
      <c r="BI102" s="2">
        <v>64.769680284992802</v>
      </c>
      <c r="BJ102" s="2">
        <v>68.031753981281199</v>
      </c>
      <c r="BK102" s="2">
        <v>88.814966176919299</v>
      </c>
      <c r="BL102" s="2">
        <v>93.509807213621301</v>
      </c>
      <c r="BM102" s="2">
        <v>89.226636511630403</v>
      </c>
      <c r="BN102" s="2">
        <v>115.630715521746</v>
      </c>
      <c r="BO102" s="2">
        <v>141.03591270218899</v>
      </c>
    </row>
    <row r="103" spans="1:67" ht="15.75" customHeight="1" x14ac:dyDescent="0.25">
      <c r="A103" s="2" t="s">
        <v>214</v>
      </c>
      <c r="B103" s="2" t="s">
        <v>22</v>
      </c>
      <c r="C103" s="2" t="s">
        <v>538</v>
      </c>
      <c r="D103" s="2">
        <v>59.999999999000003</v>
      </c>
      <c r="E103" s="2">
        <v>59.999999999000003</v>
      </c>
      <c r="F103" s="2">
        <v>59.999999999000003</v>
      </c>
      <c r="G103" s="2">
        <v>59.999999999000003</v>
      </c>
      <c r="H103" s="2">
        <v>59.999999999000003</v>
      </c>
      <c r="I103" s="2">
        <v>59.999999999000003</v>
      </c>
      <c r="J103" s="2">
        <v>59.999999999000003</v>
      </c>
      <c r="K103" s="2">
        <v>59.999999999000003</v>
      </c>
      <c r="L103" s="2">
        <v>59.999999999000003</v>
      </c>
      <c r="M103" s="2">
        <v>59.999999999000003</v>
      </c>
      <c r="N103" s="2">
        <v>59.999999999000003</v>
      </c>
      <c r="O103" s="2">
        <v>59.821616665666703</v>
      </c>
      <c r="P103" s="2">
        <v>55.259999999000001</v>
      </c>
      <c r="Q103" s="2">
        <v>48.966224998999998</v>
      </c>
      <c r="R103" s="2">
        <v>46.752399998999998</v>
      </c>
      <c r="S103" s="2">
        <v>43.971383332333303</v>
      </c>
      <c r="T103" s="2">
        <v>41.575266665666703</v>
      </c>
      <c r="U103" s="2">
        <v>40.960749999000001</v>
      </c>
      <c r="V103" s="2">
        <v>37.911349999000002</v>
      </c>
      <c r="W103" s="2">
        <v>35.577999998999999</v>
      </c>
      <c r="X103" s="2">
        <v>32.5322833323333</v>
      </c>
      <c r="Y103" s="2">
        <v>34.314291665666701</v>
      </c>
      <c r="Z103" s="2">
        <v>36.630549999000003</v>
      </c>
      <c r="AA103" s="2">
        <v>42.671149999000001</v>
      </c>
      <c r="AB103" s="2">
        <v>48.042208332916701</v>
      </c>
      <c r="AC103" s="2">
        <v>50.119399999999999</v>
      </c>
      <c r="AD103" s="2">
        <v>45.832149999999999</v>
      </c>
      <c r="AE103" s="2">
        <v>46.970541666666698</v>
      </c>
      <c r="AF103" s="2">
        <v>50.413208333333301</v>
      </c>
      <c r="AG103" s="2">
        <v>59.066341666666702</v>
      </c>
      <c r="AH103" s="2">
        <v>63.205866666666701</v>
      </c>
      <c r="AI103" s="2">
        <v>74.735383333333303</v>
      </c>
      <c r="AJ103" s="2">
        <v>78.988391666666701</v>
      </c>
      <c r="AK103" s="2">
        <v>91.933183333333304</v>
      </c>
      <c r="AL103" s="2">
        <v>105.160458333333</v>
      </c>
      <c r="AM103" s="2">
        <v>125.681425</v>
      </c>
      <c r="AN103" s="2">
        <v>152.64666666666699</v>
      </c>
      <c r="AO103" s="2">
        <v>186.789166666667</v>
      </c>
      <c r="AP103" s="2">
        <v>214.40166666666701</v>
      </c>
      <c r="AQ103" s="2">
        <v>237.145833333333</v>
      </c>
      <c r="AR103" s="2">
        <v>282.17916666666702</v>
      </c>
      <c r="AS103" s="2">
        <v>286.49</v>
      </c>
      <c r="AT103" s="2">
        <v>257.886666666667</v>
      </c>
      <c r="AU103" s="2">
        <v>224.30666666666701</v>
      </c>
      <c r="AV103" s="2">
        <v>202.745833333333</v>
      </c>
      <c r="AW103" s="2">
        <v>199.58250000000001</v>
      </c>
      <c r="AX103" s="2">
        <v>210.39</v>
      </c>
      <c r="AY103" s="2">
        <v>183.62583333333299</v>
      </c>
      <c r="AZ103" s="2">
        <v>172.113333333333</v>
      </c>
      <c r="BA103" s="2">
        <v>202.34166666666701</v>
      </c>
      <c r="BB103" s="2">
        <v>207.944166666667</v>
      </c>
      <c r="BC103" s="2">
        <v>201.05500000000001</v>
      </c>
      <c r="BD103" s="2">
        <v>225.104166666667</v>
      </c>
      <c r="BE103" s="2">
        <v>223.69499999999999</v>
      </c>
      <c r="BF103" s="2">
        <v>232.601666666667</v>
      </c>
      <c r="BG103" s="2">
        <v>279.33249999999998</v>
      </c>
      <c r="BH103" s="2">
        <v>281.52333333333303</v>
      </c>
      <c r="BI103" s="2">
        <v>274.433333333333</v>
      </c>
      <c r="BJ103" s="2">
        <v>270.21166666666699</v>
      </c>
      <c r="BK103" s="2">
        <v>290.66000000000003</v>
      </c>
      <c r="BL103" s="2">
        <v>307.99666666666701</v>
      </c>
      <c r="BM103" s="2">
        <v>303.14083333333298</v>
      </c>
      <c r="BN103" s="2">
        <v>372.59583333333302</v>
      </c>
      <c r="BO103" s="2">
        <v>353.08833333333303</v>
      </c>
    </row>
    <row r="104" spans="1:67" ht="15.75" customHeight="1" x14ac:dyDescent="0.25">
      <c r="A104" s="2" t="s">
        <v>216</v>
      </c>
      <c r="B104" s="2" t="s">
        <v>539</v>
      </c>
      <c r="C104" s="2" t="s">
        <v>538</v>
      </c>
      <c r="D104" s="2">
        <v>2.1219302112165609E-2</v>
      </c>
      <c r="E104" s="2">
        <v>2.1219302112165609E-2</v>
      </c>
      <c r="F104" s="2">
        <v>2.1219302112165609E-2</v>
      </c>
      <c r="G104" s="2">
        <v>2.1219302112165609E-2</v>
      </c>
      <c r="H104" s="2">
        <v>2.1219302112165609E-2</v>
      </c>
      <c r="I104" s="2">
        <v>2.1219302112165609E-2</v>
      </c>
      <c r="J104" s="2">
        <v>2.1219302112165609E-2</v>
      </c>
      <c r="K104" s="2">
        <v>2.1219302112165609E-2</v>
      </c>
      <c r="L104" s="2">
        <v>2.1219302112165609E-2</v>
      </c>
      <c r="M104" s="2">
        <v>2.1219302112165609E-2</v>
      </c>
      <c r="N104" s="2">
        <v>2.1219302112165609E-2</v>
      </c>
      <c r="O104" s="2">
        <v>2.1219302112165609E-2</v>
      </c>
      <c r="P104" s="2">
        <v>2.1219302112165609E-2</v>
      </c>
      <c r="Q104" s="2">
        <v>2.1219302112165609E-2</v>
      </c>
      <c r="R104" s="2">
        <v>2.1219302112165609E-2</v>
      </c>
      <c r="S104" s="2">
        <v>2.1219302112165609E-2</v>
      </c>
      <c r="T104" s="2">
        <v>2.1219302112165609E-2</v>
      </c>
      <c r="U104" s="2">
        <v>2.1219302112165609E-2</v>
      </c>
      <c r="V104" s="2">
        <v>2.1219302112165609E-2</v>
      </c>
      <c r="W104" s="2">
        <v>2.1219302112165609E-2</v>
      </c>
      <c r="X104" s="2">
        <v>2.1219302112165609E-2</v>
      </c>
      <c r="Y104" s="2">
        <v>2.1219302112165609E-2</v>
      </c>
      <c r="Z104" s="2">
        <v>2.1219302112165609E-2</v>
      </c>
      <c r="AA104" s="2">
        <v>2.1219302112165609E-2</v>
      </c>
      <c r="AB104" s="2">
        <v>2.1219302112165609E-2</v>
      </c>
      <c r="AC104" s="2">
        <v>2.1219302112165609E-2</v>
      </c>
      <c r="AD104" s="2">
        <v>2.1219302112165609E-2</v>
      </c>
      <c r="AE104" s="2">
        <v>2.1219302112165609E-2</v>
      </c>
      <c r="AF104" s="2">
        <v>2.1219302112165609E-2</v>
      </c>
      <c r="AG104" s="2">
        <v>2.1219302112165609E-2</v>
      </c>
      <c r="AH104" s="2">
        <v>2.1219302112165609E-2</v>
      </c>
      <c r="AI104" s="2">
        <v>2.1219302112165609E-2</v>
      </c>
      <c r="AJ104" s="2">
        <v>2.1219302112165609E-2</v>
      </c>
      <c r="AK104" s="2">
        <v>2.1219302112165609E-2</v>
      </c>
      <c r="AL104" s="2">
        <v>2.1219302112165609E-2</v>
      </c>
      <c r="AM104" s="2">
        <v>2.1219302112165609E-2</v>
      </c>
      <c r="AN104" s="2">
        <v>2.1219302112165609E-2</v>
      </c>
      <c r="AO104" s="2">
        <v>2.1219302112165609E-2</v>
      </c>
      <c r="AP104" s="2">
        <v>2.1219302112165609E-2</v>
      </c>
      <c r="AQ104" s="2">
        <v>2.1219302112165609E-2</v>
      </c>
      <c r="AR104" s="2">
        <v>2.4485410527959509E-2</v>
      </c>
      <c r="AS104" s="2">
        <v>2.525043194271848E-2</v>
      </c>
      <c r="AT104" s="2">
        <v>2.3916730998205491E-2</v>
      </c>
      <c r="AU104" s="2">
        <v>1.999277254430528E-2</v>
      </c>
      <c r="AV104" s="2">
        <v>1.818071413621343E-2</v>
      </c>
      <c r="AW104" s="2">
        <v>1.8177967414193068E-2</v>
      </c>
      <c r="AX104" s="2">
        <v>1.801135203993804E-2</v>
      </c>
      <c r="AY104" s="2">
        <v>1.650156499002511E-2</v>
      </c>
      <c r="AZ104" s="2">
        <v>1.537647346009235E-2</v>
      </c>
      <c r="BA104" s="2">
        <v>1.6214021683123012E-2</v>
      </c>
      <c r="BB104" s="2">
        <v>1.705872227463345E-2</v>
      </c>
      <c r="BC104" s="2">
        <v>1.6246953617299529E-2</v>
      </c>
      <c r="BD104" s="2">
        <v>1.7602141835914568E-2</v>
      </c>
      <c r="BE104" s="2">
        <v>1.702787836906049E-2</v>
      </c>
      <c r="BF104" s="2">
        <v>1.7022972585750439E-2</v>
      </c>
      <c r="BG104" s="2">
        <v>2.038284784485991E-2</v>
      </c>
      <c r="BH104" s="2">
        <v>2.0430905080288438E-2</v>
      </c>
      <c r="BI104" s="2">
        <v>2.0018951278072052E-2</v>
      </c>
      <c r="BJ104" s="2">
        <v>1.914979132877467E-2</v>
      </c>
      <c r="BK104" s="2">
        <v>2.0201471523886301E-2</v>
      </c>
      <c r="BL104" s="2">
        <v>1.9799605561886851E-2</v>
      </c>
      <c r="BM104" s="2">
        <v>1.9120877371667649E-2</v>
      </c>
      <c r="BN104" s="2">
        <v>2.147577197538602E-2</v>
      </c>
      <c r="BO104" s="2">
        <v>2.0915276608767529E-2</v>
      </c>
    </row>
    <row r="105" spans="1:67" ht="15.75" customHeight="1" x14ac:dyDescent="0.25">
      <c r="A105" s="2" t="s">
        <v>218</v>
      </c>
      <c r="B105" s="2" t="s">
        <v>539</v>
      </c>
      <c r="C105" s="2" t="s">
        <v>538</v>
      </c>
      <c r="D105" s="2">
        <v>2.1219302112165609E-2</v>
      </c>
      <c r="E105" s="2">
        <v>2.1219302112165609E-2</v>
      </c>
      <c r="F105" s="2">
        <v>2.1219302112165609E-2</v>
      </c>
      <c r="G105" s="2">
        <v>2.1219302112165609E-2</v>
      </c>
      <c r="H105" s="2">
        <v>2.1219302112165609E-2</v>
      </c>
      <c r="I105" s="2">
        <v>2.1219302112165609E-2</v>
      </c>
      <c r="J105" s="2">
        <v>2.1219302112165609E-2</v>
      </c>
      <c r="K105" s="2">
        <v>2.1219302112165609E-2</v>
      </c>
      <c r="L105" s="2">
        <v>2.1219302112165609E-2</v>
      </c>
      <c r="M105" s="2">
        <v>2.1219302112165609E-2</v>
      </c>
      <c r="N105" s="2">
        <v>2.1219302112165609E-2</v>
      </c>
      <c r="O105" s="2">
        <v>2.1219302112165609E-2</v>
      </c>
      <c r="P105" s="2">
        <v>2.1219302112165609E-2</v>
      </c>
      <c r="Q105" s="2">
        <v>2.1219302112165609E-2</v>
      </c>
      <c r="R105" s="2">
        <v>2.1219302112165609E-2</v>
      </c>
      <c r="S105" s="2">
        <v>2.1219302112165609E-2</v>
      </c>
      <c r="T105" s="2">
        <v>2.1219302112165609E-2</v>
      </c>
      <c r="U105" s="2">
        <v>2.1219302112165609E-2</v>
      </c>
      <c r="V105" s="2">
        <v>2.1219302112165609E-2</v>
      </c>
      <c r="W105" s="2">
        <v>2.1219302112165609E-2</v>
      </c>
      <c r="X105" s="2">
        <v>2.1219302112165609E-2</v>
      </c>
      <c r="Y105" s="2">
        <v>2.1219302112165609E-2</v>
      </c>
      <c r="Z105" s="2">
        <v>2.1219302112165609E-2</v>
      </c>
      <c r="AA105" s="2">
        <v>2.1219302112165609E-2</v>
      </c>
      <c r="AB105" s="2">
        <v>2.1219302112165609E-2</v>
      </c>
      <c r="AC105" s="2">
        <v>2.1219302112165609E-2</v>
      </c>
      <c r="AD105" s="2">
        <v>2.1219302112165609E-2</v>
      </c>
      <c r="AE105" s="2">
        <v>2.1219302112165609E-2</v>
      </c>
      <c r="AF105" s="2">
        <v>2.1219302112165609E-2</v>
      </c>
      <c r="AG105" s="2">
        <v>2.1219302112165609E-2</v>
      </c>
      <c r="AH105" s="2">
        <v>2.1219302112165609E-2</v>
      </c>
      <c r="AI105" s="2">
        <v>2.1219302112165609E-2</v>
      </c>
      <c r="AJ105" s="2">
        <v>2.1219302112165609E-2</v>
      </c>
      <c r="AK105" s="2">
        <v>2.1219302112165609E-2</v>
      </c>
      <c r="AL105" s="2">
        <v>2.1219302112165609E-2</v>
      </c>
      <c r="AM105" s="2">
        <v>2.1219302112165609E-2</v>
      </c>
      <c r="AN105" s="2">
        <v>2.1219302112165609E-2</v>
      </c>
      <c r="AO105" s="2">
        <v>2.1219302112165609E-2</v>
      </c>
      <c r="AP105" s="2">
        <v>2.1219302112165609E-2</v>
      </c>
      <c r="AQ105" s="2">
        <v>2.1219302112165609E-2</v>
      </c>
      <c r="AR105" s="2">
        <v>2.4485410527959509E-2</v>
      </c>
      <c r="AS105" s="2">
        <v>2.525043194271848E-2</v>
      </c>
      <c r="AT105" s="2">
        <v>2.3916730998205491E-2</v>
      </c>
      <c r="AU105" s="2">
        <v>1.999277254430528E-2</v>
      </c>
      <c r="AV105" s="2">
        <v>1.818071413621343E-2</v>
      </c>
      <c r="AW105" s="2">
        <v>1.8177967414193068E-2</v>
      </c>
      <c r="AX105" s="2">
        <v>1.801135203993804E-2</v>
      </c>
      <c r="AY105" s="2">
        <v>1.650156499002511E-2</v>
      </c>
      <c r="AZ105" s="2">
        <v>1.537647346009235E-2</v>
      </c>
      <c r="BA105" s="2">
        <v>1.6214021683123012E-2</v>
      </c>
      <c r="BB105" s="2">
        <v>1.705872227463345E-2</v>
      </c>
      <c r="BC105" s="2">
        <v>1.6246953617299529E-2</v>
      </c>
      <c r="BD105" s="2">
        <v>1.7602141835914568E-2</v>
      </c>
      <c r="BE105" s="2">
        <v>1.702787836906049E-2</v>
      </c>
      <c r="BF105" s="2">
        <v>1.7022972585750439E-2</v>
      </c>
      <c r="BG105" s="2">
        <v>2.038284784485991E-2</v>
      </c>
      <c r="BH105" s="2">
        <v>2.0430905080288438E-2</v>
      </c>
      <c r="BI105" s="2">
        <v>2.0018951278072052E-2</v>
      </c>
      <c r="BJ105" s="2">
        <v>1.914979132877467E-2</v>
      </c>
      <c r="BK105" s="2">
        <v>2.0201471523886301E-2</v>
      </c>
      <c r="BL105" s="2">
        <v>1.9799605561886851E-2</v>
      </c>
      <c r="BM105" s="2">
        <v>1.9120877371667649E-2</v>
      </c>
      <c r="BN105" s="2">
        <v>2.147577197538602E-2</v>
      </c>
      <c r="BO105" s="2">
        <v>2.0915276608767529E-2</v>
      </c>
    </row>
    <row r="106" spans="1:67" ht="15.75" customHeight="1" x14ac:dyDescent="0.25">
      <c r="A106" s="2" t="s">
        <v>220</v>
      </c>
      <c r="B106" s="2" t="s">
        <v>539</v>
      </c>
      <c r="C106" s="2" t="s">
        <v>538</v>
      </c>
      <c r="D106" s="2">
        <v>2.1219302112165609E-2</v>
      </c>
      <c r="E106" s="2">
        <v>2.1219302112165609E-2</v>
      </c>
      <c r="F106" s="2">
        <v>2.1219302112165609E-2</v>
      </c>
      <c r="G106" s="2">
        <v>2.1219302112165609E-2</v>
      </c>
      <c r="H106" s="2">
        <v>2.1219302112165609E-2</v>
      </c>
      <c r="I106" s="2">
        <v>2.1219302112165609E-2</v>
      </c>
      <c r="J106" s="2">
        <v>2.1219302112165609E-2</v>
      </c>
      <c r="K106" s="2">
        <v>2.1219302112165609E-2</v>
      </c>
      <c r="L106" s="2">
        <v>2.1219302112165609E-2</v>
      </c>
      <c r="M106" s="2">
        <v>2.1219302112165609E-2</v>
      </c>
      <c r="N106" s="2">
        <v>2.1219302112165609E-2</v>
      </c>
      <c r="O106" s="2">
        <v>2.1219302112165609E-2</v>
      </c>
      <c r="P106" s="2">
        <v>2.1219302112165609E-2</v>
      </c>
      <c r="Q106" s="2">
        <v>2.1219302112165609E-2</v>
      </c>
      <c r="R106" s="2">
        <v>2.1219302112165609E-2</v>
      </c>
      <c r="S106" s="2">
        <v>2.1219302112165609E-2</v>
      </c>
      <c r="T106" s="2">
        <v>2.1219302112165609E-2</v>
      </c>
      <c r="U106" s="2">
        <v>2.1219302112165609E-2</v>
      </c>
      <c r="V106" s="2">
        <v>2.1219302112165609E-2</v>
      </c>
      <c r="W106" s="2">
        <v>2.1219302112165609E-2</v>
      </c>
      <c r="X106" s="2">
        <v>2.1219302112165609E-2</v>
      </c>
      <c r="Y106" s="2">
        <v>2.1219302112165609E-2</v>
      </c>
      <c r="Z106" s="2">
        <v>2.1219302112165609E-2</v>
      </c>
      <c r="AA106" s="2">
        <v>2.1219302112165609E-2</v>
      </c>
      <c r="AB106" s="2">
        <v>2.1219302112165609E-2</v>
      </c>
      <c r="AC106" s="2">
        <v>2.1219302112165609E-2</v>
      </c>
      <c r="AD106" s="2">
        <v>2.1219302112165609E-2</v>
      </c>
      <c r="AE106" s="2">
        <v>2.1219302112165609E-2</v>
      </c>
      <c r="AF106" s="2">
        <v>2.1219302112165609E-2</v>
      </c>
      <c r="AG106" s="2">
        <v>2.1219302112165609E-2</v>
      </c>
      <c r="AH106" s="2">
        <v>2.1219302112165609E-2</v>
      </c>
      <c r="AI106" s="2">
        <v>2.1219302112165609E-2</v>
      </c>
      <c r="AJ106" s="2">
        <v>2.1219302112165609E-2</v>
      </c>
      <c r="AK106" s="2">
        <v>2.1219302112165609E-2</v>
      </c>
      <c r="AL106" s="2">
        <v>2.1219302112165609E-2</v>
      </c>
      <c r="AM106" s="2">
        <v>2.1219302112165609E-2</v>
      </c>
      <c r="AN106" s="2">
        <v>2.1219302112165609E-2</v>
      </c>
      <c r="AO106" s="2">
        <v>2.1219302112165609E-2</v>
      </c>
      <c r="AP106" s="2">
        <v>2.1219302112165609E-2</v>
      </c>
      <c r="AQ106" s="2">
        <v>2.1219302112165609E-2</v>
      </c>
      <c r="AR106" s="2">
        <v>2.4485410527959509E-2</v>
      </c>
      <c r="AS106" s="2">
        <v>2.525043194271848E-2</v>
      </c>
      <c r="AT106" s="2">
        <v>2.3916730998205491E-2</v>
      </c>
      <c r="AU106" s="2">
        <v>1.999277254430528E-2</v>
      </c>
      <c r="AV106" s="2">
        <v>1.818071413621343E-2</v>
      </c>
      <c r="AW106" s="2">
        <v>1.8177967414193068E-2</v>
      </c>
      <c r="AX106" s="2">
        <v>1.801135203993804E-2</v>
      </c>
      <c r="AY106" s="2">
        <v>1.650156499002511E-2</v>
      </c>
      <c r="AZ106" s="2">
        <v>1.537647346009235E-2</v>
      </c>
      <c r="BA106" s="2">
        <v>1.6214021683123012E-2</v>
      </c>
      <c r="BB106" s="2">
        <v>1.705872227463345E-2</v>
      </c>
      <c r="BC106" s="2">
        <v>1.6246953617299529E-2</v>
      </c>
      <c r="BD106" s="2">
        <v>1.7602141835914568E-2</v>
      </c>
      <c r="BE106" s="2">
        <v>1.702787836906049E-2</v>
      </c>
      <c r="BF106" s="2">
        <v>1.7022972585750439E-2</v>
      </c>
      <c r="BG106" s="2">
        <v>2.038284784485991E-2</v>
      </c>
      <c r="BH106" s="2">
        <v>2.0430905080288438E-2</v>
      </c>
      <c r="BI106" s="2">
        <v>2.0018951278072052E-2</v>
      </c>
      <c r="BJ106" s="2">
        <v>1.914979132877467E-2</v>
      </c>
      <c r="BK106" s="2">
        <v>2.0201471523886301E-2</v>
      </c>
      <c r="BL106" s="2">
        <v>1.9799605561886851E-2</v>
      </c>
      <c r="BM106" s="2">
        <v>1.9120877371667649E-2</v>
      </c>
      <c r="BN106" s="2">
        <v>2.147577197538602E-2</v>
      </c>
      <c r="BO106" s="2">
        <v>2.0915276608767529E-2</v>
      </c>
    </row>
    <row r="107" spans="1:67" ht="15.75" customHeight="1" x14ac:dyDescent="0.25">
      <c r="A107" s="2" t="s">
        <v>222</v>
      </c>
      <c r="B107" s="2" t="s">
        <v>539</v>
      </c>
      <c r="C107" s="2" t="s">
        <v>538</v>
      </c>
      <c r="D107" s="2">
        <v>2.1219302112165609E-2</v>
      </c>
      <c r="E107" s="2">
        <v>2.1219302112165609E-2</v>
      </c>
      <c r="F107" s="2">
        <v>2.1219302112165609E-2</v>
      </c>
      <c r="G107" s="2">
        <v>2.1219302112165609E-2</v>
      </c>
      <c r="H107" s="2">
        <v>2.1219302112165609E-2</v>
      </c>
      <c r="I107" s="2">
        <v>2.1219302112165609E-2</v>
      </c>
      <c r="J107" s="2">
        <v>2.1219302112165609E-2</v>
      </c>
      <c r="K107" s="2">
        <v>2.1219302112165609E-2</v>
      </c>
      <c r="L107" s="2">
        <v>2.1219302112165609E-2</v>
      </c>
      <c r="M107" s="2">
        <v>2.1219302112165609E-2</v>
      </c>
      <c r="N107" s="2">
        <v>2.1219302112165609E-2</v>
      </c>
      <c r="O107" s="2">
        <v>2.1219302112165609E-2</v>
      </c>
      <c r="P107" s="2">
        <v>2.1219302112165609E-2</v>
      </c>
      <c r="Q107" s="2">
        <v>2.1219302112165609E-2</v>
      </c>
      <c r="R107" s="2">
        <v>2.1219302112165609E-2</v>
      </c>
      <c r="S107" s="2">
        <v>2.1219302112165609E-2</v>
      </c>
      <c r="T107" s="2">
        <v>2.1219302112165609E-2</v>
      </c>
      <c r="U107" s="2">
        <v>2.1219302112165609E-2</v>
      </c>
      <c r="V107" s="2">
        <v>2.1219302112165609E-2</v>
      </c>
      <c r="W107" s="2">
        <v>2.1219302112165609E-2</v>
      </c>
      <c r="X107" s="2">
        <v>2.1219302112165609E-2</v>
      </c>
      <c r="Y107" s="2">
        <v>2.1219302112165609E-2</v>
      </c>
      <c r="Z107" s="2">
        <v>2.1219302112165609E-2</v>
      </c>
      <c r="AA107" s="2">
        <v>2.1219302112165609E-2</v>
      </c>
      <c r="AB107" s="2">
        <v>2.1219302112165609E-2</v>
      </c>
      <c r="AC107" s="2">
        <v>2.1219302112165609E-2</v>
      </c>
      <c r="AD107" s="2">
        <v>2.1219302112165609E-2</v>
      </c>
      <c r="AE107" s="2">
        <v>2.1219302112165609E-2</v>
      </c>
      <c r="AF107" s="2">
        <v>2.1219302112165609E-2</v>
      </c>
      <c r="AG107" s="2">
        <v>2.1219302112165609E-2</v>
      </c>
      <c r="AH107" s="2">
        <v>2.1219302112165609E-2</v>
      </c>
      <c r="AI107" s="2">
        <v>2.1219302112165609E-2</v>
      </c>
      <c r="AJ107" s="2">
        <v>2.1219302112165609E-2</v>
      </c>
      <c r="AK107" s="2">
        <v>2.1219302112165609E-2</v>
      </c>
      <c r="AL107" s="2">
        <v>2.1219302112165609E-2</v>
      </c>
      <c r="AM107" s="2">
        <v>2.1219302112165609E-2</v>
      </c>
      <c r="AN107" s="2">
        <v>2.1219302112165609E-2</v>
      </c>
      <c r="AO107" s="2">
        <v>2.1219302112165609E-2</v>
      </c>
      <c r="AP107" s="2">
        <v>2.1219302112165609E-2</v>
      </c>
      <c r="AQ107" s="2">
        <v>2.1219302112165609E-2</v>
      </c>
      <c r="AR107" s="2">
        <v>2.4485410527959509E-2</v>
      </c>
      <c r="AS107" s="2">
        <v>2.525043194271848E-2</v>
      </c>
      <c r="AT107" s="2">
        <v>2.3916730998205491E-2</v>
      </c>
      <c r="AU107" s="2">
        <v>1.999277254430528E-2</v>
      </c>
      <c r="AV107" s="2">
        <v>1.818071413621343E-2</v>
      </c>
      <c r="AW107" s="2">
        <v>1.8177967414193068E-2</v>
      </c>
      <c r="AX107" s="2">
        <v>1.801135203993804E-2</v>
      </c>
      <c r="AY107" s="2">
        <v>1.650156499002511E-2</v>
      </c>
      <c r="AZ107" s="2">
        <v>1.537647346009235E-2</v>
      </c>
      <c r="BA107" s="2">
        <v>1.6214021683123012E-2</v>
      </c>
      <c r="BB107" s="2">
        <v>1.705872227463345E-2</v>
      </c>
      <c r="BC107" s="2">
        <v>1.6246953617299529E-2</v>
      </c>
      <c r="BD107" s="2">
        <v>1.7602141835914568E-2</v>
      </c>
      <c r="BE107" s="2">
        <v>1.702787836906049E-2</v>
      </c>
      <c r="BF107" s="2">
        <v>1.7022972585750439E-2</v>
      </c>
      <c r="BG107" s="2">
        <v>2.038284784485991E-2</v>
      </c>
      <c r="BH107" s="2">
        <v>2.0430905080288438E-2</v>
      </c>
      <c r="BI107" s="2">
        <v>2.0018951278072052E-2</v>
      </c>
      <c r="BJ107" s="2">
        <v>1.914979132877467E-2</v>
      </c>
      <c r="BK107" s="2">
        <v>2.0201471523886301E-2</v>
      </c>
      <c r="BL107" s="2">
        <v>1.9799605561886851E-2</v>
      </c>
      <c r="BM107" s="2">
        <v>1.9120877371667649E-2</v>
      </c>
      <c r="BN107" s="2">
        <v>2.147577197538602E-2</v>
      </c>
      <c r="BO107" s="2">
        <v>2.0915276608767529E-2</v>
      </c>
    </row>
    <row r="108" spans="1:67" ht="15.75" customHeight="1" x14ac:dyDescent="0.25">
      <c r="A108" s="2" t="s">
        <v>224</v>
      </c>
      <c r="B108" s="2" t="s">
        <v>37</v>
      </c>
      <c r="C108" s="2" t="s">
        <v>538</v>
      </c>
      <c r="D108" s="2">
        <v>149.583333333333</v>
      </c>
      <c r="E108" s="2">
        <v>149.583333333333</v>
      </c>
      <c r="F108" s="2">
        <v>149.583333333333</v>
      </c>
      <c r="G108" s="2">
        <v>149.583333333333</v>
      </c>
      <c r="H108" s="2">
        <v>149.583333333333</v>
      </c>
      <c r="I108" s="2">
        <v>149.583333333333</v>
      </c>
      <c r="J108" s="2">
        <v>149.583333333333</v>
      </c>
      <c r="K108" s="2">
        <v>149.583333333333</v>
      </c>
      <c r="L108" s="2">
        <v>296.29166666666703</v>
      </c>
      <c r="M108" s="2">
        <v>326</v>
      </c>
      <c r="N108" s="2">
        <v>362.83333333333297</v>
      </c>
      <c r="O108" s="2">
        <v>391.875</v>
      </c>
      <c r="P108" s="2">
        <v>415</v>
      </c>
      <c r="Q108" s="2">
        <v>415</v>
      </c>
      <c r="R108" s="2">
        <v>415</v>
      </c>
      <c r="S108" s="2">
        <v>414.99999999900001</v>
      </c>
      <c r="T108" s="2">
        <v>414.99999999900001</v>
      </c>
      <c r="U108" s="2">
        <v>414.99999999900001</v>
      </c>
      <c r="V108" s="2">
        <v>442.045416665917</v>
      </c>
      <c r="W108" s="2">
        <v>623.05549999908305</v>
      </c>
      <c r="X108" s="2">
        <v>626.99399999858304</v>
      </c>
      <c r="Y108" s="2">
        <v>631.75666666416703</v>
      </c>
      <c r="Z108" s="2">
        <v>661.42074999925001</v>
      </c>
      <c r="AA108" s="2">
        <v>909.26483333199997</v>
      </c>
      <c r="AB108" s="2">
        <v>1025.9448333314999</v>
      </c>
      <c r="AC108" s="2">
        <v>1110.57999999967</v>
      </c>
      <c r="AD108" s="2">
        <v>1282.5599999997501</v>
      </c>
      <c r="AE108" s="2">
        <v>1643.8483333333299</v>
      </c>
      <c r="AF108" s="2">
        <v>1685.7041666666701</v>
      </c>
      <c r="AG108" s="2">
        <v>1770.0591666666701</v>
      </c>
      <c r="AH108" s="2">
        <v>1842.8133333333301</v>
      </c>
      <c r="AI108" s="2">
        <v>1950.3175000000001</v>
      </c>
      <c r="AJ108" s="2">
        <v>2029.9208333333299</v>
      </c>
      <c r="AK108" s="2">
        <v>2087.10386666667</v>
      </c>
      <c r="AL108" s="2">
        <v>2160.7536749999999</v>
      </c>
      <c r="AM108" s="2">
        <v>2248.6079749999999</v>
      </c>
      <c r="AN108" s="2">
        <v>2342.2962916666702</v>
      </c>
      <c r="AO108" s="2">
        <v>2909.38</v>
      </c>
      <c r="AP108" s="2">
        <v>10013.622499999999</v>
      </c>
      <c r="AQ108" s="2">
        <v>7855.15</v>
      </c>
      <c r="AR108" s="2">
        <v>8421.7749999999996</v>
      </c>
      <c r="AS108" s="2">
        <v>10260.85</v>
      </c>
      <c r="AT108" s="2">
        <v>9311.1916666666693</v>
      </c>
      <c r="AU108" s="2">
        <v>8577.1333333333296</v>
      </c>
      <c r="AV108" s="2">
        <v>8938.85</v>
      </c>
      <c r="AW108" s="2">
        <v>9704.7416666666704</v>
      </c>
      <c r="AX108" s="2">
        <v>9159.3166666666693</v>
      </c>
      <c r="AY108" s="2">
        <v>9141</v>
      </c>
      <c r="AZ108" s="2">
        <v>9698.9624999999996</v>
      </c>
      <c r="BA108" s="2">
        <v>10389.9375</v>
      </c>
      <c r="BB108" s="2">
        <v>9090.4333333333307</v>
      </c>
      <c r="BC108" s="2">
        <v>8770.4333333333307</v>
      </c>
      <c r="BD108" s="2">
        <v>9386.6291666666693</v>
      </c>
      <c r="BE108" s="2">
        <v>10461.24</v>
      </c>
      <c r="BF108" s="2">
        <v>11865.2112962963</v>
      </c>
      <c r="BG108" s="2">
        <v>13389.412936507901</v>
      </c>
      <c r="BH108" s="2">
        <v>13308.3268020542</v>
      </c>
      <c r="BI108" s="2">
        <v>13380.8338788891</v>
      </c>
      <c r="BJ108" s="2">
        <v>14236.938773481799</v>
      </c>
      <c r="BK108" s="2">
        <v>14147.671360545401</v>
      </c>
      <c r="BL108" s="2">
        <v>14582.203467817701</v>
      </c>
      <c r="BM108" s="2">
        <v>14308.1439011897</v>
      </c>
      <c r="BN108" s="2">
        <v>14849.8539362105</v>
      </c>
      <c r="BO108" s="2">
        <v>15236.884662050599</v>
      </c>
    </row>
    <row r="109" spans="1:67" ht="15.75" customHeight="1" x14ac:dyDescent="0.25">
      <c r="A109" s="2" t="s">
        <v>226</v>
      </c>
      <c r="B109" s="2" t="s">
        <v>539</v>
      </c>
      <c r="C109" s="2" t="s">
        <v>538</v>
      </c>
      <c r="D109" s="2">
        <v>2.1219302112165609E-2</v>
      </c>
      <c r="E109" s="2">
        <v>2.1219302112165609E-2</v>
      </c>
      <c r="F109" s="2">
        <v>2.1219302112165609E-2</v>
      </c>
      <c r="G109" s="2">
        <v>2.1219302112165609E-2</v>
      </c>
      <c r="H109" s="2">
        <v>2.1219302112165609E-2</v>
      </c>
      <c r="I109" s="2">
        <v>2.1219302112165609E-2</v>
      </c>
      <c r="J109" s="2">
        <v>2.1219302112165609E-2</v>
      </c>
      <c r="K109" s="2">
        <v>2.1219302112165609E-2</v>
      </c>
      <c r="L109" s="2">
        <v>2.1219302112165609E-2</v>
      </c>
      <c r="M109" s="2">
        <v>2.1219302112165609E-2</v>
      </c>
      <c r="N109" s="2">
        <v>2.1219302112165609E-2</v>
      </c>
      <c r="O109" s="2">
        <v>2.1219302112165609E-2</v>
      </c>
      <c r="P109" s="2">
        <v>2.1219302112165609E-2</v>
      </c>
      <c r="Q109" s="2">
        <v>2.1219302112165609E-2</v>
      </c>
      <c r="R109" s="2">
        <v>2.1219302112165609E-2</v>
      </c>
      <c r="S109" s="2">
        <v>2.1219302112165609E-2</v>
      </c>
      <c r="T109" s="2">
        <v>2.1219302112165609E-2</v>
      </c>
      <c r="U109" s="2">
        <v>2.1219302112165609E-2</v>
      </c>
      <c r="V109" s="2">
        <v>2.1219302112165609E-2</v>
      </c>
      <c r="W109" s="2">
        <v>2.1219302112165609E-2</v>
      </c>
      <c r="X109" s="2">
        <v>2.1219302112165609E-2</v>
      </c>
      <c r="Y109" s="2">
        <v>2.1219302112165609E-2</v>
      </c>
      <c r="Z109" s="2">
        <v>2.1219302112165609E-2</v>
      </c>
      <c r="AA109" s="2">
        <v>2.1219302112165609E-2</v>
      </c>
      <c r="AB109" s="2">
        <v>2.1219302112165609E-2</v>
      </c>
      <c r="AC109" s="2">
        <v>2.1219302112165609E-2</v>
      </c>
      <c r="AD109" s="2">
        <v>2.1219302112165609E-2</v>
      </c>
      <c r="AE109" s="2">
        <v>2.1219302112165609E-2</v>
      </c>
      <c r="AF109" s="2">
        <v>2.1219302112165609E-2</v>
      </c>
      <c r="AG109" s="2">
        <v>2.1219302112165609E-2</v>
      </c>
      <c r="AH109" s="2">
        <v>2.1219302112165609E-2</v>
      </c>
      <c r="AI109" s="2">
        <v>2.1219302112165609E-2</v>
      </c>
      <c r="AJ109" s="2">
        <v>2.1219302112165609E-2</v>
      </c>
      <c r="AK109" s="2">
        <v>2.1219302112165609E-2</v>
      </c>
      <c r="AL109" s="2">
        <v>2.1219302112165609E-2</v>
      </c>
      <c r="AM109" s="2">
        <v>2.1219302112165609E-2</v>
      </c>
      <c r="AN109" s="2">
        <v>2.1219302112165609E-2</v>
      </c>
      <c r="AO109" s="2">
        <v>2.1219302112165609E-2</v>
      </c>
      <c r="AP109" s="2">
        <v>2.1219302112165609E-2</v>
      </c>
      <c r="AQ109" s="2">
        <v>2.1219302112165609E-2</v>
      </c>
      <c r="AR109" s="2">
        <v>2.4485410527959509E-2</v>
      </c>
      <c r="AS109" s="2">
        <v>2.525043194271848E-2</v>
      </c>
      <c r="AT109" s="2">
        <v>2.3916730998205491E-2</v>
      </c>
      <c r="AU109" s="2">
        <v>1.999277254430528E-2</v>
      </c>
      <c r="AV109" s="2">
        <v>1.818071413621343E-2</v>
      </c>
      <c r="AW109" s="2">
        <v>1.8177967414193068E-2</v>
      </c>
      <c r="AX109" s="2">
        <v>1.801135203993804E-2</v>
      </c>
      <c r="AY109" s="2">
        <v>1.650156499002511E-2</v>
      </c>
      <c r="AZ109" s="2">
        <v>1.537647346009235E-2</v>
      </c>
      <c r="BA109" s="2">
        <v>1.6214021683123012E-2</v>
      </c>
      <c r="BB109" s="2">
        <v>1.705872227463345E-2</v>
      </c>
      <c r="BC109" s="2">
        <v>1.6246953617299529E-2</v>
      </c>
      <c r="BD109" s="2">
        <v>1.7602141835914568E-2</v>
      </c>
      <c r="BE109" s="2">
        <v>1.702787836906049E-2</v>
      </c>
      <c r="BF109" s="2">
        <v>1.7022972585750439E-2</v>
      </c>
      <c r="BG109" s="2">
        <v>2.038284784485991E-2</v>
      </c>
      <c r="BH109" s="2">
        <v>2.0430905080288438E-2</v>
      </c>
      <c r="BI109" s="2">
        <v>2.0018951278072052E-2</v>
      </c>
      <c r="BJ109" s="2">
        <v>1.914979132877467E-2</v>
      </c>
      <c r="BK109" s="2">
        <v>2.0201471523886301E-2</v>
      </c>
      <c r="BL109" s="2">
        <v>1.9799605561886851E-2</v>
      </c>
      <c r="BM109" s="2">
        <v>1.9120877371667649E-2</v>
      </c>
      <c r="BN109" s="2">
        <v>2.147577197538602E-2</v>
      </c>
      <c r="BO109" s="2">
        <v>2.0915276608767529E-2</v>
      </c>
    </row>
    <row r="110" spans="1:67" ht="15.75" customHeight="1" x14ac:dyDescent="0.25">
      <c r="A110" s="2" t="s">
        <v>228</v>
      </c>
      <c r="B110" s="2" t="s">
        <v>22</v>
      </c>
      <c r="C110" s="2" t="s">
        <v>538</v>
      </c>
      <c r="D110" s="2">
        <v>0.357142999357143</v>
      </c>
      <c r="E110" s="2">
        <v>0.357142999357143</v>
      </c>
      <c r="F110" s="2">
        <v>0.357142999357143</v>
      </c>
      <c r="G110" s="2">
        <v>0.357142999357143</v>
      </c>
      <c r="H110" s="2">
        <v>0.357142999357143</v>
      </c>
      <c r="I110" s="2">
        <v>0.357142999357143</v>
      </c>
      <c r="J110" s="2">
        <v>0.357142999357143</v>
      </c>
      <c r="K110" s="2">
        <v>0.36210333266567502</v>
      </c>
      <c r="L110" s="2">
        <v>0.41666699941666702</v>
      </c>
      <c r="M110" s="2">
        <v>0.41666699941666702</v>
      </c>
      <c r="N110" s="2">
        <v>0.41666699941666702</v>
      </c>
      <c r="O110" s="2">
        <v>0.41092023742942502</v>
      </c>
      <c r="P110" s="2">
        <v>0.40039046153000801</v>
      </c>
      <c r="Q110" s="2">
        <v>0.40817094529930797</v>
      </c>
      <c r="R110" s="2">
        <v>0.42775643974766298</v>
      </c>
      <c r="S110" s="2">
        <v>0.45204116566666702</v>
      </c>
      <c r="T110" s="2">
        <v>0.55650983233333295</v>
      </c>
      <c r="U110" s="2">
        <v>0.57327199900000003</v>
      </c>
      <c r="V110" s="2">
        <v>0.52150458233333297</v>
      </c>
      <c r="W110" s="2">
        <v>0.47218116566666701</v>
      </c>
      <c r="X110" s="2">
        <v>0.43029499900000001</v>
      </c>
      <c r="Y110" s="2">
        <v>0.49764133233333302</v>
      </c>
      <c r="Z110" s="2">
        <v>0.57244683233333304</v>
      </c>
      <c r="AA110" s="2">
        <v>0.65972458233333298</v>
      </c>
      <c r="AB110" s="2">
        <v>0.75180666625000003</v>
      </c>
      <c r="AC110" s="2">
        <v>0.77924599974999997</v>
      </c>
      <c r="AD110" s="2">
        <v>0.68219733333333299</v>
      </c>
      <c r="AE110" s="2">
        <v>0.61192650000000004</v>
      </c>
      <c r="AF110" s="2">
        <v>0.56217016666666697</v>
      </c>
      <c r="AG110" s="2">
        <v>0.61117275000000004</v>
      </c>
      <c r="AH110" s="2">
        <v>0.56317716666666695</v>
      </c>
      <c r="AI110" s="2">
        <v>0.56701533333333298</v>
      </c>
      <c r="AJ110" s="2">
        <v>0.56977416666666703</v>
      </c>
      <c r="AK110" s="2">
        <v>0.66675655333333295</v>
      </c>
      <c r="AL110" s="2">
        <v>0.65342660416666698</v>
      </c>
      <c r="AM110" s="2">
        <v>0.63366811999999995</v>
      </c>
      <c r="AN110" s="2">
        <v>0.64095825500000003</v>
      </c>
      <c r="AO110" s="2">
        <v>0.61083611416666705</v>
      </c>
      <c r="AP110" s="2">
        <v>0.60382359416666698</v>
      </c>
      <c r="AQ110" s="2">
        <v>0.61805684500000002</v>
      </c>
      <c r="AR110" s="2">
        <v>0.66093083333333302</v>
      </c>
      <c r="AS110" s="2">
        <v>0.69465500000000002</v>
      </c>
      <c r="AT110" s="2">
        <v>0.66722333333333295</v>
      </c>
      <c r="AU110" s="2">
        <v>0.61247249999999998</v>
      </c>
      <c r="AV110" s="2">
        <v>0.54618</v>
      </c>
      <c r="AW110" s="2">
        <v>0.54999833333333303</v>
      </c>
      <c r="AX110" s="2">
        <v>0.54348666666666701</v>
      </c>
      <c r="AY110" s="2">
        <v>0.499771666666667</v>
      </c>
      <c r="AZ110" s="2">
        <v>0.54396624999999998</v>
      </c>
      <c r="BA110" s="2">
        <v>0.64191926349599604</v>
      </c>
      <c r="BB110" s="2">
        <v>0.64717934556016499</v>
      </c>
      <c r="BC110" s="2">
        <v>0.62414083574049495</v>
      </c>
      <c r="BD110" s="2">
        <v>0.63304698885732702</v>
      </c>
      <c r="BE110" s="2">
        <v>0.63966057761347705</v>
      </c>
      <c r="BF110" s="2">
        <v>0.60772962687825505</v>
      </c>
      <c r="BG110" s="2">
        <v>0.65454547893142601</v>
      </c>
      <c r="BH110" s="2">
        <v>0.74063446369708397</v>
      </c>
      <c r="BI110" s="2">
        <v>0.77697668234412298</v>
      </c>
      <c r="BJ110" s="2">
        <v>0.74953154025984703</v>
      </c>
      <c r="BK110" s="2">
        <v>0.78344511001192896</v>
      </c>
      <c r="BL110" s="2">
        <v>0.77999957669715303</v>
      </c>
      <c r="BM110" s="2">
        <v>0.72706494468832195</v>
      </c>
      <c r="BN110" s="2">
        <v>0.811301715827773</v>
      </c>
      <c r="BO110" s="2">
        <v>0.80453890673435302</v>
      </c>
    </row>
    <row r="111" spans="1:67" ht="15.75" customHeight="1" x14ac:dyDescent="0.25">
      <c r="A111" s="2" t="s">
        <v>230</v>
      </c>
      <c r="B111" s="2" t="s">
        <v>12</v>
      </c>
      <c r="C111" s="2" t="s">
        <v>538</v>
      </c>
      <c r="D111" s="2">
        <v>4.7619000037618999</v>
      </c>
      <c r="E111" s="2">
        <v>4.7619000037618999</v>
      </c>
      <c r="F111" s="2">
        <v>4.7619000037618999</v>
      </c>
      <c r="G111" s="2">
        <v>4.7619000037618999</v>
      </c>
      <c r="H111" s="2">
        <v>4.7619000037618999</v>
      </c>
      <c r="I111" s="2">
        <v>4.7619000037618999</v>
      </c>
      <c r="J111" s="2">
        <v>6.35912500535912</v>
      </c>
      <c r="K111" s="2">
        <v>7.5000000064999996</v>
      </c>
      <c r="L111" s="2">
        <v>7.5000000064999996</v>
      </c>
      <c r="M111" s="2">
        <v>7.5000000064999996</v>
      </c>
      <c r="N111" s="2">
        <v>7.5000000064999996</v>
      </c>
      <c r="O111" s="2">
        <v>7.4919352309682399</v>
      </c>
      <c r="P111" s="2">
        <v>7.5944683739493604</v>
      </c>
      <c r="Q111" s="2">
        <v>7.7420385621496797</v>
      </c>
      <c r="R111" s="2">
        <v>8.1016032272183001</v>
      </c>
      <c r="S111" s="2">
        <v>8.3758919456538603</v>
      </c>
      <c r="T111" s="2">
        <v>8.9604127281239201</v>
      </c>
      <c r="U111" s="2">
        <v>8.7385761713145698</v>
      </c>
      <c r="V111" s="2">
        <v>8.1928403484039301</v>
      </c>
      <c r="W111" s="2">
        <v>8.12579094635689</v>
      </c>
      <c r="X111" s="2">
        <v>7.8629447011379803</v>
      </c>
      <c r="Y111" s="2">
        <v>8.6585228170931696</v>
      </c>
      <c r="Z111" s="2">
        <v>9.4551319334863901</v>
      </c>
      <c r="AA111" s="2">
        <v>10.098898244046101</v>
      </c>
      <c r="AB111" s="2">
        <v>11.3625833326667</v>
      </c>
      <c r="AC111" s="2">
        <v>12.368749999583301</v>
      </c>
      <c r="AD111" s="2">
        <v>12.61083333325</v>
      </c>
      <c r="AE111" s="2">
        <v>12.961499999999999</v>
      </c>
      <c r="AF111" s="2">
        <v>13.9170833333333</v>
      </c>
      <c r="AG111" s="2">
        <v>16.2255</v>
      </c>
      <c r="AH111" s="2">
        <v>17.503499999999999</v>
      </c>
      <c r="AI111" s="2">
        <v>22.742433333333299</v>
      </c>
      <c r="AJ111" s="2">
        <v>25.9180833333333</v>
      </c>
      <c r="AK111" s="2">
        <v>30.4932916666667</v>
      </c>
      <c r="AL111" s="2">
        <v>31.373742499999999</v>
      </c>
      <c r="AM111" s="2">
        <v>32.4270766666667</v>
      </c>
      <c r="AN111" s="2">
        <v>35.433173333333301</v>
      </c>
      <c r="AO111" s="2">
        <v>36.313285833333303</v>
      </c>
      <c r="AP111" s="2">
        <v>41.259365000000003</v>
      </c>
      <c r="AQ111" s="2">
        <v>43.055428333333303</v>
      </c>
      <c r="AR111" s="2">
        <v>44.941605000000003</v>
      </c>
      <c r="AS111" s="2">
        <v>47.186414166666701</v>
      </c>
      <c r="AT111" s="2">
        <v>48.610319166666699</v>
      </c>
      <c r="AU111" s="2">
        <v>46.583284166666701</v>
      </c>
      <c r="AV111" s="2">
        <v>45.316466666666699</v>
      </c>
      <c r="AW111" s="2">
        <v>44.099975000000001</v>
      </c>
      <c r="AX111" s="2">
        <v>45.3070083333333</v>
      </c>
      <c r="AY111" s="2">
        <v>41.3485333333333</v>
      </c>
      <c r="AZ111" s="2">
        <v>43.505183333333299</v>
      </c>
      <c r="BA111" s="2">
        <v>48.405266666666698</v>
      </c>
      <c r="BB111" s="2">
        <v>45.725812121212101</v>
      </c>
      <c r="BC111" s="2">
        <v>46.670466666666698</v>
      </c>
      <c r="BD111" s="2">
        <v>53.437233333333303</v>
      </c>
      <c r="BE111" s="2">
        <v>58.597845416666701</v>
      </c>
      <c r="BF111" s="2">
        <v>61.029514460784299</v>
      </c>
      <c r="BG111" s="2">
        <v>64.151944463278596</v>
      </c>
      <c r="BH111" s="2">
        <v>67.195312807389399</v>
      </c>
      <c r="BI111" s="2">
        <v>65.121568645066006</v>
      </c>
      <c r="BJ111" s="2">
        <v>68.389467093542095</v>
      </c>
      <c r="BK111" s="2">
        <v>70.420340535955106</v>
      </c>
      <c r="BL111" s="2">
        <v>74.099566883605206</v>
      </c>
      <c r="BM111" s="2">
        <v>73.918012815435105</v>
      </c>
      <c r="BN111" s="2">
        <v>78.604490582991602</v>
      </c>
      <c r="BO111" s="2">
        <v>82.599276446078406</v>
      </c>
    </row>
    <row r="112" spans="1:67" ht="15.75" customHeight="1" x14ac:dyDescent="0.25">
      <c r="A112" s="2" t="s">
        <v>232</v>
      </c>
      <c r="B112" s="2" t="s">
        <v>234</v>
      </c>
      <c r="C112" s="2" t="s">
        <v>538</v>
      </c>
      <c r="D112" s="2">
        <v>1</v>
      </c>
      <c r="E112" s="2">
        <v>1.0017709226849301</v>
      </c>
      <c r="F112" s="2">
        <v>1.0017709226849301</v>
      </c>
      <c r="G112" s="2">
        <v>1.0017709226849301</v>
      </c>
      <c r="H112" s="2">
        <v>1.0017709226849301</v>
      </c>
      <c r="I112" s="2">
        <v>1.0017709226849301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1.1174999999999999</v>
      </c>
      <c r="T112" s="2">
        <v>1.1174999999999999</v>
      </c>
      <c r="U112" s="2">
        <v>1.1174999999999999</v>
      </c>
      <c r="V112" s="2">
        <v>1.2627999999999999</v>
      </c>
      <c r="W112" s="2">
        <v>1.2627999999999999</v>
      </c>
      <c r="X112" s="2">
        <v>1.2627999999999999</v>
      </c>
      <c r="Y112" s="2">
        <v>1.2627999999999999</v>
      </c>
      <c r="Z112" s="2">
        <v>1.33260833233333</v>
      </c>
      <c r="AA112" s="2">
        <v>1.54913083308333</v>
      </c>
      <c r="AB112" s="2">
        <v>1.73405583333333</v>
      </c>
      <c r="AC112" s="2">
        <v>1.79</v>
      </c>
      <c r="AD112" s="2">
        <v>1.9102187499999981</v>
      </c>
      <c r="AE112" s="2">
        <v>2</v>
      </c>
      <c r="AF112" s="2">
        <v>2</v>
      </c>
      <c r="AG112" s="2">
        <v>2</v>
      </c>
      <c r="AH112" s="2">
        <v>2</v>
      </c>
      <c r="AI112" s="2">
        <v>2.0718250675291499</v>
      </c>
      <c r="AJ112" s="2">
        <v>2.51655416666667</v>
      </c>
      <c r="AK112" s="2">
        <v>2.7</v>
      </c>
      <c r="AL112" s="2">
        <v>2.7</v>
      </c>
      <c r="AM112" s="2">
        <v>2.7</v>
      </c>
      <c r="AN112" s="2">
        <v>2.7</v>
      </c>
      <c r="AO112" s="2">
        <v>2.7</v>
      </c>
      <c r="AP112" s="2">
        <v>2.9476868333333299</v>
      </c>
      <c r="AQ112" s="2">
        <v>2.7</v>
      </c>
      <c r="AR112" s="2">
        <v>2.7</v>
      </c>
      <c r="AS112" s="2">
        <v>2.7</v>
      </c>
      <c r="AT112" s="2">
        <v>2.7</v>
      </c>
      <c r="AU112" s="2">
        <v>2.7</v>
      </c>
      <c r="AV112" s="2">
        <v>2.7805916666666701</v>
      </c>
      <c r="AW112" s="2">
        <v>2.7316666654786901</v>
      </c>
      <c r="AX112" s="2">
        <v>2.7522250000000001</v>
      </c>
      <c r="AY112" s="2">
        <v>2.7</v>
      </c>
      <c r="AZ112" s="2">
        <v>2.7</v>
      </c>
      <c r="BA112" s="2">
        <v>2.7</v>
      </c>
      <c r="BB112" s="2">
        <v>2.7</v>
      </c>
      <c r="BC112" s="2">
        <v>2.7</v>
      </c>
      <c r="BD112" s="2">
        <v>2.7</v>
      </c>
      <c r="BE112" s="2">
        <v>2.7</v>
      </c>
      <c r="BF112" s="2">
        <v>2.7</v>
      </c>
      <c r="BG112" s="2">
        <v>2.7684116666666698</v>
      </c>
      <c r="BH112" s="2">
        <v>3.1330293018560398</v>
      </c>
      <c r="BI112" s="2">
        <v>3.1887883828961701</v>
      </c>
      <c r="BJ112" s="2">
        <v>3.2934630812507999</v>
      </c>
      <c r="BK112" s="2">
        <v>3.38753768145423</v>
      </c>
      <c r="BL112" s="2">
        <v>3.45997438644787</v>
      </c>
      <c r="BM112" s="2">
        <v>3.5087719298245599</v>
      </c>
      <c r="BN112" s="2">
        <v>3.5192297050674499</v>
      </c>
      <c r="BO112" s="2">
        <v>3.64</v>
      </c>
    </row>
    <row r="113" spans="1:67" ht="15.75" customHeight="1" x14ac:dyDescent="0.25">
      <c r="A113" s="2" t="s">
        <v>235</v>
      </c>
      <c r="B113" s="2" t="s">
        <v>22</v>
      </c>
      <c r="C113" s="2" t="s">
        <v>538</v>
      </c>
      <c r="D113" s="2">
        <v>0.357142999357143</v>
      </c>
      <c r="E113" s="2">
        <v>0.357142999357143</v>
      </c>
      <c r="F113" s="2">
        <v>0.357142999357143</v>
      </c>
      <c r="G113" s="2">
        <v>0.357142999357143</v>
      </c>
      <c r="H113" s="2">
        <v>0.357142999357143</v>
      </c>
      <c r="I113" s="2">
        <v>0.357142999357143</v>
      </c>
      <c r="J113" s="2">
        <v>0.357142999357143</v>
      </c>
      <c r="K113" s="2">
        <v>0.36210333266567502</v>
      </c>
      <c r="L113" s="2">
        <v>0.41666699941666702</v>
      </c>
      <c r="M113" s="2">
        <v>0.41666699941666702</v>
      </c>
      <c r="N113" s="2">
        <v>0.41666699941666702</v>
      </c>
      <c r="O113" s="2">
        <v>0.41092022003512402</v>
      </c>
      <c r="P113" s="2">
        <v>0.40039046153000801</v>
      </c>
      <c r="Q113" s="2">
        <v>0.40817094529930797</v>
      </c>
      <c r="R113" s="2">
        <v>0.42775643974766298</v>
      </c>
      <c r="S113" s="2">
        <v>0.45204116566666702</v>
      </c>
      <c r="T113" s="2">
        <v>0.55650983233333295</v>
      </c>
      <c r="U113" s="2">
        <v>0.57327199900000003</v>
      </c>
      <c r="V113" s="2">
        <v>0.52150458233333297</v>
      </c>
      <c r="W113" s="2">
        <v>0.48859487408443097</v>
      </c>
      <c r="X113" s="2">
        <v>0.48664527682958703</v>
      </c>
      <c r="Y113" s="2">
        <v>0.62129806687560296</v>
      </c>
      <c r="Z113" s="2">
        <v>0.70456163604996103</v>
      </c>
      <c r="AA113" s="2">
        <v>0.80467792271777405</v>
      </c>
      <c r="AB113" s="2">
        <v>0.92255349958333299</v>
      </c>
      <c r="AC113" s="2">
        <v>0.94561499991666698</v>
      </c>
      <c r="AD113" s="2">
        <v>0.74312833316666704</v>
      </c>
      <c r="AE113" s="2">
        <v>0.67291666666666705</v>
      </c>
      <c r="AF113" s="2">
        <v>0.65646749999999998</v>
      </c>
      <c r="AG113" s="2">
        <v>0.70554333333333297</v>
      </c>
      <c r="AH113" s="2">
        <v>0.60458833333333295</v>
      </c>
      <c r="AI113" s="2">
        <v>0.62129749999999995</v>
      </c>
      <c r="AJ113" s="2">
        <v>0.58772083333333303</v>
      </c>
      <c r="AK113" s="2">
        <v>0.67724930666666705</v>
      </c>
      <c r="AL113" s="2">
        <v>0.66862810166666697</v>
      </c>
      <c r="AM113" s="2">
        <v>0.62373307499999997</v>
      </c>
      <c r="AN113" s="2">
        <v>0.62502836833333297</v>
      </c>
      <c r="AO113" s="2">
        <v>0.65964312666666702</v>
      </c>
      <c r="AP113" s="2">
        <v>0.70227099833333295</v>
      </c>
      <c r="AQ113" s="2">
        <v>0.938283072395239</v>
      </c>
      <c r="AR113" s="2">
        <v>1.08270508132601</v>
      </c>
      <c r="AS113" s="2">
        <v>1.11653308564468</v>
      </c>
      <c r="AT113" s="2">
        <v>1.0575589962396501</v>
      </c>
      <c r="AU113" s="2">
        <v>0.88404792718496095</v>
      </c>
      <c r="AV113" s="2">
        <v>0.80392164774760499</v>
      </c>
      <c r="AW113" s="2">
        <v>0.80380019216141596</v>
      </c>
      <c r="AX113" s="2">
        <v>0.79643273094909595</v>
      </c>
      <c r="AY113" s="2">
        <v>0.72967239998408795</v>
      </c>
      <c r="AZ113" s="2">
        <v>0.67992268004272904</v>
      </c>
      <c r="BA113" s="2">
        <v>0.71695770201613596</v>
      </c>
      <c r="BB113" s="2">
        <v>0.75430899010597896</v>
      </c>
      <c r="BC113" s="2">
        <v>0.71841389865332195</v>
      </c>
      <c r="BD113" s="2">
        <v>0.77833812041681205</v>
      </c>
      <c r="BE113" s="2">
        <v>0.75294512270200198</v>
      </c>
      <c r="BF113" s="2">
        <v>0.75272819693259096</v>
      </c>
      <c r="BG113" s="2">
        <v>0.90129642336709603</v>
      </c>
      <c r="BH113" s="2">
        <v>0.90342143625728799</v>
      </c>
      <c r="BI113" s="2">
        <v>0.88520550826938005</v>
      </c>
      <c r="BJ113" s="2">
        <v>0.84677266710809596</v>
      </c>
      <c r="BK113" s="2">
        <v>0.893276257067393</v>
      </c>
      <c r="BL113" s="2">
        <v>0.87550639698798305</v>
      </c>
      <c r="BM113" s="2">
        <v>0.84549413889043601</v>
      </c>
      <c r="BN113" s="2">
        <v>0.94962375315694103</v>
      </c>
      <c r="BO113" s="2">
        <v>0.92483955847069799</v>
      </c>
    </row>
    <row r="114" spans="1:67" ht="15.75" customHeight="1" x14ac:dyDescent="0.25">
      <c r="A114" s="2" t="s">
        <v>237</v>
      </c>
      <c r="B114" s="2" t="s">
        <v>30</v>
      </c>
      <c r="C114" s="2" t="s">
        <v>538</v>
      </c>
      <c r="D114" s="2">
        <v>75.750000075749995</v>
      </c>
      <c r="E114" s="2">
        <v>75.750000075749995</v>
      </c>
      <c r="F114" s="2">
        <v>75.750000075749995</v>
      </c>
      <c r="G114" s="2">
        <v>75.750000075749995</v>
      </c>
      <c r="H114" s="2">
        <v>75.750000075749995</v>
      </c>
      <c r="I114" s="2">
        <v>75.750000075749995</v>
      </c>
      <c r="J114" s="2">
        <v>75.750000075749995</v>
      </c>
      <c r="K114" s="2">
        <v>75.750000075749995</v>
      </c>
      <c r="L114" s="2">
        <v>75.750000075749995</v>
      </c>
      <c r="M114" s="2">
        <v>75.750000075749995</v>
      </c>
      <c r="N114" s="2">
        <v>75.750000075749995</v>
      </c>
      <c r="O114" s="2">
        <v>75.750000069437505</v>
      </c>
      <c r="P114" s="2">
        <v>75.749970134520197</v>
      </c>
      <c r="Q114" s="2">
        <v>68.886041948258494</v>
      </c>
      <c r="R114" s="2">
        <v>67.641342246617</v>
      </c>
      <c r="S114" s="2">
        <v>67.654945532440607</v>
      </c>
      <c r="T114" s="2">
        <v>70.239069861051604</v>
      </c>
      <c r="U114" s="2">
        <v>70.633731878885499</v>
      </c>
      <c r="V114" s="2">
        <v>70.492030976158105</v>
      </c>
      <c r="W114" s="2">
        <v>70.492030976158105</v>
      </c>
      <c r="X114" s="2">
        <v>70.631848089675998</v>
      </c>
      <c r="Y114" s="2">
        <v>78.346845377736102</v>
      </c>
      <c r="Z114" s="2">
        <v>83.622670024556896</v>
      </c>
      <c r="AA114" s="2">
        <v>86.378735894077494</v>
      </c>
      <c r="AB114" s="2">
        <v>90.051439891535594</v>
      </c>
      <c r="AC114" s="2">
        <v>91.073586843975207</v>
      </c>
      <c r="AD114" s="2">
        <v>78.778783068510094</v>
      </c>
      <c r="AE114" s="2">
        <v>71.4774357190432</v>
      </c>
      <c r="AF114" s="2">
        <v>68.699764629670099</v>
      </c>
      <c r="AG114" s="2">
        <v>72.032236426367206</v>
      </c>
      <c r="AH114" s="2">
        <v>68.112372714929606</v>
      </c>
      <c r="AI114" s="2">
        <v>67.521730014794599</v>
      </c>
      <c r="AJ114" s="2">
        <v>65.567841285770598</v>
      </c>
      <c r="AK114" s="2">
        <v>1268.07876133881</v>
      </c>
      <c r="AL114" s="2">
        <v>1749.1737362507899</v>
      </c>
      <c r="AM114" s="2">
        <v>1748.3502456275901</v>
      </c>
      <c r="AN114" s="2">
        <v>1751.18635583594</v>
      </c>
      <c r="AO114" s="2">
        <v>1753.3454774828599</v>
      </c>
      <c r="AP114" s="2">
        <v>1752.28599459359</v>
      </c>
      <c r="AQ114" s="2">
        <v>1753.35494977138</v>
      </c>
      <c r="AR114" s="2">
        <v>1764.85606929191</v>
      </c>
      <c r="AS114" s="2">
        <v>1753.98568465785</v>
      </c>
      <c r="AT114" s="2">
        <v>6907.0344556165301</v>
      </c>
      <c r="AU114" s="2">
        <v>8193.8875191666702</v>
      </c>
      <c r="AV114" s="2">
        <v>8613.9894207500001</v>
      </c>
      <c r="AW114" s="2">
        <v>8963.9589066666704</v>
      </c>
      <c r="AX114" s="2">
        <v>9170.9428774999997</v>
      </c>
      <c r="AY114" s="2">
        <v>9281.1518283333298</v>
      </c>
      <c r="AZ114" s="2">
        <v>9428.5282608333291</v>
      </c>
      <c r="BA114" s="2">
        <v>9864.3024562682003</v>
      </c>
      <c r="BB114" s="2">
        <v>10254.176470289</v>
      </c>
      <c r="BC114" s="2">
        <v>10616.306643907599</v>
      </c>
      <c r="BD114" s="2">
        <v>12175.5472222222</v>
      </c>
      <c r="BE114" s="2">
        <v>18414.448010037398</v>
      </c>
      <c r="BF114" s="2">
        <v>25941.664144597202</v>
      </c>
      <c r="BG114" s="2">
        <v>29011.491377053</v>
      </c>
      <c r="BH114" s="2">
        <v>30914.8524362967</v>
      </c>
      <c r="BI114" s="2">
        <v>33226.298152412703</v>
      </c>
      <c r="BJ114" s="2">
        <v>40864.329009777</v>
      </c>
      <c r="BK114" s="2">
        <v>42000</v>
      </c>
      <c r="BL114" s="2">
        <v>42000</v>
      </c>
      <c r="BM114" s="2">
        <v>42000</v>
      </c>
      <c r="BN114" s="2">
        <v>42000</v>
      </c>
      <c r="BO114" s="2">
        <v>42000</v>
      </c>
    </row>
    <row r="115" spans="1:67" ht="15.75" customHeight="1" x14ac:dyDescent="0.25">
      <c r="A115" s="2" t="s">
        <v>239</v>
      </c>
      <c r="B115" s="2" t="s">
        <v>30</v>
      </c>
      <c r="C115" s="2" t="s">
        <v>538</v>
      </c>
      <c r="D115" s="2">
        <v>0.357142999357143</v>
      </c>
      <c r="E115" s="2">
        <v>0.357142999357143</v>
      </c>
      <c r="F115" s="2">
        <v>0.357142999357143</v>
      </c>
      <c r="G115" s="2">
        <v>0.357142999357143</v>
      </c>
      <c r="H115" s="2">
        <v>0.357142999357143</v>
      </c>
      <c r="I115" s="2">
        <v>0.357142999357143</v>
      </c>
      <c r="J115" s="2">
        <v>0.357142999357143</v>
      </c>
      <c r="K115" s="2">
        <v>0.357142999357143</v>
      </c>
      <c r="L115" s="2">
        <v>0.357142999357143</v>
      </c>
      <c r="M115" s="2">
        <v>0.357142999357143</v>
      </c>
      <c r="N115" s="2">
        <v>0.357142999357143</v>
      </c>
      <c r="O115" s="2">
        <v>935.61783500527395</v>
      </c>
      <c r="P115" s="2">
        <v>2144.56721419924</v>
      </c>
      <c r="Q115" s="2">
        <v>1950.84444829616</v>
      </c>
      <c r="R115" s="2">
        <v>1902.2653339082201</v>
      </c>
      <c r="S115" s="2">
        <v>1902.2653339082201</v>
      </c>
      <c r="T115" s="2">
        <v>1902.2653339082201</v>
      </c>
      <c r="U115" s="2">
        <v>1902.2653339082201</v>
      </c>
      <c r="V115" s="2">
        <v>1902.2653339082201</v>
      </c>
      <c r="W115" s="2">
        <v>1902.2653339082201</v>
      </c>
      <c r="X115" s="2">
        <v>1902.2653339082201</v>
      </c>
      <c r="Y115" s="2">
        <v>1902.2653339082201</v>
      </c>
      <c r="Z115" s="2">
        <v>1922.92537384858</v>
      </c>
      <c r="AA115" s="2">
        <v>2002.3855794267399</v>
      </c>
      <c r="AB115" s="2">
        <v>2002.38558318428</v>
      </c>
      <c r="AC115" s="2">
        <v>2002.38558586824</v>
      </c>
      <c r="AD115" s="2">
        <v>2002.38558586824</v>
      </c>
      <c r="AE115" s="2">
        <v>2002.38558586824</v>
      </c>
      <c r="AF115" s="2">
        <v>2002.38558586824</v>
      </c>
      <c r="AG115" s="2">
        <v>2002.38558586824</v>
      </c>
      <c r="AH115" s="2">
        <v>2002.38558586824</v>
      </c>
      <c r="AI115" s="2">
        <v>2002.38558586824</v>
      </c>
      <c r="AJ115" s="2">
        <v>2002.38558586824</v>
      </c>
      <c r="AK115" s="2">
        <v>2002.38629443332</v>
      </c>
      <c r="AL115" s="2">
        <v>2002.38738948844</v>
      </c>
      <c r="AM115" s="2">
        <v>2002.38722845092</v>
      </c>
      <c r="AN115" s="2">
        <v>2002.3872123471699</v>
      </c>
      <c r="AO115" s="2">
        <v>2002.3872123471699</v>
      </c>
      <c r="AP115" s="2">
        <v>2002.3872445546799</v>
      </c>
      <c r="AQ115" s="2">
        <v>2002.3897728437</v>
      </c>
      <c r="AR115" s="2">
        <v>2002.4034073535399</v>
      </c>
      <c r="AS115" s="2">
        <v>2002.4049103703701</v>
      </c>
      <c r="AT115" s="2">
        <v>2002.37270286683</v>
      </c>
      <c r="AU115" s="2">
        <v>2002.37270286683</v>
      </c>
      <c r="AV115" s="2">
        <v>1453.4166666666699</v>
      </c>
      <c r="AW115" s="2">
        <v>1472</v>
      </c>
      <c r="AX115" s="2">
        <v>1467.4166666666699</v>
      </c>
      <c r="AY115" s="2">
        <v>1254.5672185870401</v>
      </c>
      <c r="AZ115" s="2">
        <v>1193.0833333333301</v>
      </c>
      <c r="BA115" s="2">
        <v>1170</v>
      </c>
      <c r="BB115" s="2">
        <v>1170</v>
      </c>
      <c r="BC115" s="2">
        <v>1170</v>
      </c>
      <c r="BD115" s="2">
        <v>1166.1666666666699</v>
      </c>
      <c r="BE115" s="2">
        <v>1166</v>
      </c>
      <c r="BF115" s="2">
        <v>1166</v>
      </c>
      <c r="BG115" s="2">
        <v>1167.3333333333301</v>
      </c>
      <c r="BH115" s="2">
        <v>1182</v>
      </c>
      <c r="BI115" s="2">
        <v>1184</v>
      </c>
      <c r="BJ115" s="2">
        <v>1182.75</v>
      </c>
      <c r="BK115" s="2">
        <v>1182</v>
      </c>
      <c r="BL115" s="2">
        <v>1192</v>
      </c>
      <c r="BM115" s="2">
        <v>1450</v>
      </c>
      <c r="BN115" s="2">
        <v>1450</v>
      </c>
      <c r="BO115" s="2">
        <v>1312.5</v>
      </c>
    </row>
    <row r="116" spans="1:67" ht="15.75" customHeight="1" x14ac:dyDescent="0.25">
      <c r="A116" s="2" t="s">
        <v>241</v>
      </c>
      <c r="B116" s="2" t="s">
        <v>22</v>
      </c>
      <c r="C116" s="2" t="s">
        <v>538</v>
      </c>
      <c r="D116" s="2">
        <v>0.36190474997773803</v>
      </c>
      <c r="E116" s="2">
        <v>0.40083333330882998</v>
      </c>
      <c r="F116" s="2">
        <v>0.42999999997444099</v>
      </c>
      <c r="G116" s="2">
        <v>0.42999999997444099</v>
      </c>
      <c r="H116" s="2">
        <v>0.42999999997444099</v>
      </c>
      <c r="I116" s="2">
        <v>0.42999999997444099</v>
      </c>
      <c r="J116" s="2">
        <v>0.42999999997444099</v>
      </c>
      <c r="K116" s="2">
        <v>0.441666666559482</v>
      </c>
      <c r="L116" s="2">
        <v>0.62166666663583903</v>
      </c>
      <c r="M116" s="2">
        <v>0.87999999996815803</v>
      </c>
      <c r="N116" s="2">
        <v>0.87999999996815803</v>
      </c>
      <c r="O116" s="2">
        <v>0.87999999988747801</v>
      </c>
      <c r="P116" s="2">
        <v>0.88260354595338797</v>
      </c>
      <c r="Q116" s="2">
        <v>0.90134166652092096</v>
      </c>
      <c r="R116" s="2">
        <v>0.99951666650049897</v>
      </c>
      <c r="S116" s="2">
        <v>1.53694999974941</v>
      </c>
      <c r="T116" s="2">
        <v>1.82171666637135</v>
      </c>
      <c r="U116" s="2">
        <v>1.98869999967762</v>
      </c>
      <c r="V116" s="2">
        <v>2.7111083328974801</v>
      </c>
      <c r="W116" s="2">
        <v>3.52599999943281</v>
      </c>
      <c r="X116" s="2">
        <v>4.7976416658989001</v>
      </c>
      <c r="Y116" s="2">
        <v>7.2241833323333298</v>
      </c>
      <c r="Z116" s="2">
        <v>12.35153333275</v>
      </c>
      <c r="AA116" s="2">
        <v>24.842766665749998</v>
      </c>
      <c r="AB116" s="2">
        <v>31.693741666249998</v>
      </c>
      <c r="AC116" s="2">
        <v>41.507666666666701</v>
      </c>
      <c r="AD116" s="2">
        <v>41.104158333333302</v>
      </c>
      <c r="AE116" s="2">
        <v>38.677183333333303</v>
      </c>
      <c r="AF116" s="2">
        <v>43.0139833333333</v>
      </c>
      <c r="AG116" s="2">
        <v>57.041791666666697</v>
      </c>
      <c r="AH116" s="2">
        <v>58.283774999999999</v>
      </c>
      <c r="AI116" s="2">
        <v>58.996341666666702</v>
      </c>
      <c r="AJ116" s="2">
        <v>57.545933333333302</v>
      </c>
      <c r="AK116" s="2">
        <v>67.6031816666667</v>
      </c>
      <c r="AL116" s="2">
        <v>69.944378333333304</v>
      </c>
      <c r="AM116" s="2">
        <v>64.691666666666706</v>
      </c>
      <c r="AN116" s="2">
        <v>66.5</v>
      </c>
      <c r="AO116" s="2">
        <v>70.904290833333306</v>
      </c>
      <c r="AP116" s="2">
        <v>70.9583333333333</v>
      </c>
      <c r="AQ116" s="2">
        <v>72.335293333333297</v>
      </c>
      <c r="AR116" s="2">
        <v>78.615946666666702</v>
      </c>
      <c r="AS116" s="2">
        <v>97.424603333333295</v>
      </c>
      <c r="AT116" s="2">
        <v>91.661666666666704</v>
      </c>
      <c r="AU116" s="2">
        <v>76.708982500000005</v>
      </c>
      <c r="AV116" s="2">
        <v>70.191666666666706</v>
      </c>
      <c r="AW116" s="2">
        <v>62.981666666666698</v>
      </c>
      <c r="AX116" s="2">
        <v>70.180000000000007</v>
      </c>
      <c r="AY116" s="2">
        <v>64.055000000000007</v>
      </c>
      <c r="AZ116" s="2">
        <v>87.9479166666667</v>
      </c>
      <c r="BA116" s="2">
        <v>123.638381413044</v>
      </c>
      <c r="BB116" s="2">
        <v>122.24181120516501</v>
      </c>
      <c r="BC116" s="2">
        <v>115.954039762284</v>
      </c>
      <c r="BD116" s="2">
        <v>125.08278701376901</v>
      </c>
      <c r="BE116" s="2">
        <v>122.17912132045799</v>
      </c>
      <c r="BF116" s="2">
        <v>116.767352506899</v>
      </c>
      <c r="BG116" s="2">
        <v>131.91870843143201</v>
      </c>
      <c r="BH116" s="2">
        <v>120.81154806523899</v>
      </c>
      <c r="BI116" s="2">
        <v>106.839572014</v>
      </c>
      <c r="BJ116" s="2">
        <v>108.300176306626</v>
      </c>
      <c r="BK116" s="2">
        <v>122.60677360190699</v>
      </c>
      <c r="BL116" s="2">
        <v>135.42171162920499</v>
      </c>
      <c r="BM116" s="2">
        <v>126.988860204557</v>
      </c>
      <c r="BN116" s="2">
        <v>135.27990200138001</v>
      </c>
      <c r="BO116" s="2">
        <v>137.94295242996699</v>
      </c>
    </row>
    <row r="117" spans="1:67" ht="15.75" customHeight="1" x14ac:dyDescent="0.25">
      <c r="A117" s="2" t="s">
        <v>243</v>
      </c>
      <c r="B117" s="2" t="s">
        <v>30</v>
      </c>
      <c r="C117" s="2" t="s">
        <v>538</v>
      </c>
      <c r="D117" s="2">
        <v>1.7999960538263101E-4</v>
      </c>
      <c r="E117" s="2">
        <v>1.7999960538263101E-4</v>
      </c>
      <c r="F117" s="2">
        <v>2.89999364288684E-4</v>
      </c>
      <c r="G117" s="2">
        <v>2.9999934237105199E-4</v>
      </c>
      <c r="H117" s="2">
        <v>2.9999934237105199E-4</v>
      </c>
      <c r="I117" s="2">
        <v>2.9999934237105199E-4</v>
      </c>
      <c r="J117" s="2">
        <v>2.9999934237105199E-4</v>
      </c>
      <c r="K117" s="2">
        <v>3.0833265743969202E-4</v>
      </c>
      <c r="L117" s="2">
        <v>3.4999923278289402E-4</v>
      </c>
      <c r="M117" s="2">
        <v>3.4999923278289402E-4</v>
      </c>
      <c r="N117" s="2">
        <v>3.4999923278289402E-4</v>
      </c>
      <c r="O117" s="2">
        <v>3.79165835522199E-4</v>
      </c>
      <c r="P117" s="2">
        <v>4.1797967141147098E-4</v>
      </c>
      <c r="Q117" s="2">
        <v>4.1946923065525998E-4</v>
      </c>
      <c r="R117" s="2">
        <v>4.4515339823069901E-4</v>
      </c>
      <c r="S117" s="2">
        <v>6.3361493114652697E-4</v>
      </c>
      <c r="T117" s="2">
        <v>7.9255714918527302E-4</v>
      </c>
      <c r="U117" s="2">
        <v>1.0445457989628E-3</v>
      </c>
      <c r="V117" s="2">
        <v>1.7435371736355201E-3</v>
      </c>
      <c r="W117" s="2">
        <v>2.5406369082757599E-3</v>
      </c>
      <c r="X117" s="2">
        <v>5.1242916656839398E-3</v>
      </c>
      <c r="Y117" s="2">
        <v>1.14305749992885E-2</v>
      </c>
      <c r="Z117" s="2">
        <v>2.4266999999081801E-2</v>
      </c>
      <c r="AA117" s="2">
        <v>5.6214491666022902E-2</v>
      </c>
      <c r="AB117" s="2">
        <v>0.29320966666707199</v>
      </c>
      <c r="AC117" s="2">
        <v>1.1788493333343899</v>
      </c>
      <c r="AD117" s="2">
        <v>1.4878416665833301</v>
      </c>
      <c r="AE117" s="2">
        <v>1.5946416666666701</v>
      </c>
      <c r="AF117" s="2">
        <v>1.59893333333333</v>
      </c>
      <c r="AG117" s="2">
        <v>1.91641666666667</v>
      </c>
      <c r="AH117" s="2">
        <v>2.0161750000000001</v>
      </c>
      <c r="AI117" s="2">
        <v>2.2791083333333302</v>
      </c>
      <c r="AJ117" s="2">
        <v>2.45908333333333</v>
      </c>
      <c r="AK117" s="2">
        <v>2.83008333333333</v>
      </c>
      <c r="AL117" s="2">
        <v>3.01105520833333</v>
      </c>
      <c r="AM117" s="2">
        <v>3.0112916666666698</v>
      </c>
      <c r="AN117" s="2">
        <v>3.1916500000000001</v>
      </c>
      <c r="AO117" s="2">
        <v>3.4493499999999999</v>
      </c>
      <c r="AP117" s="2">
        <v>3.8000750000000001</v>
      </c>
      <c r="AQ117" s="2">
        <v>4.1397166666666703</v>
      </c>
      <c r="AR117" s="2">
        <v>4.0773333333333301</v>
      </c>
      <c r="AS117" s="2">
        <v>4.2056500000000003</v>
      </c>
      <c r="AT117" s="2">
        <v>4.737825</v>
      </c>
      <c r="AU117" s="2">
        <v>4.55413333333333</v>
      </c>
      <c r="AV117" s="2">
        <v>4.4819833333333303</v>
      </c>
      <c r="AW117" s="2">
        <v>4.4877000000000002</v>
      </c>
      <c r="AX117" s="2">
        <v>4.45580833333333</v>
      </c>
      <c r="AY117" s="2">
        <v>4.1080829490557802</v>
      </c>
      <c r="AZ117" s="2">
        <v>3.5880211940836899</v>
      </c>
      <c r="BA117" s="2">
        <v>3.9323354779166699</v>
      </c>
      <c r="BB117" s="2">
        <v>3.7389749999999999</v>
      </c>
      <c r="BC117" s="2">
        <v>3.5781293062201001</v>
      </c>
      <c r="BD117" s="2">
        <v>3.8559218253968202</v>
      </c>
      <c r="BE117" s="2">
        <v>3.61075833333333</v>
      </c>
      <c r="BF117" s="2">
        <v>3.577925</v>
      </c>
      <c r="BG117" s="2">
        <v>3.88683333333333</v>
      </c>
      <c r="BH117" s="2">
        <v>3.8405666666666698</v>
      </c>
      <c r="BI117" s="2">
        <v>3.5995555481283401</v>
      </c>
      <c r="BJ117" s="2">
        <v>3.59055812689938</v>
      </c>
      <c r="BK117" s="2">
        <v>3.5645273466109302</v>
      </c>
      <c r="BL117" s="2">
        <v>3.4424058519879202</v>
      </c>
      <c r="BM117" s="2">
        <v>3.23019832251082</v>
      </c>
      <c r="BN117" s="2">
        <v>3.3596144015818901</v>
      </c>
      <c r="BO117" s="2">
        <v>3.6673747160226</v>
      </c>
    </row>
    <row r="118" spans="1:67" ht="15.75" customHeight="1" x14ac:dyDescent="0.25">
      <c r="A118" s="2" t="s">
        <v>245</v>
      </c>
      <c r="B118" s="2" t="s">
        <v>22</v>
      </c>
      <c r="C118" s="2" t="s">
        <v>538</v>
      </c>
      <c r="D118" s="2">
        <v>623.98633587255995</v>
      </c>
      <c r="E118" s="2">
        <v>625.00000062499998</v>
      </c>
      <c r="F118" s="2">
        <v>625.00000062499998</v>
      </c>
      <c r="G118" s="2">
        <v>625.00000062499998</v>
      </c>
      <c r="H118" s="2">
        <v>625.00000062499998</v>
      </c>
      <c r="I118" s="2">
        <v>625.00000062499998</v>
      </c>
      <c r="J118" s="2">
        <v>625.00000062499998</v>
      </c>
      <c r="K118" s="2">
        <v>625.00000062499998</v>
      </c>
      <c r="L118" s="2">
        <v>625.00000062499998</v>
      </c>
      <c r="M118" s="2">
        <v>625.00000062499998</v>
      </c>
      <c r="N118" s="2">
        <v>625.00000062499998</v>
      </c>
      <c r="O118" s="2">
        <v>620.35928929756199</v>
      </c>
      <c r="P118" s="2">
        <v>583.21749999941699</v>
      </c>
      <c r="Q118" s="2">
        <v>582.99583333191697</v>
      </c>
      <c r="R118" s="2">
        <v>650.34333333183304</v>
      </c>
      <c r="S118" s="2">
        <v>652.84916666599997</v>
      </c>
      <c r="T118" s="2">
        <v>832.33499999966705</v>
      </c>
      <c r="U118" s="2">
        <v>882.38833333125001</v>
      </c>
      <c r="V118" s="2">
        <v>848.663333330917</v>
      </c>
      <c r="W118" s="2">
        <v>830.86166666591703</v>
      </c>
      <c r="X118" s="2">
        <v>856.44749999741703</v>
      </c>
      <c r="Y118" s="2">
        <v>1136.7649999995799</v>
      </c>
      <c r="Z118" s="2">
        <v>1352.50999999808</v>
      </c>
      <c r="AA118" s="2">
        <v>1518.84833333283</v>
      </c>
      <c r="AB118" s="2">
        <v>1756.9608333318299</v>
      </c>
      <c r="AC118" s="2">
        <v>1909.4391666639999</v>
      </c>
      <c r="AD118" s="2">
        <v>1490.8099999987501</v>
      </c>
      <c r="AE118" s="2">
        <v>1296.07</v>
      </c>
      <c r="AF118" s="2">
        <v>1301.6275000000001</v>
      </c>
      <c r="AG118" s="2">
        <v>1372.0933333333301</v>
      </c>
      <c r="AH118" s="2">
        <v>1198.1016666666701</v>
      </c>
      <c r="AI118" s="2">
        <v>1240.61333333333</v>
      </c>
      <c r="AJ118" s="2">
        <v>1232.4058333333301</v>
      </c>
      <c r="AK118" s="2">
        <v>1573.6658666666699</v>
      </c>
      <c r="AL118" s="2">
        <v>1612.4449833333299</v>
      </c>
      <c r="AM118" s="2">
        <v>1628.9331583333301</v>
      </c>
      <c r="AN118" s="2">
        <v>1542.9469666666701</v>
      </c>
      <c r="AO118" s="2">
        <v>1703.09690833333</v>
      </c>
      <c r="AP118" s="2">
        <v>1736.20738333333</v>
      </c>
      <c r="AQ118" s="2">
        <v>0.938283072395239</v>
      </c>
      <c r="AR118" s="2">
        <v>1.08270508132601</v>
      </c>
      <c r="AS118" s="2">
        <v>1.11653308564468</v>
      </c>
      <c r="AT118" s="2">
        <v>1.0575589962396501</v>
      </c>
      <c r="AU118" s="2">
        <v>0.88404792718496095</v>
      </c>
      <c r="AV118" s="2">
        <v>0.80392164774760499</v>
      </c>
      <c r="AW118" s="2">
        <v>0.80380019216141596</v>
      </c>
      <c r="AX118" s="2">
        <v>0.79643273094909595</v>
      </c>
      <c r="AY118" s="2">
        <v>0.72967239998408795</v>
      </c>
      <c r="AZ118" s="2">
        <v>0.67992268004272904</v>
      </c>
      <c r="BA118" s="2">
        <v>0.71695770201613596</v>
      </c>
      <c r="BB118" s="2">
        <v>0.75430899010597896</v>
      </c>
      <c r="BC118" s="2">
        <v>0.71841389865332195</v>
      </c>
      <c r="BD118" s="2">
        <v>0.77833812041681205</v>
      </c>
      <c r="BE118" s="2">
        <v>0.75294512270200198</v>
      </c>
      <c r="BF118" s="2">
        <v>0.75272819693259096</v>
      </c>
      <c r="BG118" s="2">
        <v>0.90129642336709603</v>
      </c>
      <c r="BH118" s="2">
        <v>0.90342143625728799</v>
      </c>
      <c r="BI118" s="2">
        <v>0.88520550826938005</v>
      </c>
      <c r="BJ118" s="2">
        <v>0.84677266710809596</v>
      </c>
      <c r="BK118" s="2">
        <v>0.893276257067393</v>
      </c>
      <c r="BL118" s="2">
        <v>0.87550639698798305</v>
      </c>
      <c r="BM118" s="2">
        <v>0.84549413889043601</v>
      </c>
      <c r="BN118" s="2">
        <v>0.94962375315694103</v>
      </c>
      <c r="BO118" s="2">
        <v>0.92483955847069799</v>
      </c>
    </row>
    <row r="119" spans="1:67" ht="15.75" customHeight="1" x14ac:dyDescent="0.25">
      <c r="A119" s="2" t="s">
        <v>247</v>
      </c>
      <c r="B119" s="2" t="s">
        <v>6</v>
      </c>
      <c r="C119" s="2" t="s">
        <v>538</v>
      </c>
      <c r="D119" s="2">
        <v>0.71428599957142902</v>
      </c>
      <c r="E119" s="2">
        <v>0.71428599957142902</v>
      </c>
      <c r="F119" s="2">
        <v>0.71428599957142902</v>
      </c>
      <c r="G119" s="2">
        <v>0.71428599957142902</v>
      </c>
      <c r="H119" s="2">
        <v>0.71428599957142902</v>
      </c>
      <c r="I119" s="2">
        <v>0.71428599957142902</v>
      </c>
      <c r="J119" s="2">
        <v>0.71428599957142902</v>
      </c>
      <c r="K119" s="2">
        <v>0.72420699954563506</v>
      </c>
      <c r="L119" s="2">
        <v>0.833333999833334</v>
      </c>
      <c r="M119" s="2">
        <v>0.83333374983333397</v>
      </c>
      <c r="N119" s="2">
        <v>0.83333299983333298</v>
      </c>
      <c r="O119" s="2">
        <v>0.832801749902778</v>
      </c>
      <c r="P119" s="2">
        <v>0.76746000000000003</v>
      </c>
      <c r="Q119" s="2">
        <v>0.90908999999999995</v>
      </c>
      <c r="R119" s="2">
        <v>0.90908999999999995</v>
      </c>
      <c r="S119" s="2">
        <v>0.90908999999999995</v>
      </c>
      <c r="T119" s="2">
        <v>0.90908999999999995</v>
      </c>
      <c r="U119" s="2">
        <v>0.90908999999999995</v>
      </c>
      <c r="V119" s="2">
        <v>1.4132583330833299</v>
      </c>
      <c r="W119" s="2">
        <v>1.7647783326666699</v>
      </c>
      <c r="X119" s="2">
        <v>1.7814199989999999</v>
      </c>
      <c r="Y119" s="2">
        <v>1.7814199989999999</v>
      </c>
      <c r="Z119" s="2">
        <v>1.7814199989999999</v>
      </c>
      <c r="AA119" s="2">
        <v>1.9322174990000001</v>
      </c>
      <c r="AB119" s="2">
        <v>3.94280416641667</v>
      </c>
      <c r="AC119" s="2">
        <v>5.5585583331666699</v>
      </c>
      <c r="AD119" s="2">
        <v>5.4778333332500004</v>
      </c>
      <c r="AE119" s="2">
        <v>5.4866666666666699</v>
      </c>
      <c r="AF119" s="2">
        <v>5.4885541666666704</v>
      </c>
      <c r="AG119" s="2">
        <v>5.74464166666667</v>
      </c>
      <c r="AH119" s="2">
        <v>7.1840250000000001</v>
      </c>
      <c r="AI119" s="2">
        <v>12.115875000000001</v>
      </c>
      <c r="AJ119" s="2">
        <v>22.960349999999998</v>
      </c>
      <c r="AK119" s="2">
        <v>24.948550000000001</v>
      </c>
      <c r="AL119" s="2">
        <v>33.085933333333301</v>
      </c>
      <c r="AM119" s="2">
        <v>35.142116666666702</v>
      </c>
      <c r="AN119" s="2">
        <v>37.119558333333302</v>
      </c>
      <c r="AO119" s="2">
        <v>35.4044666666667</v>
      </c>
      <c r="AP119" s="2">
        <v>36.549999999999997</v>
      </c>
      <c r="AQ119" s="2">
        <v>39.043516666666697</v>
      </c>
      <c r="AR119" s="2">
        <v>42.985700000000001</v>
      </c>
      <c r="AS119" s="2">
        <v>45.996250000000003</v>
      </c>
      <c r="AT119" s="2">
        <v>48.415941666666697</v>
      </c>
      <c r="AU119" s="2">
        <v>57.740873749999999</v>
      </c>
      <c r="AV119" s="2">
        <v>61.197200000000002</v>
      </c>
      <c r="AW119" s="2">
        <v>62.280714944083698</v>
      </c>
      <c r="AX119" s="2">
        <v>65.743857539682494</v>
      </c>
      <c r="AY119" s="2">
        <v>69.1921618494152</v>
      </c>
      <c r="AZ119" s="2">
        <v>72.756203406152096</v>
      </c>
      <c r="BA119" s="2">
        <v>87.894119810653507</v>
      </c>
      <c r="BB119" s="2">
        <v>87.196146330091494</v>
      </c>
      <c r="BC119" s="2">
        <v>85.893463202276493</v>
      </c>
      <c r="BD119" s="2">
        <v>88.749802387645204</v>
      </c>
      <c r="BE119" s="2">
        <v>100.39788320357999</v>
      </c>
      <c r="BF119" s="2">
        <v>110.934527811188</v>
      </c>
      <c r="BG119" s="2">
        <v>116.969776646049</v>
      </c>
      <c r="BH119" s="2">
        <v>125.095034603174</v>
      </c>
      <c r="BI119" s="2">
        <v>127.964544179198</v>
      </c>
      <c r="BJ119" s="2">
        <v>128.87151906465999</v>
      </c>
      <c r="BK119" s="2">
        <v>133.31211833795999</v>
      </c>
      <c r="BL119" s="2">
        <v>142.402832756013</v>
      </c>
      <c r="BM119" s="2">
        <v>150.79010594302599</v>
      </c>
      <c r="BN119" s="2">
        <v>153.426816475659</v>
      </c>
      <c r="BO119" s="2">
        <v>154.15877903172299</v>
      </c>
    </row>
    <row r="120" spans="1:67" ht="15.75" customHeight="1" x14ac:dyDescent="0.25">
      <c r="A120" s="2" t="s">
        <v>249</v>
      </c>
      <c r="B120" s="2" t="s">
        <v>30</v>
      </c>
      <c r="C120" s="2" t="s">
        <v>538</v>
      </c>
      <c r="D120" s="2">
        <v>0.357142999357143</v>
      </c>
      <c r="E120" s="2">
        <v>0.357142999357143</v>
      </c>
      <c r="F120" s="2">
        <v>0.357142999357143</v>
      </c>
      <c r="G120" s="2">
        <v>0.357142999357143</v>
      </c>
      <c r="H120" s="2">
        <v>0.357142999357143</v>
      </c>
      <c r="I120" s="2">
        <v>0.357142999357143</v>
      </c>
      <c r="J120" s="2">
        <v>0.357142999357143</v>
      </c>
      <c r="K120" s="2">
        <v>0.357142999357143</v>
      </c>
      <c r="L120" s="2">
        <v>0.357142999357143</v>
      </c>
      <c r="M120" s="2">
        <v>0.357142999357143</v>
      </c>
      <c r="N120" s="2">
        <v>0.357142999357143</v>
      </c>
      <c r="O120" s="2">
        <v>0.35714299932738103</v>
      </c>
      <c r="P120" s="2">
        <v>0.35714325128914998</v>
      </c>
      <c r="Q120" s="2">
        <v>0.32857086795212997</v>
      </c>
      <c r="R120" s="2">
        <v>0.32209166566666703</v>
      </c>
      <c r="S120" s="2">
        <v>0.319791665666667</v>
      </c>
      <c r="T120" s="2">
        <v>0.33198333233333299</v>
      </c>
      <c r="U120" s="2">
        <v>0.32926666566666701</v>
      </c>
      <c r="V120" s="2">
        <v>0.30562499900000001</v>
      </c>
      <c r="W120" s="2">
        <v>0.30033333233333298</v>
      </c>
      <c r="X120" s="2">
        <v>0.29792499900000002</v>
      </c>
      <c r="Y120" s="2">
        <v>0.330433332333333</v>
      </c>
      <c r="Z120" s="2">
        <v>0.35249166566666701</v>
      </c>
      <c r="AA120" s="2">
        <v>0.36307916566666698</v>
      </c>
      <c r="AB120" s="2">
        <v>0.38446499941666701</v>
      </c>
      <c r="AC120" s="2">
        <v>0.39462499974999998</v>
      </c>
      <c r="AD120" s="2">
        <v>0.34996583316666702</v>
      </c>
      <c r="AE120" s="2">
        <v>0.33845874999999997</v>
      </c>
      <c r="AF120" s="2">
        <v>0.37429249999999997</v>
      </c>
      <c r="AG120" s="2">
        <v>0.57457583333333295</v>
      </c>
      <c r="AH120" s="2">
        <v>0.66371166666666703</v>
      </c>
      <c r="AI120" s="2">
        <v>0.68086583333333295</v>
      </c>
      <c r="AJ120" s="2">
        <v>0.67981833333333297</v>
      </c>
      <c r="AK120" s="2">
        <v>0.69285083333333297</v>
      </c>
      <c r="AL120" s="2">
        <v>0.69876416666666696</v>
      </c>
      <c r="AM120" s="2">
        <v>0.70037749999999999</v>
      </c>
      <c r="AN120" s="2">
        <v>0.70899999999999996</v>
      </c>
      <c r="AO120" s="2">
        <v>0.70899999999999996</v>
      </c>
      <c r="AP120" s="2">
        <v>0.70899999999999996</v>
      </c>
      <c r="AQ120" s="2">
        <v>0.70899999999999996</v>
      </c>
      <c r="AR120" s="2">
        <v>0.70899999999999996</v>
      </c>
      <c r="AS120" s="2">
        <v>0.708983174066667</v>
      </c>
      <c r="AT120" s="2">
        <v>0.70899983333333305</v>
      </c>
      <c r="AU120" s="2">
        <v>0.70899999999999996</v>
      </c>
      <c r="AV120" s="2">
        <v>0.70899999999999996</v>
      </c>
      <c r="AW120" s="2">
        <v>0.70899999999999996</v>
      </c>
      <c r="AX120" s="2">
        <v>0.70899999999999996</v>
      </c>
      <c r="AY120" s="2">
        <v>0.70899976666666698</v>
      </c>
      <c r="AZ120" s="2">
        <v>0.70966655000000001</v>
      </c>
      <c r="BA120" s="2">
        <v>0.71</v>
      </c>
      <c r="BB120" s="2">
        <v>0.71</v>
      </c>
      <c r="BC120" s="2">
        <v>0.71</v>
      </c>
      <c r="BD120" s="2">
        <v>0.71</v>
      </c>
      <c r="BE120" s="2">
        <v>0.71</v>
      </c>
      <c r="BF120" s="2">
        <v>0.71</v>
      </c>
      <c r="BG120" s="2">
        <v>0.71</v>
      </c>
      <c r="BH120" s="2">
        <v>0.71</v>
      </c>
      <c r="BI120" s="2">
        <v>0.71</v>
      </c>
      <c r="BJ120" s="2">
        <v>0.71</v>
      </c>
      <c r="BK120" s="2">
        <v>0.71</v>
      </c>
      <c r="BL120" s="2">
        <v>0.71</v>
      </c>
      <c r="BM120" s="2">
        <v>0.71</v>
      </c>
      <c r="BN120" s="2">
        <v>0.71</v>
      </c>
      <c r="BO120" s="2">
        <v>0.71</v>
      </c>
    </row>
    <row r="121" spans="1:67" ht="15.75" customHeight="1" x14ac:dyDescent="0.25">
      <c r="A121" s="2" t="s">
        <v>251</v>
      </c>
      <c r="B121" s="2" t="s">
        <v>37</v>
      </c>
      <c r="C121" s="2" t="s">
        <v>538</v>
      </c>
      <c r="D121" s="2">
        <v>360.00000035900001</v>
      </c>
      <c r="E121" s="2">
        <v>360.00000035900001</v>
      </c>
      <c r="F121" s="2">
        <v>360.00000035900001</v>
      </c>
      <c r="G121" s="2">
        <v>360.00000035900001</v>
      </c>
      <c r="H121" s="2">
        <v>360.00000035900001</v>
      </c>
      <c r="I121" s="2">
        <v>360.00000035900001</v>
      </c>
      <c r="J121" s="2">
        <v>360.00000035900001</v>
      </c>
      <c r="K121" s="2">
        <v>360.00000035900001</v>
      </c>
      <c r="L121" s="2">
        <v>360.00000035900001</v>
      </c>
      <c r="M121" s="2">
        <v>360.00000035900001</v>
      </c>
      <c r="N121" s="2">
        <v>360.00000035900001</v>
      </c>
      <c r="O121" s="2">
        <v>350.677693533362</v>
      </c>
      <c r="P121" s="2">
        <v>303.17249999900002</v>
      </c>
      <c r="Q121" s="2">
        <v>271.70166666608299</v>
      </c>
      <c r="R121" s="2">
        <v>292.08249999924999</v>
      </c>
      <c r="S121" s="2">
        <v>296.78749999916698</v>
      </c>
      <c r="T121" s="2">
        <v>296.55249999916703</v>
      </c>
      <c r="U121" s="2">
        <v>268.50999999933299</v>
      </c>
      <c r="V121" s="2">
        <v>210.441666666</v>
      </c>
      <c r="W121" s="2">
        <v>219.13999999933301</v>
      </c>
      <c r="X121" s="2">
        <v>226.74083333283301</v>
      </c>
      <c r="Y121" s="2">
        <v>220.53583333275</v>
      </c>
      <c r="Z121" s="2">
        <v>249.07666666583299</v>
      </c>
      <c r="AA121" s="2">
        <v>237.51166666608299</v>
      </c>
      <c r="AB121" s="2">
        <v>237.52249999933301</v>
      </c>
      <c r="AC121" s="2">
        <v>238.53583333275</v>
      </c>
      <c r="AD121" s="2">
        <v>168.519833333083</v>
      </c>
      <c r="AE121" s="2">
        <v>144.63749999999999</v>
      </c>
      <c r="AF121" s="2">
        <v>128.15166666666701</v>
      </c>
      <c r="AG121" s="2">
        <v>137.96441666666701</v>
      </c>
      <c r="AH121" s="2">
        <v>144.79249999999999</v>
      </c>
      <c r="AI121" s="2">
        <v>134.70666666666699</v>
      </c>
      <c r="AJ121" s="2">
        <v>126.651333333333</v>
      </c>
      <c r="AK121" s="2">
        <v>111.197785833333</v>
      </c>
      <c r="AL121" s="2">
        <v>102.207805833333</v>
      </c>
      <c r="AM121" s="2">
        <v>94.059579166666694</v>
      </c>
      <c r="AN121" s="2">
        <v>108.779056666667</v>
      </c>
      <c r="AO121" s="2">
        <v>120.99086250000001</v>
      </c>
      <c r="AP121" s="2">
        <v>130.90530066666699</v>
      </c>
      <c r="AQ121" s="2">
        <v>113.90680500000001</v>
      </c>
      <c r="AR121" s="2">
        <v>107.765498333333</v>
      </c>
      <c r="AS121" s="2">
        <v>121.5289475</v>
      </c>
      <c r="AT121" s="2">
        <v>125.38801916666699</v>
      </c>
      <c r="AU121" s="2">
        <v>115.93346416666699</v>
      </c>
      <c r="AV121" s="2">
        <v>108.192569166667</v>
      </c>
      <c r="AW121" s="2">
        <v>110.218211666667</v>
      </c>
      <c r="AX121" s="2">
        <v>116.29931166666699</v>
      </c>
      <c r="AY121" s="2">
        <v>117.75352916666699</v>
      </c>
      <c r="AZ121" s="2">
        <v>103.359493968254</v>
      </c>
      <c r="BA121" s="2">
        <v>93.570089087045702</v>
      </c>
      <c r="BB121" s="2">
        <v>87.779875000000004</v>
      </c>
      <c r="BC121" s="2">
        <v>79.807019832189198</v>
      </c>
      <c r="BD121" s="2">
        <v>79.790455417006498</v>
      </c>
      <c r="BE121" s="2">
        <v>97.595658277638506</v>
      </c>
      <c r="BF121" s="2">
        <v>105.944781034025</v>
      </c>
      <c r="BG121" s="2">
        <v>121.044025684011</v>
      </c>
      <c r="BH121" s="2">
        <v>108.79290004683401</v>
      </c>
      <c r="BI121" s="2">
        <v>112.166141081871</v>
      </c>
      <c r="BJ121" s="2">
        <v>110.42317934106001</v>
      </c>
      <c r="BK121" s="2">
        <v>109.009665900863</v>
      </c>
      <c r="BL121" s="2">
        <v>106.77458226243699</v>
      </c>
      <c r="BM121" s="2">
        <v>109.754323839417</v>
      </c>
      <c r="BN121" s="2">
        <v>131.49814044376399</v>
      </c>
      <c r="BO121" s="2">
        <v>140.49110006234</v>
      </c>
    </row>
    <row r="122" spans="1:67" ht="15.75" customHeight="1" x14ac:dyDescent="0.25">
      <c r="A122" s="2" t="s">
        <v>253</v>
      </c>
      <c r="B122" s="2" t="s">
        <v>22</v>
      </c>
      <c r="C122" s="2" t="s">
        <v>538</v>
      </c>
      <c r="D122" s="2">
        <v>35.538333333333298</v>
      </c>
      <c r="E122" s="2">
        <v>35.538333333333298</v>
      </c>
      <c r="F122" s="2">
        <v>35.538333333333298</v>
      </c>
      <c r="G122" s="2">
        <v>35.538333333333298</v>
      </c>
      <c r="H122" s="2">
        <v>35.538333333333298</v>
      </c>
      <c r="I122" s="2">
        <v>35.538333333333298</v>
      </c>
      <c r="J122" s="2">
        <v>35.538333333333298</v>
      </c>
      <c r="K122" s="2">
        <v>35.538333333333298</v>
      </c>
      <c r="L122" s="2">
        <v>35.538333333333298</v>
      </c>
      <c r="M122" s="2">
        <v>35.538333333333298</v>
      </c>
      <c r="N122" s="2">
        <v>35.538333333333298</v>
      </c>
      <c r="O122" s="2">
        <v>35.538333333333298</v>
      </c>
      <c r="P122" s="2">
        <v>35.538333333333298</v>
      </c>
      <c r="Q122" s="2">
        <v>35.538333333333298</v>
      </c>
      <c r="R122" s="2">
        <v>35.538333333333298</v>
      </c>
      <c r="S122" s="2">
        <v>35.538333333333298</v>
      </c>
      <c r="T122" s="2">
        <v>35.538333333333298</v>
      </c>
      <c r="U122" s="2">
        <v>35.538333333333298</v>
      </c>
      <c r="V122" s="2">
        <v>35.538333333333298</v>
      </c>
      <c r="W122" s="2">
        <v>35.538333333333298</v>
      </c>
      <c r="X122" s="2">
        <v>35.538333333333298</v>
      </c>
      <c r="Y122" s="2">
        <v>35.538333333333298</v>
      </c>
      <c r="Z122" s="2">
        <v>35.538333333333298</v>
      </c>
      <c r="AA122" s="2">
        <v>35.538333333333298</v>
      </c>
      <c r="AB122" s="2">
        <v>35.538333333333298</v>
      </c>
      <c r="AC122" s="2">
        <v>35.538333333333298</v>
      </c>
      <c r="AD122" s="2">
        <v>35.538333333333298</v>
      </c>
      <c r="AE122" s="2">
        <v>35.538333333333298</v>
      </c>
      <c r="AF122" s="2">
        <v>35.538333333333298</v>
      </c>
      <c r="AG122" s="2">
        <v>35.538333333333298</v>
      </c>
      <c r="AH122" s="2">
        <v>35.538333333333298</v>
      </c>
      <c r="AI122" s="2">
        <v>35.538333333333298</v>
      </c>
      <c r="AJ122" s="2">
        <v>35.538333333333298</v>
      </c>
      <c r="AK122" s="2">
        <v>35.538333333333298</v>
      </c>
      <c r="AL122" s="2">
        <v>35.538333333333298</v>
      </c>
      <c r="AM122" s="2">
        <v>60.95</v>
      </c>
      <c r="AN122" s="2">
        <v>67.303333333333299</v>
      </c>
      <c r="AO122" s="2">
        <v>75.4375</v>
      </c>
      <c r="AP122" s="2">
        <v>78.303333333333299</v>
      </c>
      <c r="AQ122" s="2">
        <v>119.523333333333</v>
      </c>
      <c r="AR122" s="2">
        <v>142.13333333333301</v>
      </c>
      <c r="AS122" s="2">
        <v>146.73583333333301</v>
      </c>
      <c r="AT122" s="2">
        <v>153.27916666666701</v>
      </c>
      <c r="AU122" s="2">
        <v>149.57583333333301</v>
      </c>
      <c r="AV122" s="2">
        <v>136.035</v>
      </c>
      <c r="AW122" s="2">
        <v>132.88</v>
      </c>
      <c r="AX122" s="2">
        <v>126.089430555555</v>
      </c>
      <c r="AY122" s="2">
        <v>122.554166666667</v>
      </c>
      <c r="AZ122" s="2">
        <v>120.29916666666701</v>
      </c>
      <c r="BA122" s="2">
        <v>147.49666666666701</v>
      </c>
      <c r="BB122" s="2">
        <v>147.35499999999999</v>
      </c>
      <c r="BC122" s="2">
        <v>146.620833333333</v>
      </c>
      <c r="BD122" s="2">
        <v>149.11250000000001</v>
      </c>
      <c r="BE122" s="2">
        <v>152.129166666667</v>
      </c>
      <c r="BF122" s="2">
        <v>179.191666666667</v>
      </c>
      <c r="BG122" s="2">
        <v>221.72833333333301</v>
      </c>
      <c r="BH122" s="2">
        <v>342.16</v>
      </c>
      <c r="BI122" s="2">
        <v>326.00102272727298</v>
      </c>
      <c r="BJ122" s="2">
        <v>344.70583333333298</v>
      </c>
      <c r="BK122" s="2">
        <v>382.74731060606098</v>
      </c>
      <c r="BL122" s="2">
        <v>412.95333333333298</v>
      </c>
      <c r="BM122" s="2">
        <v>425.90750000000003</v>
      </c>
      <c r="BN122" s="2">
        <v>460.16500000000002</v>
      </c>
      <c r="BO122" s="2">
        <v>456.16500000000002</v>
      </c>
    </row>
    <row r="123" spans="1:67" ht="15.75" customHeight="1" x14ac:dyDescent="0.25">
      <c r="A123" s="2" t="s">
        <v>255</v>
      </c>
      <c r="B123" s="2" t="s">
        <v>18</v>
      </c>
      <c r="C123" s="2" t="s">
        <v>538</v>
      </c>
      <c r="D123" s="2">
        <v>7.1428600061428602</v>
      </c>
      <c r="E123" s="2">
        <v>7.1428600061428602</v>
      </c>
      <c r="F123" s="2">
        <v>7.1428600061428602</v>
      </c>
      <c r="G123" s="2">
        <v>7.1428600061428602</v>
      </c>
      <c r="H123" s="2">
        <v>7.1428600061428602</v>
      </c>
      <c r="I123" s="2">
        <v>7.1428600061428602</v>
      </c>
      <c r="J123" s="2">
        <v>7.1428600061428602</v>
      </c>
      <c r="K123" s="2">
        <v>7.1428600061428602</v>
      </c>
      <c r="L123" s="2">
        <v>7.1428600061428602</v>
      </c>
      <c r="M123" s="2">
        <v>7.1428600061428602</v>
      </c>
      <c r="N123" s="2">
        <v>7.1428600061428602</v>
      </c>
      <c r="O123" s="2">
        <v>7.1428599977626002</v>
      </c>
      <c r="P123" s="2">
        <v>7.1428599989999997</v>
      </c>
      <c r="Q123" s="2">
        <v>7.0011916656666697</v>
      </c>
      <c r="R123" s="2">
        <v>7.1428599989999997</v>
      </c>
      <c r="S123" s="2">
        <v>7.34319333233333</v>
      </c>
      <c r="T123" s="2">
        <v>8.3671449991666709</v>
      </c>
      <c r="U123" s="2">
        <v>8.2765608324166706</v>
      </c>
      <c r="V123" s="2">
        <v>7.7293833323333301</v>
      </c>
      <c r="W123" s="2">
        <v>7.4753091656666699</v>
      </c>
      <c r="X123" s="2">
        <v>7.4201874989999999</v>
      </c>
      <c r="Y123" s="2">
        <v>9.0474983325833307</v>
      </c>
      <c r="Z123" s="2">
        <v>10.9223249994167</v>
      </c>
      <c r="AA123" s="2">
        <v>13.311516665916701</v>
      </c>
      <c r="AB123" s="2">
        <v>14.4138749994167</v>
      </c>
      <c r="AC123" s="2">
        <v>16.432116666500001</v>
      </c>
      <c r="AD123" s="2">
        <v>16.225741666499999</v>
      </c>
      <c r="AE123" s="2">
        <v>16.454491666666701</v>
      </c>
      <c r="AF123" s="2">
        <v>17.7471</v>
      </c>
      <c r="AG123" s="2">
        <v>20.572466666666699</v>
      </c>
      <c r="AH123" s="2">
        <v>22.914766666666701</v>
      </c>
      <c r="AI123" s="2">
        <v>27.5078666666667</v>
      </c>
      <c r="AJ123" s="2">
        <v>32.216833333333298</v>
      </c>
      <c r="AK123" s="2">
        <v>58.001333333333299</v>
      </c>
      <c r="AL123" s="2">
        <v>56.050575000000002</v>
      </c>
      <c r="AM123" s="2">
        <v>51.429833333333299</v>
      </c>
      <c r="AN123" s="2">
        <v>57.1148666666667</v>
      </c>
      <c r="AO123" s="2">
        <v>58.731841666666703</v>
      </c>
      <c r="AP123" s="2">
        <v>60.366700000000002</v>
      </c>
      <c r="AQ123" s="2">
        <v>70.326216666666696</v>
      </c>
      <c r="AR123" s="2">
        <v>76.175541666666703</v>
      </c>
      <c r="AS123" s="2">
        <v>78.563194999999993</v>
      </c>
      <c r="AT123" s="2">
        <v>78.749141666666702</v>
      </c>
      <c r="AU123" s="2">
        <v>75.935569444444397</v>
      </c>
      <c r="AV123" s="2">
        <v>79.173876064213601</v>
      </c>
      <c r="AW123" s="2">
        <v>75.554109451431103</v>
      </c>
      <c r="AX123" s="2">
        <v>72.100835017862096</v>
      </c>
      <c r="AY123" s="2">
        <v>67.317638124285693</v>
      </c>
      <c r="AZ123" s="2">
        <v>69.175319816225993</v>
      </c>
      <c r="BA123" s="2">
        <v>77.352012297578995</v>
      </c>
      <c r="BB123" s="2">
        <v>79.233151704545506</v>
      </c>
      <c r="BC123" s="2">
        <v>88.810769971045602</v>
      </c>
      <c r="BD123" s="2">
        <v>84.529601757352907</v>
      </c>
      <c r="BE123" s="2">
        <v>86.122878898265398</v>
      </c>
      <c r="BF123" s="2">
        <v>87.922163808972698</v>
      </c>
      <c r="BG123" s="2">
        <v>98.178453326527105</v>
      </c>
      <c r="BH123" s="2">
        <v>101.504369498594</v>
      </c>
      <c r="BI123" s="2">
        <v>103.410004519014</v>
      </c>
      <c r="BJ123" s="2">
        <v>101.301574049018</v>
      </c>
      <c r="BK123" s="2">
        <v>101.99129838935001</v>
      </c>
      <c r="BL123" s="2">
        <v>106.45078015851701</v>
      </c>
      <c r="BM123" s="2">
        <v>109.63774659236699</v>
      </c>
      <c r="BN123" s="2">
        <v>117.86598920168301</v>
      </c>
      <c r="BO123" s="2">
        <v>139.846383759617</v>
      </c>
    </row>
    <row r="124" spans="1:67" ht="15.75" customHeight="1" x14ac:dyDescent="0.25">
      <c r="A124" s="2" t="s">
        <v>257</v>
      </c>
      <c r="B124" s="2" t="s">
        <v>22</v>
      </c>
      <c r="C124" s="2" t="s">
        <v>538</v>
      </c>
      <c r="D124" s="2">
        <v>10.8416833333333</v>
      </c>
      <c r="E124" s="2">
        <v>10.8416833333333</v>
      </c>
      <c r="F124" s="2">
        <v>10.8416833333333</v>
      </c>
      <c r="G124" s="2">
        <v>10.8416833333333</v>
      </c>
      <c r="H124" s="2">
        <v>10.8416833333333</v>
      </c>
      <c r="I124" s="2">
        <v>10.8416833333333</v>
      </c>
      <c r="J124" s="2">
        <v>10.8416833333333</v>
      </c>
      <c r="K124" s="2">
        <v>10.8416833333333</v>
      </c>
      <c r="L124" s="2">
        <v>10.8416833333333</v>
      </c>
      <c r="M124" s="2">
        <v>10.8416833333333</v>
      </c>
      <c r="N124" s="2">
        <v>10.8416833333333</v>
      </c>
      <c r="O124" s="2">
        <v>10.8416833333333</v>
      </c>
      <c r="P124" s="2">
        <v>10.8416833333333</v>
      </c>
      <c r="Q124" s="2">
        <v>10.8416833333333</v>
      </c>
      <c r="R124" s="2">
        <v>10.8416833333333</v>
      </c>
      <c r="S124" s="2">
        <v>10.8416833333333</v>
      </c>
      <c r="T124" s="2">
        <v>10.8416833333333</v>
      </c>
      <c r="U124" s="2">
        <v>10.8416833333333</v>
      </c>
      <c r="V124" s="2">
        <v>10.8416833333333</v>
      </c>
      <c r="W124" s="2">
        <v>10.8416833333333</v>
      </c>
      <c r="X124" s="2">
        <v>10.8416833333333</v>
      </c>
      <c r="Y124" s="2">
        <v>10.8416833333333</v>
      </c>
      <c r="Z124" s="2">
        <v>10.8416833333333</v>
      </c>
      <c r="AA124" s="2">
        <v>10.8416833333333</v>
      </c>
      <c r="AB124" s="2">
        <v>10.8416833333333</v>
      </c>
      <c r="AC124" s="2">
        <v>10.8416833333333</v>
      </c>
      <c r="AD124" s="2">
        <v>10.8416833333333</v>
      </c>
      <c r="AE124" s="2">
        <v>10.8416833333333</v>
      </c>
      <c r="AF124" s="2">
        <v>10.8416833333333</v>
      </c>
      <c r="AG124" s="2">
        <v>10.8416833333333</v>
      </c>
      <c r="AH124" s="2">
        <v>10.8416833333333</v>
      </c>
      <c r="AI124" s="2">
        <v>10.8416833333333</v>
      </c>
      <c r="AJ124" s="2">
        <v>10.8416833333333</v>
      </c>
      <c r="AK124" s="2">
        <v>10.8416833333333</v>
      </c>
      <c r="AL124" s="2">
        <v>10.8416833333333</v>
      </c>
      <c r="AM124" s="2">
        <v>10.8218833333333</v>
      </c>
      <c r="AN124" s="2">
        <v>12.8095583333333</v>
      </c>
      <c r="AO124" s="2">
        <v>17.362491666666699</v>
      </c>
      <c r="AP124" s="2">
        <v>20.837566666666699</v>
      </c>
      <c r="AQ124" s="2">
        <v>39.007733333333299</v>
      </c>
      <c r="AR124" s="2">
        <v>47.7038333333333</v>
      </c>
      <c r="AS124" s="2">
        <v>48.377958333333297</v>
      </c>
      <c r="AT124" s="2">
        <v>46.937066666666702</v>
      </c>
      <c r="AU124" s="2">
        <v>43.648375000000001</v>
      </c>
      <c r="AV124" s="2">
        <v>42.649941666666699</v>
      </c>
      <c r="AW124" s="2">
        <v>41.011820505934899</v>
      </c>
      <c r="AX124" s="2">
        <v>40.152899945420501</v>
      </c>
      <c r="AY124" s="2">
        <v>37.316256805555597</v>
      </c>
      <c r="AZ124" s="2">
        <v>36.574591666666699</v>
      </c>
      <c r="BA124" s="2">
        <v>42.904108333333298</v>
      </c>
      <c r="BB124" s="2">
        <v>45.964261400813903</v>
      </c>
      <c r="BC124" s="2">
        <v>46.143901317204303</v>
      </c>
      <c r="BD124" s="2">
        <v>47.004479142256798</v>
      </c>
      <c r="BE124" s="2">
        <v>48.438059008772598</v>
      </c>
      <c r="BF124" s="2">
        <v>53.654058312852001</v>
      </c>
      <c r="BG124" s="2">
        <v>64.462108272529406</v>
      </c>
      <c r="BH124" s="2">
        <v>69.914065825299701</v>
      </c>
      <c r="BI124" s="2">
        <v>68.866667859063</v>
      </c>
      <c r="BJ124" s="2">
        <v>68.840320327700994</v>
      </c>
      <c r="BK124" s="2">
        <v>69.789349180747607</v>
      </c>
      <c r="BL124" s="2">
        <v>77.346112703930302</v>
      </c>
      <c r="BM124" s="2">
        <v>84.640822006528495</v>
      </c>
      <c r="BN124" s="2">
        <v>84.116222570404503</v>
      </c>
      <c r="BO124" s="2">
        <v>87.8561255862775</v>
      </c>
    </row>
    <row r="125" spans="1:67" ht="15.75" customHeight="1" x14ac:dyDescent="0.25">
      <c r="A125" s="2" t="s">
        <v>259</v>
      </c>
      <c r="B125" s="2" t="s">
        <v>37</v>
      </c>
      <c r="C125" s="2" t="s">
        <v>538</v>
      </c>
      <c r="D125" s="2">
        <v>35</v>
      </c>
      <c r="E125" s="2">
        <v>35</v>
      </c>
      <c r="F125" s="2">
        <v>35</v>
      </c>
      <c r="G125" s="2">
        <v>35</v>
      </c>
      <c r="H125" s="2">
        <v>35</v>
      </c>
      <c r="I125" s="2">
        <v>35</v>
      </c>
      <c r="J125" s="2">
        <v>35</v>
      </c>
      <c r="K125" s="2">
        <v>35</v>
      </c>
      <c r="L125" s="2">
        <v>35</v>
      </c>
      <c r="M125" s="2">
        <v>43.558333332916703</v>
      </c>
      <c r="N125" s="2">
        <v>55.539999999000003</v>
      </c>
      <c r="O125" s="2">
        <v>75.821666665916695</v>
      </c>
      <c r="P125" s="2">
        <v>162.25</v>
      </c>
      <c r="Q125" s="2">
        <v>244.916666666667</v>
      </c>
      <c r="R125" s="2">
        <v>244.916666666667</v>
      </c>
      <c r="S125" s="2">
        <v>244.916666666667</v>
      </c>
      <c r="T125" s="2">
        <v>244.916666666667</v>
      </c>
      <c r="U125" s="2">
        <v>244.916666666667</v>
      </c>
      <c r="V125" s="2">
        <v>244.916666666667</v>
      </c>
      <c r="W125" s="2">
        <v>244.916666666667</v>
      </c>
      <c r="X125" s="2">
        <v>244.916666666667</v>
      </c>
      <c r="Y125" s="2">
        <v>244.916666666667</v>
      </c>
      <c r="Z125" s="2">
        <v>244.916666666667</v>
      </c>
      <c r="AA125" s="2">
        <v>244.916666666667</v>
      </c>
      <c r="AB125" s="2">
        <v>244.916666666667</v>
      </c>
      <c r="AC125" s="2">
        <v>244.916666666667</v>
      </c>
      <c r="AD125" s="2">
        <v>244.916666666667</v>
      </c>
      <c r="AE125" s="2">
        <v>244.916666666667</v>
      </c>
      <c r="AF125" s="2">
        <v>244.916666666667</v>
      </c>
      <c r="AG125" s="2">
        <v>244.916666666667</v>
      </c>
      <c r="AH125" s="2">
        <v>426.25</v>
      </c>
      <c r="AI125" s="2">
        <v>718.33333333333303</v>
      </c>
      <c r="AJ125" s="2">
        <v>1266.5833333333301</v>
      </c>
      <c r="AK125" s="2">
        <v>2689</v>
      </c>
      <c r="AL125" s="2">
        <v>2545.25</v>
      </c>
      <c r="AM125" s="2">
        <v>2450.8333333333298</v>
      </c>
      <c r="AN125" s="2">
        <v>2624.0833333333298</v>
      </c>
      <c r="AO125" s="2">
        <v>2946.25</v>
      </c>
      <c r="AP125" s="2">
        <v>3744.4166666666702</v>
      </c>
      <c r="AQ125" s="2">
        <v>3807.8333333333298</v>
      </c>
      <c r="AR125" s="2">
        <v>3840.75</v>
      </c>
      <c r="AS125" s="2">
        <v>3916.3333333333298</v>
      </c>
      <c r="AT125" s="2">
        <v>3912.0833333333298</v>
      </c>
      <c r="AU125" s="2">
        <v>3973.3333333333298</v>
      </c>
      <c r="AV125" s="2">
        <v>4016.25</v>
      </c>
      <c r="AW125" s="2">
        <v>4092.5</v>
      </c>
      <c r="AX125" s="2">
        <v>4103.25</v>
      </c>
      <c r="AY125" s="2">
        <v>4056.1666666666702</v>
      </c>
      <c r="AZ125" s="2">
        <v>4054.1666666666702</v>
      </c>
      <c r="BA125" s="2">
        <v>4139.3333333333303</v>
      </c>
      <c r="BB125" s="2">
        <v>4184.9166666666697</v>
      </c>
      <c r="BC125" s="2">
        <v>4058.5</v>
      </c>
      <c r="BD125" s="2">
        <v>4033</v>
      </c>
      <c r="BE125" s="2">
        <v>4027.25</v>
      </c>
      <c r="BF125" s="2">
        <v>4037.5</v>
      </c>
      <c r="BG125" s="2">
        <v>4067.75</v>
      </c>
      <c r="BH125" s="2">
        <v>4058.6945788530502</v>
      </c>
      <c r="BI125" s="2">
        <v>4050.5799859191002</v>
      </c>
      <c r="BJ125" s="2">
        <v>4051.1669002816202</v>
      </c>
      <c r="BK125" s="2">
        <v>4061.1489631336399</v>
      </c>
      <c r="BL125" s="2">
        <v>4092.7832190087802</v>
      </c>
      <c r="BM125" s="2">
        <v>4098.7227950588904</v>
      </c>
      <c r="BN125" s="2">
        <v>4102.03786482335</v>
      </c>
      <c r="BO125" s="2">
        <v>4110.6527464157698</v>
      </c>
    </row>
    <row r="126" spans="1:67" ht="15.75" customHeight="1" x14ac:dyDescent="0.25">
      <c r="A126" s="2" t="s">
        <v>261</v>
      </c>
      <c r="B126" s="2" t="s">
        <v>37</v>
      </c>
      <c r="C126" s="2" t="s">
        <v>538</v>
      </c>
      <c r="D126" s="2">
        <v>0.89285699989285705</v>
      </c>
      <c r="E126" s="2">
        <v>0.89285699989285705</v>
      </c>
      <c r="F126" s="2">
        <v>0.89285699989285705</v>
      </c>
      <c r="G126" s="2">
        <v>0.89285699989285705</v>
      </c>
      <c r="H126" s="2">
        <v>0.89285699989285705</v>
      </c>
      <c r="I126" s="2">
        <v>0.89285699989285705</v>
      </c>
      <c r="J126" s="2">
        <v>0.89285699989285705</v>
      </c>
      <c r="K126" s="2">
        <v>0.89285699989285705</v>
      </c>
      <c r="L126" s="2">
        <v>0.89285699989285705</v>
      </c>
      <c r="M126" s="2">
        <v>0.89285699989285705</v>
      </c>
      <c r="N126" s="2">
        <v>0.89285699989285705</v>
      </c>
      <c r="O126" s="2">
        <v>0.88267025929554799</v>
      </c>
      <c r="P126" s="2">
        <v>0.838697807262207</v>
      </c>
      <c r="Q126" s="2">
        <v>0.70411390796665796</v>
      </c>
      <c r="R126" s="2">
        <v>0.69666586863809599</v>
      </c>
      <c r="S126" s="2">
        <v>0.76387124900000003</v>
      </c>
      <c r="T126" s="2">
        <v>0.81828408233333305</v>
      </c>
      <c r="U126" s="2">
        <v>0.90182499900000002</v>
      </c>
      <c r="V126" s="2">
        <v>0.87365924900000003</v>
      </c>
      <c r="W126" s="2">
        <v>0.89464091566666704</v>
      </c>
      <c r="X126" s="2">
        <v>0.87824433233333299</v>
      </c>
      <c r="Y126" s="2">
        <v>0.87021458233333304</v>
      </c>
      <c r="Z126" s="2">
        <v>0.98586283233333305</v>
      </c>
      <c r="AA126" s="2">
        <v>1.1100149991666699</v>
      </c>
      <c r="AB126" s="2">
        <v>1.1395191659166699</v>
      </c>
      <c r="AC126" s="2">
        <v>1.4318949995000001</v>
      </c>
      <c r="AD126" s="2">
        <v>1.4959741664166699</v>
      </c>
      <c r="AE126" s="2">
        <v>1.42818</v>
      </c>
      <c r="AF126" s="2">
        <v>1.2799083333333301</v>
      </c>
      <c r="AG126" s="2">
        <v>1.2645966666666699</v>
      </c>
      <c r="AH126" s="2">
        <v>1.2810566666666701</v>
      </c>
      <c r="AI126" s="2">
        <v>1.2837558333333301</v>
      </c>
      <c r="AJ126" s="2">
        <v>1.36164833333333</v>
      </c>
      <c r="AK126" s="2">
        <v>1.4705600000000001</v>
      </c>
      <c r="AL126" s="2">
        <v>1.3677508333333299</v>
      </c>
      <c r="AM126" s="2">
        <v>1.3490325000000001</v>
      </c>
      <c r="AN126" s="2">
        <v>1.27786333333333</v>
      </c>
      <c r="AO126" s="2">
        <v>1.34738</v>
      </c>
      <c r="AP126" s="2">
        <v>1.5918283333333301</v>
      </c>
      <c r="AQ126" s="2">
        <v>1.5499499999999999</v>
      </c>
      <c r="AR126" s="2">
        <v>1.7248266666666701</v>
      </c>
      <c r="AS126" s="2">
        <v>1.9334425</v>
      </c>
      <c r="AT126" s="2">
        <v>1.8405625000000001</v>
      </c>
      <c r="AU126" s="2">
        <v>1.54191416666667</v>
      </c>
      <c r="AV126" s="2">
        <v>1.3597524999999999</v>
      </c>
      <c r="AW126" s="2">
        <v>1.3094733333333299</v>
      </c>
      <c r="AX126" s="2">
        <v>1.3279734405000001</v>
      </c>
      <c r="AY126" s="2">
        <v>1.1950725</v>
      </c>
      <c r="AZ126" s="2">
        <v>1.19217833333333</v>
      </c>
      <c r="BA126" s="2">
        <v>1.28218881008452</v>
      </c>
      <c r="BB126" s="2">
        <v>1.0901594863867701</v>
      </c>
      <c r="BC126" s="2">
        <v>0.96946320149673504</v>
      </c>
      <c r="BD126" s="2">
        <v>0.96580103065870804</v>
      </c>
      <c r="BE126" s="2">
        <v>1.0358430965205401</v>
      </c>
      <c r="BF126" s="2">
        <v>1.1093632928169199</v>
      </c>
      <c r="BG126" s="2">
        <v>1.33109026245502</v>
      </c>
      <c r="BH126" s="2">
        <v>1.3452139760194699</v>
      </c>
      <c r="BI126" s="2">
        <v>1.3047580767159199</v>
      </c>
      <c r="BJ126" s="2">
        <v>1.33841214646451</v>
      </c>
      <c r="BK126" s="2">
        <v>1.4385065442138201</v>
      </c>
      <c r="BL126" s="2">
        <v>1.4530851184701601</v>
      </c>
      <c r="BM126" s="2">
        <v>1.3312242595708099</v>
      </c>
      <c r="BN126" s="2">
        <v>1.4416644589652201</v>
      </c>
      <c r="BO126" s="2">
        <v>1.50519106560508</v>
      </c>
    </row>
    <row r="127" spans="1:67" ht="15.75" customHeight="1" x14ac:dyDescent="0.25">
      <c r="A127" s="2" t="s">
        <v>263</v>
      </c>
      <c r="B127" s="2" t="s">
        <v>6</v>
      </c>
      <c r="C127" s="2" t="s">
        <v>538</v>
      </c>
      <c r="D127" s="2">
        <v>1.7142900007142901</v>
      </c>
      <c r="E127" s="2">
        <v>1.7142900007142901</v>
      </c>
      <c r="F127" s="2">
        <v>1.7142900007142901</v>
      </c>
      <c r="G127" s="2">
        <v>1.7142900007142901</v>
      </c>
      <c r="H127" s="2">
        <v>1.7142900007142901</v>
      </c>
      <c r="I127" s="2">
        <v>1.7142900007142901</v>
      </c>
      <c r="J127" s="2">
        <v>1.7142900007142901</v>
      </c>
      <c r="K127" s="2">
        <v>1.7619083340952399</v>
      </c>
      <c r="L127" s="2">
        <v>2.0000000010000001</v>
      </c>
      <c r="M127" s="2">
        <v>2.0000000010000001</v>
      </c>
      <c r="N127" s="2">
        <v>2.0000000010000001</v>
      </c>
      <c r="O127" s="2">
        <v>1.97487273321145</v>
      </c>
      <c r="P127" s="2">
        <v>1.9212781494760101</v>
      </c>
      <c r="Q127" s="2">
        <v>1.9592192359816101</v>
      </c>
      <c r="R127" s="2">
        <v>2.0532324085176299</v>
      </c>
      <c r="S127" s="2">
        <v>2.16979583233333</v>
      </c>
      <c r="T127" s="2">
        <v>2.6146708328333301</v>
      </c>
      <c r="U127" s="2">
        <v>2.7</v>
      </c>
      <c r="V127" s="2">
        <v>2.7</v>
      </c>
      <c r="W127" s="2">
        <v>2.7</v>
      </c>
      <c r="X127" s="2">
        <v>2.7</v>
      </c>
      <c r="Y127" s="2">
        <v>2.7</v>
      </c>
      <c r="Z127" s="2">
        <v>2.7</v>
      </c>
      <c r="AA127" s="2">
        <v>2.7</v>
      </c>
      <c r="AB127" s="2">
        <v>2.7</v>
      </c>
      <c r="AC127" s="2">
        <v>2.7</v>
      </c>
      <c r="AD127" s="2">
        <v>2.7</v>
      </c>
      <c r="AE127" s="2">
        <v>2.7</v>
      </c>
      <c r="AF127" s="2">
        <v>2.7</v>
      </c>
      <c r="AG127" s="2">
        <v>2.7</v>
      </c>
      <c r="AH127" s="2">
        <v>2.7</v>
      </c>
      <c r="AI127" s="2">
        <v>2.7</v>
      </c>
      <c r="AJ127" s="2">
        <v>2.7</v>
      </c>
      <c r="AK127" s="2">
        <v>2.7</v>
      </c>
      <c r="AL127" s="2">
        <v>2.7</v>
      </c>
      <c r="AM127" s="2">
        <v>2.7</v>
      </c>
      <c r="AN127" s="2">
        <v>2.7</v>
      </c>
      <c r="AO127" s="2">
        <v>2.7</v>
      </c>
      <c r="AP127" s="2">
        <v>2.7</v>
      </c>
      <c r="AQ127" s="2">
        <v>2.7</v>
      </c>
      <c r="AR127" s="2">
        <v>2.7</v>
      </c>
      <c r="AS127" s="2">
        <v>2.7</v>
      </c>
      <c r="AT127" s="2">
        <v>2.7</v>
      </c>
      <c r="AU127" s="2">
        <v>2.7</v>
      </c>
      <c r="AV127" s="2">
        <v>2.7</v>
      </c>
      <c r="AW127" s="2">
        <v>2.7</v>
      </c>
      <c r="AX127" s="2">
        <v>2.7</v>
      </c>
      <c r="AY127" s="2">
        <v>2.7</v>
      </c>
      <c r="AZ127" s="2">
        <v>2.7</v>
      </c>
      <c r="BA127" s="2">
        <v>2.7</v>
      </c>
      <c r="BB127" s="2">
        <v>2.7</v>
      </c>
      <c r="BC127" s="2">
        <v>2.7</v>
      </c>
      <c r="BD127" s="2">
        <v>2.7</v>
      </c>
      <c r="BE127" s="2">
        <v>2.7</v>
      </c>
      <c r="BF127" s="2">
        <v>2.7</v>
      </c>
      <c r="BG127" s="2">
        <v>2.7</v>
      </c>
      <c r="BH127" s="2">
        <v>2.7</v>
      </c>
      <c r="BI127" s="2">
        <v>2.7</v>
      </c>
      <c r="BJ127" s="2">
        <v>2.7</v>
      </c>
      <c r="BK127" s="2">
        <v>2.7</v>
      </c>
      <c r="BL127" s="2">
        <v>2.7</v>
      </c>
      <c r="BM127" s="2">
        <v>2.7</v>
      </c>
      <c r="BN127" s="2">
        <v>2.7</v>
      </c>
      <c r="BO127" s="2">
        <v>2.7</v>
      </c>
    </row>
    <row r="128" spans="1:67" ht="15.75" customHeight="1" x14ac:dyDescent="0.25">
      <c r="A128" s="2" t="s">
        <v>265</v>
      </c>
      <c r="B128" s="2" t="s">
        <v>37</v>
      </c>
      <c r="C128" s="2" t="s">
        <v>538</v>
      </c>
      <c r="D128" s="2">
        <v>63.125</v>
      </c>
      <c r="E128" s="2">
        <v>124.791666666667</v>
      </c>
      <c r="F128" s="2">
        <v>130</v>
      </c>
      <c r="G128" s="2">
        <v>130</v>
      </c>
      <c r="H128" s="2">
        <v>213.84666666666701</v>
      </c>
      <c r="I128" s="2">
        <v>266.27</v>
      </c>
      <c r="J128" s="2">
        <v>271.134166666667</v>
      </c>
      <c r="K128" s="2">
        <v>270.511666666667</v>
      </c>
      <c r="L128" s="2">
        <v>276.64333333333298</v>
      </c>
      <c r="M128" s="2">
        <v>288.24166666666702</v>
      </c>
      <c r="N128" s="2">
        <v>310.555833333333</v>
      </c>
      <c r="O128" s="2">
        <v>347.14749999999998</v>
      </c>
      <c r="P128" s="2">
        <v>392.89416666666699</v>
      </c>
      <c r="Q128" s="2">
        <v>398.321666666667</v>
      </c>
      <c r="R128" s="2">
        <v>404.47250000000003</v>
      </c>
      <c r="S128" s="2">
        <v>484</v>
      </c>
      <c r="T128" s="2">
        <v>484</v>
      </c>
      <c r="U128" s="2">
        <v>484</v>
      </c>
      <c r="V128" s="2">
        <v>484</v>
      </c>
      <c r="W128" s="2">
        <v>484</v>
      </c>
      <c r="X128" s="2">
        <v>607.71666666666704</v>
      </c>
      <c r="Y128" s="2">
        <v>681.02833333333297</v>
      </c>
      <c r="Z128" s="2">
        <v>731.16750000000002</v>
      </c>
      <c r="AA128" s="2">
        <v>775.74833333333299</v>
      </c>
      <c r="AB128" s="2">
        <v>805.97083333333296</v>
      </c>
      <c r="AC128" s="2">
        <v>870.02</v>
      </c>
      <c r="AD128" s="2">
        <v>881.45583333333298</v>
      </c>
      <c r="AE128" s="2">
        <v>822.56416666666701</v>
      </c>
      <c r="AF128" s="2">
        <v>731.46333333333303</v>
      </c>
      <c r="AG128" s="2">
        <v>671.45583333333298</v>
      </c>
      <c r="AH128" s="2">
        <v>707.76583333333303</v>
      </c>
      <c r="AI128" s="2">
        <v>733.32916666666699</v>
      </c>
      <c r="AJ128" s="2">
        <v>780.67083333333301</v>
      </c>
      <c r="AK128" s="2">
        <v>802.53833333333296</v>
      </c>
      <c r="AL128" s="2">
        <v>803.77166666666699</v>
      </c>
      <c r="AM128" s="2">
        <v>771.25416666666695</v>
      </c>
      <c r="AN128" s="2">
        <v>804.45749999999998</v>
      </c>
      <c r="AO128" s="2">
        <v>949.89</v>
      </c>
      <c r="AP128" s="2">
        <v>1403.18333333333</v>
      </c>
      <c r="AQ128" s="2">
        <v>1189.43916666667</v>
      </c>
      <c r="AR128" s="2">
        <v>1130.3625</v>
      </c>
      <c r="AS128" s="2">
        <v>1290.79</v>
      </c>
      <c r="AT128" s="2">
        <v>1251.6025</v>
      </c>
      <c r="AU128" s="2">
        <v>1191.6458333333301</v>
      </c>
      <c r="AV128" s="2">
        <v>1146.2491666666699</v>
      </c>
      <c r="AW128" s="2">
        <v>1024.32833333333</v>
      </c>
      <c r="AX128" s="2">
        <v>955.34083333333297</v>
      </c>
      <c r="AY128" s="2">
        <v>929.37583333333305</v>
      </c>
      <c r="AZ128" s="2">
        <v>1100.1258333333301</v>
      </c>
      <c r="BA128" s="2">
        <v>1277.24583333333</v>
      </c>
      <c r="BB128" s="2">
        <v>1156.46</v>
      </c>
      <c r="BC128" s="2">
        <v>1108.2333333333299</v>
      </c>
      <c r="BD128" s="2">
        <v>1126.80666666667</v>
      </c>
      <c r="BE128" s="2">
        <v>1094.9825000000001</v>
      </c>
      <c r="BF128" s="2">
        <v>1052.8399999999999</v>
      </c>
      <c r="BG128" s="2">
        <v>1130.9525000000001</v>
      </c>
      <c r="BH128" s="2">
        <v>1160.7674999999999</v>
      </c>
      <c r="BI128" s="2">
        <v>1131.0008333333301</v>
      </c>
      <c r="BJ128" s="2">
        <v>1100.16333333333</v>
      </c>
      <c r="BK128" s="2">
        <v>1165.3575000000001</v>
      </c>
      <c r="BL128" s="2">
        <v>1180.26583333333</v>
      </c>
      <c r="BM128" s="2">
        <v>1143.95166666667</v>
      </c>
      <c r="BN128" s="2">
        <v>1291.4466666666699</v>
      </c>
      <c r="BO128" s="2">
        <v>1305.6624999999999</v>
      </c>
    </row>
    <row r="129" spans="1:67" ht="15.75" customHeight="1" x14ac:dyDescent="0.25">
      <c r="A129" s="2" t="s">
        <v>267</v>
      </c>
      <c r="B129" s="2" t="s">
        <v>30</v>
      </c>
      <c r="C129" s="2" t="s">
        <v>538</v>
      </c>
      <c r="D129" s="2">
        <v>0.357142999357143</v>
      </c>
      <c r="E129" s="2">
        <v>0.357142999357143</v>
      </c>
      <c r="F129" s="2">
        <v>0.357142999357143</v>
      </c>
      <c r="G129" s="2">
        <v>0.357142999357143</v>
      </c>
      <c r="H129" s="2">
        <v>0.357142999357143</v>
      </c>
      <c r="I129" s="2">
        <v>0.357142999357143</v>
      </c>
      <c r="J129" s="2">
        <v>0.357142999357143</v>
      </c>
      <c r="K129" s="2">
        <v>0.357142999357143</v>
      </c>
      <c r="L129" s="2">
        <v>0.357142999357143</v>
      </c>
      <c r="M129" s="2">
        <v>0.357142999357143</v>
      </c>
      <c r="N129" s="2">
        <v>0.357142999357143</v>
      </c>
      <c r="O129" s="2">
        <v>0.35609771386009298</v>
      </c>
      <c r="P129" s="2">
        <v>0.32894879786402298</v>
      </c>
      <c r="Q129" s="2">
        <v>0.29657231557200198</v>
      </c>
      <c r="R129" s="2">
        <v>0.29315141566666703</v>
      </c>
      <c r="S129" s="2">
        <v>0.29003233233333298</v>
      </c>
      <c r="T129" s="2">
        <v>0.29238741566666698</v>
      </c>
      <c r="U129" s="2">
        <v>0.28656599900000002</v>
      </c>
      <c r="V129" s="2">
        <v>0.27505274899999999</v>
      </c>
      <c r="W129" s="2">
        <v>0.27636608233333299</v>
      </c>
      <c r="X129" s="2">
        <v>0.27029741566666698</v>
      </c>
      <c r="Y129" s="2">
        <v>0.27878533233333302</v>
      </c>
      <c r="Z129" s="2">
        <v>0.287910999</v>
      </c>
      <c r="AA129" s="2">
        <v>0.29147666566666702</v>
      </c>
      <c r="AB129" s="2">
        <v>0.29606191616666699</v>
      </c>
      <c r="AC129" s="2">
        <v>0.30075324991666702</v>
      </c>
      <c r="AD129" s="2">
        <v>0.29059466658333299</v>
      </c>
      <c r="AE129" s="2">
        <v>0.27866324999999997</v>
      </c>
      <c r="AF129" s="2">
        <v>0.27902925000000001</v>
      </c>
      <c r="AG129" s="2">
        <v>0.29377941666666701</v>
      </c>
      <c r="AH129" s="2">
        <v>0.28845500000000002</v>
      </c>
      <c r="AI129" s="2">
        <v>0.28426857695150398</v>
      </c>
      <c r="AJ129" s="2">
        <v>0.29322266666666702</v>
      </c>
      <c r="AK129" s="2">
        <v>0.30183860000000001</v>
      </c>
      <c r="AL129" s="2">
        <v>0.296870315</v>
      </c>
      <c r="AM129" s="2">
        <v>0.29844772083333299</v>
      </c>
      <c r="AN129" s="2">
        <v>0.29940856333333299</v>
      </c>
      <c r="AO129" s="2">
        <v>0.30334883499999998</v>
      </c>
      <c r="AP129" s="2">
        <v>0.30475563999999999</v>
      </c>
      <c r="AQ129" s="2">
        <v>0.304414666666667</v>
      </c>
      <c r="AR129" s="2">
        <v>0.30675158333333302</v>
      </c>
      <c r="AS129" s="2">
        <v>0.30668166666666702</v>
      </c>
      <c r="AT129" s="2">
        <v>0.30391425166666702</v>
      </c>
      <c r="AU129" s="2">
        <v>0.29801152108333301</v>
      </c>
      <c r="AV129" s="2">
        <v>0.29470000000000002</v>
      </c>
      <c r="AW129" s="2">
        <v>0.29199999999999998</v>
      </c>
      <c r="AX129" s="2">
        <v>0.29017622500000001</v>
      </c>
      <c r="AY129" s="2">
        <v>0.28421395833333302</v>
      </c>
      <c r="AZ129" s="2">
        <v>0.26882836666666698</v>
      </c>
      <c r="BA129" s="2">
        <v>0.28778541666666702</v>
      </c>
      <c r="BB129" s="2">
        <v>0.28660659166666702</v>
      </c>
      <c r="BC129" s="2">
        <v>0.27597894444444399</v>
      </c>
      <c r="BD129" s="2">
        <v>0.279935558333333</v>
      </c>
      <c r="BE129" s="2">
        <v>0.283589441666667</v>
      </c>
      <c r="BF129" s="2">
        <v>0.28456714166666702</v>
      </c>
      <c r="BG129" s="2">
        <v>0.30085202500000002</v>
      </c>
      <c r="BH129" s="2">
        <v>0.302137441178496</v>
      </c>
      <c r="BI129" s="2">
        <v>0.303349758333333</v>
      </c>
      <c r="BJ129" s="2">
        <v>0.30195649352417703</v>
      </c>
      <c r="BK129" s="2">
        <v>0.30361116303575503</v>
      </c>
      <c r="BL129" s="2">
        <v>0.30623312175671602</v>
      </c>
      <c r="BM129" s="2">
        <v>0.30164311076994899</v>
      </c>
      <c r="BN129" s="2">
        <v>0.30625015441775399</v>
      </c>
      <c r="BO129" s="2">
        <v>0.30718535125087998</v>
      </c>
    </row>
    <row r="130" spans="1:67" ht="15.75" customHeight="1" x14ac:dyDescent="0.25">
      <c r="A130" s="2" t="s">
        <v>269</v>
      </c>
      <c r="B130" s="2" t="s">
        <v>539</v>
      </c>
      <c r="C130" s="2" t="s">
        <v>538</v>
      </c>
      <c r="D130" s="2">
        <v>2.7850334022217361E-2</v>
      </c>
      <c r="E130" s="2">
        <v>2.7850334022217361E-2</v>
      </c>
      <c r="F130" s="2">
        <v>2.7850334022217361E-2</v>
      </c>
      <c r="G130" s="2">
        <v>2.7850334022217361E-2</v>
      </c>
      <c r="H130" s="2">
        <v>2.7850334022217361E-2</v>
      </c>
      <c r="I130" s="2">
        <v>2.7850334022217361E-2</v>
      </c>
      <c r="J130" s="2">
        <v>2.7850334022217361E-2</v>
      </c>
      <c r="K130" s="2">
        <v>2.7850334022217361E-2</v>
      </c>
      <c r="L130" s="2">
        <v>2.7850334022217361E-2</v>
      </c>
      <c r="M130" s="2">
        <v>2.7850334022217361E-2</v>
      </c>
      <c r="N130" s="2">
        <v>2.7850334022217361E-2</v>
      </c>
      <c r="O130" s="2">
        <v>2.7850334022217361E-2</v>
      </c>
      <c r="P130" s="2">
        <v>2.7850334022217361E-2</v>
      </c>
      <c r="Q130" s="2">
        <v>2.7850334022217361E-2</v>
      </c>
      <c r="R130" s="2">
        <v>2.7850334022217361E-2</v>
      </c>
      <c r="S130" s="2">
        <v>2.7850334022217361E-2</v>
      </c>
      <c r="T130" s="2">
        <v>2.7850334022217361E-2</v>
      </c>
      <c r="U130" s="2">
        <v>2.7850334022217361E-2</v>
      </c>
      <c r="V130" s="2">
        <v>2.7850334022217361E-2</v>
      </c>
      <c r="W130" s="2">
        <v>2.7850334022217361E-2</v>
      </c>
      <c r="X130" s="2">
        <v>2.7850334022217361E-2</v>
      </c>
      <c r="Y130" s="2">
        <v>2.7850334022217361E-2</v>
      </c>
      <c r="Z130" s="2">
        <v>2.7850334022217361E-2</v>
      </c>
      <c r="AA130" s="2">
        <v>2.7850334022217361E-2</v>
      </c>
      <c r="AB130" s="2">
        <v>2.7850334022217361E-2</v>
      </c>
      <c r="AC130" s="2">
        <v>2.7850334022217361E-2</v>
      </c>
      <c r="AD130" s="2">
        <v>2.7850334022217361E-2</v>
      </c>
      <c r="AE130" s="2">
        <v>2.7850334022217361E-2</v>
      </c>
      <c r="AF130" s="2">
        <v>2.7850334022217361E-2</v>
      </c>
      <c r="AG130" s="2">
        <v>2.7850334022217361E-2</v>
      </c>
      <c r="AH130" s="2">
        <v>2.7850334022217361E-2</v>
      </c>
      <c r="AI130" s="2">
        <v>2.7850334022217361E-2</v>
      </c>
      <c r="AJ130" s="2">
        <v>2.7850334022217361E-2</v>
      </c>
      <c r="AK130" s="2">
        <v>2.7850334022217361E-2</v>
      </c>
      <c r="AL130" s="2">
        <v>2.7850334022217361E-2</v>
      </c>
      <c r="AM130" s="2">
        <v>2.7850334022217361E-2</v>
      </c>
      <c r="AN130" s="2">
        <v>2.7850334022217361E-2</v>
      </c>
      <c r="AO130" s="2">
        <v>2.7850334022217361E-2</v>
      </c>
      <c r="AP130" s="2">
        <v>2.7850334022217361E-2</v>
      </c>
      <c r="AQ130" s="2">
        <v>2.7850334022217361E-2</v>
      </c>
      <c r="AR130" s="2">
        <v>3.2137101317946851E-2</v>
      </c>
      <c r="AS130" s="2">
        <v>3.3141191924818E-2</v>
      </c>
      <c r="AT130" s="2">
        <v>3.1390709435144722E-2</v>
      </c>
      <c r="AU130" s="2">
        <v>2.624051396440066E-2</v>
      </c>
      <c r="AV130" s="2">
        <v>2.3862187303780119E-2</v>
      </c>
      <c r="AW130" s="2">
        <v>2.3858582231128411E-2</v>
      </c>
      <c r="AX130" s="2">
        <v>2.3639899552418679E-2</v>
      </c>
      <c r="AY130" s="2">
        <v>2.165830404940796E-2</v>
      </c>
      <c r="AZ130" s="2">
        <v>2.0181621416371209E-2</v>
      </c>
      <c r="BA130" s="2">
        <v>2.128090345909895E-2</v>
      </c>
      <c r="BB130" s="2">
        <v>2.2389572985456411E-2</v>
      </c>
      <c r="BC130" s="2">
        <v>2.1324126622705639E-2</v>
      </c>
      <c r="BD130" s="2">
        <v>2.3102811159637859E-2</v>
      </c>
      <c r="BE130" s="2">
        <v>2.23490903593919E-2</v>
      </c>
      <c r="BF130" s="2">
        <v>2.2342651518797451E-2</v>
      </c>
      <c r="BG130" s="2">
        <v>2.6752487796378649E-2</v>
      </c>
      <c r="BH130" s="2">
        <v>2.681556291787858E-2</v>
      </c>
      <c r="BI130" s="2">
        <v>2.627487355246955E-2</v>
      </c>
      <c r="BJ130" s="2">
        <v>2.513410111901674E-2</v>
      </c>
      <c r="BK130" s="2">
        <v>2.6514431375100771E-2</v>
      </c>
      <c r="BL130" s="2">
        <v>2.598698229997648E-2</v>
      </c>
      <c r="BM130" s="2">
        <v>2.5096151550313781E-2</v>
      </c>
      <c r="BN130" s="2">
        <v>2.8186950717694149E-2</v>
      </c>
      <c r="BO130" s="2">
        <v>2.7451300549007369E-2</v>
      </c>
    </row>
    <row r="131" spans="1:67" ht="15.75" customHeight="1" x14ac:dyDescent="0.25">
      <c r="A131" s="2" t="s">
        <v>271</v>
      </c>
      <c r="B131" s="2" t="s">
        <v>37</v>
      </c>
      <c r="C131" s="2" t="s">
        <v>538</v>
      </c>
      <c r="D131" s="2">
        <v>80.000154725774706</v>
      </c>
      <c r="E131" s="2">
        <v>80.000154725774706</v>
      </c>
      <c r="F131" s="2">
        <v>80.000154725774706</v>
      </c>
      <c r="G131" s="2">
        <v>80.000154725774706</v>
      </c>
      <c r="H131" s="2">
        <v>240.00046417732401</v>
      </c>
      <c r="I131" s="2">
        <v>240.00046417732401</v>
      </c>
      <c r="J131" s="2">
        <v>240.00046417732401</v>
      </c>
      <c r="K131" s="2">
        <v>240.00046417732401</v>
      </c>
      <c r="L131" s="2">
        <v>240.00046417732401</v>
      </c>
      <c r="M131" s="2">
        <v>240.00046417732401</v>
      </c>
      <c r="N131" s="2">
        <v>240.00046417732401</v>
      </c>
      <c r="O131" s="2">
        <v>240.00046417732401</v>
      </c>
      <c r="P131" s="2">
        <v>510.00098637681401</v>
      </c>
      <c r="Q131" s="2">
        <v>600.00116044331003</v>
      </c>
      <c r="R131" s="2">
        <v>600.00116044331003</v>
      </c>
      <c r="S131" s="2">
        <v>725.001402202333</v>
      </c>
      <c r="T131" s="2">
        <v>429.16726794781499</v>
      </c>
      <c r="U131" s="2">
        <v>199.99999465758501</v>
      </c>
      <c r="V131" s="2">
        <v>333.33332442930799</v>
      </c>
      <c r="W131" s="2">
        <v>367.49999018331198</v>
      </c>
      <c r="X131" s="2">
        <v>9.9999997328792301</v>
      </c>
      <c r="Y131" s="2">
        <v>21.666666087905</v>
      </c>
      <c r="Z131" s="2">
        <v>34.999999065077297</v>
      </c>
      <c r="AA131" s="2">
        <v>34.999999065077297</v>
      </c>
      <c r="AB131" s="2">
        <v>34.999999065077297</v>
      </c>
      <c r="AC131" s="2">
        <v>54.999998530835803</v>
      </c>
      <c r="AD131" s="2">
        <v>94.999997462352695</v>
      </c>
      <c r="AE131" s="2">
        <v>187.49999499148601</v>
      </c>
      <c r="AF131" s="2">
        <v>400.37498930515198</v>
      </c>
      <c r="AG131" s="2">
        <v>591.49998419980602</v>
      </c>
      <c r="AH131" s="2">
        <v>707.74998109452702</v>
      </c>
      <c r="AI131" s="2">
        <v>702.08331457922895</v>
      </c>
      <c r="AJ131" s="2">
        <v>716.08331420525997</v>
      </c>
      <c r="AK131" s="2">
        <v>716.24998086747496</v>
      </c>
      <c r="AL131" s="2">
        <v>717.66664749629899</v>
      </c>
      <c r="AM131" s="2">
        <v>804.69082007172199</v>
      </c>
      <c r="AN131" s="2">
        <v>921.02166666666699</v>
      </c>
      <c r="AO131" s="2">
        <v>1259.9791666666699</v>
      </c>
      <c r="AP131" s="2">
        <v>3298.3333333333298</v>
      </c>
      <c r="AQ131" s="2">
        <v>7102.0249999999996</v>
      </c>
      <c r="AR131" s="2">
        <v>7887.6433333333298</v>
      </c>
      <c r="AS131" s="2">
        <v>8954.5833333333303</v>
      </c>
      <c r="AT131" s="2">
        <v>10056.333333333299</v>
      </c>
      <c r="AU131" s="2">
        <v>10569.0375</v>
      </c>
      <c r="AV131" s="2">
        <v>10585.375</v>
      </c>
      <c r="AW131" s="2">
        <v>10655.166666666701</v>
      </c>
      <c r="AX131" s="2">
        <v>10153.6240754273</v>
      </c>
      <c r="AY131" s="2">
        <v>9602.7288182027296</v>
      </c>
      <c r="AZ131" s="2">
        <v>8740.18140302543</v>
      </c>
      <c r="BA131" s="2">
        <v>8511.3511630569301</v>
      </c>
      <c r="BB131" s="2">
        <v>8254.1630297334195</v>
      </c>
      <c r="BC131" s="2">
        <v>8029.2625550618995</v>
      </c>
      <c r="BD131" s="2">
        <v>8006.5820318805299</v>
      </c>
      <c r="BE131" s="2">
        <v>7833.2299898296496</v>
      </c>
      <c r="BF131" s="2">
        <v>8042.42157002354</v>
      </c>
      <c r="BG131" s="2">
        <v>8127.6105984658598</v>
      </c>
      <c r="BH131" s="2">
        <v>8124.3667561622797</v>
      </c>
      <c r="BI131" s="2">
        <v>8244.8431892101908</v>
      </c>
      <c r="BJ131" s="2">
        <v>8401.3347661396601</v>
      </c>
      <c r="BK131" s="2">
        <v>8679.4090930967104</v>
      </c>
      <c r="BL131" s="2">
        <v>9045.7878338247901</v>
      </c>
      <c r="BM131" s="2">
        <v>9697.91578947368</v>
      </c>
      <c r="BN131" s="2">
        <v>14035.2266926512</v>
      </c>
      <c r="BO131" s="2">
        <v>17688.873590905401</v>
      </c>
    </row>
    <row r="132" spans="1:67" ht="15.75" customHeight="1" x14ac:dyDescent="0.25">
      <c r="A132" s="2" t="s">
        <v>273</v>
      </c>
      <c r="B132" s="2" t="s">
        <v>30</v>
      </c>
      <c r="C132" s="2" t="s">
        <v>538</v>
      </c>
      <c r="D132" s="2">
        <v>3.169349999</v>
      </c>
      <c r="E132" s="2">
        <v>3.07861666566667</v>
      </c>
      <c r="F132" s="2">
        <v>3.0090416656666701</v>
      </c>
      <c r="G132" s="2">
        <v>3.09729166566667</v>
      </c>
      <c r="H132" s="2">
        <v>3.0736583323333302</v>
      </c>
      <c r="I132" s="2">
        <v>3.0718499989999999</v>
      </c>
      <c r="J132" s="2">
        <v>3.1307499989999998</v>
      </c>
      <c r="K132" s="2">
        <v>3.2045166656666701</v>
      </c>
      <c r="L132" s="2">
        <v>3.1568249989999999</v>
      </c>
      <c r="M132" s="2">
        <v>3.25458333233333</v>
      </c>
      <c r="N132" s="2">
        <v>3.2689833323333302</v>
      </c>
      <c r="O132" s="2">
        <v>3.2277333323333299</v>
      </c>
      <c r="P132" s="2">
        <v>3.0507166656666702</v>
      </c>
      <c r="Q132" s="2">
        <v>2.61039999908333</v>
      </c>
      <c r="R132" s="2">
        <v>2.32775833241667</v>
      </c>
      <c r="S132" s="2">
        <v>2.3019833324166701</v>
      </c>
      <c r="T132" s="2">
        <v>2.8715916659166698</v>
      </c>
      <c r="U132" s="2">
        <v>3.06895833233333</v>
      </c>
      <c r="V132" s="2">
        <v>2.955374999</v>
      </c>
      <c r="W132" s="2">
        <v>3.2427499989999999</v>
      </c>
      <c r="X132" s="2">
        <v>3.4361083323333301</v>
      </c>
      <c r="Y132" s="2">
        <v>4.3138749990000003</v>
      </c>
      <c r="Z132" s="2">
        <v>4.74353333233333</v>
      </c>
      <c r="AA132" s="2">
        <v>4.5281666656666699</v>
      </c>
      <c r="AB132" s="2">
        <v>6.5110916662499996</v>
      </c>
      <c r="AC132" s="2">
        <v>16.417024999666701</v>
      </c>
      <c r="AD132" s="2">
        <v>38.3699166665833</v>
      </c>
      <c r="AE132" s="2">
        <v>224.59633333333301</v>
      </c>
      <c r="AF132" s="2">
        <v>409.23</v>
      </c>
      <c r="AG132" s="2">
        <v>496.68916666666701</v>
      </c>
      <c r="AH132" s="2">
        <v>695.08916666666698</v>
      </c>
      <c r="AI132" s="2">
        <v>928.22749999999996</v>
      </c>
      <c r="AJ132" s="2">
        <v>1712.7908333333301</v>
      </c>
      <c r="AK132" s="2">
        <v>1741.36333333333</v>
      </c>
      <c r="AL132" s="2">
        <v>1680.0733333333301</v>
      </c>
      <c r="AM132" s="2">
        <v>1621.41333333333</v>
      </c>
      <c r="AN132" s="2">
        <v>1571.4441666666701</v>
      </c>
      <c r="AO132" s="2">
        <v>1539.45</v>
      </c>
      <c r="AP132" s="2">
        <v>1516.1316666666701</v>
      </c>
      <c r="AQ132" s="2">
        <v>1507.5</v>
      </c>
      <c r="AR132" s="2">
        <v>1507.5</v>
      </c>
      <c r="AS132" s="2">
        <v>1507.5</v>
      </c>
      <c r="AT132" s="2">
        <v>1507.5</v>
      </c>
      <c r="AU132" s="2">
        <v>1507.5</v>
      </c>
      <c r="AV132" s="2">
        <v>1507.5</v>
      </c>
      <c r="AW132" s="2">
        <v>1507.5</v>
      </c>
      <c r="AX132" s="2">
        <v>1507.5</v>
      </c>
      <c r="AY132" s="2">
        <v>1507.5</v>
      </c>
      <c r="AZ132" s="2">
        <v>1507.5</v>
      </c>
      <c r="BA132" s="2">
        <v>1507.5</v>
      </c>
      <c r="BB132" s="2">
        <v>1507.5</v>
      </c>
      <c r="BC132" s="2">
        <v>1507.5</v>
      </c>
      <c r="BD132" s="2">
        <v>1507.5</v>
      </c>
      <c r="BE132" s="2">
        <v>1507.5</v>
      </c>
      <c r="BF132" s="2">
        <v>1507.5</v>
      </c>
      <c r="BG132" s="2">
        <v>1507.5</v>
      </c>
      <c r="BH132" s="2">
        <v>1507.5</v>
      </c>
      <c r="BI132" s="2">
        <v>1507.5</v>
      </c>
      <c r="BJ132" s="2">
        <v>1507.5</v>
      </c>
      <c r="BK132" s="2">
        <v>1507.5</v>
      </c>
      <c r="BL132" s="2">
        <v>1507.5</v>
      </c>
      <c r="BM132" s="2">
        <v>1507.5</v>
      </c>
      <c r="BN132" s="2">
        <v>1507.5</v>
      </c>
      <c r="BO132" s="2">
        <v>1507.5</v>
      </c>
    </row>
    <row r="133" spans="1:67" ht="15.75" customHeight="1" x14ac:dyDescent="0.25">
      <c r="A133" s="2" t="s">
        <v>275</v>
      </c>
      <c r="B133" s="2" t="s">
        <v>18</v>
      </c>
      <c r="C133" s="2" t="s">
        <v>538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1</v>
      </c>
      <c r="M133" s="2">
        <v>1</v>
      </c>
      <c r="N133" s="2">
        <v>1</v>
      </c>
      <c r="O133" s="2">
        <v>0.99999999991666699</v>
      </c>
      <c r="P133" s="2">
        <v>1</v>
      </c>
      <c r="Q133" s="2">
        <v>0.99999999991666699</v>
      </c>
      <c r="R133" s="2">
        <v>23.7193640227995</v>
      </c>
      <c r="S133" s="2">
        <v>46.438728045599099</v>
      </c>
      <c r="T133" s="2">
        <v>46.438728045599099</v>
      </c>
      <c r="U133" s="2">
        <v>46.438728045599099</v>
      </c>
      <c r="V133" s="2">
        <v>46.438728045599099</v>
      </c>
      <c r="W133" s="2">
        <v>46.438728045599099</v>
      </c>
      <c r="X133" s="2">
        <v>46.438728045599099</v>
      </c>
      <c r="Y133" s="2">
        <v>46.438728045599099</v>
      </c>
      <c r="Z133" s="2">
        <v>46.438728045599099</v>
      </c>
      <c r="AA133" s="2">
        <v>46.438728045599099</v>
      </c>
      <c r="AB133" s="2">
        <v>46.438728072688399</v>
      </c>
      <c r="AC133" s="2">
        <v>46.438728092037898</v>
      </c>
      <c r="AD133" s="2">
        <v>46.438728092037898</v>
      </c>
      <c r="AE133" s="2">
        <v>46.438728092037898</v>
      </c>
      <c r="AF133" s="2">
        <v>46.438728092037898</v>
      </c>
      <c r="AG133" s="2">
        <v>46.438728092037898</v>
      </c>
      <c r="AH133" s="2">
        <v>46.438728092037898</v>
      </c>
      <c r="AI133" s="2">
        <v>46.438728092037898</v>
      </c>
      <c r="AJ133" s="2">
        <v>46.438728092037898</v>
      </c>
      <c r="AK133" s="2">
        <v>46.438728092037898</v>
      </c>
      <c r="AL133" s="2">
        <v>46.438728092037898</v>
      </c>
      <c r="AM133" s="2">
        <v>49.838333333333303</v>
      </c>
      <c r="AN133" s="2">
        <v>46.837499999999999</v>
      </c>
      <c r="AO133" s="2">
        <v>50.57</v>
      </c>
      <c r="AP133" s="2">
        <v>41.5075</v>
      </c>
      <c r="AQ133" s="2">
        <v>41.902500000000003</v>
      </c>
      <c r="AR133" s="2">
        <v>40.902500000000003</v>
      </c>
      <c r="AS133" s="2">
        <v>48.591908993784003</v>
      </c>
      <c r="AT133" s="2">
        <v>61.754166666666698</v>
      </c>
      <c r="AU133" s="2">
        <v>59.378833333333297</v>
      </c>
      <c r="AV133" s="2">
        <v>54.905833333333298</v>
      </c>
      <c r="AW133" s="2">
        <v>57.095833333333303</v>
      </c>
      <c r="AX133" s="2">
        <v>58.0133333333333</v>
      </c>
      <c r="AY133" s="2">
        <v>61.272222222222197</v>
      </c>
      <c r="AZ133" s="2">
        <v>63.207500000000003</v>
      </c>
      <c r="BA133" s="2">
        <v>68.286666666666704</v>
      </c>
      <c r="BB133" s="2">
        <v>71.403333333333293</v>
      </c>
      <c r="BC133" s="2">
        <v>72.226666666666702</v>
      </c>
      <c r="BD133" s="2">
        <v>73.514772079772101</v>
      </c>
      <c r="BE133" s="2">
        <v>77.52</v>
      </c>
      <c r="BF133" s="2">
        <v>83.892499999999998</v>
      </c>
      <c r="BG133" s="2">
        <v>86.188366571699902</v>
      </c>
      <c r="BH133" s="2">
        <v>94.427243589743597</v>
      </c>
      <c r="BI133" s="2">
        <v>112.706666666667</v>
      </c>
      <c r="BJ133" s="2">
        <v>144.055575801282</v>
      </c>
      <c r="BK133" s="2">
        <v>186.42974455107199</v>
      </c>
      <c r="BL133" s="2">
        <v>191.51795764346301</v>
      </c>
      <c r="BM133" s="2">
        <v>166.15370075244201</v>
      </c>
      <c r="BN133" s="2">
        <v>152.933756840022</v>
      </c>
      <c r="BO133" s="2">
        <v>152.933756840022</v>
      </c>
    </row>
    <row r="134" spans="1:67" ht="15.75" customHeight="1" x14ac:dyDescent="0.25">
      <c r="A134" s="2" t="s">
        <v>277</v>
      </c>
      <c r="B134" s="2" t="s">
        <v>30</v>
      </c>
      <c r="C134" s="2" t="s">
        <v>538</v>
      </c>
      <c r="D134" s="2">
        <v>0.35714299900000002</v>
      </c>
      <c r="E134" s="2">
        <v>0.35714299900000002</v>
      </c>
      <c r="F134" s="2">
        <v>0.35714299900000002</v>
      </c>
      <c r="G134" s="2">
        <v>0.35714299900000002</v>
      </c>
      <c r="H134" s="2">
        <v>0.35714299900000002</v>
      </c>
      <c r="I134" s="2">
        <v>0.35714299900000002</v>
      </c>
      <c r="J134" s="2">
        <v>0.35714299900000002</v>
      </c>
      <c r="K134" s="2">
        <v>0.35714299900000002</v>
      </c>
      <c r="L134" s="2">
        <v>0.35714299900000002</v>
      </c>
      <c r="M134" s="2">
        <v>0.35714299900000002</v>
      </c>
      <c r="N134" s="2">
        <v>0.35714299900000002</v>
      </c>
      <c r="O134" s="2">
        <v>0.35632574900000002</v>
      </c>
      <c r="P134" s="2">
        <v>0.32894699900000002</v>
      </c>
      <c r="Q134" s="2">
        <v>0.30002599899999999</v>
      </c>
      <c r="R134" s="2">
        <v>0.29605099899999998</v>
      </c>
      <c r="S134" s="2">
        <v>0.29605099899999998</v>
      </c>
      <c r="T134" s="2">
        <v>0.29605099899999998</v>
      </c>
      <c r="U134" s="2">
        <v>0.29605099899999998</v>
      </c>
      <c r="V134" s="2">
        <v>0.29605099899999998</v>
      </c>
      <c r="W134" s="2">
        <v>0.29605099899999998</v>
      </c>
      <c r="X134" s="2">
        <v>0.296050749</v>
      </c>
      <c r="Y134" s="2">
        <v>0.29605174899999998</v>
      </c>
      <c r="Z134" s="2">
        <v>0.29605299899999998</v>
      </c>
      <c r="AA134" s="2">
        <v>0.29605299908333299</v>
      </c>
      <c r="AB134" s="2">
        <v>0.29605299958333298</v>
      </c>
      <c r="AC134" s="2">
        <v>0.29605300000000001</v>
      </c>
      <c r="AD134" s="2">
        <v>0.31539580253923399</v>
      </c>
      <c r="AE134" s="2">
        <v>0.29702864435074999</v>
      </c>
      <c r="AF134" s="2">
        <v>0.285766198804</v>
      </c>
      <c r="AG134" s="2">
        <v>0.29960165611424999</v>
      </c>
      <c r="AH134" s="2">
        <v>0.28317718970299999</v>
      </c>
      <c r="AI134" s="2">
        <v>0.28072831727850001</v>
      </c>
      <c r="AJ134" s="2">
        <v>0.28155335412458299</v>
      </c>
      <c r="AK134" s="2">
        <v>0.30437021879031601</v>
      </c>
      <c r="AL134" s="2">
        <v>0.34836821013777403</v>
      </c>
      <c r="AM134" s="2">
        <v>0.41814493434980698</v>
      </c>
      <c r="AN134" s="2">
        <v>0.43679976921490199</v>
      </c>
      <c r="AO134" s="2">
        <v>0.46086611531154598</v>
      </c>
      <c r="AP134" s="2">
        <v>0.46757443745260102</v>
      </c>
      <c r="AQ134" s="2">
        <v>0.463810768619974</v>
      </c>
      <c r="AR134" s="2">
        <v>0.51218961330833301</v>
      </c>
      <c r="AS134" s="2">
        <v>0.60506425362333305</v>
      </c>
      <c r="AT134" s="2">
        <v>1.2706791739733301</v>
      </c>
      <c r="AU134" s="2">
        <v>1.29294412808415</v>
      </c>
      <c r="AV134" s="2">
        <v>1.3049661442676701</v>
      </c>
      <c r="AW134" s="2">
        <v>1.3083848239159199</v>
      </c>
      <c r="AX134" s="2">
        <v>1.3135716247906699</v>
      </c>
      <c r="AY134" s="2">
        <v>1.26264486767833</v>
      </c>
      <c r="AZ134" s="2">
        <v>1.2235623934186699</v>
      </c>
      <c r="BA134" s="2">
        <v>1.2535344886256801</v>
      </c>
      <c r="BB134" s="2">
        <v>1.26678941001316</v>
      </c>
      <c r="BC134" s="2">
        <v>1.2241524946034601</v>
      </c>
      <c r="BD134" s="2">
        <v>1.26165963821484</v>
      </c>
      <c r="BE134" s="2">
        <v>1.2716918211177399</v>
      </c>
      <c r="BF134" s="2">
        <v>1.27240206718888</v>
      </c>
      <c r="BG134" s="2">
        <v>1.38120985962103</v>
      </c>
      <c r="BH134" s="2">
        <v>1.39036867889833</v>
      </c>
      <c r="BI134" s="2">
        <v>1.3938200108234999</v>
      </c>
      <c r="BJ134" s="2">
        <v>1.36496666666667</v>
      </c>
      <c r="BK134" s="2">
        <v>1.3982628973692799</v>
      </c>
      <c r="BL134" s="2">
        <v>1.3886666834646499</v>
      </c>
      <c r="BM134" s="2">
        <v>4.5144250000000001</v>
      </c>
      <c r="BN134" s="2">
        <v>4.8131750000000002</v>
      </c>
      <c r="BO134" s="2">
        <v>4.8128833333333301</v>
      </c>
    </row>
    <row r="135" spans="1:67" ht="15.75" customHeight="1" x14ac:dyDescent="0.25">
      <c r="A135" s="2" t="s">
        <v>279</v>
      </c>
      <c r="B135" s="2" t="s">
        <v>6</v>
      </c>
      <c r="C135" s="2" t="s">
        <v>538</v>
      </c>
      <c r="D135" s="2">
        <v>1.7142900007142901</v>
      </c>
      <c r="E135" s="2">
        <v>1.7142900007142901</v>
      </c>
      <c r="F135" s="2">
        <v>1.7142900007142901</v>
      </c>
      <c r="G135" s="2">
        <v>1.7142900007142901</v>
      </c>
      <c r="H135" s="2">
        <v>1.7142900007142901</v>
      </c>
      <c r="I135" s="2">
        <v>1.7142900007142901</v>
      </c>
      <c r="J135" s="2">
        <v>1.7142900007142901</v>
      </c>
      <c r="K135" s="2">
        <v>1.7619083340952399</v>
      </c>
      <c r="L135" s="2">
        <v>2.0000000010000001</v>
      </c>
      <c r="M135" s="2">
        <v>2.0000000010000001</v>
      </c>
      <c r="N135" s="2">
        <v>2.0000000010000001</v>
      </c>
      <c r="O135" s="2">
        <v>1.97487273321145</v>
      </c>
      <c r="P135" s="2">
        <v>1.9212781494760101</v>
      </c>
      <c r="Q135" s="2">
        <v>1.9592192359816101</v>
      </c>
      <c r="R135" s="2">
        <v>2.0532324085176299</v>
      </c>
      <c r="S135" s="2">
        <v>2.16979583233333</v>
      </c>
      <c r="T135" s="2">
        <v>2.6146708328333301</v>
      </c>
      <c r="U135" s="2">
        <v>2.7</v>
      </c>
      <c r="V135" s="2">
        <v>2.7</v>
      </c>
      <c r="W135" s="2">
        <v>2.7</v>
      </c>
      <c r="X135" s="2">
        <v>2.7</v>
      </c>
      <c r="Y135" s="2">
        <v>2.7</v>
      </c>
      <c r="Z135" s="2">
        <v>2.7</v>
      </c>
      <c r="AA135" s="2">
        <v>2.7</v>
      </c>
      <c r="AB135" s="2">
        <v>2.7</v>
      </c>
      <c r="AC135" s="2">
        <v>2.7</v>
      </c>
      <c r="AD135" s="2">
        <v>2.7</v>
      </c>
      <c r="AE135" s="2">
        <v>2.7</v>
      </c>
      <c r="AF135" s="2">
        <v>2.7</v>
      </c>
      <c r="AG135" s="2">
        <v>2.7</v>
      </c>
      <c r="AH135" s="2">
        <v>2.7</v>
      </c>
      <c r="AI135" s="2">
        <v>2.7</v>
      </c>
      <c r="AJ135" s="2">
        <v>2.7</v>
      </c>
      <c r="AK135" s="2">
        <v>2.7</v>
      </c>
      <c r="AL135" s="2">
        <v>2.7</v>
      </c>
      <c r="AM135" s="2">
        <v>2.7</v>
      </c>
      <c r="AN135" s="2">
        <v>2.7</v>
      </c>
      <c r="AO135" s="2">
        <v>2.7</v>
      </c>
      <c r="AP135" s="2">
        <v>2.7</v>
      </c>
      <c r="AQ135" s="2">
        <v>2.7</v>
      </c>
      <c r="AR135" s="2">
        <v>2.7</v>
      </c>
      <c r="AS135" s="2">
        <v>2.7</v>
      </c>
      <c r="AT135" s="2">
        <v>2.7</v>
      </c>
      <c r="AU135" s="2">
        <v>2.7</v>
      </c>
      <c r="AV135" s="2">
        <v>2.7</v>
      </c>
      <c r="AW135" s="2">
        <v>2.7</v>
      </c>
      <c r="AX135" s="2">
        <v>2.7</v>
      </c>
      <c r="AY135" s="2">
        <v>2.7</v>
      </c>
      <c r="AZ135" s="2">
        <v>2.7</v>
      </c>
      <c r="BA135" s="2">
        <v>2.7</v>
      </c>
      <c r="BB135" s="2">
        <v>2.7</v>
      </c>
      <c r="BC135" s="2">
        <v>2.7</v>
      </c>
      <c r="BD135" s="2">
        <v>2.7</v>
      </c>
      <c r="BE135" s="2">
        <v>2.7</v>
      </c>
      <c r="BF135" s="2">
        <v>2.7</v>
      </c>
      <c r="BG135" s="2">
        <v>2.7</v>
      </c>
      <c r="BH135" s="2">
        <v>2.7</v>
      </c>
      <c r="BI135" s="2">
        <v>2.7</v>
      </c>
      <c r="BJ135" s="2">
        <v>2.7</v>
      </c>
      <c r="BK135" s="2">
        <v>2.7</v>
      </c>
      <c r="BL135" s="2">
        <v>2.7</v>
      </c>
      <c r="BM135" s="2">
        <v>2.7</v>
      </c>
      <c r="BN135" s="2">
        <v>2.7</v>
      </c>
      <c r="BO135" s="2">
        <v>2.7</v>
      </c>
    </row>
    <row r="136" spans="1:67" ht="15.75" customHeight="1" x14ac:dyDescent="0.25">
      <c r="A136" s="2" t="s">
        <v>281</v>
      </c>
      <c r="B136" s="2" t="s">
        <v>539</v>
      </c>
      <c r="C136" s="2" t="s">
        <v>538</v>
      </c>
      <c r="D136" s="2">
        <v>2.7850334022217361E-2</v>
      </c>
      <c r="E136" s="2">
        <v>2.7850334022217361E-2</v>
      </c>
      <c r="F136" s="2">
        <v>2.7850334022217361E-2</v>
      </c>
      <c r="G136" s="2">
        <v>2.7850334022217361E-2</v>
      </c>
      <c r="H136" s="2">
        <v>2.7850334022217361E-2</v>
      </c>
      <c r="I136" s="2">
        <v>2.7850334022217361E-2</v>
      </c>
      <c r="J136" s="2">
        <v>2.7850334022217361E-2</v>
      </c>
      <c r="K136" s="2">
        <v>2.7850334022217361E-2</v>
      </c>
      <c r="L136" s="2">
        <v>2.7850334022217361E-2</v>
      </c>
      <c r="M136" s="2">
        <v>2.7850334022217361E-2</v>
      </c>
      <c r="N136" s="2">
        <v>2.7850334022217361E-2</v>
      </c>
      <c r="O136" s="2">
        <v>2.7850334022217361E-2</v>
      </c>
      <c r="P136" s="2">
        <v>2.7850334022217361E-2</v>
      </c>
      <c r="Q136" s="2">
        <v>2.7850334022217361E-2</v>
      </c>
      <c r="R136" s="2">
        <v>2.7850334022217361E-2</v>
      </c>
      <c r="S136" s="2">
        <v>2.7850334022217361E-2</v>
      </c>
      <c r="T136" s="2">
        <v>2.7850334022217361E-2</v>
      </c>
      <c r="U136" s="2">
        <v>2.7850334022217361E-2</v>
      </c>
      <c r="V136" s="2">
        <v>2.7850334022217361E-2</v>
      </c>
      <c r="W136" s="2">
        <v>2.7850334022217361E-2</v>
      </c>
      <c r="X136" s="2">
        <v>2.7850334022217361E-2</v>
      </c>
      <c r="Y136" s="2">
        <v>2.7850334022217361E-2</v>
      </c>
      <c r="Z136" s="2">
        <v>2.7850334022217361E-2</v>
      </c>
      <c r="AA136" s="2">
        <v>2.7850334022217361E-2</v>
      </c>
      <c r="AB136" s="2">
        <v>2.7850334022217361E-2</v>
      </c>
      <c r="AC136" s="2">
        <v>2.7850334022217361E-2</v>
      </c>
      <c r="AD136" s="2">
        <v>2.7850334022217361E-2</v>
      </c>
      <c r="AE136" s="2">
        <v>2.7850334022217361E-2</v>
      </c>
      <c r="AF136" s="2">
        <v>2.7850334022217361E-2</v>
      </c>
      <c r="AG136" s="2">
        <v>2.7850334022217361E-2</v>
      </c>
      <c r="AH136" s="2">
        <v>2.7850334022217361E-2</v>
      </c>
      <c r="AI136" s="2">
        <v>2.7850334022217361E-2</v>
      </c>
      <c r="AJ136" s="2">
        <v>2.7850334022217361E-2</v>
      </c>
      <c r="AK136" s="2">
        <v>2.7850334022217361E-2</v>
      </c>
      <c r="AL136" s="2">
        <v>2.7850334022217361E-2</v>
      </c>
      <c r="AM136" s="2">
        <v>2.7850334022217361E-2</v>
      </c>
      <c r="AN136" s="2">
        <v>2.7850334022217361E-2</v>
      </c>
      <c r="AO136" s="2">
        <v>2.7850334022217361E-2</v>
      </c>
      <c r="AP136" s="2">
        <v>2.7850334022217361E-2</v>
      </c>
      <c r="AQ136" s="2">
        <v>2.7850334022217361E-2</v>
      </c>
      <c r="AR136" s="2">
        <v>3.2137101317946851E-2</v>
      </c>
      <c r="AS136" s="2">
        <v>3.3141191924818E-2</v>
      </c>
      <c r="AT136" s="2">
        <v>3.1390709435144722E-2</v>
      </c>
      <c r="AU136" s="2">
        <v>2.624051396440066E-2</v>
      </c>
      <c r="AV136" s="2">
        <v>2.3862187303780119E-2</v>
      </c>
      <c r="AW136" s="2">
        <v>2.3858582231128411E-2</v>
      </c>
      <c r="AX136" s="2">
        <v>2.3639899552418679E-2</v>
      </c>
      <c r="AY136" s="2">
        <v>2.165830404940796E-2</v>
      </c>
      <c r="AZ136" s="2">
        <v>2.0181621416371209E-2</v>
      </c>
      <c r="BA136" s="2">
        <v>2.128090345909895E-2</v>
      </c>
      <c r="BB136" s="2">
        <v>2.2389572985456411E-2</v>
      </c>
      <c r="BC136" s="2">
        <v>2.1324126622705639E-2</v>
      </c>
      <c r="BD136" s="2">
        <v>2.3102811159637859E-2</v>
      </c>
      <c r="BE136" s="2">
        <v>2.23490903593919E-2</v>
      </c>
      <c r="BF136" s="2">
        <v>2.2342651518797451E-2</v>
      </c>
      <c r="BG136" s="2">
        <v>2.6752487796378649E-2</v>
      </c>
      <c r="BH136" s="2">
        <v>2.681556291787858E-2</v>
      </c>
      <c r="BI136" s="2">
        <v>2.627487355246955E-2</v>
      </c>
      <c r="BJ136" s="2">
        <v>2.513410111901674E-2</v>
      </c>
      <c r="BK136" s="2">
        <v>2.6514431375100771E-2</v>
      </c>
      <c r="BL136" s="2">
        <v>2.598698229997648E-2</v>
      </c>
      <c r="BM136" s="2">
        <v>2.5096151550313781E-2</v>
      </c>
      <c r="BN136" s="2">
        <v>2.8186950717694149E-2</v>
      </c>
      <c r="BO136" s="2">
        <v>2.7451300549007369E-2</v>
      </c>
    </row>
    <row r="137" spans="1:67" ht="15.75" customHeight="1" x14ac:dyDescent="0.25">
      <c r="A137" s="2" t="s">
        <v>282</v>
      </c>
      <c r="B137" s="2" t="s">
        <v>539</v>
      </c>
      <c r="C137" s="2" t="s">
        <v>538</v>
      </c>
      <c r="D137" s="2">
        <v>2.7850334022217361E-2</v>
      </c>
      <c r="E137" s="2">
        <v>2.7850334022217361E-2</v>
      </c>
      <c r="F137" s="2">
        <v>2.7850334022217361E-2</v>
      </c>
      <c r="G137" s="2">
        <v>2.7850334022217361E-2</v>
      </c>
      <c r="H137" s="2">
        <v>2.7850334022217361E-2</v>
      </c>
      <c r="I137" s="2">
        <v>2.7850334022217361E-2</v>
      </c>
      <c r="J137" s="2">
        <v>2.7850334022217361E-2</v>
      </c>
      <c r="K137" s="2">
        <v>2.7850334022217361E-2</v>
      </c>
      <c r="L137" s="2">
        <v>2.7850334022217361E-2</v>
      </c>
      <c r="M137" s="2">
        <v>2.7850334022217361E-2</v>
      </c>
      <c r="N137" s="2">
        <v>2.7850334022217361E-2</v>
      </c>
      <c r="O137" s="2">
        <v>2.7850334022217361E-2</v>
      </c>
      <c r="P137" s="2">
        <v>2.7850334022217361E-2</v>
      </c>
      <c r="Q137" s="2">
        <v>2.7850334022217361E-2</v>
      </c>
      <c r="R137" s="2">
        <v>2.7850334022217361E-2</v>
      </c>
      <c r="S137" s="2">
        <v>2.7850334022217361E-2</v>
      </c>
      <c r="T137" s="2">
        <v>2.7850334022217361E-2</v>
      </c>
      <c r="U137" s="2">
        <v>2.7850334022217361E-2</v>
      </c>
      <c r="V137" s="2">
        <v>2.7850334022217361E-2</v>
      </c>
      <c r="W137" s="2">
        <v>2.7850334022217361E-2</v>
      </c>
      <c r="X137" s="2">
        <v>2.7850334022217361E-2</v>
      </c>
      <c r="Y137" s="2">
        <v>2.7850334022217361E-2</v>
      </c>
      <c r="Z137" s="2">
        <v>2.7850334022217361E-2</v>
      </c>
      <c r="AA137" s="2">
        <v>2.7850334022217361E-2</v>
      </c>
      <c r="AB137" s="2">
        <v>2.7850334022217361E-2</v>
      </c>
      <c r="AC137" s="2">
        <v>2.7850334022217361E-2</v>
      </c>
      <c r="AD137" s="2">
        <v>2.7850334022217361E-2</v>
      </c>
      <c r="AE137" s="2">
        <v>2.7850334022217361E-2</v>
      </c>
      <c r="AF137" s="2">
        <v>2.7850334022217361E-2</v>
      </c>
      <c r="AG137" s="2">
        <v>2.7850334022217361E-2</v>
      </c>
      <c r="AH137" s="2">
        <v>2.7850334022217361E-2</v>
      </c>
      <c r="AI137" s="2">
        <v>2.7850334022217361E-2</v>
      </c>
      <c r="AJ137" s="2">
        <v>2.7850334022217361E-2</v>
      </c>
      <c r="AK137" s="2">
        <v>2.7850334022217361E-2</v>
      </c>
      <c r="AL137" s="2">
        <v>2.7850334022217361E-2</v>
      </c>
      <c r="AM137" s="2">
        <v>2.7850334022217361E-2</v>
      </c>
      <c r="AN137" s="2">
        <v>2.7850334022217361E-2</v>
      </c>
      <c r="AO137" s="2">
        <v>2.7850334022217361E-2</v>
      </c>
      <c r="AP137" s="2">
        <v>2.7850334022217361E-2</v>
      </c>
      <c r="AQ137" s="2">
        <v>2.7850334022217361E-2</v>
      </c>
      <c r="AR137" s="2">
        <v>3.2137101317946851E-2</v>
      </c>
      <c r="AS137" s="2">
        <v>3.3141191924818E-2</v>
      </c>
      <c r="AT137" s="2">
        <v>3.1390709435144722E-2</v>
      </c>
      <c r="AU137" s="2">
        <v>2.624051396440066E-2</v>
      </c>
      <c r="AV137" s="2">
        <v>2.3862187303780119E-2</v>
      </c>
      <c r="AW137" s="2">
        <v>2.3858582231128411E-2</v>
      </c>
      <c r="AX137" s="2">
        <v>2.3639899552418679E-2</v>
      </c>
      <c r="AY137" s="2">
        <v>2.165830404940796E-2</v>
      </c>
      <c r="AZ137" s="2">
        <v>2.0181621416371209E-2</v>
      </c>
      <c r="BA137" s="2">
        <v>2.128090345909895E-2</v>
      </c>
      <c r="BB137" s="2">
        <v>2.2389572985456411E-2</v>
      </c>
      <c r="BC137" s="2">
        <v>2.1324126622705639E-2</v>
      </c>
      <c r="BD137" s="2">
        <v>2.3102811159637859E-2</v>
      </c>
      <c r="BE137" s="2">
        <v>2.23490903593919E-2</v>
      </c>
      <c r="BF137" s="2">
        <v>2.2342651518797451E-2</v>
      </c>
      <c r="BG137" s="2">
        <v>2.6752487796378649E-2</v>
      </c>
      <c r="BH137" s="2">
        <v>2.681556291787858E-2</v>
      </c>
      <c r="BI137" s="2">
        <v>2.627487355246955E-2</v>
      </c>
      <c r="BJ137" s="2">
        <v>2.513410111901674E-2</v>
      </c>
      <c r="BK137" s="2">
        <v>2.6514431375100771E-2</v>
      </c>
      <c r="BL137" s="2">
        <v>2.598698229997648E-2</v>
      </c>
      <c r="BM137" s="2">
        <v>2.5096151550313781E-2</v>
      </c>
      <c r="BN137" s="2">
        <v>2.8186950717694149E-2</v>
      </c>
      <c r="BO137" s="2">
        <v>2.7451300549007369E-2</v>
      </c>
    </row>
    <row r="138" spans="1:67" ht="15.75" customHeight="1" x14ac:dyDescent="0.25">
      <c r="A138" s="2" t="s">
        <v>284</v>
      </c>
      <c r="B138" s="2" t="s">
        <v>539</v>
      </c>
      <c r="C138" s="2" t="s">
        <v>538</v>
      </c>
      <c r="D138" s="2">
        <v>2.7850334022217361E-2</v>
      </c>
      <c r="E138" s="2">
        <v>2.7850334022217361E-2</v>
      </c>
      <c r="F138" s="2">
        <v>2.7850334022217361E-2</v>
      </c>
      <c r="G138" s="2">
        <v>2.7850334022217361E-2</v>
      </c>
      <c r="H138" s="2">
        <v>2.7850334022217361E-2</v>
      </c>
      <c r="I138" s="2">
        <v>2.7850334022217361E-2</v>
      </c>
      <c r="J138" s="2">
        <v>2.7850334022217361E-2</v>
      </c>
      <c r="K138" s="2">
        <v>2.7850334022217361E-2</v>
      </c>
      <c r="L138" s="2">
        <v>2.7850334022217361E-2</v>
      </c>
      <c r="M138" s="2">
        <v>2.7850334022217361E-2</v>
      </c>
      <c r="N138" s="2">
        <v>2.7850334022217361E-2</v>
      </c>
      <c r="O138" s="2">
        <v>2.7850334022217361E-2</v>
      </c>
      <c r="P138" s="2">
        <v>2.7850334022217361E-2</v>
      </c>
      <c r="Q138" s="2">
        <v>2.7850334022217361E-2</v>
      </c>
      <c r="R138" s="2">
        <v>2.7850334022217361E-2</v>
      </c>
      <c r="S138" s="2">
        <v>2.7850334022217361E-2</v>
      </c>
      <c r="T138" s="2">
        <v>2.7850334022217361E-2</v>
      </c>
      <c r="U138" s="2">
        <v>2.7850334022217361E-2</v>
      </c>
      <c r="V138" s="2">
        <v>2.7850334022217361E-2</v>
      </c>
      <c r="W138" s="2">
        <v>2.7850334022217361E-2</v>
      </c>
      <c r="X138" s="2">
        <v>2.7850334022217361E-2</v>
      </c>
      <c r="Y138" s="2">
        <v>2.7850334022217361E-2</v>
      </c>
      <c r="Z138" s="2">
        <v>2.7850334022217361E-2</v>
      </c>
      <c r="AA138" s="2">
        <v>2.7850334022217361E-2</v>
      </c>
      <c r="AB138" s="2">
        <v>2.7850334022217361E-2</v>
      </c>
      <c r="AC138" s="2">
        <v>2.7850334022217361E-2</v>
      </c>
      <c r="AD138" s="2">
        <v>2.7850334022217361E-2</v>
      </c>
      <c r="AE138" s="2">
        <v>2.7850334022217361E-2</v>
      </c>
      <c r="AF138" s="2">
        <v>2.7850334022217361E-2</v>
      </c>
      <c r="AG138" s="2">
        <v>2.7850334022217361E-2</v>
      </c>
      <c r="AH138" s="2">
        <v>2.7850334022217361E-2</v>
      </c>
      <c r="AI138" s="2">
        <v>2.7850334022217361E-2</v>
      </c>
      <c r="AJ138" s="2">
        <v>2.7850334022217361E-2</v>
      </c>
      <c r="AK138" s="2">
        <v>2.7850334022217361E-2</v>
      </c>
      <c r="AL138" s="2">
        <v>2.7850334022217361E-2</v>
      </c>
      <c r="AM138" s="2">
        <v>2.7850334022217361E-2</v>
      </c>
      <c r="AN138" s="2">
        <v>2.7850334022217361E-2</v>
      </c>
      <c r="AO138" s="2">
        <v>2.7850334022217361E-2</v>
      </c>
      <c r="AP138" s="2">
        <v>2.7850334022217361E-2</v>
      </c>
      <c r="AQ138" s="2">
        <v>2.7850334022217361E-2</v>
      </c>
      <c r="AR138" s="2">
        <v>3.2137101317946851E-2</v>
      </c>
      <c r="AS138" s="2">
        <v>3.3141191924818E-2</v>
      </c>
      <c r="AT138" s="2">
        <v>3.1390709435144722E-2</v>
      </c>
      <c r="AU138" s="2">
        <v>2.624051396440066E-2</v>
      </c>
      <c r="AV138" s="2">
        <v>2.3862187303780119E-2</v>
      </c>
      <c r="AW138" s="2">
        <v>2.3858582231128411E-2</v>
      </c>
      <c r="AX138" s="2">
        <v>2.3639899552418679E-2</v>
      </c>
      <c r="AY138" s="2">
        <v>2.165830404940796E-2</v>
      </c>
      <c r="AZ138" s="2">
        <v>2.0181621416371209E-2</v>
      </c>
      <c r="BA138" s="2">
        <v>2.128090345909895E-2</v>
      </c>
      <c r="BB138" s="2">
        <v>2.2389572985456411E-2</v>
      </c>
      <c r="BC138" s="2">
        <v>2.1324126622705639E-2</v>
      </c>
      <c r="BD138" s="2">
        <v>2.3102811159637859E-2</v>
      </c>
      <c r="BE138" s="2">
        <v>2.23490903593919E-2</v>
      </c>
      <c r="BF138" s="2">
        <v>2.2342651518797451E-2</v>
      </c>
      <c r="BG138" s="2">
        <v>2.6752487796378649E-2</v>
      </c>
      <c r="BH138" s="2">
        <v>2.681556291787858E-2</v>
      </c>
      <c r="BI138" s="2">
        <v>2.627487355246955E-2</v>
      </c>
      <c r="BJ138" s="2">
        <v>2.513410111901674E-2</v>
      </c>
      <c r="BK138" s="2">
        <v>2.6514431375100771E-2</v>
      </c>
      <c r="BL138" s="2">
        <v>2.598698229997648E-2</v>
      </c>
      <c r="BM138" s="2">
        <v>2.5096151550313781E-2</v>
      </c>
      <c r="BN138" s="2">
        <v>2.8186950717694149E-2</v>
      </c>
      <c r="BO138" s="2">
        <v>2.7451300549007369E-2</v>
      </c>
    </row>
    <row r="139" spans="1:67" ht="15.75" customHeight="1" x14ac:dyDescent="0.25">
      <c r="A139" s="2" t="s">
        <v>285</v>
      </c>
      <c r="B139" s="2" t="s">
        <v>22</v>
      </c>
      <c r="C139" s="2" t="s">
        <v>538</v>
      </c>
      <c r="D139" s="2">
        <v>1.6888000000000001</v>
      </c>
      <c r="E139" s="2">
        <v>1.6888000000000001</v>
      </c>
      <c r="F139" s="2">
        <v>1.6888000000000001</v>
      </c>
      <c r="G139" s="2">
        <v>1.6888000000000001</v>
      </c>
      <c r="H139" s="2">
        <v>1.6888000000000001</v>
      </c>
      <c r="I139" s="2">
        <v>1.6888000000000001</v>
      </c>
      <c r="J139" s="2">
        <v>1.6888000000000001</v>
      </c>
      <c r="K139" s="2">
        <v>1.6888000000000001</v>
      </c>
      <c r="L139" s="2">
        <v>1.6888000000000001</v>
      </c>
      <c r="M139" s="2">
        <v>1.6888000000000001</v>
      </c>
      <c r="N139" s="2">
        <v>1.6888000000000001</v>
      </c>
      <c r="O139" s="2">
        <v>1.6888000000000001</v>
      </c>
      <c r="P139" s="2">
        <v>1.6888000000000001</v>
      </c>
      <c r="Q139" s="2">
        <v>1.6888000000000001</v>
      </c>
      <c r="R139" s="2">
        <v>1.6888000000000001</v>
      </c>
      <c r="S139" s="2">
        <v>1.6888000000000001</v>
      </c>
      <c r="T139" s="2">
        <v>1.6888000000000001</v>
      </c>
      <c r="U139" s="2">
        <v>1.6888000000000001</v>
      </c>
      <c r="V139" s="2">
        <v>1.6888000000000001</v>
      </c>
      <c r="W139" s="2">
        <v>1.6888000000000001</v>
      </c>
      <c r="X139" s="2">
        <v>1.6888000000000001</v>
      </c>
      <c r="Y139" s="2">
        <v>1.6888000000000001</v>
      </c>
      <c r="Z139" s="2">
        <v>1.6888000000000001</v>
      </c>
      <c r="AA139" s="2">
        <v>1.6888000000000001</v>
      </c>
      <c r="AB139" s="2">
        <v>1.6888000000000001</v>
      </c>
      <c r="AC139" s="2">
        <v>1.6888000000000001</v>
      </c>
      <c r="AD139" s="2">
        <v>1.6888000000000001</v>
      </c>
      <c r="AE139" s="2">
        <v>1.6888000000000001</v>
      </c>
      <c r="AF139" s="2">
        <v>1.6888000000000001</v>
      </c>
      <c r="AG139" s="2">
        <v>1.6888000000000001</v>
      </c>
      <c r="AH139" s="2">
        <v>1.6888000000000001</v>
      </c>
      <c r="AI139" s="2">
        <v>1.6888000000000001</v>
      </c>
      <c r="AJ139" s="2">
        <v>1.6888000000000001</v>
      </c>
      <c r="AK139" s="2">
        <v>1.6888000000000001</v>
      </c>
      <c r="AL139" s="2">
        <v>1.6888000000000001</v>
      </c>
      <c r="AM139" s="2">
        <v>1.6888000000000001</v>
      </c>
      <c r="AN139" s="2">
        <v>1.6888000000000001</v>
      </c>
      <c r="AO139" s="2">
        <v>1.6888000000000001</v>
      </c>
      <c r="AP139" s="2">
        <v>1.6888000000000001</v>
      </c>
      <c r="AQ139" s="2">
        <v>1.6888000000000001</v>
      </c>
      <c r="AR139" s="2">
        <v>1.6888000000000001</v>
      </c>
      <c r="AS139" s="2">
        <v>1.6876</v>
      </c>
      <c r="AT139" s="2">
        <v>1.5586</v>
      </c>
      <c r="AU139" s="2">
        <v>1.3467</v>
      </c>
      <c r="AV139" s="2">
        <v>1.2435</v>
      </c>
      <c r="AW139" s="2">
        <v>1.2452000000000001</v>
      </c>
      <c r="AX139" s="2">
        <v>1.2538</v>
      </c>
      <c r="AY139" s="2">
        <v>1.2003999999999999</v>
      </c>
      <c r="AZ139" s="2">
        <v>1.0831</v>
      </c>
      <c r="BA139" s="2">
        <v>1.0881000000000001</v>
      </c>
      <c r="BB139" s="2">
        <v>1.0428999999999999</v>
      </c>
      <c r="BC139" s="2">
        <v>0.88800000000000001</v>
      </c>
      <c r="BD139" s="2">
        <v>0.93769999999999998</v>
      </c>
      <c r="BE139" s="2">
        <v>0.92689999999999995</v>
      </c>
      <c r="BF139" s="2">
        <v>0.91620000000000001</v>
      </c>
      <c r="BG139" s="2">
        <v>0.96240000000000003</v>
      </c>
      <c r="BH139" s="2">
        <v>0.98540000000000005</v>
      </c>
      <c r="BI139" s="2">
        <v>0.98470000000000002</v>
      </c>
      <c r="BJ139" s="2">
        <v>0.97789999999999999</v>
      </c>
      <c r="BK139" s="2">
        <v>0.99380000000000002</v>
      </c>
      <c r="BL139" s="2">
        <v>0.93896500000000005</v>
      </c>
      <c r="BM139" s="2">
        <v>0.91384583333333302</v>
      </c>
      <c r="BN139" s="2">
        <v>0.95483249999999997</v>
      </c>
      <c r="BO139" s="2">
        <v>0.89849000000000001</v>
      </c>
    </row>
    <row r="140" spans="1:67" ht="15.75" customHeight="1" x14ac:dyDescent="0.25">
      <c r="A140" s="2" t="s">
        <v>287</v>
      </c>
      <c r="B140" s="2" t="s">
        <v>12</v>
      </c>
      <c r="C140" s="2" t="s">
        <v>538</v>
      </c>
      <c r="D140" s="2">
        <v>4.7619000037618999</v>
      </c>
      <c r="E140" s="2">
        <v>4.7619000037618999</v>
      </c>
      <c r="F140" s="2">
        <v>4.7619000037618999</v>
      </c>
      <c r="G140" s="2">
        <v>4.7619000037618999</v>
      </c>
      <c r="H140" s="2">
        <v>4.7619000037618999</v>
      </c>
      <c r="I140" s="2">
        <v>4.7619000037618999</v>
      </c>
      <c r="J140" s="2">
        <v>4.7619000037618999</v>
      </c>
      <c r="K140" s="2">
        <v>4.8611058367976101</v>
      </c>
      <c r="L140" s="2">
        <v>5.9523700049523702</v>
      </c>
      <c r="M140" s="2">
        <v>5.9523700049523702</v>
      </c>
      <c r="N140" s="2">
        <v>5.9523700049523702</v>
      </c>
      <c r="O140" s="2">
        <v>5.9349486209637803</v>
      </c>
      <c r="P140" s="2">
        <v>5.9703171818733498</v>
      </c>
      <c r="Q140" s="2">
        <v>6.4024999989999998</v>
      </c>
      <c r="R140" s="2">
        <v>6.6507499990000003</v>
      </c>
      <c r="S140" s="2">
        <v>7.00716666566667</v>
      </c>
      <c r="T140" s="2">
        <v>8.4119999990833296</v>
      </c>
      <c r="U140" s="2">
        <v>8.8728333326666693</v>
      </c>
      <c r="V140" s="2">
        <v>15.610666665749999</v>
      </c>
      <c r="W140" s="2">
        <v>15.571833332583299</v>
      </c>
      <c r="X140" s="2">
        <v>16.534416666166699</v>
      </c>
      <c r="Y140" s="2">
        <v>19.245749999166701</v>
      </c>
      <c r="Z140" s="2">
        <v>20.812249998999999</v>
      </c>
      <c r="AA140" s="2">
        <v>23.528583332416702</v>
      </c>
      <c r="AB140" s="2">
        <v>25.438166666083301</v>
      </c>
      <c r="AC140" s="2">
        <v>27.162583333000001</v>
      </c>
      <c r="AD140" s="2">
        <v>28.017333333250001</v>
      </c>
      <c r="AE140" s="2">
        <v>29.444749999999999</v>
      </c>
      <c r="AF140" s="2">
        <v>31.806750000000001</v>
      </c>
      <c r="AG140" s="2">
        <v>36.047083333333298</v>
      </c>
      <c r="AH140" s="2">
        <v>40.062916666666702</v>
      </c>
      <c r="AI140" s="2">
        <v>41.371499999999997</v>
      </c>
      <c r="AJ140" s="2">
        <v>43.829625</v>
      </c>
      <c r="AK140" s="2">
        <v>48.322167499999999</v>
      </c>
      <c r="AL140" s="2">
        <v>49.415141666666699</v>
      </c>
      <c r="AM140" s="2">
        <v>51.251589166666697</v>
      </c>
      <c r="AN140" s="2">
        <v>55.271444166666697</v>
      </c>
      <c r="AO140" s="2">
        <v>58.994605</v>
      </c>
      <c r="AP140" s="2">
        <v>64.450118333333293</v>
      </c>
      <c r="AQ140" s="2">
        <v>70.635450000000006</v>
      </c>
      <c r="AR140" s="2">
        <v>77.005116666666694</v>
      </c>
      <c r="AS140" s="2">
        <v>89.383013333333295</v>
      </c>
      <c r="AT140" s="2">
        <v>95.662064999999998</v>
      </c>
      <c r="AU140" s="2">
        <v>96.520950833333302</v>
      </c>
      <c r="AV140" s="2">
        <v>101.1944575</v>
      </c>
      <c r="AW140" s="2">
        <v>100.498051666667</v>
      </c>
      <c r="AX140" s="2">
        <v>103.914445833333</v>
      </c>
      <c r="AY140" s="2">
        <v>110.623233333333</v>
      </c>
      <c r="AZ140" s="2">
        <v>108.33376271929799</v>
      </c>
      <c r="BA140" s="2">
        <v>114.94478333333301</v>
      </c>
      <c r="BB140" s="2">
        <v>113.064480448821</v>
      </c>
      <c r="BC140" s="2">
        <v>110.565207851396</v>
      </c>
      <c r="BD140" s="2">
        <v>127.60335350681</v>
      </c>
      <c r="BE140" s="2">
        <v>129.06903093288801</v>
      </c>
      <c r="BF140" s="2">
        <v>130.564685218829</v>
      </c>
      <c r="BG140" s="2">
        <v>135.856912797089</v>
      </c>
      <c r="BH140" s="2">
        <v>145.58166749202601</v>
      </c>
      <c r="BI140" s="2">
        <v>152.446413948767</v>
      </c>
      <c r="BJ140" s="2">
        <v>162.46485873677801</v>
      </c>
      <c r="BK140" s="2">
        <v>178.74492504584799</v>
      </c>
      <c r="BL140" s="2">
        <v>185.59255777221301</v>
      </c>
      <c r="BM140" s="2">
        <v>198.76431684465601</v>
      </c>
      <c r="BN140" s="2">
        <v>198.76431684465601</v>
      </c>
      <c r="BO140" s="2">
        <v>198.76431684465601</v>
      </c>
    </row>
    <row r="141" spans="1:67" ht="15.75" customHeight="1" x14ac:dyDescent="0.25">
      <c r="A141" s="2" t="s">
        <v>289</v>
      </c>
      <c r="B141" s="2" t="s">
        <v>539</v>
      </c>
      <c r="C141" s="2" t="s">
        <v>538</v>
      </c>
      <c r="D141" s="2">
        <v>2.7850334022217361E-2</v>
      </c>
      <c r="E141" s="2">
        <v>2.7850334022217361E-2</v>
      </c>
      <c r="F141" s="2">
        <v>2.7850334022217361E-2</v>
      </c>
      <c r="G141" s="2">
        <v>2.7850334022217361E-2</v>
      </c>
      <c r="H141" s="2">
        <v>2.7850334022217361E-2</v>
      </c>
      <c r="I141" s="2">
        <v>2.7850334022217361E-2</v>
      </c>
      <c r="J141" s="2">
        <v>2.7850334022217361E-2</v>
      </c>
      <c r="K141" s="2">
        <v>2.7850334022217361E-2</v>
      </c>
      <c r="L141" s="2">
        <v>2.7850334022217361E-2</v>
      </c>
      <c r="M141" s="2">
        <v>2.7850334022217361E-2</v>
      </c>
      <c r="N141" s="2">
        <v>2.7850334022217361E-2</v>
      </c>
      <c r="O141" s="2">
        <v>2.7850334022217361E-2</v>
      </c>
      <c r="P141" s="2">
        <v>2.7850334022217361E-2</v>
      </c>
      <c r="Q141" s="2">
        <v>2.7850334022217361E-2</v>
      </c>
      <c r="R141" s="2">
        <v>2.7850334022217361E-2</v>
      </c>
      <c r="S141" s="2">
        <v>2.7850334022217361E-2</v>
      </c>
      <c r="T141" s="2">
        <v>2.7850334022217361E-2</v>
      </c>
      <c r="U141" s="2">
        <v>2.7850334022217361E-2</v>
      </c>
      <c r="V141" s="2">
        <v>2.7850334022217361E-2</v>
      </c>
      <c r="W141" s="2">
        <v>2.7850334022217361E-2</v>
      </c>
      <c r="X141" s="2">
        <v>2.7850334022217361E-2</v>
      </c>
      <c r="Y141" s="2">
        <v>2.7850334022217361E-2</v>
      </c>
      <c r="Z141" s="2">
        <v>2.7850334022217361E-2</v>
      </c>
      <c r="AA141" s="2">
        <v>2.7850334022217361E-2</v>
      </c>
      <c r="AB141" s="2">
        <v>2.7850334022217361E-2</v>
      </c>
      <c r="AC141" s="2">
        <v>2.7850334022217361E-2</v>
      </c>
      <c r="AD141" s="2">
        <v>2.7850334022217361E-2</v>
      </c>
      <c r="AE141" s="2">
        <v>2.7850334022217361E-2</v>
      </c>
      <c r="AF141" s="2">
        <v>2.7850334022217361E-2</v>
      </c>
      <c r="AG141" s="2">
        <v>2.7850334022217361E-2</v>
      </c>
      <c r="AH141" s="2">
        <v>2.7850334022217361E-2</v>
      </c>
      <c r="AI141" s="2">
        <v>2.7850334022217361E-2</v>
      </c>
      <c r="AJ141" s="2">
        <v>2.7850334022217361E-2</v>
      </c>
      <c r="AK141" s="2">
        <v>2.7850334022217361E-2</v>
      </c>
      <c r="AL141" s="2">
        <v>2.7850334022217361E-2</v>
      </c>
      <c r="AM141" s="2">
        <v>2.7850334022217361E-2</v>
      </c>
      <c r="AN141" s="2">
        <v>2.7850334022217361E-2</v>
      </c>
      <c r="AO141" s="2">
        <v>2.7850334022217361E-2</v>
      </c>
      <c r="AP141" s="2">
        <v>2.7850334022217361E-2</v>
      </c>
      <c r="AQ141" s="2">
        <v>2.7850334022217361E-2</v>
      </c>
      <c r="AR141" s="2">
        <v>3.2137101317946851E-2</v>
      </c>
      <c r="AS141" s="2">
        <v>3.3141191924818E-2</v>
      </c>
      <c r="AT141" s="2">
        <v>3.1390709435144722E-2</v>
      </c>
      <c r="AU141" s="2">
        <v>2.624051396440066E-2</v>
      </c>
      <c r="AV141" s="2">
        <v>2.3862187303780119E-2</v>
      </c>
      <c r="AW141" s="2">
        <v>2.3858582231128411E-2</v>
      </c>
      <c r="AX141" s="2">
        <v>2.3639899552418679E-2</v>
      </c>
      <c r="AY141" s="2">
        <v>2.165830404940796E-2</v>
      </c>
      <c r="AZ141" s="2">
        <v>2.0181621416371209E-2</v>
      </c>
      <c r="BA141" s="2">
        <v>2.128090345909895E-2</v>
      </c>
      <c r="BB141" s="2">
        <v>2.2389572985456411E-2</v>
      </c>
      <c r="BC141" s="2">
        <v>2.1324126622705639E-2</v>
      </c>
      <c r="BD141" s="2">
        <v>2.3102811159637859E-2</v>
      </c>
      <c r="BE141" s="2">
        <v>2.23490903593919E-2</v>
      </c>
      <c r="BF141" s="2">
        <v>2.2342651518797451E-2</v>
      </c>
      <c r="BG141" s="2">
        <v>2.6752487796378649E-2</v>
      </c>
      <c r="BH141" s="2">
        <v>2.681556291787858E-2</v>
      </c>
      <c r="BI141" s="2">
        <v>2.627487355246955E-2</v>
      </c>
      <c r="BJ141" s="2">
        <v>2.513410111901674E-2</v>
      </c>
      <c r="BK141" s="2">
        <v>2.6514431375100771E-2</v>
      </c>
      <c r="BL141" s="2">
        <v>2.598698229997648E-2</v>
      </c>
      <c r="BM141" s="2">
        <v>2.5096151550313781E-2</v>
      </c>
      <c r="BN141" s="2">
        <v>2.8186950717694149E-2</v>
      </c>
      <c r="BO141" s="2">
        <v>2.7451300549007369E-2</v>
      </c>
    </row>
    <row r="142" spans="1:67" ht="15.75" customHeight="1" x14ac:dyDescent="0.25">
      <c r="A142" s="2" t="s">
        <v>290</v>
      </c>
      <c r="B142" s="2" t="s">
        <v>539</v>
      </c>
      <c r="C142" s="2" t="s">
        <v>538</v>
      </c>
      <c r="D142" s="2">
        <v>2.7850334022217361E-2</v>
      </c>
      <c r="E142" s="2">
        <v>2.7850334022217361E-2</v>
      </c>
      <c r="F142" s="2">
        <v>2.7850334022217361E-2</v>
      </c>
      <c r="G142" s="2">
        <v>2.7850334022217361E-2</v>
      </c>
      <c r="H142" s="2">
        <v>2.7850334022217361E-2</v>
      </c>
      <c r="I142" s="2">
        <v>2.7850334022217361E-2</v>
      </c>
      <c r="J142" s="2">
        <v>2.7850334022217361E-2</v>
      </c>
      <c r="K142" s="2">
        <v>2.7850334022217361E-2</v>
      </c>
      <c r="L142" s="2">
        <v>2.7850334022217361E-2</v>
      </c>
      <c r="M142" s="2">
        <v>2.7850334022217361E-2</v>
      </c>
      <c r="N142" s="2">
        <v>2.7850334022217361E-2</v>
      </c>
      <c r="O142" s="2">
        <v>2.7850334022217361E-2</v>
      </c>
      <c r="P142" s="2">
        <v>2.7850334022217361E-2</v>
      </c>
      <c r="Q142" s="2">
        <v>2.7850334022217361E-2</v>
      </c>
      <c r="R142" s="2">
        <v>2.7850334022217361E-2</v>
      </c>
      <c r="S142" s="2">
        <v>2.7850334022217361E-2</v>
      </c>
      <c r="T142" s="2">
        <v>2.7850334022217361E-2</v>
      </c>
      <c r="U142" s="2">
        <v>2.7850334022217361E-2</v>
      </c>
      <c r="V142" s="2">
        <v>2.7850334022217361E-2</v>
      </c>
      <c r="W142" s="2">
        <v>2.7850334022217361E-2</v>
      </c>
      <c r="X142" s="2">
        <v>2.7850334022217361E-2</v>
      </c>
      <c r="Y142" s="2">
        <v>2.7850334022217361E-2</v>
      </c>
      <c r="Z142" s="2">
        <v>2.7850334022217361E-2</v>
      </c>
      <c r="AA142" s="2">
        <v>2.7850334022217361E-2</v>
      </c>
      <c r="AB142" s="2">
        <v>2.7850334022217361E-2</v>
      </c>
      <c r="AC142" s="2">
        <v>2.7850334022217361E-2</v>
      </c>
      <c r="AD142" s="2">
        <v>2.7850334022217361E-2</v>
      </c>
      <c r="AE142" s="2">
        <v>2.7850334022217361E-2</v>
      </c>
      <c r="AF142" s="2">
        <v>2.7850334022217361E-2</v>
      </c>
      <c r="AG142" s="2">
        <v>2.7850334022217361E-2</v>
      </c>
      <c r="AH142" s="2">
        <v>2.7850334022217361E-2</v>
      </c>
      <c r="AI142" s="2">
        <v>2.7850334022217361E-2</v>
      </c>
      <c r="AJ142" s="2">
        <v>2.7850334022217361E-2</v>
      </c>
      <c r="AK142" s="2">
        <v>2.7850334022217361E-2</v>
      </c>
      <c r="AL142" s="2">
        <v>2.7850334022217361E-2</v>
      </c>
      <c r="AM142" s="2">
        <v>2.7850334022217361E-2</v>
      </c>
      <c r="AN142" s="2">
        <v>2.7850334022217361E-2</v>
      </c>
      <c r="AO142" s="2">
        <v>2.7850334022217361E-2</v>
      </c>
      <c r="AP142" s="2">
        <v>2.7850334022217361E-2</v>
      </c>
      <c r="AQ142" s="2">
        <v>2.7850334022217361E-2</v>
      </c>
      <c r="AR142" s="2">
        <v>3.2137101317946851E-2</v>
      </c>
      <c r="AS142" s="2">
        <v>3.3141191924818E-2</v>
      </c>
      <c r="AT142" s="2">
        <v>3.1390709435144722E-2</v>
      </c>
      <c r="AU142" s="2">
        <v>2.624051396440066E-2</v>
      </c>
      <c r="AV142" s="2">
        <v>2.3862187303780119E-2</v>
      </c>
      <c r="AW142" s="2">
        <v>2.3858582231128411E-2</v>
      </c>
      <c r="AX142" s="2">
        <v>2.3639899552418679E-2</v>
      </c>
      <c r="AY142" s="2">
        <v>2.165830404940796E-2</v>
      </c>
      <c r="AZ142" s="2">
        <v>2.0181621416371209E-2</v>
      </c>
      <c r="BA142" s="2">
        <v>2.128090345909895E-2</v>
      </c>
      <c r="BB142" s="2">
        <v>2.2389572985456411E-2</v>
      </c>
      <c r="BC142" s="2">
        <v>2.1324126622705639E-2</v>
      </c>
      <c r="BD142" s="2">
        <v>2.3102811159637859E-2</v>
      </c>
      <c r="BE142" s="2">
        <v>2.23490903593919E-2</v>
      </c>
      <c r="BF142" s="2">
        <v>2.2342651518797451E-2</v>
      </c>
      <c r="BG142" s="2">
        <v>2.6752487796378649E-2</v>
      </c>
      <c r="BH142" s="2">
        <v>2.681556291787858E-2</v>
      </c>
      <c r="BI142" s="2">
        <v>2.627487355246955E-2</v>
      </c>
      <c r="BJ142" s="2">
        <v>2.513410111901674E-2</v>
      </c>
      <c r="BK142" s="2">
        <v>2.6514431375100771E-2</v>
      </c>
      <c r="BL142" s="2">
        <v>2.598698229997648E-2</v>
      </c>
      <c r="BM142" s="2">
        <v>2.5096151550313781E-2</v>
      </c>
      <c r="BN142" s="2">
        <v>2.8186950717694149E-2</v>
      </c>
      <c r="BO142" s="2">
        <v>2.7451300549007369E-2</v>
      </c>
    </row>
    <row r="143" spans="1:67" ht="15.75" customHeight="1" x14ac:dyDescent="0.25">
      <c r="A143" s="2" t="s">
        <v>292</v>
      </c>
      <c r="B143" s="2" t="s">
        <v>18</v>
      </c>
      <c r="C143" s="2" t="s">
        <v>538</v>
      </c>
      <c r="D143" s="2">
        <v>0.71428599971428597</v>
      </c>
      <c r="E143" s="2">
        <v>0.71428599971428597</v>
      </c>
      <c r="F143" s="2">
        <v>0.71428599971428597</v>
      </c>
      <c r="G143" s="2">
        <v>0.71428599971428597</v>
      </c>
      <c r="H143" s="2">
        <v>0.71428599971428597</v>
      </c>
      <c r="I143" s="2">
        <v>0.71428599971428597</v>
      </c>
      <c r="J143" s="2">
        <v>0.71428599971428597</v>
      </c>
      <c r="K143" s="2">
        <v>0.71428599971428597</v>
      </c>
      <c r="L143" s="2">
        <v>0.71428599971428597</v>
      </c>
      <c r="M143" s="2">
        <v>0.71428599971428597</v>
      </c>
      <c r="N143" s="2">
        <v>0.71428599971428597</v>
      </c>
      <c r="O143" s="2">
        <v>0.71521691632142903</v>
      </c>
      <c r="P143" s="2">
        <v>0.76872523719602703</v>
      </c>
      <c r="Q143" s="2">
        <v>0.69395909802109201</v>
      </c>
      <c r="R143" s="2">
        <v>0.67947700357025098</v>
      </c>
      <c r="S143" s="2">
        <v>0.73950775529633594</v>
      </c>
      <c r="T143" s="2">
        <v>0.86956521814744803</v>
      </c>
      <c r="U143" s="2">
        <v>0.86956521814744803</v>
      </c>
      <c r="V143" s="2">
        <v>0.86956521814744803</v>
      </c>
      <c r="W143" s="2">
        <v>0.84202260193494305</v>
      </c>
      <c r="X143" s="2">
        <v>0.77883373727604099</v>
      </c>
      <c r="Y143" s="2">
        <v>0.87757894275815396</v>
      </c>
      <c r="Z143" s="2">
        <v>1.0858158330833301</v>
      </c>
      <c r="AA143" s="2">
        <v>1.1140999997500001</v>
      </c>
      <c r="AB143" s="2">
        <v>1.47527749975</v>
      </c>
      <c r="AC143" s="2">
        <v>2.2286749994166701</v>
      </c>
      <c r="AD143" s="2">
        <v>2.2850316664166699</v>
      </c>
      <c r="AE143" s="2">
        <v>2.03603333333333</v>
      </c>
      <c r="AF143" s="2">
        <v>2.2734675000000002</v>
      </c>
      <c r="AG143" s="2">
        <v>2.6226775</v>
      </c>
      <c r="AH143" s="2">
        <v>2.58732083333333</v>
      </c>
      <c r="AI143" s="2">
        <v>2.7613150000000002</v>
      </c>
      <c r="AJ143" s="2">
        <v>2.8520141666666698</v>
      </c>
      <c r="AK143" s="2">
        <v>3.2677415833333301</v>
      </c>
      <c r="AL143" s="2">
        <v>3.5507983333333302</v>
      </c>
      <c r="AM143" s="2">
        <v>3.6270850000000001</v>
      </c>
      <c r="AN143" s="2">
        <v>4.2993491666666701</v>
      </c>
      <c r="AO143" s="2">
        <v>4.6079616666666698</v>
      </c>
      <c r="AP143" s="2">
        <v>5.52828416666667</v>
      </c>
      <c r="AQ143" s="2">
        <v>6.1094841666666699</v>
      </c>
      <c r="AR143" s="2">
        <v>6.9398283333333302</v>
      </c>
      <c r="AS143" s="2">
        <v>8.6091808333333297</v>
      </c>
      <c r="AT143" s="2">
        <v>10.540746666666699</v>
      </c>
      <c r="AU143" s="2">
        <v>7.5647491666666697</v>
      </c>
      <c r="AV143" s="2">
        <v>6.4596925000000001</v>
      </c>
      <c r="AW143" s="2">
        <v>6.3593283333333304</v>
      </c>
      <c r="AX143" s="2">
        <v>6.7715491666666701</v>
      </c>
      <c r="AY143" s="2">
        <v>7.0453650000000003</v>
      </c>
      <c r="AZ143" s="2">
        <v>8.26122333333333</v>
      </c>
      <c r="BA143" s="2">
        <v>8.4736741582488797</v>
      </c>
      <c r="BB143" s="2">
        <v>7.3212219611528804</v>
      </c>
      <c r="BC143" s="2">
        <v>7.2611321323273499</v>
      </c>
      <c r="BD143" s="2">
        <v>8.2099686265933105</v>
      </c>
      <c r="BE143" s="2">
        <v>9.6550560691352594</v>
      </c>
      <c r="BF143" s="2">
        <v>10.852655568783099</v>
      </c>
      <c r="BG143" s="2">
        <v>12.7589308811644</v>
      </c>
      <c r="BH143" s="2">
        <v>14.7096108855267</v>
      </c>
      <c r="BI143" s="2">
        <v>13.3238014244992</v>
      </c>
      <c r="BJ143" s="2">
        <v>13.233926471583301</v>
      </c>
      <c r="BK143" s="2">
        <v>14.448427054833299</v>
      </c>
      <c r="BL143" s="2">
        <v>16.459105390333299</v>
      </c>
      <c r="BM143" s="2">
        <v>14.778678213916701</v>
      </c>
      <c r="BN143" s="2">
        <v>16.355853484499999</v>
      </c>
      <c r="BO143" s="2">
        <v>18.4502441785</v>
      </c>
    </row>
    <row r="144" spans="1:67" ht="15.75" customHeight="1" x14ac:dyDescent="0.25">
      <c r="A144" s="2" t="s">
        <v>294</v>
      </c>
      <c r="B144" s="2" t="s">
        <v>539</v>
      </c>
      <c r="C144" s="2" t="s">
        <v>538</v>
      </c>
      <c r="D144" s="2">
        <v>2.7850334022217361E-2</v>
      </c>
      <c r="E144" s="2">
        <v>2.7850334022217361E-2</v>
      </c>
      <c r="F144" s="2">
        <v>2.7850334022217361E-2</v>
      </c>
      <c r="G144" s="2">
        <v>2.7850334022217361E-2</v>
      </c>
      <c r="H144" s="2">
        <v>2.7850334022217361E-2</v>
      </c>
      <c r="I144" s="2">
        <v>2.7850334022217361E-2</v>
      </c>
      <c r="J144" s="2">
        <v>2.7850334022217361E-2</v>
      </c>
      <c r="K144" s="2">
        <v>2.7850334022217361E-2</v>
      </c>
      <c r="L144" s="2">
        <v>2.7850334022217361E-2</v>
      </c>
      <c r="M144" s="2">
        <v>2.7850334022217361E-2</v>
      </c>
      <c r="N144" s="2">
        <v>2.7850334022217361E-2</v>
      </c>
      <c r="O144" s="2">
        <v>2.7850334022217361E-2</v>
      </c>
      <c r="P144" s="2">
        <v>2.7850334022217361E-2</v>
      </c>
      <c r="Q144" s="2">
        <v>2.7850334022217361E-2</v>
      </c>
      <c r="R144" s="2">
        <v>2.7850334022217361E-2</v>
      </c>
      <c r="S144" s="2">
        <v>2.7850334022217361E-2</v>
      </c>
      <c r="T144" s="2">
        <v>2.7850334022217361E-2</v>
      </c>
      <c r="U144" s="2">
        <v>2.7850334022217361E-2</v>
      </c>
      <c r="V144" s="2">
        <v>2.7850334022217361E-2</v>
      </c>
      <c r="W144" s="2">
        <v>2.7850334022217361E-2</v>
      </c>
      <c r="X144" s="2">
        <v>2.7850334022217361E-2</v>
      </c>
      <c r="Y144" s="2">
        <v>2.7850334022217361E-2</v>
      </c>
      <c r="Z144" s="2">
        <v>2.7850334022217361E-2</v>
      </c>
      <c r="AA144" s="2">
        <v>2.7850334022217361E-2</v>
      </c>
      <c r="AB144" s="2">
        <v>2.7850334022217361E-2</v>
      </c>
      <c r="AC144" s="2">
        <v>2.7850334022217361E-2</v>
      </c>
      <c r="AD144" s="2">
        <v>2.7850334022217361E-2</v>
      </c>
      <c r="AE144" s="2">
        <v>2.7850334022217361E-2</v>
      </c>
      <c r="AF144" s="2">
        <v>2.7850334022217361E-2</v>
      </c>
      <c r="AG144" s="2">
        <v>2.7850334022217361E-2</v>
      </c>
      <c r="AH144" s="2">
        <v>2.7850334022217361E-2</v>
      </c>
      <c r="AI144" s="2">
        <v>2.7850334022217361E-2</v>
      </c>
      <c r="AJ144" s="2">
        <v>2.7850334022217361E-2</v>
      </c>
      <c r="AK144" s="2">
        <v>2.7850334022217361E-2</v>
      </c>
      <c r="AL144" s="2">
        <v>2.7850334022217361E-2</v>
      </c>
      <c r="AM144" s="2">
        <v>2.7850334022217361E-2</v>
      </c>
      <c r="AN144" s="2">
        <v>2.7850334022217361E-2</v>
      </c>
      <c r="AO144" s="2">
        <v>2.7850334022217361E-2</v>
      </c>
      <c r="AP144" s="2">
        <v>2.7850334022217361E-2</v>
      </c>
      <c r="AQ144" s="2">
        <v>2.7850334022217361E-2</v>
      </c>
      <c r="AR144" s="2">
        <v>3.2137101317946851E-2</v>
      </c>
      <c r="AS144" s="2">
        <v>3.3141191924818E-2</v>
      </c>
      <c r="AT144" s="2">
        <v>3.1390709435144722E-2</v>
      </c>
      <c r="AU144" s="2">
        <v>2.624051396440066E-2</v>
      </c>
      <c r="AV144" s="2">
        <v>2.3862187303780119E-2</v>
      </c>
      <c r="AW144" s="2">
        <v>2.3858582231128411E-2</v>
      </c>
      <c r="AX144" s="2">
        <v>2.3639899552418679E-2</v>
      </c>
      <c r="AY144" s="2">
        <v>2.165830404940796E-2</v>
      </c>
      <c r="AZ144" s="2">
        <v>2.0181621416371209E-2</v>
      </c>
      <c r="BA144" s="2">
        <v>2.128090345909895E-2</v>
      </c>
      <c r="BB144" s="2">
        <v>2.2389572985456411E-2</v>
      </c>
      <c r="BC144" s="2">
        <v>2.1324126622705639E-2</v>
      </c>
      <c r="BD144" s="2">
        <v>2.3102811159637859E-2</v>
      </c>
      <c r="BE144" s="2">
        <v>2.23490903593919E-2</v>
      </c>
      <c r="BF144" s="2">
        <v>2.2342651518797451E-2</v>
      </c>
      <c r="BG144" s="2">
        <v>2.6752487796378649E-2</v>
      </c>
      <c r="BH144" s="2">
        <v>2.681556291787858E-2</v>
      </c>
      <c r="BI144" s="2">
        <v>2.627487355246955E-2</v>
      </c>
      <c r="BJ144" s="2">
        <v>2.513410111901674E-2</v>
      </c>
      <c r="BK144" s="2">
        <v>2.6514431375100771E-2</v>
      </c>
      <c r="BL144" s="2">
        <v>2.598698229997648E-2</v>
      </c>
      <c r="BM144" s="2">
        <v>2.5096151550313781E-2</v>
      </c>
      <c r="BN144" s="2">
        <v>2.8186950717694149E-2</v>
      </c>
      <c r="BO144" s="2">
        <v>2.7451300549007369E-2</v>
      </c>
    </row>
    <row r="145" spans="1:67" ht="15.75" customHeight="1" x14ac:dyDescent="0.25">
      <c r="A145" s="2" t="s">
        <v>296</v>
      </c>
      <c r="B145" s="2" t="s">
        <v>22</v>
      </c>
      <c r="C145" s="2" t="s">
        <v>538</v>
      </c>
      <c r="D145" s="2">
        <v>1.77275</v>
      </c>
      <c r="E145" s="2">
        <v>1.77275</v>
      </c>
      <c r="F145" s="2">
        <v>1.77275</v>
      </c>
      <c r="G145" s="2">
        <v>1.77275</v>
      </c>
      <c r="H145" s="2">
        <v>1.77275</v>
      </c>
      <c r="I145" s="2">
        <v>1.77275</v>
      </c>
      <c r="J145" s="2">
        <v>1.77275</v>
      </c>
      <c r="K145" s="2">
        <v>1.77275</v>
      </c>
      <c r="L145" s="2">
        <v>1.77275</v>
      </c>
      <c r="M145" s="2">
        <v>1.77275</v>
      </c>
      <c r="N145" s="2">
        <v>1.77275</v>
      </c>
      <c r="O145" s="2">
        <v>1.77275</v>
      </c>
      <c r="P145" s="2">
        <v>1.77275</v>
      </c>
      <c r="Q145" s="2">
        <v>1.77275</v>
      </c>
      <c r="R145" s="2">
        <v>1.77275</v>
      </c>
      <c r="S145" s="2">
        <v>1.77275</v>
      </c>
      <c r="T145" s="2">
        <v>1.77275</v>
      </c>
      <c r="U145" s="2">
        <v>1.77275</v>
      </c>
      <c r="V145" s="2">
        <v>1.77275</v>
      </c>
      <c r="W145" s="2">
        <v>1.77275</v>
      </c>
      <c r="X145" s="2">
        <v>1.77275</v>
      </c>
      <c r="Y145" s="2">
        <v>1.77275</v>
      </c>
      <c r="Z145" s="2">
        <v>1.77275</v>
      </c>
      <c r="AA145" s="2">
        <v>1.77275</v>
      </c>
      <c r="AB145" s="2">
        <v>1.77275</v>
      </c>
      <c r="AC145" s="2">
        <v>1.77275</v>
      </c>
      <c r="AD145" s="2">
        <v>1.77275</v>
      </c>
      <c r="AE145" s="2">
        <v>1.77275</v>
      </c>
      <c r="AF145" s="2">
        <v>1.77275</v>
      </c>
      <c r="AG145" s="2">
        <v>1.77275</v>
      </c>
      <c r="AH145" s="2">
        <v>1.77275</v>
      </c>
      <c r="AI145" s="2">
        <v>1.77275</v>
      </c>
      <c r="AJ145" s="2">
        <v>1.77275</v>
      </c>
      <c r="AK145" s="2">
        <v>4.3440633333333301</v>
      </c>
      <c r="AL145" s="2">
        <v>3.9777499999999999</v>
      </c>
      <c r="AM145" s="2">
        <v>4</v>
      </c>
      <c r="AN145" s="2">
        <v>4</v>
      </c>
      <c r="AO145" s="2">
        <v>4</v>
      </c>
      <c r="AP145" s="2">
        <v>4</v>
      </c>
      <c r="AQ145" s="2">
        <v>4</v>
      </c>
      <c r="AR145" s="2">
        <v>4</v>
      </c>
      <c r="AS145" s="2">
        <v>4</v>
      </c>
      <c r="AT145" s="2">
        <v>3.6769583333333302</v>
      </c>
      <c r="AU145" s="2">
        <v>3.0608666666666702</v>
      </c>
      <c r="AV145" s="2">
        <v>2.7805916666666701</v>
      </c>
      <c r="AW145" s="2">
        <v>2.774025</v>
      </c>
      <c r="AX145" s="2">
        <v>2.7522250000000001</v>
      </c>
      <c r="AY145" s="2">
        <v>2.5237250000000002</v>
      </c>
      <c r="AZ145" s="2">
        <v>2.357075</v>
      </c>
      <c r="BA145" s="2">
        <v>2.48403333333333</v>
      </c>
      <c r="BB145" s="2">
        <v>2.6063333333333301</v>
      </c>
      <c r="BC145" s="2">
        <v>2.4811000000000001</v>
      </c>
      <c r="BD145" s="2">
        <v>2.6862916666666701</v>
      </c>
      <c r="BE145" s="2">
        <v>2.60100833333333</v>
      </c>
      <c r="BF145" s="2">
        <v>2.6002916666666702</v>
      </c>
      <c r="BG145" s="2">
        <v>0.90129642336709603</v>
      </c>
      <c r="BH145" s="2">
        <v>0.90342143625728799</v>
      </c>
      <c r="BI145" s="2">
        <v>0.88520550826938005</v>
      </c>
      <c r="BJ145" s="2">
        <v>0.84677266710809596</v>
      </c>
      <c r="BK145" s="2">
        <v>0.893276257067393</v>
      </c>
      <c r="BL145" s="2">
        <v>0.87550639698798305</v>
      </c>
      <c r="BM145" s="2">
        <v>0.84549413889043601</v>
      </c>
      <c r="BN145" s="2">
        <v>0.94962375315694103</v>
      </c>
      <c r="BO145" s="2">
        <v>0.92483955847069799</v>
      </c>
    </row>
    <row r="146" spans="1:67" ht="15.75" customHeight="1" x14ac:dyDescent="0.25">
      <c r="A146" s="2" t="s">
        <v>298</v>
      </c>
      <c r="B146" s="2" t="s">
        <v>22</v>
      </c>
      <c r="C146" s="2" t="s">
        <v>538</v>
      </c>
      <c r="D146" s="2">
        <v>50.000000049000001</v>
      </c>
      <c r="E146" s="2">
        <v>50.000000049000001</v>
      </c>
      <c r="F146" s="2">
        <v>50.000000049000001</v>
      </c>
      <c r="G146" s="2">
        <v>50.000000049000001</v>
      </c>
      <c r="H146" s="2">
        <v>50.000000049000001</v>
      </c>
      <c r="I146" s="2">
        <v>50.000000049000001</v>
      </c>
      <c r="J146" s="2">
        <v>50.000000049000001</v>
      </c>
      <c r="K146" s="2">
        <v>50.000000049000001</v>
      </c>
      <c r="L146" s="2">
        <v>50.000000049000001</v>
      </c>
      <c r="M146" s="2">
        <v>50.000000049000001</v>
      </c>
      <c r="N146" s="2">
        <v>50.000000049000001</v>
      </c>
      <c r="O146" s="2">
        <v>49.056977421689901</v>
      </c>
      <c r="P146" s="2">
        <v>44.014583332333302</v>
      </c>
      <c r="Q146" s="2">
        <v>38.976499998999998</v>
      </c>
      <c r="R146" s="2">
        <v>38.951499998999999</v>
      </c>
      <c r="S146" s="2">
        <v>36.778916665666699</v>
      </c>
      <c r="T146" s="2">
        <v>38.605166665666701</v>
      </c>
      <c r="U146" s="2">
        <v>35.842749998999999</v>
      </c>
      <c r="V146" s="2">
        <v>31.492083332333301</v>
      </c>
      <c r="W146" s="2">
        <v>29.318666665666701</v>
      </c>
      <c r="X146" s="2">
        <v>29.24166666575</v>
      </c>
      <c r="Y146" s="2">
        <v>37.129249999166703</v>
      </c>
      <c r="Z146" s="2">
        <v>45.690583332333297</v>
      </c>
      <c r="AA146" s="2">
        <v>51.131666665833301</v>
      </c>
      <c r="AB146" s="2">
        <v>57.783916666416701</v>
      </c>
      <c r="AC146" s="2">
        <v>59.378</v>
      </c>
      <c r="AD146" s="2">
        <v>44.671916666666696</v>
      </c>
      <c r="AE146" s="2">
        <v>37.334083333333297</v>
      </c>
      <c r="AF146" s="2">
        <v>36.768333333333302</v>
      </c>
      <c r="AG146" s="2">
        <v>39.404000000000003</v>
      </c>
      <c r="AH146" s="2">
        <v>33.417916666666699</v>
      </c>
      <c r="AI146" s="2">
        <v>34.148249999999997</v>
      </c>
      <c r="AJ146" s="2">
        <v>32.149500000000003</v>
      </c>
      <c r="AK146" s="2">
        <v>34.596520833333301</v>
      </c>
      <c r="AL146" s="2">
        <v>33.456497499999998</v>
      </c>
      <c r="AM146" s="2">
        <v>29.4800166666667</v>
      </c>
      <c r="AN146" s="2">
        <v>30.961513333333301</v>
      </c>
      <c r="AO146" s="2">
        <v>35.773890833333297</v>
      </c>
      <c r="AP146" s="2">
        <v>36.298640833333302</v>
      </c>
      <c r="AQ146" s="2">
        <v>0.938283072395239</v>
      </c>
      <c r="AR146" s="2">
        <v>1.08270508132601</v>
      </c>
      <c r="AS146" s="2">
        <v>1.11653308564468</v>
      </c>
      <c r="AT146" s="2">
        <v>1.0575589962396501</v>
      </c>
      <c r="AU146" s="2">
        <v>0.88404792718496095</v>
      </c>
      <c r="AV146" s="2">
        <v>0.80392164774760499</v>
      </c>
      <c r="AW146" s="2">
        <v>0.80380019216141596</v>
      </c>
      <c r="AX146" s="2">
        <v>0.79643273094909595</v>
      </c>
      <c r="AY146" s="2">
        <v>0.72967239998408795</v>
      </c>
      <c r="AZ146" s="2">
        <v>0.67992268004272904</v>
      </c>
      <c r="BA146" s="2">
        <v>0.71695770201613596</v>
      </c>
      <c r="BB146" s="2">
        <v>0.75430899010597896</v>
      </c>
      <c r="BC146" s="2">
        <v>0.71841389865332195</v>
      </c>
      <c r="BD146" s="2">
        <v>0.77833812041681205</v>
      </c>
      <c r="BE146" s="2">
        <v>0.75294512270200198</v>
      </c>
      <c r="BF146" s="2">
        <v>0.75272819693259096</v>
      </c>
      <c r="BG146" s="2">
        <v>0.90129642336709603</v>
      </c>
      <c r="BH146" s="2">
        <v>0.90342143625728799</v>
      </c>
      <c r="BI146" s="2">
        <v>0.88520550826938005</v>
      </c>
      <c r="BJ146" s="2">
        <v>0.84677266710809596</v>
      </c>
      <c r="BK146" s="2">
        <v>0.893276257067393</v>
      </c>
      <c r="BL146" s="2">
        <v>0.87550639698798305</v>
      </c>
      <c r="BM146" s="2">
        <v>0.84549413889043601</v>
      </c>
      <c r="BN146" s="2">
        <v>0.94962375315694103</v>
      </c>
      <c r="BO146" s="2">
        <v>0.92483955847069799</v>
      </c>
    </row>
    <row r="147" spans="1:67" ht="15.75" customHeight="1" x14ac:dyDescent="0.25">
      <c r="A147" s="2" t="s">
        <v>300</v>
      </c>
      <c r="B147" s="2" t="s">
        <v>22</v>
      </c>
      <c r="C147" s="2" t="s">
        <v>538</v>
      </c>
      <c r="D147" s="2">
        <v>0.73646666666666605</v>
      </c>
      <c r="E147" s="2">
        <v>0.73646666666666605</v>
      </c>
      <c r="F147" s="2">
        <v>0.73646666666666605</v>
      </c>
      <c r="G147" s="2">
        <v>0.73646666666666605</v>
      </c>
      <c r="H147" s="2">
        <v>0.73646666666666605</v>
      </c>
      <c r="I147" s="2">
        <v>0.73646666666666605</v>
      </c>
      <c r="J147" s="2">
        <v>0.73646666666666605</v>
      </c>
      <c r="K147" s="2">
        <v>0.73646666666666605</v>
      </c>
      <c r="L147" s="2">
        <v>0.73646666666666605</v>
      </c>
      <c r="M147" s="2">
        <v>0.73646666666666605</v>
      </c>
      <c r="N147" s="2">
        <v>0.73646666666666605</v>
      </c>
      <c r="O147" s="2">
        <v>0.73646666666666605</v>
      </c>
      <c r="P147" s="2">
        <v>0.73646666666666605</v>
      </c>
      <c r="Q147" s="2">
        <v>0.73646666666666605</v>
      </c>
      <c r="R147" s="2">
        <v>0.73646666666666605</v>
      </c>
      <c r="S147" s="2">
        <v>0.73646666666666605</v>
      </c>
      <c r="T147" s="2">
        <v>0.73646666666666605</v>
      </c>
      <c r="U147" s="2">
        <v>0.73646666666666605</v>
      </c>
      <c r="V147" s="2">
        <v>0.73646666666666605</v>
      </c>
      <c r="W147" s="2">
        <v>0.73646666666666605</v>
      </c>
      <c r="X147" s="2">
        <v>0.73646666666666605</v>
      </c>
      <c r="Y147" s="2">
        <v>0.73646666666666605</v>
      </c>
      <c r="Z147" s="2">
        <v>0.73646666666666605</v>
      </c>
      <c r="AA147" s="2">
        <v>0.73646666666666605</v>
      </c>
      <c r="AB147" s="2">
        <v>0.73646666666666605</v>
      </c>
      <c r="AC147" s="2">
        <v>0.73646666666666605</v>
      </c>
      <c r="AD147" s="2">
        <v>0.73646666666666605</v>
      </c>
      <c r="AE147" s="2">
        <v>0.73646666666666605</v>
      </c>
      <c r="AF147" s="2">
        <v>0.73646666666666605</v>
      </c>
      <c r="AG147" s="2">
        <v>0.73646666666666605</v>
      </c>
      <c r="AH147" s="2">
        <v>0.73646666666666605</v>
      </c>
      <c r="AI147" s="2">
        <v>0.73646666666666605</v>
      </c>
      <c r="AJ147" s="2">
        <v>0.73646666666666605</v>
      </c>
      <c r="AK147" s="2">
        <v>0.67533333333333301</v>
      </c>
      <c r="AL147" s="2">
        <v>0.55974999999999997</v>
      </c>
      <c r="AM147" s="2">
        <v>0.52758333333333296</v>
      </c>
      <c r="AN147" s="2">
        <v>0.55074999999999996</v>
      </c>
      <c r="AO147" s="2">
        <v>0.58091666666666697</v>
      </c>
      <c r="AP147" s="2">
        <v>0.58983333333333299</v>
      </c>
      <c r="AQ147" s="2">
        <v>0.58516666666666695</v>
      </c>
      <c r="AR147" s="2">
        <v>0.60650000000000004</v>
      </c>
      <c r="AS147" s="2">
        <v>0.62791666666666701</v>
      </c>
      <c r="AT147" s="2">
        <v>0.61819166666666703</v>
      </c>
      <c r="AU147" s="2">
        <v>0.57147499999999996</v>
      </c>
      <c r="AV147" s="2">
        <v>0.54023333333333301</v>
      </c>
      <c r="AW147" s="2">
        <v>0.56471666666666698</v>
      </c>
      <c r="AX147" s="2">
        <v>0.56040833333333295</v>
      </c>
      <c r="AY147" s="2">
        <v>0.51379166666666698</v>
      </c>
      <c r="AZ147" s="2">
        <v>0.480816666666667</v>
      </c>
      <c r="BA147" s="2">
        <v>0.50555000000000005</v>
      </c>
      <c r="BB147" s="2">
        <v>0.53047500000000003</v>
      </c>
      <c r="BC147" s="2">
        <v>0.50123333333333298</v>
      </c>
      <c r="BD147" s="2">
        <v>0.546875</v>
      </c>
      <c r="BE147" s="2">
        <v>0.52939166666666704</v>
      </c>
      <c r="BF147" s="2">
        <v>0.75272819693259096</v>
      </c>
      <c r="BG147" s="2">
        <v>0.90129642336709603</v>
      </c>
      <c r="BH147" s="2">
        <v>0.90342143625728799</v>
      </c>
      <c r="BI147" s="2">
        <v>0.88520550826938005</v>
      </c>
      <c r="BJ147" s="2">
        <v>0.84677266710809596</v>
      </c>
      <c r="BK147" s="2">
        <v>0.893276257067393</v>
      </c>
      <c r="BL147" s="2">
        <v>0.87550639698798305</v>
      </c>
      <c r="BM147" s="2">
        <v>0.84549413889043601</v>
      </c>
      <c r="BN147" s="2">
        <v>0.94962375315694103</v>
      </c>
      <c r="BO147" s="2">
        <v>0.92483955847069799</v>
      </c>
    </row>
    <row r="148" spans="1:67" ht="15.75" customHeight="1" x14ac:dyDescent="0.25">
      <c r="A148" s="2" t="s">
        <v>302</v>
      </c>
      <c r="B148" s="2" t="s">
        <v>37</v>
      </c>
      <c r="C148" s="2" t="s">
        <v>538</v>
      </c>
      <c r="D148" s="2">
        <v>6.0757894730000004</v>
      </c>
      <c r="E148" s="2">
        <v>6.0757894730000004</v>
      </c>
      <c r="F148" s="2">
        <v>6.0757894730000004</v>
      </c>
      <c r="G148" s="2">
        <v>6.0757894730000004</v>
      </c>
      <c r="H148" s="2">
        <v>6.0757894730000004</v>
      </c>
      <c r="I148" s="2">
        <v>6.0757894730000004</v>
      </c>
      <c r="J148" s="2">
        <v>6.0757894730000004</v>
      </c>
      <c r="K148" s="2">
        <v>6.0757894730000004</v>
      </c>
      <c r="L148" s="2">
        <v>6.0715789468333297</v>
      </c>
      <c r="M148" s="2">
        <v>6.0361403504166704</v>
      </c>
      <c r="N148" s="2">
        <v>6.05140350825</v>
      </c>
      <c r="O148" s="2">
        <v>5.9473684206666704</v>
      </c>
      <c r="P148" s="2">
        <v>5.7145614030000003</v>
      </c>
      <c r="Q148" s="2">
        <v>4.9287547528333304</v>
      </c>
      <c r="R148" s="2">
        <v>5.0397640408333304</v>
      </c>
      <c r="S148" s="2">
        <v>5.1264373541666703</v>
      </c>
      <c r="T148" s="2">
        <v>6.0614489860000003</v>
      </c>
      <c r="U148" s="2">
        <v>5.5737853099999999</v>
      </c>
      <c r="V148" s="2">
        <v>5.02916666575</v>
      </c>
      <c r="W148" s="2">
        <v>5.1766666656666702</v>
      </c>
      <c r="X148" s="2">
        <v>5.0949999990833303</v>
      </c>
      <c r="Y148" s="2">
        <v>5.75166666583333</v>
      </c>
      <c r="Z148" s="2">
        <v>6.2258333324999997</v>
      </c>
      <c r="AA148" s="2">
        <v>7.4641666659999997</v>
      </c>
      <c r="AB148" s="2">
        <v>8.0353499999999993</v>
      </c>
      <c r="AC148" s="2">
        <v>7.99884166666667</v>
      </c>
      <c r="AD148" s="2">
        <v>8.0131583333333296</v>
      </c>
      <c r="AE148" s="2">
        <v>8.0098083333333303</v>
      </c>
      <c r="AF148" s="2">
        <v>8.0405916666666695</v>
      </c>
      <c r="AG148" s="2">
        <v>8.0338833333333302</v>
      </c>
      <c r="AH148" s="2">
        <v>8.0209916666666707</v>
      </c>
      <c r="AI148" s="2">
        <v>8.0042500000000008</v>
      </c>
      <c r="AJ148" s="2">
        <v>7.9723416666666704</v>
      </c>
      <c r="AK148" s="2">
        <v>7.9675500000000001</v>
      </c>
      <c r="AL148" s="2">
        <v>7.9602833333333303</v>
      </c>
      <c r="AM148" s="2">
        <v>7.9677583333333297</v>
      </c>
      <c r="AN148" s="2">
        <v>7.9664000000000001</v>
      </c>
      <c r="AO148" s="2">
        <v>7.9752916666666698</v>
      </c>
      <c r="AP148" s="2">
        <v>7.9787666666666697</v>
      </c>
      <c r="AQ148" s="2">
        <v>7.9918500000000003</v>
      </c>
      <c r="AR148" s="2">
        <v>8.0259</v>
      </c>
      <c r="AS148" s="2">
        <v>8.0335000000000001</v>
      </c>
      <c r="AT148" s="2">
        <v>8.0334333333333294</v>
      </c>
      <c r="AU148" s="2">
        <v>8.0212411666666696</v>
      </c>
      <c r="AV148" s="2">
        <v>8.0221710833333297</v>
      </c>
      <c r="AW148" s="2">
        <v>8.0110645833333294</v>
      </c>
      <c r="AX148" s="2">
        <v>8.0014261666666702</v>
      </c>
      <c r="AY148" s="2">
        <v>8.0358539166666692</v>
      </c>
      <c r="AZ148" s="2">
        <v>8.0201099166666694</v>
      </c>
      <c r="BA148" s="2">
        <v>7.9842833333333303</v>
      </c>
      <c r="BB148" s="2">
        <v>8.0022166666666692</v>
      </c>
      <c r="BC148" s="2">
        <v>8.0182083333333303</v>
      </c>
      <c r="BD148" s="2">
        <v>7.9898635000000002</v>
      </c>
      <c r="BE148" s="2">
        <v>7.9892553333333298</v>
      </c>
      <c r="BF148" s="2">
        <v>7.9871290000000004</v>
      </c>
      <c r="BG148" s="2">
        <v>7.9849604166666701</v>
      </c>
      <c r="BH148" s="2">
        <v>7.9950642500000004</v>
      </c>
      <c r="BI148" s="2">
        <v>8.0260010000000008</v>
      </c>
      <c r="BJ148" s="2">
        <v>8.0725074166666708</v>
      </c>
      <c r="BK148" s="2">
        <v>8.0704703333333292</v>
      </c>
      <c r="BL148" s="2">
        <v>7.9890619166666701</v>
      </c>
      <c r="BM148" s="2">
        <v>8.0055317499999994</v>
      </c>
      <c r="BN148" s="2">
        <v>8.0652060833333294</v>
      </c>
      <c r="BO148" s="2">
        <v>8.0633900833333296</v>
      </c>
    </row>
    <row r="149" spans="1:67" ht="15.75" customHeight="1" x14ac:dyDescent="0.25">
      <c r="A149" s="2" t="s">
        <v>304</v>
      </c>
      <c r="B149" s="2" t="s">
        <v>6</v>
      </c>
      <c r="C149" s="2" t="s">
        <v>538</v>
      </c>
      <c r="D149" s="2">
        <v>1.0153075</v>
      </c>
      <c r="E149" s="2">
        <v>1.0153075</v>
      </c>
      <c r="F149" s="2">
        <v>1.0153075</v>
      </c>
      <c r="G149" s="2">
        <v>1.0153075</v>
      </c>
      <c r="H149" s="2">
        <v>1.0153075</v>
      </c>
      <c r="I149" s="2">
        <v>1.0153075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>
        <v>1.5925</v>
      </c>
      <c r="T149" s="2">
        <v>1.5925</v>
      </c>
      <c r="U149" s="2">
        <v>1.5925</v>
      </c>
      <c r="V149" s="2">
        <v>1.695814583270832</v>
      </c>
      <c r="W149" s="2">
        <v>1.783694583166668</v>
      </c>
      <c r="X149" s="2">
        <v>1.78785499975</v>
      </c>
      <c r="Y149" s="2">
        <v>1.78785499975</v>
      </c>
      <c r="Z149" s="2">
        <v>1.78785499975</v>
      </c>
      <c r="AA149" s="2">
        <v>1.79</v>
      </c>
      <c r="AB149" s="2">
        <v>1.79</v>
      </c>
      <c r="AC149" s="2">
        <v>1.79</v>
      </c>
      <c r="AD149" s="2">
        <v>1.9102187499999981</v>
      </c>
      <c r="AE149" s="2">
        <v>2</v>
      </c>
      <c r="AF149" s="2">
        <v>2</v>
      </c>
      <c r="AG149" s="2">
        <v>2</v>
      </c>
      <c r="AH149" s="2">
        <v>2</v>
      </c>
      <c r="AI149" s="2">
        <v>2.5294158333333332</v>
      </c>
      <c r="AJ149" s="2">
        <v>2.7</v>
      </c>
      <c r="AK149" s="2">
        <v>2.7</v>
      </c>
      <c r="AL149" s="2">
        <v>2.7</v>
      </c>
      <c r="AM149" s="2">
        <v>2.7</v>
      </c>
      <c r="AN149" s="2">
        <v>2.7</v>
      </c>
      <c r="AO149" s="2">
        <v>2.7</v>
      </c>
      <c r="AP149" s="2">
        <v>2.7</v>
      </c>
      <c r="AQ149" s="2">
        <v>2.7</v>
      </c>
      <c r="AR149" s="2">
        <v>2.7</v>
      </c>
      <c r="AS149" s="2">
        <v>2.7</v>
      </c>
      <c r="AT149" s="2">
        <v>2.7</v>
      </c>
      <c r="AU149" s="2">
        <v>2.7</v>
      </c>
      <c r="AV149" s="2">
        <v>2.7</v>
      </c>
      <c r="AW149" s="2">
        <v>2.7</v>
      </c>
      <c r="AX149" s="2">
        <v>2.7</v>
      </c>
      <c r="AY149" s="2">
        <v>2.7</v>
      </c>
      <c r="AZ149" s="2">
        <v>2.7</v>
      </c>
      <c r="BA149" s="2">
        <v>2.7</v>
      </c>
      <c r="BB149" s="2">
        <v>2.7</v>
      </c>
      <c r="BC149" s="2">
        <v>2.7</v>
      </c>
      <c r="BD149" s="2">
        <v>2.7</v>
      </c>
      <c r="BE149" s="2">
        <v>2.7</v>
      </c>
      <c r="BF149" s="2">
        <v>2.7</v>
      </c>
      <c r="BG149" s="2">
        <v>2.7</v>
      </c>
      <c r="BH149" s="2">
        <v>2.7</v>
      </c>
      <c r="BI149" s="2">
        <v>2.7</v>
      </c>
      <c r="BJ149" s="2">
        <v>2.7</v>
      </c>
      <c r="BK149" s="2">
        <v>2.7</v>
      </c>
      <c r="BL149" s="2">
        <v>2.7</v>
      </c>
      <c r="BM149" s="2">
        <v>2.7</v>
      </c>
      <c r="BN149" s="2">
        <v>2.7</v>
      </c>
      <c r="BO149" s="2">
        <v>2.7</v>
      </c>
    </row>
    <row r="150" spans="1:67" ht="15.75" customHeight="1" x14ac:dyDescent="0.25">
      <c r="A150" s="2" t="s">
        <v>306</v>
      </c>
      <c r="B150" s="2" t="s">
        <v>30</v>
      </c>
      <c r="C150" s="2" t="s">
        <v>538</v>
      </c>
      <c r="D150" s="2">
        <v>5.0604900040604903</v>
      </c>
      <c r="E150" s="2">
        <v>5.0604900040604903</v>
      </c>
      <c r="F150" s="2">
        <v>5.0604900040604903</v>
      </c>
      <c r="G150" s="2">
        <v>5.0604900040604903</v>
      </c>
      <c r="H150" s="2">
        <v>5.0604900040604903</v>
      </c>
      <c r="I150" s="2">
        <v>5.0604900040604903</v>
      </c>
      <c r="J150" s="2">
        <v>5.0604900040604903</v>
      </c>
      <c r="K150" s="2">
        <v>5.0604900040604903</v>
      </c>
      <c r="L150" s="2">
        <v>5.0604900040604903</v>
      </c>
      <c r="M150" s="2">
        <v>5.0604900040604903</v>
      </c>
      <c r="N150" s="2">
        <v>5.0604900040604903</v>
      </c>
      <c r="O150" s="2">
        <v>5.04995885361157</v>
      </c>
      <c r="P150" s="2">
        <v>4.5924803201409503</v>
      </c>
      <c r="Q150" s="2">
        <v>4.1069208323333299</v>
      </c>
      <c r="R150" s="2">
        <v>4.3697666656666696</v>
      </c>
      <c r="S150" s="2">
        <v>4.0524874989999997</v>
      </c>
      <c r="T150" s="2">
        <v>4.4193124990000001</v>
      </c>
      <c r="U150" s="2">
        <v>4.5033458323333297</v>
      </c>
      <c r="V150" s="2">
        <v>4.1666708323333301</v>
      </c>
      <c r="W150" s="2">
        <v>3.8991341656666698</v>
      </c>
      <c r="X150" s="2">
        <v>3.9366458323333302</v>
      </c>
      <c r="Y150" s="2">
        <v>5.1722958323333303</v>
      </c>
      <c r="Z150" s="2">
        <v>6.0230224989999996</v>
      </c>
      <c r="AA150" s="2">
        <v>7.1113233323333302</v>
      </c>
      <c r="AB150" s="2">
        <v>8.8105358327500003</v>
      </c>
      <c r="AC150" s="2">
        <v>10.0624941664167</v>
      </c>
      <c r="AD150" s="2">
        <v>9.1044416664166707</v>
      </c>
      <c r="AE150" s="2">
        <v>8.3592250000000003</v>
      </c>
      <c r="AF150" s="2">
        <v>8.2091499999999993</v>
      </c>
      <c r="AG150" s="2">
        <v>8.4881700000000002</v>
      </c>
      <c r="AH150" s="2">
        <v>8.24234166666667</v>
      </c>
      <c r="AI150" s="2">
        <v>8.70655</v>
      </c>
      <c r="AJ150" s="2">
        <v>8.5378749999999997</v>
      </c>
      <c r="AK150" s="2">
        <v>9.2987091666666704</v>
      </c>
      <c r="AL150" s="2">
        <v>9.2027149999999995</v>
      </c>
      <c r="AM150" s="2">
        <v>8.5402358333333304</v>
      </c>
      <c r="AN150" s="2">
        <v>8.7158758333333299</v>
      </c>
      <c r="AO150" s="2">
        <v>9.5271066666666702</v>
      </c>
      <c r="AP150" s="2">
        <v>9.6044158333333307</v>
      </c>
      <c r="AQ150" s="2">
        <v>9.8044191666666691</v>
      </c>
      <c r="AR150" s="2">
        <v>10.6256361666667</v>
      </c>
      <c r="AS150" s="2">
        <v>11.302975</v>
      </c>
      <c r="AT150" s="2">
        <v>11.020583333333301</v>
      </c>
      <c r="AU150" s="2">
        <v>9.5743833333333299</v>
      </c>
      <c r="AV150" s="2">
        <v>8.8680166666666693</v>
      </c>
      <c r="AW150" s="2">
        <v>8.8650083333333303</v>
      </c>
      <c r="AX150" s="2">
        <v>8.7955833333333295</v>
      </c>
      <c r="AY150" s="2">
        <v>8.1923333333333304</v>
      </c>
      <c r="AZ150" s="2">
        <v>7.7503250000000001</v>
      </c>
      <c r="BA150" s="2">
        <v>8.0571000000000002</v>
      </c>
      <c r="BB150" s="2">
        <v>8.4171583333333295</v>
      </c>
      <c r="BC150" s="2">
        <v>8.0898749999999993</v>
      </c>
      <c r="BD150" s="2">
        <v>8.6284445833333301</v>
      </c>
      <c r="BE150" s="2">
        <v>8.4055039167442995</v>
      </c>
      <c r="BF150" s="2">
        <v>8.4063366882615203</v>
      </c>
      <c r="BG150" s="2">
        <v>9.7643482795011103</v>
      </c>
      <c r="BH150" s="2">
        <v>9.8074760315024996</v>
      </c>
      <c r="BI150" s="2">
        <v>9.6919978888288991</v>
      </c>
      <c r="BJ150" s="2">
        <v>9.3861024209197197</v>
      </c>
      <c r="BK150" s="2">
        <v>9.6170760995074396</v>
      </c>
      <c r="BL150" s="2">
        <v>9.4968473222196899</v>
      </c>
      <c r="BM150" s="2">
        <v>8.9884840241413801</v>
      </c>
      <c r="BN150" s="2">
        <v>10.160660243035901</v>
      </c>
      <c r="BO150" s="2">
        <v>10.131426097089699</v>
      </c>
    </row>
    <row r="151" spans="1:67" ht="15.75" customHeight="1" x14ac:dyDescent="0.25">
      <c r="A151" s="2" t="s">
        <v>308</v>
      </c>
      <c r="B151" s="2" t="s">
        <v>22</v>
      </c>
      <c r="C151" s="2" t="s">
        <v>538</v>
      </c>
      <c r="D151" s="2">
        <v>1.0853999999999999</v>
      </c>
      <c r="E151" s="2">
        <v>1.0853999999999999</v>
      </c>
      <c r="F151" s="2">
        <v>1.0853999999999999</v>
      </c>
      <c r="G151" s="2">
        <v>1.0853999999999999</v>
      </c>
      <c r="H151" s="2">
        <v>1.0853999999999999</v>
      </c>
      <c r="I151" s="2">
        <v>1.0853999999999999</v>
      </c>
      <c r="J151" s="2">
        <v>1.0853999999999999</v>
      </c>
      <c r="K151" s="2">
        <v>1.0853999999999999</v>
      </c>
      <c r="L151" s="2">
        <v>1.0853999999999999</v>
      </c>
      <c r="M151" s="2">
        <v>1.0853999999999999</v>
      </c>
      <c r="N151" s="2">
        <v>1.0853999999999999</v>
      </c>
      <c r="O151" s="2">
        <v>1.0853999999999999</v>
      </c>
      <c r="P151" s="2">
        <v>1.0853999999999999</v>
      </c>
      <c r="Q151" s="2">
        <v>1.0853999999999999</v>
      </c>
      <c r="R151" s="2">
        <v>1.0853999999999999</v>
      </c>
      <c r="S151" s="2">
        <v>1.0853999999999999</v>
      </c>
      <c r="T151" s="2">
        <v>1.0853999999999999</v>
      </c>
      <c r="U151" s="2">
        <v>1.0853999999999999</v>
      </c>
      <c r="V151" s="2">
        <v>1.0853999999999999</v>
      </c>
      <c r="W151" s="2">
        <v>1.0853999999999999</v>
      </c>
      <c r="X151" s="2">
        <v>1.0853999999999999</v>
      </c>
      <c r="Y151" s="2">
        <v>1.0853999999999999</v>
      </c>
      <c r="Z151" s="2">
        <v>1.0853999999999999</v>
      </c>
      <c r="AA151" s="2">
        <v>1.0853999999999999</v>
      </c>
      <c r="AB151" s="2">
        <v>1.0853999999999999</v>
      </c>
      <c r="AC151" s="2">
        <v>1.0853999999999999</v>
      </c>
      <c r="AD151" s="2">
        <v>1.0853999999999999</v>
      </c>
      <c r="AE151" s="2">
        <v>1.0853999999999999</v>
      </c>
      <c r="AF151" s="2">
        <v>1.0853999999999999</v>
      </c>
      <c r="AG151" s="2">
        <v>1.0853999999999999</v>
      </c>
      <c r="AH151" s="2">
        <v>1.0853999999999999</v>
      </c>
      <c r="AI151" s="2">
        <v>1.0853999999999999</v>
      </c>
      <c r="AJ151" s="2">
        <v>1.0853999999999999</v>
      </c>
      <c r="AK151" s="2">
        <v>1.0853999999999999</v>
      </c>
      <c r="AL151" s="2">
        <v>1.0853999999999999</v>
      </c>
      <c r="AM151" s="2">
        <v>1.0853999999999999</v>
      </c>
      <c r="AN151" s="2">
        <v>1.0853999999999999</v>
      </c>
      <c r="AO151" s="2">
        <v>1.0853999999999999</v>
      </c>
      <c r="AP151" s="2">
        <v>1.0853999999999999</v>
      </c>
      <c r="AQ151" s="2">
        <v>1.0853999999999999</v>
      </c>
      <c r="AR151" s="2">
        <v>1.0853999999999999</v>
      </c>
      <c r="AS151" s="2">
        <v>1.0980000000000001</v>
      </c>
      <c r="AT151" s="2">
        <v>1.04</v>
      </c>
      <c r="AU151" s="2">
        <v>0.88300000000000001</v>
      </c>
      <c r="AV151" s="2">
        <v>0.8</v>
      </c>
      <c r="AW151" s="2">
        <v>0.80410000000000004</v>
      </c>
      <c r="AX151" s="2">
        <v>0.79710000000000003</v>
      </c>
      <c r="AY151" s="2">
        <v>0.73060000000000003</v>
      </c>
      <c r="AZ151" s="2">
        <v>0.68269999999999997</v>
      </c>
      <c r="BA151" s="2">
        <v>0.7198</v>
      </c>
      <c r="BB151" s="2">
        <v>0.75429999999999997</v>
      </c>
      <c r="BC151" s="2">
        <v>0.71840000000000004</v>
      </c>
      <c r="BD151" s="2">
        <v>0.77829999999999999</v>
      </c>
      <c r="BE151" s="2">
        <v>0.75290000000000001</v>
      </c>
      <c r="BF151" s="2">
        <v>0.75270000000000004</v>
      </c>
      <c r="BG151" s="2">
        <v>0.90129999999999999</v>
      </c>
      <c r="BH151" s="2">
        <v>0.90339999999999998</v>
      </c>
      <c r="BI151" s="2">
        <v>0.88519999999999999</v>
      </c>
      <c r="BJ151" s="2">
        <v>0.8468</v>
      </c>
      <c r="BK151" s="2">
        <v>0.89329999999999998</v>
      </c>
      <c r="BL151" s="2">
        <v>0.87549999999999994</v>
      </c>
      <c r="BM151" s="2">
        <v>0.84549413889043601</v>
      </c>
      <c r="BN151" s="2">
        <v>0.94962375315694103</v>
      </c>
      <c r="BO151" s="2">
        <v>0.92483955847069799</v>
      </c>
    </row>
    <row r="152" spans="1:67" ht="15.75" customHeight="1" x14ac:dyDescent="0.25">
      <c r="A152" s="2" t="s">
        <v>310</v>
      </c>
      <c r="B152" s="2" t="s">
        <v>22</v>
      </c>
      <c r="C152" s="2" t="s">
        <v>538</v>
      </c>
      <c r="D152" s="2">
        <v>4.4958</v>
      </c>
      <c r="E152" s="2">
        <v>4.4958</v>
      </c>
      <c r="F152" s="2">
        <v>4.4958</v>
      </c>
      <c r="G152" s="2">
        <v>4.4958</v>
      </c>
      <c r="H152" s="2">
        <v>4.4958</v>
      </c>
      <c r="I152" s="2">
        <v>4.4958</v>
      </c>
      <c r="J152" s="2">
        <v>4.4958</v>
      </c>
      <c r="K152" s="2">
        <v>4.4958</v>
      </c>
      <c r="L152" s="2">
        <v>4.4958</v>
      </c>
      <c r="M152" s="2">
        <v>4.4958</v>
      </c>
      <c r="N152" s="2">
        <v>4.4958</v>
      </c>
      <c r="O152" s="2">
        <v>4.4958</v>
      </c>
      <c r="P152" s="2">
        <v>4.4958</v>
      </c>
      <c r="Q152" s="2">
        <v>4.4958</v>
      </c>
      <c r="R152" s="2">
        <v>4.4958</v>
      </c>
      <c r="S152" s="2">
        <v>4.4958</v>
      </c>
      <c r="T152" s="2">
        <v>4.4958</v>
      </c>
      <c r="U152" s="2">
        <v>4.4958</v>
      </c>
      <c r="V152" s="2">
        <v>4.4958</v>
      </c>
      <c r="W152" s="2">
        <v>4.4958</v>
      </c>
      <c r="X152" s="2">
        <v>4.4958</v>
      </c>
      <c r="Y152" s="2">
        <v>4.4958</v>
      </c>
      <c r="Z152" s="2">
        <v>4.4958</v>
      </c>
      <c r="AA152" s="2">
        <v>4.4958</v>
      </c>
      <c r="AB152" s="2">
        <v>4.4958</v>
      </c>
      <c r="AC152" s="2">
        <v>4.4958</v>
      </c>
      <c r="AD152" s="2">
        <v>4.4958</v>
      </c>
      <c r="AE152" s="2">
        <v>4.4958</v>
      </c>
      <c r="AF152" s="2">
        <v>4.4958</v>
      </c>
      <c r="AG152" s="2">
        <v>4.4958</v>
      </c>
      <c r="AH152" s="2">
        <v>4.4958</v>
      </c>
      <c r="AI152" s="2">
        <v>4.4958</v>
      </c>
      <c r="AJ152" s="2">
        <v>4.4958</v>
      </c>
      <c r="AK152" s="2">
        <v>4.4958</v>
      </c>
      <c r="AL152" s="2">
        <v>4.4958</v>
      </c>
      <c r="AM152" s="2">
        <v>4.4958</v>
      </c>
      <c r="AN152" s="2">
        <v>4.6044833333333299</v>
      </c>
      <c r="AO152" s="2">
        <v>4.6235833333333298</v>
      </c>
      <c r="AP152" s="2">
        <v>5.3707000000000003</v>
      </c>
      <c r="AQ152" s="2">
        <v>10.5158083333333</v>
      </c>
      <c r="AR152" s="2">
        <v>12.4342166666667</v>
      </c>
      <c r="AS152" s="2">
        <v>12.8651416666667</v>
      </c>
      <c r="AT152" s="2">
        <v>13.5704975</v>
      </c>
      <c r="AU152" s="2">
        <v>13.9448833333333</v>
      </c>
      <c r="AV152" s="2">
        <v>12.3297166666667</v>
      </c>
      <c r="AW152" s="2">
        <v>12.599625</v>
      </c>
      <c r="AX152" s="2">
        <v>13.1310583333333</v>
      </c>
      <c r="AY152" s="2">
        <v>12.1399449731183</v>
      </c>
      <c r="AZ152" s="2">
        <v>10.3920436827957</v>
      </c>
      <c r="BA152" s="2">
        <v>11.1095754339478</v>
      </c>
      <c r="BB152" s="2">
        <v>12.369260961341499</v>
      </c>
      <c r="BC152" s="2">
        <v>11.7386124865591</v>
      </c>
      <c r="BD152" s="2">
        <v>12.1114368159066</v>
      </c>
      <c r="BE152" s="2">
        <v>12.5867562314388</v>
      </c>
      <c r="BF152" s="2">
        <v>14.035630049923199</v>
      </c>
      <c r="BG152" s="2">
        <v>18.818475145289302</v>
      </c>
      <c r="BH152" s="2">
        <v>19.923827563342002</v>
      </c>
      <c r="BI152" s="2">
        <v>18.499034887352799</v>
      </c>
      <c r="BJ152" s="2">
        <v>16.8020517223502</v>
      </c>
      <c r="BK152" s="2">
        <v>17.573468866487499</v>
      </c>
      <c r="BL152" s="2">
        <v>17.321835209183099</v>
      </c>
      <c r="BM152" s="2">
        <v>17.680466141833101</v>
      </c>
      <c r="BN152" s="2">
        <v>18.897189619815698</v>
      </c>
      <c r="BO152" s="2">
        <v>18.163937759216601</v>
      </c>
    </row>
    <row r="153" spans="1:67" ht="15.75" customHeight="1" x14ac:dyDescent="0.25">
      <c r="A153" s="2" t="s">
        <v>312</v>
      </c>
      <c r="B153" s="2" t="s">
        <v>18</v>
      </c>
      <c r="C153" s="2" t="s">
        <v>538</v>
      </c>
      <c r="D153" s="2">
        <v>49.370600049526097</v>
      </c>
      <c r="E153" s="2">
        <v>49.370600049526097</v>
      </c>
      <c r="F153" s="2">
        <v>49.370600049526097</v>
      </c>
      <c r="G153" s="2">
        <v>49.370600049526097</v>
      </c>
      <c r="H153" s="2">
        <v>49.370600049526097</v>
      </c>
      <c r="I153" s="2">
        <v>49.370600049526097</v>
      </c>
      <c r="J153" s="2">
        <v>49.370600049526097</v>
      </c>
      <c r="K153" s="2">
        <v>49.370600049526097</v>
      </c>
      <c r="L153" s="2">
        <v>49.370600049526097</v>
      </c>
      <c r="M153" s="2">
        <v>51.941975052032703</v>
      </c>
      <c r="N153" s="2">
        <v>55.541900055541902</v>
      </c>
      <c r="O153" s="2">
        <v>55.426325050080102</v>
      </c>
      <c r="P153" s="2">
        <v>50.405333331666696</v>
      </c>
      <c r="Q153" s="2">
        <v>44.577666666666701</v>
      </c>
      <c r="R153" s="2">
        <v>48.140749999999997</v>
      </c>
      <c r="S153" s="2">
        <v>42.862416663333299</v>
      </c>
      <c r="T153" s="2">
        <v>47.789916663333301</v>
      </c>
      <c r="U153" s="2">
        <v>49.135749992500003</v>
      </c>
      <c r="V153" s="2">
        <v>45.130999993333297</v>
      </c>
      <c r="W153" s="2">
        <v>42.544166660833298</v>
      </c>
      <c r="X153" s="2">
        <v>42.255749990833301</v>
      </c>
      <c r="Y153" s="2">
        <v>54.346083325833298</v>
      </c>
      <c r="Z153" s="2">
        <v>69.947166664166701</v>
      </c>
      <c r="AA153" s="2">
        <v>86.089833333333303</v>
      </c>
      <c r="AB153" s="2">
        <v>115.32850000000001</v>
      </c>
      <c r="AC153" s="2">
        <v>132.49549999999999</v>
      </c>
      <c r="AD153" s="2">
        <v>135.26816666666701</v>
      </c>
      <c r="AE153" s="2">
        <v>213.84266666666699</v>
      </c>
      <c r="AF153" s="2">
        <v>281.421333333333</v>
      </c>
      <c r="AG153" s="2">
        <v>320.6875</v>
      </c>
      <c r="AH153" s="2">
        <v>298.82933333333301</v>
      </c>
      <c r="AI153" s="2">
        <v>367.072</v>
      </c>
      <c r="AJ153" s="2">
        <v>372.79333333333301</v>
      </c>
      <c r="AK153" s="2">
        <v>382.75650000000002</v>
      </c>
      <c r="AL153" s="2">
        <v>613.46716666666703</v>
      </c>
      <c r="AM153" s="2">
        <v>853.12633333333304</v>
      </c>
      <c r="AN153" s="2">
        <v>812.25033333333295</v>
      </c>
      <c r="AO153" s="2">
        <v>1018.17716666667</v>
      </c>
      <c r="AP153" s="2">
        <v>1088.27966666667</v>
      </c>
      <c r="AQ153" s="2">
        <v>1256.7550000000001</v>
      </c>
      <c r="AR153" s="2">
        <v>1353.49616666667</v>
      </c>
      <c r="AS153" s="2">
        <v>1317.69883333333</v>
      </c>
      <c r="AT153" s="2">
        <v>1366.39116666667</v>
      </c>
      <c r="AU153" s="2">
        <v>1238.32766666667</v>
      </c>
      <c r="AV153" s="2">
        <v>1868.8578333333301</v>
      </c>
      <c r="AW153" s="2">
        <v>2003.02583333333</v>
      </c>
      <c r="AX153" s="2">
        <v>2142.3016666666699</v>
      </c>
      <c r="AY153" s="2">
        <v>1873.87666666667</v>
      </c>
      <c r="AZ153" s="2">
        <v>1708.37083333333</v>
      </c>
      <c r="BA153" s="2">
        <v>1956.20583333333</v>
      </c>
      <c r="BB153" s="2">
        <v>2089.9499999999998</v>
      </c>
      <c r="BC153" s="2">
        <v>2025.1175000000001</v>
      </c>
      <c r="BD153" s="2">
        <v>2194.9666666666699</v>
      </c>
      <c r="BE153" s="2">
        <v>2206.9141666666701</v>
      </c>
      <c r="BF153" s="2">
        <v>2414.8116666666701</v>
      </c>
      <c r="BG153" s="2">
        <v>2933.50833333333</v>
      </c>
      <c r="BH153" s="2">
        <v>3176.5391666666701</v>
      </c>
      <c r="BI153" s="2">
        <v>3116.11</v>
      </c>
      <c r="BJ153" s="2">
        <v>3334.75225490196</v>
      </c>
      <c r="BK153" s="2">
        <v>3618.3218581607198</v>
      </c>
      <c r="BL153" s="2">
        <v>3787.7540581757398</v>
      </c>
      <c r="BM153" s="2">
        <v>3829.9778493297599</v>
      </c>
      <c r="BN153" s="2">
        <v>4096.1161837453501</v>
      </c>
      <c r="BO153" s="2">
        <v>4429.5792141902202</v>
      </c>
    </row>
    <row r="154" spans="1:67" ht="15.75" customHeight="1" x14ac:dyDescent="0.25">
      <c r="A154" s="2" t="s">
        <v>314</v>
      </c>
      <c r="B154" s="2" t="s">
        <v>12</v>
      </c>
      <c r="C154" s="2" t="s">
        <v>538</v>
      </c>
      <c r="D154" s="2">
        <v>4.7619000037618999</v>
      </c>
      <c r="E154" s="2">
        <v>4.7619000037618999</v>
      </c>
      <c r="F154" s="2">
        <v>4.7619000037618999</v>
      </c>
      <c r="G154" s="2">
        <v>4.7619000037618999</v>
      </c>
      <c r="H154" s="2">
        <v>4.7619000037618999</v>
      </c>
      <c r="I154" s="2">
        <v>4.7619000037618999</v>
      </c>
      <c r="J154" s="2">
        <v>4.7619000037618999</v>
      </c>
      <c r="K154" s="2">
        <v>4.7609083363015801</v>
      </c>
      <c r="L154" s="2">
        <v>4.7499999989999999</v>
      </c>
      <c r="M154" s="2">
        <v>4.7499999989999999</v>
      </c>
      <c r="N154" s="2">
        <v>4.7499999989999999</v>
      </c>
      <c r="O154" s="2">
        <v>4.7344166656666697</v>
      </c>
      <c r="P154" s="2">
        <v>4.3749999989999999</v>
      </c>
      <c r="Q154" s="2">
        <v>3.9856666656666699</v>
      </c>
      <c r="R154" s="2">
        <v>3.9299999990000001</v>
      </c>
      <c r="S154" s="2">
        <v>5.7648333323333301</v>
      </c>
      <c r="T154" s="2">
        <v>8.3646666663333296</v>
      </c>
      <c r="U154" s="2">
        <v>8.7667499995</v>
      </c>
      <c r="V154" s="2">
        <v>8.9687499994166693</v>
      </c>
      <c r="W154" s="2">
        <v>7.48858333233333</v>
      </c>
      <c r="X154" s="2">
        <v>7.5499999989999997</v>
      </c>
      <c r="Y154" s="2">
        <v>7.5499999989999997</v>
      </c>
      <c r="Z154" s="2">
        <v>7.1736666656666701</v>
      </c>
      <c r="AA154" s="2">
        <v>7.0499999989999997</v>
      </c>
      <c r="AB154" s="2">
        <v>7.0499999995833296</v>
      </c>
      <c r="AC154" s="2">
        <v>7.0980833333333297</v>
      </c>
      <c r="AD154" s="2">
        <v>7.1507333333333296</v>
      </c>
      <c r="AE154" s="2">
        <v>9.2230000000000008</v>
      </c>
      <c r="AF154" s="2">
        <v>8.7845833333333303</v>
      </c>
      <c r="AG154" s="2">
        <v>9.0408333333333406</v>
      </c>
      <c r="AH154" s="2">
        <v>9.5517416666666701</v>
      </c>
      <c r="AI154" s="2">
        <v>10.2526666666667</v>
      </c>
      <c r="AJ154" s="2">
        <v>10.5691666666667</v>
      </c>
      <c r="AK154" s="2">
        <v>10.956991666666701</v>
      </c>
      <c r="AL154" s="2">
        <v>11.585750000000001</v>
      </c>
      <c r="AM154" s="2">
        <v>11.77</v>
      </c>
      <c r="AN154" s="2">
        <v>11.77</v>
      </c>
      <c r="AO154" s="2">
        <v>11.77</v>
      </c>
      <c r="AP154" s="2">
        <v>11.77</v>
      </c>
      <c r="AQ154" s="2">
        <v>11.77</v>
      </c>
      <c r="AR154" s="2">
        <v>11.77</v>
      </c>
      <c r="AS154" s="2">
        <v>12.2420833333333</v>
      </c>
      <c r="AT154" s="2">
        <v>12.8</v>
      </c>
      <c r="AU154" s="2">
        <v>12.8</v>
      </c>
      <c r="AV154" s="2">
        <v>12.8</v>
      </c>
      <c r="AW154" s="2">
        <v>12.8</v>
      </c>
      <c r="AX154" s="2">
        <v>12.8</v>
      </c>
      <c r="AY154" s="2">
        <v>12.8</v>
      </c>
      <c r="AZ154" s="2">
        <v>12.8</v>
      </c>
      <c r="BA154" s="2">
        <v>12.8</v>
      </c>
      <c r="BB154" s="2">
        <v>12.8</v>
      </c>
      <c r="BC154" s="2">
        <v>14.6020084036964</v>
      </c>
      <c r="BD154" s="2">
        <v>15.364835316359599</v>
      </c>
      <c r="BE154" s="2">
        <v>15.3667100302841</v>
      </c>
      <c r="BF154" s="2">
        <v>15.380393518089299</v>
      </c>
      <c r="BG154" s="2">
        <v>15.3663312211982</v>
      </c>
      <c r="BH154" s="2">
        <v>15.3684076818158</v>
      </c>
      <c r="BI154" s="2">
        <v>15.3869685099846</v>
      </c>
      <c r="BJ154" s="2">
        <v>15.3908372695852</v>
      </c>
      <c r="BK154" s="2">
        <v>15.382041922683101</v>
      </c>
      <c r="BL154" s="2">
        <v>15.381269527870501</v>
      </c>
      <c r="BM154" s="2">
        <v>15.3726984126984</v>
      </c>
      <c r="BN154" s="2">
        <v>15.386625</v>
      </c>
      <c r="BO154" s="2">
        <v>15.386794354838701</v>
      </c>
    </row>
    <row r="155" spans="1:67" ht="15.75" customHeight="1" x14ac:dyDescent="0.25">
      <c r="A155" s="2" t="s">
        <v>316</v>
      </c>
      <c r="B155" s="2" t="s">
        <v>539</v>
      </c>
      <c r="C155" s="2" t="s">
        <v>538</v>
      </c>
      <c r="D155" s="2">
        <v>2.0370530027678989E-2</v>
      </c>
      <c r="E155" s="2">
        <v>2.0370530027678989E-2</v>
      </c>
      <c r="F155" s="2">
        <v>2.0370530027678989E-2</v>
      </c>
      <c r="G155" s="2">
        <v>2.0370530027678989E-2</v>
      </c>
      <c r="H155" s="2">
        <v>2.0370530027678989E-2</v>
      </c>
      <c r="I155" s="2">
        <v>2.0370530027678989E-2</v>
      </c>
      <c r="J155" s="2">
        <v>2.0370530027678989E-2</v>
      </c>
      <c r="K155" s="2">
        <v>2.0370530027678989E-2</v>
      </c>
      <c r="L155" s="2">
        <v>2.0370530027678989E-2</v>
      </c>
      <c r="M155" s="2">
        <v>2.0370530027678989E-2</v>
      </c>
      <c r="N155" s="2">
        <v>2.0370530027678989E-2</v>
      </c>
      <c r="O155" s="2">
        <v>2.0370530027678989E-2</v>
      </c>
      <c r="P155" s="2">
        <v>2.0370530027678989E-2</v>
      </c>
      <c r="Q155" s="2">
        <v>2.0370530027678989E-2</v>
      </c>
      <c r="R155" s="2">
        <v>2.0370530027678989E-2</v>
      </c>
      <c r="S155" s="2">
        <v>2.0370530027678989E-2</v>
      </c>
      <c r="T155" s="2">
        <v>2.0370530027678989E-2</v>
      </c>
      <c r="U155" s="2">
        <v>2.0370530027678989E-2</v>
      </c>
      <c r="V155" s="2">
        <v>2.0370530027678989E-2</v>
      </c>
      <c r="W155" s="2">
        <v>2.0370530027678989E-2</v>
      </c>
      <c r="X155" s="2">
        <v>2.0370530027678989E-2</v>
      </c>
      <c r="Y155" s="2">
        <v>2.0370530027678989E-2</v>
      </c>
      <c r="Z155" s="2">
        <v>2.0370530027678989E-2</v>
      </c>
      <c r="AA155" s="2">
        <v>2.0370530027678989E-2</v>
      </c>
      <c r="AB155" s="2">
        <v>2.0370530027678989E-2</v>
      </c>
      <c r="AC155" s="2">
        <v>2.0370530027678989E-2</v>
      </c>
      <c r="AD155" s="2">
        <v>2.0370530027678989E-2</v>
      </c>
      <c r="AE155" s="2">
        <v>2.0370530027678989E-2</v>
      </c>
      <c r="AF155" s="2">
        <v>2.0370530027678989E-2</v>
      </c>
      <c r="AG155" s="2">
        <v>2.0370530027678989E-2</v>
      </c>
      <c r="AH155" s="2">
        <v>2.0370530027678989E-2</v>
      </c>
      <c r="AI155" s="2">
        <v>2.0370530027678989E-2</v>
      </c>
      <c r="AJ155" s="2">
        <v>2.0370530027678989E-2</v>
      </c>
      <c r="AK155" s="2">
        <v>2.0370530027678989E-2</v>
      </c>
      <c r="AL155" s="2">
        <v>2.0370530027678989E-2</v>
      </c>
      <c r="AM155" s="2">
        <v>2.0370530027678989E-2</v>
      </c>
      <c r="AN155" s="2">
        <v>2.0370530027678989E-2</v>
      </c>
      <c r="AO155" s="2">
        <v>2.0370530027678989E-2</v>
      </c>
      <c r="AP155" s="2">
        <v>2.0370530027678989E-2</v>
      </c>
      <c r="AQ155" s="2">
        <v>2.0370530027678989E-2</v>
      </c>
      <c r="AR155" s="2">
        <v>2.3505994106841128E-2</v>
      </c>
      <c r="AS155" s="2">
        <v>2.424041466500973E-2</v>
      </c>
      <c r="AT155" s="2">
        <v>2.2960061758277271E-2</v>
      </c>
      <c r="AU155" s="2">
        <v>1.9193061642533069E-2</v>
      </c>
      <c r="AV155" s="2">
        <v>1.7453485570764891E-2</v>
      </c>
      <c r="AW155" s="2">
        <v>1.7450848717625349E-2</v>
      </c>
      <c r="AX155" s="2">
        <v>1.7290897958340511E-2</v>
      </c>
      <c r="AY155" s="2">
        <v>1.584150239042411E-2</v>
      </c>
      <c r="AZ155" s="2">
        <v>1.476141452168866E-2</v>
      </c>
      <c r="BA155" s="2">
        <v>1.556546081579809E-2</v>
      </c>
      <c r="BB155" s="2">
        <v>1.637637338364812E-2</v>
      </c>
      <c r="BC155" s="2">
        <v>1.559707547260755E-2</v>
      </c>
      <c r="BD155" s="2">
        <v>1.6898056162477991E-2</v>
      </c>
      <c r="BE155" s="2">
        <v>1.6346763234298071E-2</v>
      </c>
      <c r="BF155" s="2">
        <v>1.6342053682320421E-2</v>
      </c>
      <c r="BG155" s="2">
        <v>1.9567533931065521E-2</v>
      </c>
      <c r="BH155" s="2">
        <v>1.9613668877076901E-2</v>
      </c>
      <c r="BI155" s="2">
        <v>1.9218193226949169E-2</v>
      </c>
      <c r="BJ155" s="2">
        <v>1.8383799675623681E-2</v>
      </c>
      <c r="BK155" s="2">
        <v>1.9393412662930851E-2</v>
      </c>
      <c r="BL155" s="2">
        <v>1.900762133941138E-2</v>
      </c>
      <c r="BM155" s="2">
        <v>1.835604227680095E-2</v>
      </c>
      <c r="BN155" s="2">
        <v>2.0616741096370579E-2</v>
      </c>
      <c r="BO155" s="2">
        <v>2.007866554441683E-2</v>
      </c>
    </row>
    <row r="156" spans="1:67" ht="15.75" customHeight="1" x14ac:dyDescent="0.25">
      <c r="A156" s="2" t="s">
        <v>317</v>
      </c>
      <c r="B156" s="2" t="s">
        <v>6</v>
      </c>
      <c r="C156" s="2" t="s">
        <v>538</v>
      </c>
      <c r="D156" s="2">
        <v>1.25000000125E-2</v>
      </c>
      <c r="E156" s="2">
        <v>1.25000000125E-2</v>
      </c>
      <c r="F156" s="2">
        <v>1.25000000125E-2</v>
      </c>
      <c r="G156" s="2">
        <v>1.25000000125E-2</v>
      </c>
      <c r="H156" s="2">
        <v>1.25000000125E-2</v>
      </c>
      <c r="I156" s="2">
        <v>1.25000000125E-2</v>
      </c>
      <c r="J156" s="2">
        <v>1.25000000125E-2</v>
      </c>
      <c r="K156" s="2">
        <v>1.25000000125E-2</v>
      </c>
      <c r="L156" s="2">
        <v>1.25000000125E-2</v>
      </c>
      <c r="M156" s="2">
        <v>1.25000000125E-2</v>
      </c>
      <c r="N156" s="2">
        <v>1.25000000125E-2</v>
      </c>
      <c r="O156" s="2">
        <v>1.25000000114583E-2</v>
      </c>
      <c r="P156" s="2">
        <v>1.2500023037919901E-2</v>
      </c>
      <c r="Q156" s="2">
        <v>1.24999519112712E-2</v>
      </c>
      <c r="R156" s="2">
        <v>1.24999689192606E-2</v>
      </c>
      <c r="S156" s="2">
        <v>1.2500000000000001E-2</v>
      </c>
      <c r="T156" s="2">
        <v>1.54258499996667E-2</v>
      </c>
      <c r="U156" s="2">
        <v>2.2572866665750001E-2</v>
      </c>
      <c r="V156" s="2">
        <v>2.2767283332333299E-2</v>
      </c>
      <c r="W156" s="2">
        <v>2.2805383332333298E-2</v>
      </c>
      <c r="X156" s="2">
        <v>2.2951008332333302E-2</v>
      </c>
      <c r="Y156" s="2">
        <v>2.45145999990833E-2</v>
      </c>
      <c r="Z156" s="2">
        <v>5.6401699999250002E-2</v>
      </c>
      <c r="AA156" s="2">
        <v>0.1200935833325</v>
      </c>
      <c r="AB156" s="2">
        <v>0.16782758333266701</v>
      </c>
      <c r="AC156" s="2">
        <v>0.25687158333316701</v>
      </c>
      <c r="AD156" s="2">
        <v>0.611772583333</v>
      </c>
      <c r="AE156" s="2">
        <v>1.3781825000000001</v>
      </c>
      <c r="AF156" s="2">
        <v>2.2731050000000002</v>
      </c>
      <c r="AG156" s="2">
        <v>2.4614725000000002</v>
      </c>
      <c r="AH156" s="2">
        <v>2.8125991666666699</v>
      </c>
      <c r="AI156" s="2">
        <v>3.0184299999999999</v>
      </c>
      <c r="AJ156" s="2">
        <v>3.09489833333333</v>
      </c>
      <c r="AK156" s="2">
        <v>3.11561666666667</v>
      </c>
      <c r="AL156" s="2">
        <v>3.3751166666666701</v>
      </c>
      <c r="AM156" s="2">
        <v>6.4194250000000004</v>
      </c>
      <c r="AN156" s="2">
        <v>7.5994484166666698</v>
      </c>
      <c r="AO156" s="2">
        <v>7.9184599999999996</v>
      </c>
      <c r="AP156" s="2">
        <v>9.1360417500000004</v>
      </c>
      <c r="AQ156" s="2">
        <v>9.5603975000000005</v>
      </c>
      <c r="AR156" s="2">
        <v>9.4555583333333306</v>
      </c>
      <c r="AS156" s="2">
        <v>9.3423416666666697</v>
      </c>
      <c r="AT156" s="2">
        <v>9.6559583333333308</v>
      </c>
      <c r="AU156" s="2">
        <v>10.7890191666667</v>
      </c>
      <c r="AV156" s="2">
        <v>11.285966666666701</v>
      </c>
      <c r="AW156" s="2">
        <v>10.8978916666667</v>
      </c>
      <c r="AX156" s="2">
        <v>10.8992416666667</v>
      </c>
      <c r="AY156" s="2">
        <v>10.9281916666667</v>
      </c>
      <c r="AZ156" s="2">
        <v>11.129716666666701</v>
      </c>
      <c r="BA156" s="2">
        <v>13.513475</v>
      </c>
      <c r="BB156" s="2">
        <v>12.636008333333301</v>
      </c>
      <c r="BC156" s="2">
        <v>12.423325</v>
      </c>
      <c r="BD156" s="2">
        <v>13.169458333333299</v>
      </c>
      <c r="BE156" s="2">
        <v>12.7719916666667</v>
      </c>
      <c r="BF156" s="2">
        <v>13.292450000000001</v>
      </c>
      <c r="BG156" s="2">
        <v>15.848266666666699</v>
      </c>
      <c r="BH156" s="2">
        <v>18.664058333333301</v>
      </c>
      <c r="BI156" s="2">
        <v>18.9265166666667</v>
      </c>
      <c r="BJ156" s="2">
        <v>19.244341666666699</v>
      </c>
      <c r="BK156" s="2">
        <v>19.263633333333299</v>
      </c>
      <c r="BL156" s="2">
        <v>21.4856083333333</v>
      </c>
      <c r="BM156" s="2">
        <v>20.272408333333299</v>
      </c>
      <c r="BN156" s="2">
        <v>20.12735</v>
      </c>
      <c r="BO156" s="2">
        <v>17.7587166666667</v>
      </c>
    </row>
    <row r="157" spans="1:67" ht="15.75" customHeight="1" x14ac:dyDescent="0.25">
      <c r="A157" s="2" t="s">
        <v>319</v>
      </c>
      <c r="B157" s="2" t="s">
        <v>37</v>
      </c>
      <c r="C157" s="2" t="s">
        <v>538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  <c r="BD157" s="2">
        <v>1</v>
      </c>
      <c r="BE157" s="2">
        <v>1</v>
      </c>
      <c r="BF157" s="2">
        <v>1</v>
      </c>
      <c r="BG157" s="2">
        <v>1</v>
      </c>
      <c r="BH157" s="2">
        <v>1</v>
      </c>
      <c r="BI157" s="2">
        <v>1</v>
      </c>
      <c r="BJ157" s="2">
        <v>1</v>
      </c>
      <c r="BK157" s="2">
        <v>1</v>
      </c>
      <c r="BL157" s="2">
        <v>1</v>
      </c>
      <c r="BM157" s="2">
        <v>1</v>
      </c>
      <c r="BN157" s="2">
        <v>1</v>
      </c>
      <c r="BO157" s="2">
        <v>1</v>
      </c>
    </row>
    <row r="158" spans="1:67" ht="15.75" customHeight="1" x14ac:dyDescent="0.25">
      <c r="A158" s="2" t="s">
        <v>321</v>
      </c>
      <c r="B158" s="2" t="s">
        <v>539</v>
      </c>
      <c r="C158" s="2" t="s">
        <v>538</v>
      </c>
      <c r="D158" s="2">
        <v>2.0370530027678989E-2</v>
      </c>
      <c r="E158" s="2">
        <v>2.0370530027678989E-2</v>
      </c>
      <c r="F158" s="2">
        <v>2.0370530027678989E-2</v>
      </c>
      <c r="G158" s="2">
        <v>2.0370530027678989E-2</v>
      </c>
      <c r="H158" s="2">
        <v>2.0370530027678989E-2</v>
      </c>
      <c r="I158" s="2">
        <v>2.0370530027678989E-2</v>
      </c>
      <c r="J158" s="2">
        <v>2.0370530027678989E-2</v>
      </c>
      <c r="K158" s="2">
        <v>2.0370530027678989E-2</v>
      </c>
      <c r="L158" s="2">
        <v>2.0370530027678989E-2</v>
      </c>
      <c r="M158" s="2">
        <v>2.0370530027678989E-2</v>
      </c>
      <c r="N158" s="2">
        <v>2.0370530027678989E-2</v>
      </c>
      <c r="O158" s="2">
        <v>2.0370530027678989E-2</v>
      </c>
      <c r="P158" s="2">
        <v>2.0370530027678989E-2</v>
      </c>
      <c r="Q158" s="2">
        <v>2.0370530027678989E-2</v>
      </c>
      <c r="R158" s="2">
        <v>2.0370530027678989E-2</v>
      </c>
      <c r="S158" s="2">
        <v>2.0370530027678989E-2</v>
      </c>
      <c r="T158" s="2">
        <v>2.0370530027678989E-2</v>
      </c>
      <c r="U158" s="2">
        <v>2.0370530027678989E-2</v>
      </c>
      <c r="V158" s="2">
        <v>2.0370530027678989E-2</v>
      </c>
      <c r="W158" s="2">
        <v>2.0370530027678989E-2</v>
      </c>
      <c r="X158" s="2">
        <v>2.0370530027678989E-2</v>
      </c>
      <c r="Y158" s="2">
        <v>2.0370530027678989E-2</v>
      </c>
      <c r="Z158" s="2">
        <v>2.0370530027678989E-2</v>
      </c>
      <c r="AA158" s="2">
        <v>2.0370530027678989E-2</v>
      </c>
      <c r="AB158" s="2">
        <v>2.0370530027678989E-2</v>
      </c>
      <c r="AC158" s="2">
        <v>2.0370530027678989E-2</v>
      </c>
      <c r="AD158" s="2">
        <v>2.0370530027678989E-2</v>
      </c>
      <c r="AE158" s="2">
        <v>2.0370530027678989E-2</v>
      </c>
      <c r="AF158" s="2">
        <v>2.0370530027678989E-2</v>
      </c>
      <c r="AG158" s="2">
        <v>2.0370530027678989E-2</v>
      </c>
      <c r="AH158" s="2">
        <v>2.0370530027678989E-2</v>
      </c>
      <c r="AI158" s="2">
        <v>2.0370530027678989E-2</v>
      </c>
      <c r="AJ158" s="2">
        <v>2.0370530027678989E-2</v>
      </c>
      <c r="AK158" s="2">
        <v>2.0370530027678989E-2</v>
      </c>
      <c r="AL158" s="2">
        <v>2.0370530027678989E-2</v>
      </c>
      <c r="AM158" s="2">
        <v>2.0370530027678989E-2</v>
      </c>
      <c r="AN158" s="2">
        <v>2.0370530027678989E-2</v>
      </c>
      <c r="AO158" s="2">
        <v>2.0370530027678989E-2</v>
      </c>
      <c r="AP158" s="2">
        <v>2.0370530027678989E-2</v>
      </c>
      <c r="AQ158" s="2">
        <v>2.0370530027678989E-2</v>
      </c>
      <c r="AR158" s="2">
        <v>2.3505994106841128E-2</v>
      </c>
      <c r="AS158" s="2">
        <v>2.424041466500973E-2</v>
      </c>
      <c r="AT158" s="2">
        <v>2.2960061758277271E-2</v>
      </c>
      <c r="AU158" s="2">
        <v>1.9193061642533069E-2</v>
      </c>
      <c r="AV158" s="2">
        <v>1.7453485570764891E-2</v>
      </c>
      <c r="AW158" s="2">
        <v>1.7450848717625349E-2</v>
      </c>
      <c r="AX158" s="2">
        <v>1.7290897958340511E-2</v>
      </c>
      <c r="AY158" s="2">
        <v>1.584150239042411E-2</v>
      </c>
      <c r="AZ158" s="2">
        <v>1.476141452168866E-2</v>
      </c>
      <c r="BA158" s="2">
        <v>1.556546081579809E-2</v>
      </c>
      <c r="BB158" s="2">
        <v>1.637637338364812E-2</v>
      </c>
      <c r="BC158" s="2">
        <v>1.559707547260755E-2</v>
      </c>
      <c r="BD158" s="2">
        <v>1.6898056162477991E-2</v>
      </c>
      <c r="BE158" s="2">
        <v>1.6346763234298071E-2</v>
      </c>
      <c r="BF158" s="2">
        <v>1.6342053682320421E-2</v>
      </c>
      <c r="BG158" s="2">
        <v>1.9567533931065521E-2</v>
      </c>
      <c r="BH158" s="2">
        <v>1.9613668877076901E-2</v>
      </c>
      <c r="BI158" s="2">
        <v>1.9218193226949169E-2</v>
      </c>
      <c r="BJ158" s="2">
        <v>1.8383799675623681E-2</v>
      </c>
      <c r="BK158" s="2">
        <v>1.9393412662930851E-2</v>
      </c>
      <c r="BL158" s="2">
        <v>1.900762133941138E-2</v>
      </c>
      <c r="BM158" s="2">
        <v>1.835604227680095E-2</v>
      </c>
      <c r="BN158" s="2">
        <v>2.0616741096370579E-2</v>
      </c>
      <c r="BO158" s="2">
        <v>2.007866554441683E-2</v>
      </c>
    </row>
    <row r="159" spans="1:67" ht="15.75" customHeight="1" x14ac:dyDescent="0.25">
      <c r="A159" s="2" t="s">
        <v>323</v>
      </c>
      <c r="B159" s="2" t="s">
        <v>22</v>
      </c>
      <c r="C159" s="2" t="s">
        <v>538</v>
      </c>
      <c r="D159" s="2">
        <v>43.263183333333302</v>
      </c>
      <c r="E159" s="2">
        <v>43.263183333333302</v>
      </c>
      <c r="F159" s="2">
        <v>43.263183333333302</v>
      </c>
      <c r="G159" s="2">
        <v>43.263183333333302</v>
      </c>
      <c r="H159" s="2">
        <v>43.263183333333302</v>
      </c>
      <c r="I159" s="2">
        <v>43.263183333333302</v>
      </c>
      <c r="J159" s="2">
        <v>43.263183333333302</v>
      </c>
      <c r="K159" s="2">
        <v>43.263183333333302</v>
      </c>
      <c r="L159" s="2">
        <v>43.263183333333302</v>
      </c>
      <c r="M159" s="2">
        <v>43.263183333333302</v>
      </c>
      <c r="N159" s="2">
        <v>43.263183333333302</v>
      </c>
      <c r="O159" s="2">
        <v>43.263183333333302</v>
      </c>
      <c r="P159" s="2">
        <v>43.263183333333302</v>
      </c>
      <c r="Q159" s="2">
        <v>43.263183333333302</v>
      </c>
      <c r="R159" s="2">
        <v>43.263183333333302</v>
      </c>
      <c r="S159" s="2">
        <v>43.263183333333302</v>
      </c>
      <c r="T159" s="2">
        <v>43.263183333333302</v>
      </c>
      <c r="U159" s="2">
        <v>43.263183333333302</v>
      </c>
      <c r="V159" s="2">
        <v>43.263183333333302</v>
      </c>
      <c r="W159" s="2">
        <v>43.263183333333302</v>
      </c>
      <c r="X159" s="2">
        <v>43.263183333333302</v>
      </c>
      <c r="Y159" s="2">
        <v>43.263183333333302</v>
      </c>
      <c r="Z159" s="2">
        <v>43.263183333333302</v>
      </c>
      <c r="AA159" s="2">
        <v>43.263183333333302</v>
      </c>
      <c r="AB159" s="2">
        <v>43.263183333333302</v>
      </c>
      <c r="AC159" s="2">
        <v>43.263183333333302</v>
      </c>
      <c r="AD159" s="2">
        <v>43.263183333333302</v>
      </c>
      <c r="AE159" s="2">
        <v>43.263183333333302</v>
      </c>
      <c r="AF159" s="2">
        <v>43.263183333333302</v>
      </c>
      <c r="AG159" s="2">
        <v>43.263183333333302</v>
      </c>
      <c r="AH159" s="2">
        <v>43.263183333333302</v>
      </c>
      <c r="AI159" s="2">
        <v>43.263183333333302</v>
      </c>
      <c r="AJ159" s="2">
        <v>43.263183333333302</v>
      </c>
      <c r="AK159" s="2">
        <v>43.263183333333302</v>
      </c>
      <c r="AL159" s="2">
        <v>43.263183333333302</v>
      </c>
      <c r="AM159" s="2">
        <v>37.881758333333302</v>
      </c>
      <c r="AN159" s="2">
        <v>39.981074999999997</v>
      </c>
      <c r="AO159" s="2">
        <v>50.003549999999997</v>
      </c>
      <c r="AP159" s="2">
        <v>54.461733333333299</v>
      </c>
      <c r="AQ159" s="2">
        <v>56.901828333333299</v>
      </c>
      <c r="AR159" s="2">
        <v>65.903866666666701</v>
      </c>
      <c r="AS159" s="2">
        <v>68.037133333333301</v>
      </c>
      <c r="AT159" s="2">
        <v>64.349791666666704</v>
      </c>
      <c r="AU159" s="2">
        <v>54.322258333333302</v>
      </c>
      <c r="AV159" s="2">
        <v>49.409933333333299</v>
      </c>
      <c r="AW159" s="2">
        <v>49.2836833333333</v>
      </c>
      <c r="AX159" s="2">
        <v>48.801766666666701</v>
      </c>
      <c r="AY159" s="2">
        <v>44.7298166666667</v>
      </c>
      <c r="AZ159" s="2">
        <v>41.867683333333297</v>
      </c>
      <c r="BA159" s="2">
        <v>44.100574999999999</v>
      </c>
      <c r="BB159" s="2">
        <v>46.4853916666667</v>
      </c>
      <c r="BC159" s="2">
        <v>44.230825000000003</v>
      </c>
      <c r="BD159" s="2">
        <v>47.890250000000002</v>
      </c>
      <c r="BE159" s="2">
        <v>46.395341666666702</v>
      </c>
      <c r="BF159" s="2">
        <v>46.437130833333299</v>
      </c>
      <c r="BG159" s="2">
        <v>55.537075000000002</v>
      </c>
      <c r="BH159" s="2">
        <v>55.731724999999997</v>
      </c>
      <c r="BI159" s="2">
        <v>54.665458333333298</v>
      </c>
      <c r="BJ159" s="2">
        <v>52.107108333333301</v>
      </c>
      <c r="BK159" s="2">
        <v>54.947200000000002</v>
      </c>
      <c r="BL159" s="2">
        <v>54.144325000000002</v>
      </c>
      <c r="BM159" s="2">
        <v>52.1021583333333</v>
      </c>
      <c r="BN159" s="2">
        <v>58.574391666666699</v>
      </c>
      <c r="BO159" s="2">
        <v>56.947191666666697</v>
      </c>
    </row>
    <row r="160" spans="1:67" ht="15.75" customHeight="1" x14ac:dyDescent="0.25">
      <c r="A160" s="2" t="s">
        <v>325</v>
      </c>
      <c r="B160" s="2" t="s">
        <v>18</v>
      </c>
      <c r="C160" s="2" t="s">
        <v>538</v>
      </c>
      <c r="D160" s="2">
        <v>245.19510139835899</v>
      </c>
      <c r="E160" s="2">
        <v>245.26010162116</v>
      </c>
      <c r="F160" s="2">
        <v>245.013850686544</v>
      </c>
      <c r="G160" s="2">
        <v>245.01635069607499</v>
      </c>
      <c r="H160" s="2">
        <v>245.027184079042</v>
      </c>
      <c r="I160" s="2">
        <v>245.06093420770799</v>
      </c>
      <c r="J160" s="2">
        <v>245.67843655764401</v>
      </c>
      <c r="K160" s="2">
        <v>246.00093779128099</v>
      </c>
      <c r="L160" s="2">
        <v>247.56469375695099</v>
      </c>
      <c r="M160" s="2">
        <v>259.960574351236</v>
      </c>
      <c r="N160" s="2">
        <v>276.403137026845</v>
      </c>
      <c r="O160" s="2">
        <v>275.35645668533198</v>
      </c>
      <c r="P160" s="2">
        <v>252.02762746264901</v>
      </c>
      <c r="Q160" s="2">
        <v>222.88918305322699</v>
      </c>
      <c r="R160" s="2">
        <v>240.70466763782301</v>
      </c>
      <c r="S160" s="2">
        <v>214.31290034121901</v>
      </c>
      <c r="T160" s="2">
        <v>238.95049426705901</v>
      </c>
      <c r="U160" s="2">
        <v>245.67968656657601</v>
      </c>
      <c r="V160" s="2">
        <v>225.65586023395699</v>
      </c>
      <c r="W160" s="2">
        <v>212.721644262377</v>
      </c>
      <c r="X160" s="2">
        <v>211.27955541470499</v>
      </c>
      <c r="Y160" s="2">
        <v>271.73145255032699</v>
      </c>
      <c r="Z160" s="2">
        <v>328.60625269898998</v>
      </c>
      <c r="AA160" s="2">
        <v>381.06603602462798</v>
      </c>
      <c r="AB160" s="2">
        <v>436.95666578800802</v>
      </c>
      <c r="AC160" s="2">
        <v>449.26296271160697</v>
      </c>
      <c r="AD160" s="2">
        <v>346.305903554493</v>
      </c>
      <c r="AE160" s="2">
        <v>300.53656240147802</v>
      </c>
      <c r="AF160" s="2">
        <v>297.84821881937802</v>
      </c>
      <c r="AG160" s="2">
        <v>319.008299487903</v>
      </c>
      <c r="AH160" s="2">
        <v>272.264787954393</v>
      </c>
      <c r="AI160" s="2">
        <v>282.10690880881998</v>
      </c>
      <c r="AJ160" s="2">
        <v>264.69180075057898</v>
      </c>
      <c r="AK160" s="2">
        <v>283.16257950001801</v>
      </c>
      <c r="AL160" s="2">
        <v>555.20469565569704</v>
      </c>
      <c r="AM160" s="2">
        <v>499.14842590131002</v>
      </c>
      <c r="AN160" s="2">
        <v>511.55243027251601</v>
      </c>
      <c r="AO160" s="2">
        <v>583.66937235339606</v>
      </c>
      <c r="AP160" s="2">
        <v>589.951774567332</v>
      </c>
      <c r="AQ160" s="2">
        <v>615.47334931916396</v>
      </c>
      <c r="AR160" s="2">
        <v>710.20797703136702</v>
      </c>
      <c r="AS160" s="2">
        <v>732.39769326022804</v>
      </c>
      <c r="AT160" s="2">
        <v>693.71322649637398</v>
      </c>
      <c r="AU160" s="2">
        <v>579.897426172466</v>
      </c>
      <c r="AV160" s="2">
        <v>527.33803229157604</v>
      </c>
      <c r="AW160" s="2">
        <v>527.25836264962595</v>
      </c>
      <c r="AX160" s="2">
        <v>522.42562489517604</v>
      </c>
      <c r="AY160" s="2">
        <v>478.63371847636301</v>
      </c>
      <c r="AZ160" s="2">
        <v>446.00004143278801</v>
      </c>
      <c r="BA160" s="2">
        <v>470.29342334139801</v>
      </c>
      <c r="BB160" s="2">
        <v>494.794262222947</v>
      </c>
      <c r="BC160" s="2">
        <v>471.24862571893698</v>
      </c>
      <c r="BD160" s="2">
        <v>510.55633845425098</v>
      </c>
      <c r="BE160" s="2">
        <v>493.89962385223703</v>
      </c>
      <c r="BF160" s="2">
        <v>493.757329875312</v>
      </c>
      <c r="BG160" s="2">
        <v>591.21169798260996</v>
      </c>
      <c r="BH160" s="2">
        <v>592.60561506302201</v>
      </c>
      <c r="BI160" s="2">
        <v>580.65674958785803</v>
      </c>
      <c r="BJ160" s="2">
        <v>555.44645839822601</v>
      </c>
      <c r="BK160" s="2">
        <v>585.91101318036897</v>
      </c>
      <c r="BL160" s="2">
        <v>575.58600451094503</v>
      </c>
      <c r="BM160" s="2">
        <v>554.53067503310399</v>
      </c>
      <c r="BN160" s="2">
        <v>623.75970091118199</v>
      </c>
      <c r="BO160" s="2">
        <v>606.56975016591696</v>
      </c>
    </row>
    <row r="161" spans="1:67" ht="15.75" customHeight="1" x14ac:dyDescent="0.25">
      <c r="A161" s="2" t="s">
        <v>327</v>
      </c>
      <c r="B161" s="2" t="s">
        <v>30</v>
      </c>
      <c r="C161" s="2" t="s">
        <v>538</v>
      </c>
      <c r="D161" s="2">
        <v>0.357142999357143</v>
      </c>
      <c r="E161" s="2">
        <v>0.357142999357143</v>
      </c>
      <c r="F161" s="2">
        <v>0.357142999357143</v>
      </c>
      <c r="G161" s="2">
        <v>0.357142999357143</v>
      </c>
      <c r="H161" s="2">
        <v>0.357142999357143</v>
      </c>
      <c r="I161" s="2">
        <v>0.357142999357143</v>
      </c>
      <c r="J161" s="2">
        <v>0.357142999357143</v>
      </c>
      <c r="K161" s="2">
        <v>0.36210333266567502</v>
      </c>
      <c r="L161" s="2">
        <v>0.41666699941666702</v>
      </c>
      <c r="M161" s="2">
        <v>0.41666699941666702</v>
      </c>
      <c r="N161" s="2">
        <v>0.41666699941666702</v>
      </c>
      <c r="O161" s="2">
        <v>0.40710752594094302</v>
      </c>
      <c r="P161" s="2">
        <v>0.38157666566666698</v>
      </c>
      <c r="Q161" s="2">
        <v>0.36879666566666702</v>
      </c>
      <c r="R161" s="2">
        <v>0.38548166566666697</v>
      </c>
      <c r="S161" s="2">
        <v>0.38478333233333301</v>
      </c>
      <c r="T161" s="2">
        <v>0.42513583233333302</v>
      </c>
      <c r="U161" s="2">
        <v>0.42230916566666699</v>
      </c>
      <c r="V161" s="2">
        <v>0.385383332333333</v>
      </c>
      <c r="W161" s="2">
        <v>0.35846999899999998</v>
      </c>
      <c r="X161" s="2">
        <v>0.34542666566666702</v>
      </c>
      <c r="Y161" s="2">
        <v>0.38670083233333302</v>
      </c>
      <c r="Z161" s="2">
        <v>0.412142499</v>
      </c>
      <c r="AA161" s="2">
        <v>0.43244916566666702</v>
      </c>
      <c r="AB161" s="2">
        <v>0.46103416591666702</v>
      </c>
      <c r="AC161" s="2">
        <v>0.46915499983333298</v>
      </c>
      <c r="AD161" s="2">
        <v>0.39299249983333301</v>
      </c>
      <c r="AE161" s="2">
        <v>0.34549166666666697</v>
      </c>
      <c r="AF161" s="2">
        <v>0.33085666666666702</v>
      </c>
      <c r="AG161" s="2">
        <v>0.34849249999999998</v>
      </c>
      <c r="AH161" s="2">
        <v>0.31779000000000002</v>
      </c>
      <c r="AI161" s="2">
        <v>0.32324249999999999</v>
      </c>
      <c r="AJ161" s="2">
        <v>0.318923333333333</v>
      </c>
      <c r="AK161" s="2">
        <v>0.38228933333333298</v>
      </c>
      <c r="AL161" s="2">
        <v>0.37792108333333302</v>
      </c>
      <c r="AM161" s="2">
        <v>0.35305874999999998</v>
      </c>
      <c r="AN161" s="2">
        <v>0.36045586833333298</v>
      </c>
      <c r="AO161" s="2">
        <v>0.38596612499999999</v>
      </c>
      <c r="AP161" s="2">
        <v>0.38845951083333302</v>
      </c>
      <c r="AQ161" s="2">
        <v>0.39889839500000002</v>
      </c>
      <c r="AR161" s="2">
        <v>0.43814999166666702</v>
      </c>
      <c r="AS161" s="2">
        <v>0.450041566666667</v>
      </c>
      <c r="AT161" s="2">
        <v>0.43362033825000001</v>
      </c>
      <c r="AU161" s="2">
        <v>0.37723333333333298</v>
      </c>
      <c r="AV161" s="2">
        <v>0.34466317998548601</v>
      </c>
      <c r="AW161" s="2">
        <v>0.34577739224999998</v>
      </c>
      <c r="AX161" s="2">
        <v>0.340893885583333</v>
      </c>
      <c r="AY161" s="2">
        <v>0.31167499999999998</v>
      </c>
      <c r="AZ161" s="2">
        <v>0.67992268004272904</v>
      </c>
      <c r="BA161" s="2">
        <v>0.71695770201613596</v>
      </c>
      <c r="BB161" s="2">
        <v>0.75430899010597896</v>
      </c>
      <c r="BC161" s="2">
        <v>0.71841389865332195</v>
      </c>
      <c r="BD161" s="2">
        <v>0.77833812041681205</v>
      </c>
      <c r="BE161" s="2">
        <v>0.75294512270200198</v>
      </c>
      <c r="BF161" s="2">
        <v>0.75272819693259096</v>
      </c>
      <c r="BG161" s="2">
        <v>0.90129642336709603</v>
      </c>
      <c r="BH161" s="2">
        <v>0.90342143625728799</v>
      </c>
      <c r="BI161" s="2">
        <v>0.88520550826938005</v>
      </c>
      <c r="BJ161" s="2">
        <v>0.84677266710809596</v>
      </c>
      <c r="BK161" s="2">
        <v>0.893276257067393</v>
      </c>
      <c r="BL161" s="2">
        <v>0.87550639698798305</v>
      </c>
      <c r="BM161" s="2">
        <v>0.84549413889043601</v>
      </c>
      <c r="BN161" s="2">
        <v>0.94962375315694103</v>
      </c>
      <c r="BO161" s="2">
        <v>0.92483955847069799</v>
      </c>
    </row>
    <row r="162" spans="1:67" ht="15.75" customHeight="1" x14ac:dyDescent="0.25">
      <c r="A162" s="2" t="s">
        <v>329</v>
      </c>
      <c r="B162" s="2" t="s">
        <v>37</v>
      </c>
      <c r="C162" s="2" t="s">
        <v>538</v>
      </c>
      <c r="D162" s="2">
        <v>4.7619000037618999</v>
      </c>
      <c r="E162" s="2">
        <v>4.7619000037618999</v>
      </c>
      <c r="F162" s="2">
        <v>4.7619000037618999</v>
      </c>
      <c r="G162" s="2">
        <v>4.7619000037618999</v>
      </c>
      <c r="H162" s="2">
        <v>4.7619000037618999</v>
      </c>
      <c r="I162" s="2">
        <v>4.7619000037618999</v>
      </c>
      <c r="J162" s="2">
        <v>4.7619000037618999</v>
      </c>
      <c r="K162" s="2">
        <v>4.7619000037618999</v>
      </c>
      <c r="L162" s="2">
        <v>4.7619000037618999</v>
      </c>
      <c r="M162" s="2">
        <v>4.7619000037618999</v>
      </c>
      <c r="N162" s="2">
        <v>4.7619000037618999</v>
      </c>
      <c r="O162" s="2">
        <v>4.7648426288663002</v>
      </c>
      <c r="P162" s="2">
        <v>5.4594939499759603</v>
      </c>
      <c r="Q162" s="2">
        <v>4.93105531492483</v>
      </c>
      <c r="R162" s="2">
        <v>4.86252447287798</v>
      </c>
      <c r="S162" s="2">
        <v>6.3793993244748703</v>
      </c>
      <c r="T162" s="2">
        <v>6.7067493564075997</v>
      </c>
      <c r="U162" s="2">
        <v>7.0675997590921096</v>
      </c>
      <c r="V162" s="2">
        <v>6.7982604310998598</v>
      </c>
      <c r="W162" s="2">
        <v>6.58576139284986</v>
      </c>
      <c r="X162" s="2">
        <v>6.5381423224165296</v>
      </c>
      <c r="Y162" s="2">
        <v>7.2203372662331997</v>
      </c>
      <c r="Z162" s="2">
        <v>7.7090637830331996</v>
      </c>
      <c r="AA162" s="2">
        <v>7.9603968964415301</v>
      </c>
      <c r="AB162" s="2">
        <v>8.3032669705207596</v>
      </c>
      <c r="AC162" s="2">
        <v>8.4748499994166693</v>
      </c>
      <c r="AD162" s="2">
        <v>7.3303750000000001</v>
      </c>
      <c r="AE162" s="2">
        <v>6.6534500000000003</v>
      </c>
      <c r="AF162" s="2">
        <v>6.3945416666666697</v>
      </c>
      <c r="AG162" s="2">
        <v>6.7049000000000003</v>
      </c>
      <c r="AH162" s="2">
        <v>6.3385583333333297</v>
      </c>
      <c r="AI162" s="2">
        <v>6.2836999999999996</v>
      </c>
      <c r="AJ162" s="2">
        <v>6.1045333333333298</v>
      </c>
      <c r="AK162" s="2">
        <v>6.15696666666667</v>
      </c>
      <c r="AL162" s="2">
        <v>5.9749125000000003</v>
      </c>
      <c r="AM162" s="2">
        <v>5.6670416666666696</v>
      </c>
      <c r="AN162" s="2">
        <v>5.9175666666666702</v>
      </c>
      <c r="AO162" s="2">
        <v>6.2418333333333296</v>
      </c>
      <c r="AP162" s="2">
        <v>6.3431583333333297</v>
      </c>
      <c r="AQ162" s="2">
        <v>6.28579166666667</v>
      </c>
      <c r="AR162" s="2">
        <v>6.5167250000000001</v>
      </c>
      <c r="AS162" s="2">
        <v>6.74890833333333</v>
      </c>
      <c r="AT162" s="2">
        <v>6.6420833333333302</v>
      </c>
      <c r="AU162" s="2">
        <v>6.1389250000000004</v>
      </c>
      <c r="AV162" s="2">
        <v>5.8058333333333296</v>
      </c>
      <c r="AW162" s="2">
        <v>5.81816666666667</v>
      </c>
      <c r="AX162" s="2">
        <v>5.84294166666667</v>
      </c>
      <c r="AY162" s="2">
        <v>5.6168833333333303</v>
      </c>
      <c r="AZ162" s="2">
        <v>5.4414499999999997</v>
      </c>
      <c r="BA162" s="2">
        <v>5.5763666666666696</v>
      </c>
      <c r="BB162" s="2">
        <v>5.6348833333333301</v>
      </c>
      <c r="BC162" s="2">
        <v>5.4441083333333298</v>
      </c>
      <c r="BD162" s="2">
        <v>640.653416666667</v>
      </c>
      <c r="BE162" s="2">
        <v>933.57045635687905</v>
      </c>
      <c r="BF162" s="2">
        <v>984.34574756004599</v>
      </c>
      <c r="BG162" s="2">
        <v>1162.6153286255401</v>
      </c>
      <c r="BH162" s="2">
        <v>1234.8695166666701</v>
      </c>
      <c r="BI162" s="2">
        <v>1360.35870704085</v>
      </c>
      <c r="BJ162" s="2">
        <v>1429.8079752010699</v>
      </c>
      <c r="BK162" s="2">
        <v>1518.2551166666699</v>
      </c>
      <c r="BL162" s="2">
        <v>1381.61916666667</v>
      </c>
      <c r="BM162" s="2">
        <v>1381.61916666667</v>
      </c>
      <c r="BN162" s="2">
        <v>1381.61916666667</v>
      </c>
      <c r="BO162" s="2">
        <v>1381.61916666667</v>
      </c>
    </row>
    <row r="163" spans="1:67" ht="15.75" customHeight="1" x14ac:dyDescent="0.25">
      <c r="A163" s="2" t="s">
        <v>331</v>
      </c>
      <c r="B163" s="2" t="s">
        <v>539</v>
      </c>
      <c r="C163" s="2" t="s">
        <v>538</v>
      </c>
      <c r="D163" s="2">
        <v>2.0370530027678989E-2</v>
      </c>
      <c r="E163" s="2">
        <v>2.0370530027678989E-2</v>
      </c>
      <c r="F163" s="2">
        <v>2.0370530027678989E-2</v>
      </c>
      <c r="G163" s="2">
        <v>2.0370530027678989E-2</v>
      </c>
      <c r="H163" s="2">
        <v>2.0370530027678989E-2</v>
      </c>
      <c r="I163" s="2">
        <v>2.0370530027678989E-2</v>
      </c>
      <c r="J163" s="2">
        <v>2.0370530027678989E-2</v>
      </c>
      <c r="K163" s="2">
        <v>2.0370530027678989E-2</v>
      </c>
      <c r="L163" s="2">
        <v>2.0370530027678989E-2</v>
      </c>
      <c r="M163" s="2">
        <v>2.0370530027678989E-2</v>
      </c>
      <c r="N163" s="2">
        <v>2.0370530027678989E-2</v>
      </c>
      <c r="O163" s="2">
        <v>2.0370530027678989E-2</v>
      </c>
      <c r="P163" s="2">
        <v>2.0370530027678989E-2</v>
      </c>
      <c r="Q163" s="2">
        <v>2.0370530027678989E-2</v>
      </c>
      <c r="R163" s="2">
        <v>2.0370530027678989E-2</v>
      </c>
      <c r="S163" s="2">
        <v>2.0370530027678989E-2</v>
      </c>
      <c r="T163" s="2">
        <v>2.0370530027678989E-2</v>
      </c>
      <c r="U163" s="2">
        <v>2.0370530027678989E-2</v>
      </c>
      <c r="V163" s="2">
        <v>2.0370530027678989E-2</v>
      </c>
      <c r="W163" s="2">
        <v>2.0370530027678989E-2</v>
      </c>
      <c r="X163" s="2">
        <v>2.0370530027678989E-2</v>
      </c>
      <c r="Y163" s="2">
        <v>2.0370530027678989E-2</v>
      </c>
      <c r="Z163" s="2">
        <v>2.0370530027678989E-2</v>
      </c>
      <c r="AA163" s="2">
        <v>2.0370530027678989E-2</v>
      </c>
      <c r="AB163" s="2">
        <v>2.0370530027678989E-2</v>
      </c>
      <c r="AC163" s="2">
        <v>2.0370530027678989E-2</v>
      </c>
      <c r="AD163" s="2">
        <v>2.0370530027678989E-2</v>
      </c>
      <c r="AE163" s="2">
        <v>2.0370530027678989E-2</v>
      </c>
      <c r="AF163" s="2">
        <v>2.0370530027678989E-2</v>
      </c>
      <c r="AG163" s="2">
        <v>2.0370530027678989E-2</v>
      </c>
      <c r="AH163" s="2">
        <v>2.0370530027678989E-2</v>
      </c>
      <c r="AI163" s="2">
        <v>2.0370530027678989E-2</v>
      </c>
      <c r="AJ163" s="2">
        <v>2.0370530027678989E-2</v>
      </c>
      <c r="AK163" s="2">
        <v>2.0370530027678989E-2</v>
      </c>
      <c r="AL163" s="2">
        <v>2.0370530027678989E-2</v>
      </c>
      <c r="AM163" s="2">
        <v>2.0370530027678989E-2</v>
      </c>
      <c r="AN163" s="2">
        <v>2.0370530027678989E-2</v>
      </c>
      <c r="AO163" s="2">
        <v>2.0370530027678989E-2</v>
      </c>
      <c r="AP163" s="2">
        <v>2.0370530027678989E-2</v>
      </c>
      <c r="AQ163" s="2">
        <v>2.0370530027678989E-2</v>
      </c>
      <c r="AR163" s="2">
        <v>2.3505994106841128E-2</v>
      </c>
      <c r="AS163" s="2">
        <v>2.424041466500973E-2</v>
      </c>
      <c r="AT163" s="2">
        <v>2.2960061758277271E-2</v>
      </c>
      <c r="AU163" s="2">
        <v>1.9193061642533069E-2</v>
      </c>
      <c r="AV163" s="2">
        <v>1.7453485570764891E-2</v>
      </c>
      <c r="AW163" s="2">
        <v>1.7450848717625349E-2</v>
      </c>
      <c r="AX163" s="2">
        <v>1.7290897958340511E-2</v>
      </c>
      <c r="AY163" s="2">
        <v>1.584150239042411E-2</v>
      </c>
      <c r="AZ163" s="2">
        <v>1.476141452168866E-2</v>
      </c>
      <c r="BA163" s="2">
        <v>1.556546081579809E-2</v>
      </c>
      <c r="BB163" s="2">
        <v>1.637637338364812E-2</v>
      </c>
      <c r="BC163" s="2">
        <v>1.559707547260755E-2</v>
      </c>
      <c r="BD163" s="2">
        <v>1.6898056162477991E-2</v>
      </c>
      <c r="BE163" s="2">
        <v>1.6346763234298071E-2</v>
      </c>
      <c r="BF163" s="2">
        <v>1.6342053682320421E-2</v>
      </c>
      <c r="BG163" s="2">
        <v>1.9567533931065521E-2</v>
      </c>
      <c r="BH163" s="2">
        <v>1.9613668877076901E-2</v>
      </c>
      <c r="BI163" s="2">
        <v>1.9218193226949169E-2</v>
      </c>
      <c r="BJ163" s="2">
        <v>1.8383799675623681E-2</v>
      </c>
      <c r="BK163" s="2">
        <v>1.9393412662930851E-2</v>
      </c>
      <c r="BL163" s="2">
        <v>1.900762133941138E-2</v>
      </c>
      <c r="BM163" s="2">
        <v>1.835604227680095E-2</v>
      </c>
      <c r="BN163" s="2">
        <v>2.0616741096370579E-2</v>
      </c>
      <c r="BO163" s="2">
        <v>2.007866554441683E-2</v>
      </c>
    </row>
    <row r="164" spans="1:67" ht="15.75" customHeight="1" x14ac:dyDescent="0.25">
      <c r="A164" s="2" t="s">
        <v>333</v>
      </c>
      <c r="B164" s="2" t="s">
        <v>22</v>
      </c>
      <c r="C164" s="2" t="s">
        <v>538</v>
      </c>
      <c r="D164" s="2">
        <v>0.938283072395239</v>
      </c>
      <c r="E164" s="2">
        <v>0.938283072395239</v>
      </c>
      <c r="F164" s="2">
        <v>0.938283072395239</v>
      </c>
      <c r="G164" s="2">
        <v>0.938283072395239</v>
      </c>
      <c r="H164" s="2">
        <v>0.938283072395239</v>
      </c>
      <c r="I164" s="2">
        <v>0.938283072395239</v>
      </c>
      <c r="J164" s="2">
        <v>0.938283072395239</v>
      </c>
      <c r="K164" s="2">
        <v>0.938283072395239</v>
      </c>
      <c r="L164" s="2">
        <v>0.938283072395239</v>
      </c>
      <c r="M164" s="2">
        <v>0.938283072395239</v>
      </c>
      <c r="N164" s="2">
        <v>0.938283072395239</v>
      </c>
      <c r="O164" s="2">
        <v>0.938283072395239</v>
      </c>
      <c r="P164" s="2">
        <v>0.938283072395239</v>
      </c>
      <c r="Q164" s="2">
        <v>0.938283072395239</v>
      </c>
      <c r="R164" s="2">
        <v>0.938283072395239</v>
      </c>
      <c r="S164" s="2">
        <v>0.938283072395239</v>
      </c>
      <c r="T164" s="2">
        <v>0.938283072395239</v>
      </c>
      <c r="U164" s="2">
        <v>0.938283072395239</v>
      </c>
      <c r="V164" s="2">
        <v>0.938283072395239</v>
      </c>
      <c r="W164" s="2">
        <v>0.938283072395239</v>
      </c>
      <c r="X164" s="2">
        <v>0.938283072395239</v>
      </c>
      <c r="Y164" s="2">
        <v>0.938283072395239</v>
      </c>
      <c r="Z164" s="2">
        <v>0.938283072395239</v>
      </c>
      <c r="AA164" s="2">
        <v>0.938283072395239</v>
      </c>
      <c r="AB164" s="2">
        <v>0.938283072395239</v>
      </c>
      <c r="AC164" s="2">
        <v>0.938283072395239</v>
      </c>
      <c r="AD164" s="2">
        <v>0.938283072395239</v>
      </c>
      <c r="AE164" s="2">
        <v>0.938283072395239</v>
      </c>
      <c r="AF164" s="2">
        <v>0.938283072395239</v>
      </c>
      <c r="AG164" s="2">
        <v>0.938283072395239</v>
      </c>
      <c r="AH164" s="2">
        <v>0.938283072395239</v>
      </c>
      <c r="AI164" s="2">
        <v>0.938283072395239</v>
      </c>
      <c r="AJ164" s="2">
        <v>0.938283072395239</v>
      </c>
      <c r="AK164" s="2">
        <v>0.938283072395239</v>
      </c>
      <c r="AL164" s="2">
        <v>0.938283072395239</v>
      </c>
      <c r="AM164" s="2">
        <v>0.938283072395239</v>
      </c>
      <c r="AN164" s="2">
        <v>0.938283072395239</v>
      </c>
      <c r="AO164" s="2">
        <v>0.938283072395239</v>
      </c>
      <c r="AP164" s="2">
        <v>0.938283072395239</v>
      </c>
      <c r="AQ164" s="2">
        <v>0.938283072395239</v>
      </c>
      <c r="AR164" s="2">
        <v>1.08270508132601</v>
      </c>
      <c r="AS164" s="2">
        <v>1.11653308564468</v>
      </c>
      <c r="AT164" s="2">
        <v>1.0575589962396501</v>
      </c>
      <c r="AU164" s="2">
        <v>0.88404792718496095</v>
      </c>
      <c r="AV164" s="2">
        <v>0.80392164774760499</v>
      </c>
      <c r="AW164" s="2">
        <v>0.80380019216141596</v>
      </c>
      <c r="AX164" s="2">
        <v>0.79643273094909595</v>
      </c>
      <c r="AY164" s="2">
        <v>0.72967239998408795</v>
      </c>
      <c r="AZ164" s="2">
        <v>0.67992268004272904</v>
      </c>
      <c r="BA164" s="2">
        <v>0.71695770201613596</v>
      </c>
      <c r="BB164" s="2">
        <v>0.75430899010597896</v>
      </c>
      <c r="BC164" s="2">
        <v>0.71841389865332195</v>
      </c>
      <c r="BD164" s="2">
        <v>0.77833812041681205</v>
      </c>
      <c r="BE164" s="2">
        <v>0.75294512270200198</v>
      </c>
      <c r="BF164" s="2">
        <v>0.75272819693259096</v>
      </c>
      <c r="BG164" s="2">
        <v>0.90129642336709603</v>
      </c>
      <c r="BH164" s="2">
        <v>0.90342143625728799</v>
      </c>
      <c r="BI164" s="2">
        <v>0.88520550826938005</v>
      </c>
      <c r="BJ164" s="2">
        <v>0.84677266710809596</v>
      </c>
      <c r="BK164" s="2">
        <v>0.89321558147922597</v>
      </c>
      <c r="BL164" s="2">
        <v>0.87747520723301198</v>
      </c>
      <c r="BM164" s="2">
        <v>0.84537656436794495</v>
      </c>
      <c r="BN164" s="2">
        <v>0.95091553396210804</v>
      </c>
      <c r="BO164" s="2">
        <v>0.92470962298735604</v>
      </c>
    </row>
    <row r="165" spans="1:67" ht="15.75" customHeight="1" x14ac:dyDescent="0.25">
      <c r="A165" s="2" t="s">
        <v>335</v>
      </c>
      <c r="B165" s="2" t="s">
        <v>37</v>
      </c>
      <c r="C165" s="2" t="s">
        <v>538</v>
      </c>
      <c r="D165" s="2">
        <v>8.0116666666666703</v>
      </c>
      <c r="E165" s="2">
        <v>8.0116666666666703</v>
      </c>
      <c r="F165" s="2">
        <v>8.0116666666666703</v>
      </c>
      <c r="G165" s="2">
        <v>8.0116666666666703</v>
      </c>
      <c r="H165" s="2">
        <v>8.0116666666666703</v>
      </c>
      <c r="I165" s="2">
        <v>8.0116666666666703</v>
      </c>
      <c r="J165" s="2">
        <v>8.0116666666666703</v>
      </c>
      <c r="K165" s="2">
        <v>8.0116666666666703</v>
      </c>
      <c r="L165" s="2">
        <v>8.0116666666666703</v>
      </c>
      <c r="M165" s="2">
        <v>8.0116666666666703</v>
      </c>
      <c r="N165" s="2">
        <v>8.0116666666666703</v>
      </c>
      <c r="O165" s="2">
        <v>8.0116666666666703</v>
      </c>
      <c r="P165" s="2">
        <v>8.0116666666666703</v>
      </c>
      <c r="Q165" s="2">
        <v>8.0116666666666703</v>
      </c>
      <c r="R165" s="2">
        <v>8.0116666666666703</v>
      </c>
      <c r="S165" s="2">
        <v>8.0116666666666703</v>
      </c>
      <c r="T165" s="2">
        <v>8.0116666666666703</v>
      </c>
      <c r="U165" s="2">
        <v>8.0116666666666703</v>
      </c>
      <c r="V165" s="2">
        <v>8.0116666666666703</v>
      </c>
      <c r="W165" s="2">
        <v>8.0116666666666703</v>
      </c>
      <c r="X165" s="2">
        <v>8.0116666666666703</v>
      </c>
      <c r="Y165" s="2">
        <v>8.0116666666666703</v>
      </c>
      <c r="Z165" s="2">
        <v>8.0116666666666703</v>
      </c>
      <c r="AA165" s="2">
        <v>8.0116666666666703</v>
      </c>
      <c r="AB165" s="2">
        <v>8.0116666666666703</v>
      </c>
      <c r="AC165" s="2">
        <v>8.0116666666666703</v>
      </c>
      <c r="AD165" s="2">
        <v>8.0116666666666703</v>
      </c>
      <c r="AE165" s="2">
        <v>8.0116666666666703</v>
      </c>
      <c r="AF165" s="2">
        <v>8.0116666666666703</v>
      </c>
      <c r="AG165" s="2">
        <v>8.0116666666666703</v>
      </c>
      <c r="AH165" s="2">
        <v>8.0116666666666703</v>
      </c>
      <c r="AI165" s="2">
        <v>8.0116666666666703</v>
      </c>
      <c r="AJ165" s="2">
        <v>35.8333333333333</v>
      </c>
      <c r="AK165" s="2">
        <v>295.01052583333302</v>
      </c>
      <c r="AL165" s="2">
        <v>412.72141666666698</v>
      </c>
      <c r="AM165" s="2">
        <v>448.61263333333301</v>
      </c>
      <c r="AN165" s="2">
        <v>548.40333333333297</v>
      </c>
      <c r="AO165" s="2">
        <v>789.99249999999995</v>
      </c>
      <c r="AP165" s="2">
        <v>840.82833333333303</v>
      </c>
      <c r="AQ165" s="2">
        <v>1021.8674999999999</v>
      </c>
      <c r="AR165" s="2">
        <v>1076.6666666666699</v>
      </c>
      <c r="AS165" s="2">
        <v>1097.6975</v>
      </c>
      <c r="AT165" s="2">
        <v>1110.31</v>
      </c>
      <c r="AU165" s="2">
        <v>1146.5425</v>
      </c>
      <c r="AV165" s="2">
        <v>1185.2974999999999</v>
      </c>
      <c r="AW165" s="2">
        <v>1205.2466666666701</v>
      </c>
      <c r="AX165" s="2">
        <v>1179.69916666667</v>
      </c>
      <c r="AY165" s="2">
        <v>1170.40083333333</v>
      </c>
      <c r="AZ165" s="2">
        <v>1165.80416666667</v>
      </c>
      <c r="BA165" s="2">
        <v>1437.7950000000001</v>
      </c>
      <c r="BB165" s="2">
        <v>1357.06416666667</v>
      </c>
      <c r="BC165" s="2">
        <v>1265.51583333333</v>
      </c>
      <c r="BD165" s="2">
        <v>1357.58</v>
      </c>
      <c r="BE165" s="2">
        <v>1523.9275</v>
      </c>
      <c r="BF165" s="2">
        <v>1817.9387083333299</v>
      </c>
      <c r="BG165" s="2">
        <v>1970.3091666666701</v>
      </c>
      <c r="BH165" s="2">
        <v>2140.2908640611599</v>
      </c>
      <c r="BI165" s="2">
        <v>2439.7772011124398</v>
      </c>
      <c r="BJ165" s="2">
        <v>2472.4840511423499</v>
      </c>
      <c r="BK165" s="2">
        <v>2663.5413982016298</v>
      </c>
      <c r="BL165" s="2">
        <v>2813.2898353264</v>
      </c>
      <c r="BM165" s="2">
        <v>2849.2886145414</v>
      </c>
      <c r="BN165" s="2">
        <v>3140.6778836480898</v>
      </c>
      <c r="BO165" s="2">
        <v>3465.7365362619798</v>
      </c>
    </row>
    <row r="166" spans="1:67" ht="15.75" customHeight="1" x14ac:dyDescent="0.25">
      <c r="A166" s="2" t="s">
        <v>337</v>
      </c>
      <c r="B166" s="2" t="s">
        <v>37</v>
      </c>
      <c r="C166" s="2" t="s">
        <v>538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  <c r="BD166" s="2">
        <v>1</v>
      </c>
      <c r="BE166" s="2">
        <v>1</v>
      </c>
      <c r="BF166" s="2">
        <v>1</v>
      </c>
      <c r="BG166" s="2">
        <v>1</v>
      </c>
      <c r="BH166" s="2">
        <v>1</v>
      </c>
      <c r="BI166" s="2">
        <v>1</v>
      </c>
      <c r="BJ166" s="2">
        <v>1</v>
      </c>
      <c r="BK166" s="2">
        <v>1</v>
      </c>
      <c r="BL166" s="2">
        <v>1</v>
      </c>
      <c r="BM166" s="2">
        <v>1</v>
      </c>
      <c r="BN166" s="2">
        <v>1</v>
      </c>
      <c r="BO166" s="2">
        <v>1</v>
      </c>
    </row>
    <row r="167" spans="1:67" ht="15.75" customHeight="1" x14ac:dyDescent="0.25">
      <c r="A167" s="2" t="s">
        <v>339</v>
      </c>
      <c r="B167" s="2" t="s">
        <v>18</v>
      </c>
      <c r="C167" s="2" t="s">
        <v>538</v>
      </c>
      <c r="D167" s="2">
        <v>2.875000002875E-2</v>
      </c>
      <c r="E167" s="2">
        <v>2.875000002875E-2</v>
      </c>
      <c r="F167" s="2">
        <v>2.875000002875E-2</v>
      </c>
      <c r="G167" s="2">
        <v>2.875000002875E-2</v>
      </c>
      <c r="H167" s="2">
        <v>2.875000002875E-2</v>
      </c>
      <c r="I167" s="2">
        <v>2.875000002875E-2</v>
      </c>
      <c r="J167" s="2">
        <v>2.875000002875E-2</v>
      </c>
      <c r="K167" s="2">
        <v>2.875000002875E-2</v>
      </c>
      <c r="L167" s="2">
        <v>2.875000002875E-2</v>
      </c>
      <c r="M167" s="2">
        <v>2.875000002875E-2</v>
      </c>
      <c r="N167" s="2">
        <v>2.875000002875E-2</v>
      </c>
      <c r="O167" s="2">
        <v>2.8312083349854199E-2</v>
      </c>
      <c r="P167" s="2">
        <v>2.7053416666500001E-2</v>
      </c>
      <c r="Q167" s="2">
        <v>2.4515166666416701E-2</v>
      </c>
      <c r="R167" s="2">
        <v>2.5408166665666702E-2</v>
      </c>
      <c r="S167" s="2">
        <v>2.5552749999E-2</v>
      </c>
      <c r="T167" s="2">
        <v>3.0229083332583302E-2</v>
      </c>
      <c r="U167" s="2">
        <v>3.04072499998333E-2</v>
      </c>
      <c r="V167" s="2">
        <v>0.03</v>
      </c>
      <c r="W167" s="2">
        <v>0.03</v>
      </c>
      <c r="X167" s="2">
        <v>3.2400249999999998E-2</v>
      </c>
      <c r="Y167" s="2">
        <v>3.5349499999999999E-2</v>
      </c>
      <c r="Z167" s="2">
        <v>3.7769749999999998E-2</v>
      </c>
      <c r="AA167" s="2">
        <v>4.01833333333333E-2</v>
      </c>
      <c r="AB167" s="2">
        <v>4.2442750000000001E-2</v>
      </c>
      <c r="AC167" s="2">
        <v>4.3180666666666701E-2</v>
      </c>
      <c r="AD167" s="2">
        <v>4.0428916666666703E-2</v>
      </c>
      <c r="AE167" s="2">
        <v>0.29073125</v>
      </c>
      <c r="AF167" s="2">
        <v>0.52464466666666698</v>
      </c>
      <c r="AG167" s="2">
        <v>0.74491808333333298</v>
      </c>
      <c r="AH167" s="2">
        <v>0.92908883333333303</v>
      </c>
      <c r="AI167" s="2">
        <v>1.4344675</v>
      </c>
      <c r="AJ167" s="2">
        <v>2.51655416666667</v>
      </c>
      <c r="AK167" s="2">
        <v>3.8742366666666701</v>
      </c>
      <c r="AL167" s="2">
        <v>6.0385883333333297</v>
      </c>
      <c r="AM167" s="2">
        <v>9.0243333333333293</v>
      </c>
      <c r="AN167" s="2">
        <v>11.293749999999999</v>
      </c>
      <c r="AO167" s="2">
        <v>11.5435833333333</v>
      </c>
      <c r="AP167" s="2">
        <v>11.8745833333333</v>
      </c>
      <c r="AQ167" s="2">
        <v>12.7751116666667</v>
      </c>
      <c r="AR167" s="2">
        <v>15.22725</v>
      </c>
      <c r="AS167" s="2">
        <v>20.703640833333299</v>
      </c>
      <c r="AT167" s="2">
        <v>23.677956666666699</v>
      </c>
      <c r="AU167" s="2">
        <v>23.7822675</v>
      </c>
      <c r="AV167" s="2">
        <v>22.581342500000002</v>
      </c>
      <c r="AW167" s="2">
        <v>23.060964999999999</v>
      </c>
      <c r="AX167" s="2">
        <v>25.400779166666702</v>
      </c>
      <c r="AY167" s="2">
        <v>25.840341450216499</v>
      </c>
      <c r="AZ167" s="2">
        <v>24.300642472865299</v>
      </c>
      <c r="BA167" s="2">
        <v>27.518299963924999</v>
      </c>
      <c r="BB167" s="2">
        <v>33.960098800690801</v>
      </c>
      <c r="BC167" s="2">
        <v>29.067599931977501</v>
      </c>
      <c r="BD167" s="2">
        <v>28.3729844798921</v>
      </c>
      <c r="BE167" s="2">
        <v>30.1041110929498</v>
      </c>
      <c r="BF167" s="2">
        <v>31.352687700944301</v>
      </c>
      <c r="BG167" s="2">
        <v>39.982474146540603</v>
      </c>
      <c r="BH167" s="2">
        <v>63.056232731037099</v>
      </c>
      <c r="BI167" s="2">
        <v>63.584322913398999</v>
      </c>
      <c r="BJ167" s="2">
        <v>60.326207643202203</v>
      </c>
      <c r="BK167" s="2">
        <v>62.548333333333296</v>
      </c>
      <c r="BL167" s="2">
        <v>69.465000000000003</v>
      </c>
      <c r="BM167" s="2">
        <v>65.465000000000003</v>
      </c>
      <c r="BN167" s="2">
        <v>63.850833333333298</v>
      </c>
      <c r="BO167" s="2">
        <v>63.885833333333302</v>
      </c>
    </row>
    <row r="168" spans="1:67" ht="15.75" customHeight="1" x14ac:dyDescent="0.25">
      <c r="A168" s="2" t="s">
        <v>341</v>
      </c>
      <c r="B168" s="2" t="s">
        <v>18</v>
      </c>
      <c r="C168" s="2" t="s">
        <v>538</v>
      </c>
      <c r="D168" s="2">
        <v>4.9369911160770199</v>
      </c>
      <c r="E168" s="2">
        <v>4.9369911160770199</v>
      </c>
      <c r="F168" s="2">
        <v>4.9369911160770199</v>
      </c>
      <c r="G168" s="2">
        <v>4.9369911160770199</v>
      </c>
      <c r="H168" s="2">
        <v>4.9369911160770199</v>
      </c>
      <c r="I168" s="2">
        <v>4.9369911160770199</v>
      </c>
      <c r="J168" s="2">
        <v>4.9369911160770199</v>
      </c>
      <c r="K168" s="2">
        <v>4.9369911160770199</v>
      </c>
      <c r="L168" s="2">
        <v>4.9369911160770199</v>
      </c>
      <c r="M168" s="2">
        <v>5.1941573199841704</v>
      </c>
      <c r="N168" s="2">
        <v>5.5541900054541902</v>
      </c>
      <c r="O168" s="2">
        <v>5.5426325049163401</v>
      </c>
      <c r="P168" s="2">
        <v>5.0405333331666702</v>
      </c>
      <c r="Q168" s="2">
        <v>4.4577666666666698</v>
      </c>
      <c r="R168" s="2">
        <v>4.5333333332333297</v>
      </c>
      <c r="S168" s="2">
        <v>4.3104249999000004</v>
      </c>
      <c r="T168" s="2">
        <v>4.5022249999000001</v>
      </c>
      <c r="U168" s="2">
        <v>4.5587083333249998</v>
      </c>
      <c r="V168" s="2">
        <v>4.61625</v>
      </c>
      <c r="W168" s="2">
        <v>4.5892499999999998</v>
      </c>
      <c r="X168" s="2">
        <v>4.5914083332500004</v>
      </c>
      <c r="Y168" s="2">
        <v>4.8295833333333302</v>
      </c>
      <c r="Z168" s="2">
        <v>5.1769166666666697</v>
      </c>
      <c r="AA168" s="2">
        <v>5.4811666665666703</v>
      </c>
      <c r="AB168" s="2">
        <v>6.3803333332833301</v>
      </c>
      <c r="AC168" s="2">
        <v>7.7084999999583301</v>
      </c>
      <c r="AD168" s="2">
        <v>7.4374999999833298</v>
      </c>
      <c r="AE168" s="2">
        <v>7.3878333333333304</v>
      </c>
      <c r="AF168" s="2">
        <v>7.5260833333333297</v>
      </c>
      <c r="AG168" s="2">
        <v>8.3050999999999995</v>
      </c>
      <c r="AH168" s="2">
        <v>8.0609000000000002</v>
      </c>
      <c r="AI168" s="2">
        <v>8.1945833333333304</v>
      </c>
      <c r="AJ168" s="2">
        <v>8.7026749999999993</v>
      </c>
      <c r="AK168" s="2">
        <v>12.080583333333299</v>
      </c>
      <c r="AL168" s="2">
        <v>12.3575</v>
      </c>
      <c r="AM168" s="2">
        <v>12.9768333333333</v>
      </c>
      <c r="AN168" s="2">
        <v>13.7221666666667</v>
      </c>
      <c r="AO168" s="2">
        <v>15.1853333333333</v>
      </c>
      <c r="AP168" s="2">
        <v>18.847583333333301</v>
      </c>
      <c r="AQ168" s="2">
        <v>20.951416666666699</v>
      </c>
      <c r="AR168" s="2">
        <v>23.892333333333301</v>
      </c>
      <c r="AS168" s="2">
        <v>25.562916666666698</v>
      </c>
      <c r="AT168" s="2">
        <v>27.173916666666699</v>
      </c>
      <c r="AU168" s="2">
        <v>26.303000000000001</v>
      </c>
      <c r="AV168" s="2">
        <v>26.303000000000001</v>
      </c>
      <c r="AW168" s="2">
        <v>26.5528333333333</v>
      </c>
      <c r="AX168" s="2">
        <v>26.86</v>
      </c>
      <c r="AY168" s="2">
        <v>25.8586666666667</v>
      </c>
      <c r="AZ168" s="2">
        <v>23.820333333333298</v>
      </c>
      <c r="BA168" s="2">
        <v>26.2365833333333</v>
      </c>
      <c r="BB168" s="2">
        <v>27.5894166666667</v>
      </c>
      <c r="BC168" s="2">
        <v>28.111833333333301</v>
      </c>
      <c r="BD168" s="2">
        <v>29.661999999999999</v>
      </c>
      <c r="BE168" s="2">
        <v>30.068166666666698</v>
      </c>
      <c r="BF168" s="2">
        <v>30.272500000000001</v>
      </c>
      <c r="BG168" s="2">
        <v>32.467166666666699</v>
      </c>
      <c r="BH168" s="2">
        <v>35.237083333333302</v>
      </c>
      <c r="BI168" s="2">
        <v>35.794416666666699</v>
      </c>
      <c r="BJ168" s="2">
        <v>35.677500000000002</v>
      </c>
      <c r="BK168" s="2">
        <v>36.690833333333302</v>
      </c>
      <c r="BL168" s="2">
        <v>37.189166666666701</v>
      </c>
      <c r="BM168" s="2">
        <v>36.063333333333297</v>
      </c>
      <c r="BN168" s="2">
        <v>36.063333333333297</v>
      </c>
      <c r="BO168" s="2">
        <v>36.063333333333297</v>
      </c>
    </row>
    <row r="169" spans="1:67" ht="15.75" customHeight="1" x14ac:dyDescent="0.25">
      <c r="A169" s="2" t="s">
        <v>343</v>
      </c>
      <c r="B169" s="2" t="s">
        <v>18</v>
      </c>
      <c r="C169" s="2" t="s">
        <v>538</v>
      </c>
      <c r="D169" s="2">
        <v>4.7619000037618999</v>
      </c>
      <c r="E169" s="2">
        <v>4.7619000037618999</v>
      </c>
      <c r="F169" s="2">
        <v>4.7619000037618999</v>
      </c>
      <c r="G169" s="2">
        <v>4.7619000037618999</v>
      </c>
      <c r="H169" s="2">
        <v>4.7619000037618999</v>
      </c>
      <c r="I169" s="2">
        <v>4.7619000037618999</v>
      </c>
      <c r="J169" s="2">
        <v>4.7619000037618999</v>
      </c>
      <c r="K169" s="2">
        <v>4.8280375034312097</v>
      </c>
      <c r="L169" s="2">
        <v>5.5555500045555499</v>
      </c>
      <c r="M169" s="2">
        <v>5.5555500045555499</v>
      </c>
      <c r="N169" s="2">
        <v>5.5555500045555499</v>
      </c>
      <c r="O169" s="2">
        <v>5.4857589225245</v>
      </c>
      <c r="P169" s="2">
        <v>5.3385261876059804</v>
      </c>
      <c r="Q169" s="2">
        <v>5.4422657127583198</v>
      </c>
      <c r="R169" s="2">
        <v>5.7030750726300301</v>
      </c>
      <c r="S169" s="2">
        <v>6.0267973347139598</v>
      </c>
      <c r="T169" s="2">
        <v>6.6815249989999996</v>
      </c>
      <c r="U169" s="2">
        <v>6.6073083323333304</v>
      </c>
      <c r="V169" s="2">
        <v>6.1632749990000004</v>
      </c>
      <c r="W169" s="2">
        <v>6.3081083323333296</v>
      </c>
      <c r="X169" s="2">
        <v>7.6842916656666702</v>
      </c>
      <c r="Y169" s="2">
        <v>8.9365416660833308</v>
      </c>
      <c r="Z169" s="2">
        <v>10.872549999583301</v>
      </c>
      <c r="AA169" s="2">
        <v>11.7061999994167</v>
      </c>
      <c r="AB169" s="2">
        <v>13.800333332833301</v>
      </c>
      <c r="AC169" s="2">
        <v>15.442483333166701</v>
      </c>
      <c r="AD169" s="2">
        <v>13.4663583333333</v>
      </c>
      <c r="AE169" s="2">
        <v>12.878216666666701</v>
      </c>
      <c r="AF169" s="2">
        <v>13.437725</v>
      </c>
      <c r="AG169" s="2">
        <v>15.2497666666667</v>
      </c>
      <c r="AH169" s="2">
        <v>14.863466666666699</v>
      </c>
      <c r="AI169" s="2">
        <v>15.6523083333333</v>
      </c>
      <c r="AJ169" s="2">
        <v>15.5632083333333</v>
      </c>
      <c r="AK169" s="2">
        <v>17.648025000000001</v>
      </c>
      <c r="AL169" s="2">
        <v>17.960366666666701</v>
      </c>
      <c r="AM169" s="2">
        <v>17.386316666666701</v>
      </c>
      <c r="AN169" s="2">
        <v>17.948066666666701</v>
      </c>
      <c r="AO169" s="2">
        <v>21.057258333333301</v>
      </c>
      <c r="AP169" s="2">
        <v>23.992650000000001</v>
      </c>
      <c r="AQ169" s="2">
        <v>25.185808333333298</v>
      </c>
      <c r="AR169" s="2">
        <v>26.249558333333301</v>
      </c>
      <c r="AS169" s="2">
        <v>29.129258333333301</v>
      </c>
      <c r="AT169" s="2">
        <v>29.962</v>
      </c>
      <c r="AU169" s="2">
        <v>27.901475000000001</v>
      </c>
      <c r="AV169" s="2">
        <v>27.498516666666699</v>
      </c>
      <c r="AW169" s="2">
        <v>29.496233333333301</v>
      </c>
      <c r="AX169" s="2">
        <v>31.708066666666699</v>
      </c>
      <c r="AY169" s="2">
        <v>31.313656250000001</v>
      </c>
      <c r="AZ169" s="2">
        <v>28.452837500000001</v>
      </c>
      <c r="BA169" s="2">
        <v>31.959800000000001</v>
      </c>
      <c r="BB169" s="2">
        <v>30.784400000000002</v>
      </c>
      <c r="BC169" s="2">
        <v>28.705950000000001</v>
      </c>
      <c r="BD169" s="2">
        <v>30.0499716666667</v>
      </c>
      <c r="BE169" s="2">
        <v>30.7013583333333</v>
      </c>
      <c r="BF169" s="2">
        <v>30.6216166666667</v>
      </c>
      <c r="BG169" s="2">
        <v>35.056699999999999</v>
      </c>
      <c r="BH169" s="2">
        <v>35.541883333333303</v>
      </c>
      <c r="BI169" s="2">
        <v>34.481408333333299</v>
      </c>
      <c r="BJ169" s="2">
        <v>33.934449999999998</v>
      </c>
      <c r="BK169" s="2">
        <v>35.473516666666697</v>
      </c>
      <c r="BL169" s="2">
        <v>39.346933333333297</v>
      </c>
      <c r="BM169" s="2">
        <v>41.692133333333302</v>
      </c>
      <c r="BN169" s="2">
        <v>44.182774999999999</v>
      </c>
      <c r="BO169" s="2">
        <v>45.267225000000003</v>
      </c>
    </row>
    <row r="170" spans="1:67" ht="15.75" customHeight="1" x14ac:dyDescent="0.25">
      <c r="A170" s="2" t="s">
        <v>345</v>
      </c>
      <c r="B170" s="2" t="s">
        <v>18</v>
      </c>
      <c r="C170" s="2" t="s">
        <v>538</v>
      </c>
      <c r="D170" s="2">
        <v>0.71428514242891405</v>
      </c>
      <c r="E170" s="2">
        <v>0.71428514242891405</v>
      </c>
      <c r="F170" s="2">
        <v>0.71428514242891405</v>
      </c>
      <c r="G170" s="2">
        <v>0.71428514242891405</v>
      </c>
      <c r="H170" s="2">
        <v>0.71428514242891405</v>
      </c>
      <c r="I170" s="2">
        <v>0.71428514242891405</v>
      </c>
      <c r="J170" s="2">
        <v>0.71428514242891405</v>
      </c>
      <c r="K170" s="2">
        <v>0.72420586859353897</v>
      </c>
      <c r="L170" s="2">
        <v>0.83333299983333298</v>
      </c>
      <c r="M170" s="2">
        <v>0.83333299983333298</v>
      </c>
      <c r="N170" s="2">
        <v>0.83333299983333298</v>
      </c>
      <c r="O170" s="2">
        <v>0.83089400256529</v>
      </c>
      <c r="P170" s="2">
        <v>0.801557908669424</v>
      </c>
      <c r="Q170" s="2">
        <v>0.81926216566666699</v>
      </c>
      <c r="R170" s="2">
        <v>0.84120341566666701</v>
      </c>
      <c r="S170" s="2">
        <v>0.86383349899999995</v>
      </c>
      <c r="T170" s="2">
        <v>0.91301141566666699</v>
      </c>
      <c r="U170" s="2">
        <v>0.90292808233333299</v>
      </c>
      <c r="V170" s="2">
        <v>0.84374508233333301</v>
      </c>
      <c r="W170" s="2">
        <v>0.81687791566666701</v>
      </c>
      <c r="X170" s="2">
        <v>0.81209566566666702</v>
      </c>
      <c r="Y170" s="2">
        <v>0.895299082333333</v>
      </c>
      <c r="Z170" s="2">
        <v>1.05550908241667</v>
      </c>
      <c r="AA170" s="2">
        <v>1.17476333241667</v>
      </c>
      <c r="AB170" s="2">
        <v>1.4133799995</v>
      </c>
      <c r="AC170" s="2">
        <v>1.71909666625</v>
      </c>
      <c r="AD170" s="2">
        <v>1.86107333308333</v>
      </c>
      <c r="AE170" s="2">
        <v>2.2087425000000001</v>
      </c>
      <c r="AF170" s="2">
        <v>2.56130083333333</v>
      </c>
      <c r="AG170" s="2">
        <v>2.7595241666666701</v>
      </c>
      <c r="AH170" s="2">
        <v>2.7288816666666702</v>
      </c>
      <c r="AI170" s="2">
        <v>2.8033125000000001</v>
      </c>
      <c r="AJ170" s="2">
        <v>3.6032754166666701</v>
      </c>
      <c r="AK170" s="2">
        <v>4.4027783333333304</v>
      </c>
      <c r="AL170" s="2">
        <v>8.7364049999999995</v>
      </c>
      <c r="AM170" s="2">
        <v>15.2837416666667</v>
      </c>
      <c r="AN170" s="2">
        <v>15.3084666666667</v>
      </c>
      <c r="AO170" s="2">
        <v>16.444175000000001</v>
      </c>
      <c r="AP170" s="2">
        <v>31.072683333333298</v>
      </c>
      <c r="AQ170" s="2">
        <v>44.088141666666701</v>
      </c>
      <c r="AR170" s="2">
        <v>59.543808333333303</v>
      </c>
      <c r="AS170" s="2">
        <v>72.197333333333304</v>
      </c>
      <c r="AT170" s="2">
        <v>76.686608333333297</v>
      </c>
      <c r="AU170" s="2">
        <v>97.432474999999997</v>
      </c>
      <c r="AV170" s="2">
        <v>108.89750833333299</v>
      </c>
      <c r="AW170" s="2">
        <v>118.42</v>
      </c>
      <c r="AX170" s="2">
        <v>136.01249999999999</v>
      </c>
      <c r="AY170" s="2">
        <v>139.95750000000001</v>
      </c>
      <c r="AZ170" s="2">
        <v>140.52166666666699</v>
      </c>
      <c r="BA170" s="2">
        <v>141.16833333333301</v>
      </c>
      <c r="BB170" s="2">
        <v>150.48583333333301</v>
      </c>
      <c r="BC170" s="2">
        <v>156.51583333333301</v>
      </c>
      <c r="BD170" s="2">
        <v>249.106666666667</v>
      </c>
      <c r="BE170" s="2">
        <v>364.40583333333302</v>
      </c>
      <c r="BF170" s="2">
        <v>424.89666666666699</v>
      </c>
      <c r="BG170" s="2">
        <v>499.60583333333301</v>
      </c>
      <c r="BH170" s="2">
        <v>718.005</v>
      </c>
      <c r="BI170" s="2">
        <v>730.27250000000004</v>
      </c>
      <c r="BJ170" s="2">
        <v>732.33333333333303</v>
      </c>
      <c r="BK170" s="2">
        <v>745.54066787737202</v>
      </c>
      <c r="BL170" s="2">
        <v>749.52749388220104</v>
      </c>
      <c r="BM170" s="2">
        <v>749.52749388220104</v>
      </c>
      <c r="BN170" s="2">
        <v>749.52749388220104</v>
      </c>
      <c r="BO170" s="2">
        <v>749.52749388220104</v>
      </c>
    </row>
    <row r="171" spans="1:67" ht="15.75" customHeight="1" x14ac:dyDescent="0.25">
      <c r="A171" s="2" t="s">
        <v>347</v>
      </c>
      <c r="B171" s="2" t="s">
        <v>37</v>
      </c>
      <c r="C171" s="2" t="s">
        <v>538</v>
      </c>
      <c r="D171" s="2">
        <v>3.0612200020612201</v>
      </c>
      <c r="E171" s="2">
        <v>3.0612200020612201</v>
      </c>
      <c r="F171" s="2">
        <v>3.0612200020612201</v>
      </c>
      <c r="G171" s="2">
        <v>3.0612200020612201</v>
      </c>
      <c r="H171" s="2">
        <v>3.0612200020612201</v>
      </c>
      <c r="I171" s="2">
        <v>3.0612200020612201</v>
      </c>
      <c r="J171" s="2">
        <v>3.0612200020612201</v>
      </c>
      <c r="K171" s="2">
        <v>3.0612200020612201</v>
      </c>
      <c r="L171" s="2">
        <v>3.0612200020612201</v>
      </c>
      <c r="M171" s="2">
        <v>3.0612200020612201</v>
      </c>
      <c r="N171" s="2">
        <v>3.0612200020612201</v>
      </c>
      <c r="O171" s="2">
        <v>3.0522604298093099</v>
      </c>
      <c r="P171" s="2">
        <v>2.81955586834381</v>
      </c>
      <c r="Q171" s="2">
        <v>2.4433296548619801</v>
      </c>
      <c r="R171" s="2">
        <v>2.4070666659166702</v>
      </c>
      <c r="S171" s="2">
        <v>2.3937833331666698</v>
      </c>
      <c r="T171" s="2">
        <v>2.5415749991666701</v>
      </c>
      <c r="U171" s="2">
        <v>2.4612833324166701</v>
      </c>
      <c r="V171" s="2">
        <v>2.3160416657499998</v>
      </c>
      <c r="W171" s="2">
        <v>2.1884416659166699</v>
      </c>
      <c r="X171" s="2">
        <v>2.1768833324166699</v>
      </c>
      <c r="Y171" s="2">
        <v>2.3041249991666701</v>
      </c>
      <c r="Z171" s="2">
        <v>2.3353916658333298</v>
      </c>
      <c r="AA171" s="2">
        <v>2.3212499991666702</v>
      </c>
      <c r="AB171" s="2">
        <v>2.3436416661666701</v>
      </c>
      <c r="AC171" s="2">
        <v>2.4830416666666699</v>
      </c>
      <c r="AD171" s="2">
        <v>2.5814416666666702</v>
      </c>
      <c r="AE171" s="2">
        <v>2.5196383333333299</v>
      </c>
      <c r="AF171" s="2">
        <v>2.6187833333333299</v>
      </c>
      <c r="AG171" s="2">
        <v>2.7088416666666699</v>
      </c>
      <c r="AH171" s="2">
        <v>2.7048749999999999</v>
      </c>
      <c r="AI171" s="2">
        <v>2.7500666666666702</v>
      </c>
      <c r="AJ171" s="2">
        <v>2.5473833333333298</v>
      </c>
      <c r="AK171" s="2">
        <v>2.5740949999999998</v>
      </c>
      <c r="AL171" s="2">
        <v>2.6242566666666698</v>
      </c>
      <c r="AM171" s="2">
        <v>2.5044041666666699</v>
      </c>
      <c r="AN171" s="2">
        <v>2.5159425</v>
      </c>
      <c r="AO171" s="2">
        <v>2.8131916666666701</v>
      </c>
      <c r="AP171" s="2">
        <v>3.9243749999999999</v>
      </c>
      <c r="AQ171" s="2">
        <v>3.8</v>
      </c>
      <c r="AR171" s="2">
        <v>3.8</v>
      </c>
      <c r="AS171" s="2">
        <v>3.8</v>
      </c>
      <c r="AT171" s="2">
        <v>3.8</v>
      </c>
      <c r="AU171" s="2">
        <v>3.8</v>
      </c>
      <c r="AV171" s="2">
        <v>3.8</v>
      </c>
      <c r="AW171" s="2">
        <v>3.7870916666666701</v>
      </c>
      <c r="AX171" s="2">
        <v>3.6681769583333299</v>
      </c>
      <c r="AY171" s="2">
        <v>3.43756938226247</v>
      </c>
      <c r="AZ171" s="2">
        <v>3.3358333333333299</v>
      </c>
      <c r="BA171" s="2">
        <v>3.5245029107064401</v>
      </c>
      <c r="BB171" s="2">
        <v>3.22108691472175</v>
      </c>
      <c r="BC171" s="2">
        <v>3.06000301052058</v>
      </c>
      <c r="BD171" s="2">
        <v>3.08880086662188</v>
      </c>
      <c r="BE171" s="2">
        <v>3.1509085500972498</v>
      </c>
      <c r="BF171" s="2">
        <v>3.2728597464304698</v>
      </c>
      <c r="BG171" s="2">
        <v>3.9055002630276801</v>
      </c>
      <c r="BH171" s="2">
        <v>4.14830066287879</v>
      </c>
      <c r="BI171" s="2">
        <v>4.3004408776112397</v>
      </c>
      <c r="BJ171" s="2">
        <v>4.0351301370680597</v>
      </c>
      <c r="BK171" s="2">
        <v>4.1424697356973104</v>
      </c>
      <c r="BL171" s="2">
        <v>4.2034819485188404</v>
      </c>
      <c r="BM171" s="2">
        <v>4.1432975981772104</v>
      </c>
      <c r="BN171" s="2">
        <v>4.4010763454007202</v>
      </c>
      <c r="BO171" s="2">
        <v>4.5606234324089803</v>
      </c>
    </row>
    <row r="172" spans="1:67" ht="15.75" customHeight="1" x14ac:dyDescent="0.25">
      <c r="A172" s="2" t="s">
        <v>349</v>
      </c>
      <c r="B172" s="2" t="s">
        <v>539</v>
      </c>
      <c r="C172" s="2" t="s">
        <v>538</v>
      </c>
      <c r="D172" s="2">
        <v>2.0370530027678989E-2</v>
      </c>
      <c r="E172" s="2">
        <v>2.0370530027678989E-2</v>
      </c>
      <c r="F172" s="2">
        <v>2.0370530027678989E-2</v>
      </c>
      <c r="G172" s="2">
        <v>2.0370530027678989E-2</v>
      </c>
      <c r="H172" s="2">
        <v>2.0370530027678989E-2</v>
      </c>
      <c r="I172" s="2">
        <v>2.0370530027678989E-2</v>
      </c>
      <c r="J172" s="2">
        <v>2.0370530027678989E-2</v>
      </c>
      <c r="K172" s="2">
        <v>2.0370530027678989E-2</v>
      </c>
      <c r="L172" s="2">
        <v>2.0370530027678989E-2</v>
      </c>
      <c r="M172" s="2">
        <v>2.0370530027678989E-2</v>
      </c>
      <c r="N172" s="2">
        <v>2.0370530027678989E-2</v>
      </c>
      <c r="O172" s="2">
        <v>2.0370530027678989E-2</v>
      </c>
      <c r="P172" s="2">
        <v>2.0370530027678989E-2</v>
      </c>
      <c r="Q172" s="2">
        <v>2.0370530027678989E-2</v>
      </c>
      <c r="R172" s="2">
        <v>2.0370530027678989E-2</v>
      </c>
      <c r="S172" s="2">
        <v>2.0370530027678989E-2</v>
      </c>
      <c r="T172" s="2">
        <v>2.0370530027678989E-2</v>
      </c>
      <c r="U172" s="2">
        <v>2.0370530027678989E-2</v>
      </c>
      <c r="V172" s="2">
        <v>2.0370530027678989E-2</v>
      </c>
      <c r="W172" s="2">
        <v>2.0370530027678989E-2</v>
      </c>
      <c r="X172" s="2">
        <v>2.0370530027678989E-2</v>
      </c>
      <c r="Y172" s="2">
        <v>2.0370530027678989E-2</v>
      </c>
      <c r="Z172" s="2">
        <v>2.0370530027678989E-2</v>
      </c>
      <c r="AA172" s="2">
        <v>2.0370530027678989E-2</v>
      </c>
      <c r="AB172" s="2">
        <v>2.0370530027678989E-2</v>
      </c>
      <c r="AC172" s="2">
        <v>2.0370530027678989E-2</v>
      </c>
      <c r="AD172" s="2">
        <v>2.0370530027678989E-2</v>
      </c>
      <c r="AE172" s="2">
        <v>2.0370530027678989E-2</v>
      </c>
      <c r="AF172" s="2">
        <v>2.0370530027678989E-2</v>
      </c>
      <c r="AG172" s="2">
        <v>2.0370530027678989E-2</v>
      </c>
      <c r="AH172" s="2">
        <v>2.0370530027678989E-2</v>
      </c>
      <c r="AI172" s="2">
        <v>2.0370530027678989E-2</v>
      </c>
      <c r="AJ172" s="2">
        <v>2.0370530027678989E-2</v>
      </c>
      <c r="AK172" s="2">
        <v>2.0370530027678989E-2</v>
      </c>
      <c r="AL172" s="2">
        <v>2.0370530027678989E-2</v>
      </c>
      <c r="AM172" s="2">
        <v>2.0370530027678989E-2</v>
      </c>
      <c r="AN172" s="2">
        <v>2.0370530027678989E-2</v>
      </c>
      <c r="AO172" s="2">
        <v>2.0370530027678989E-2</v>
      </c>
      <c r="AP172" s="2">
        <v>2.0370530027678989E-2</v>
      </c>
      <c r="AQ172" s="2">
        <v>2.0370530027678989E-2</v>
      </c>
      <c r="AR172" s="2">
        <v>2.3505994106841128E-2</v>
      </c>
      <c r="AS172" s="2">
        <v>2.424041466500973E-2</v>
      </c>
      <c r="AT172" s="2">
        <v>2.2960061758277271E-2</v>
      </c>
      <c r="AU172" s="2">
        <v>1.9193061642533069E-2</v>
      </c>
      <c r="AV172" s="2">
        <v>1.7453485570764891E-2</v>
      </c>
      <c r="AW172" s="2">
        <v>1.7450848717625349E-2</v>
      </c>
      <c r="AX172" s="2">
        <v>1.7290897958340511E-2</v>
      </c>
      <c r="AY172" s="2">
        <v>1.584150239042411E-2</v>
      </c>
      <c r="AZ172" s="2">
        <v>1.476141452168866E-2</v>
      </c>
      <c r="BA172" s="2">
        <v>1.556546081579809E-2</v>
      </c>
      <c r="BB172" s="2">
        <v>1.637637338364812E-2</v>
      </c>
      <c r="BC172" s="2">
        <v>1.559707547260755E-2</v>
      </c>
      <c r="BD172" s="2">
        <v>1.6898056162477991E-2</v>
      </c>
      <c r="BE172" s="2">
        <v>1.6346763234298071E-2</v>
      </c>
      <c r="BF172" s="2">
        <v>1.6342053682320421E-2</v>
      </c>
      <c r="BG172" s="2">
        <v>1.9567533931065521E-2</v>
      </c>
      <c r="BH172" s="2">
        <v>1.9613668877076901E-2</v>
      </c>
      <c r="BI172" s="2">
        <v>1.9218193226949169E-2</v>
      </c>
      <c r="BJ172" s="2">
        <v>1.8383799675623681E-2</v>
      </c>
      <c r="BK172" s="2">
        <v>1.9393412662930851E-2</v>
      </c>
      <c r="BL172" s="2">
        <v>1.900762133941138E-2</v>
      </c>
      <c r="BM172" s="2">
        <v>1.835604227680095E-2</v>
      </c>
      <c r="BN172" s="2">
        <v>2.0616741096370579E-2</v>
      </c>
      <c r="BO172" s="2">
        <v>2.007866554441683E-2</v>
      </c>
    </row>
    <row r="173" spans="1:67" ht="15.75" customHeight="1" x14ac:dyDescent="0.25">
      <c r="A173" s="2" t="s">
        <v>350</v>
      </c>
      <c r="B173" s="2" t="s">
        <v>18</v>
      </c>
      <c r="C173" s="2" t="s">
        <v>538</v>
      </c>
      <c r="D173" s="2">
        <v>0.71326549427167596</v>
      </c>
      <c r="E173" s="2">
        <v>0.71326549427167596</v>
      </c>
      <c r="F173" s="2">
        <v>0.71326549427167596</v>
      </c>
      <c r="G173" s="2">
        <v>0.71528718525026103</v>
      </c>
      <c r="H173" s="2">
        <v>0.71725864624589497</v>
      </c>
      <c r="I173" s="2">
        <v>0.71633440114267999</v>
      </c>
      <c r="J173" s="2">
        <v>0.71698343163387301</v>
      </c>
      <c r="K173" s="2">
        <v>0.71704961913768805</v>
      </c>
      <c r="L173" s="2">
        <v>0.71699815611019702</v>
      </c>
      <c r="M173" s="2">
        <v>0.71805712542767897</v>
      </c>
      <c r="N173" s="2">
        <v>0.71641352003693703</v>
      </c>
      <c r="O173" s="2">
        <v>0.713047571920987</v>
      </c>
      <c r="P173" s="2">
        <v>0.772828411038462</v>
      </c>
      <c r="Q173" s="2">
        <v>0.69411413758375096</v>
      </c>
      <c r="R173" s="2">
        <v>0.67947700357025098</v>
      </c>
      <c r="S173" s="2">
        <v>0.73950775529633594</v>
      </c>
      <c r="T173" s="2">
        <v>0.86956521814744803</v>
      </c>
      <c r="U173" s="2">
        <v>0.86956521814744803</v>
      </c>
      <c r="V173" s="2">
        <v>0.86956521814744803</v>
      </c>
      <c r="W173" s="2">
        <v>0.84202260193494305</v>
      </c>
      <c r="X173" s="2">
        <v>0.77883373727604099</v>
      </c>
      <c r="Y173" s="2">
        <v>0.87757894275815396</v>
      </c>
      <c r="Z173" s="2">
        <v>1.0858158330833301</v>
      </c>
      <c r="AA173" s="2">
        <v>1.1140999997500001</v>
      </c>
      <c r="AB173" s="2">
        <v>1.47527749975</v>
      </c>
      <c r="AC173" s="2">
        <v>2.2286749994166701</v>
      </c>
      <c r="AD173" s="2">
        <v>2.2850316664166699</v>
      </c>
      <c r="AE173" s="2">
        <v>2.03603333333333</v>
      </c>
      <c r="AF173" s="2">
        <v>2.2734675000000002</v>
      </c>
      <c r="AG173" s="2">
        <v>2.6226775</v>
      </c>
      <c r="AH173" s="2">
        <v>2.58732083333333</v>
      </c>
      <c r="AI173" s="2">
        <v>2.7613150000000002</v>
      </c>
      <c r="AJ173" s="2">
        <v>2.8520141666666698</v>
      </c>
      <c r="AK173" s="2">
        <v>3.2677415833333301</v>
      </c>
      <c r="AL173" s="2">
        <v>3.5507983333333302</v>
      </c>
      <c r="AM173" s="2">
        <v>3.6270850000000001</v>
      </c>
      <c r="AN173" s="2">
        <v>4.2993491666666701</v>
      </c>
      <c r="AO173" s="2">
        <v>4.6079616666666698</v>
      </c>
      <c r="AP173" s="2">
        <v>5.52828416666667</v>
      </c>
      <c r="AQ173" s="2">
        <v>6.1094841666666699</v>
      </c>
      <c r="AR173" s="2">
        <v>6.9398283333333302</v>
      </c>
      <c r="AS173" s="2">
        <v>8.6091808333333297</v>
      </c>
      <c r="AT173" s="2">
        <v>10.540746666666699</v>
      </c>
      <c r="AU173" s="2">
        <v>7.5647491666666697</v>
      </c>
      <c r="AV173" s="2">
        <v>6.4596925000000001</v>
      </c>
      <c r="AW173" s="2">
        <v>6.3771166666666703</v>
      </c>
      <c r="AX173" s="2">
        <v>6.76715</v>
      </c>
      <c r="AY173" s="2">
        <v>7.0543916666666702</v>
      </c>
      <c r="AZ173" s="2">
        <v>8.2517416666666694</v>
      </c>
      <c r="BA173" s="2">
        <v>8.5228198333333296</v>
      </c>
      <c r="BB173" s="2">
        <v>7.3302500000000004</v>
      </c>
      <c r="BC173" s="2">
        <v>7.3000249999999998</v>
      </c>
      <c r="BD173" s="2">
        <v>8.1937708333333301</v>
      </c>
      <c r="BE173" s="2">
        <v>9.7500750000000007</v>
      </c>
      <c r="BF173" s="2">
        <v>10.8428875</v>
      </c>
      <c r="BG173" s="2">
        <v>12.8819208333333</v>
      </c>
      <c r="BH173" s="2">
        <v>14.708766666666699</v>
      </c>
      <c r="BI173" s="2">
        <v>13.312900000000001</v>
      </c>
      <c r="BJ173" s="2">
        <v>13.2339416666667</v>
      </c>
      <c r="BK173" s="2">
        <v>14.4486904166667</v>
      </c>
      <c r="BL173" s="2">
        <v>16.463266666666701</v>
      </c>
      <c r="BM173" s="2">
        <v>14.778675</v>
      </c>
      <c r="BN173" s="2">
        <v>16.355858333333298</v>
      </c>
      <c r="BO173" s="2">
        <v>18.446308333333299</v>
      </c>
    </row>
    <row r="174" spans="1:67" ht="15.75" customHeight="1" x14ac:dyDescent="0.25">
      <c r="A174" s="2" t="s">
        <v>352</v>
      </c>
      <c r="B174" s="2" t="s">
        <v>37</v>
      </c>
      <c r="C174" s="2" t="s">
        <v>538</v>
      </c>
      <c r="D174" s="2">
        <v>89.765000088765007</v>
      </c>
      <c r="E174" s="2">
        <v>89.765000088765007</v>
      </c>
      <c r="F174" s="2">
        <v>89.765000088765007</v>
      </c>
      <c r="G174" s="2">
        <v>89.765000088765007</v>
      </c>
      <c r="H174" s="2">
        <v>89.765000088765007</v>
      </c>
      <c r="I174" s="2">
        <v>89.765000088765007</v>
      </c>
      <c r="J174" s="2">
        <v>89.765000088765007</v>
      </c>
      <c r="K174" s="2">
        <v>89.765000088765007</v>
      </c>
      <c r="L174" s="2">
        <v>89.765000088765007</v>
      </c>
      <c r="M174" s="2">
        <v>94.440000093440005</v>
      </c>
      <c r="N174" s="2">
        <v>100.985000099985</v>
      </c>
      <c r="O174" s="2">
        <v>100.689451223571</v>
      </c>
      <c r="P174" s="2">
        <v>91.645968951929206</v>
      </c>
      <c r="Q174" s="2">
        <v>81.0502219755422</v>
      </c>
      <c r="R174" s="2">
        <v>87.528548830185898</v>
      </c>
      <c r="S174" s="2">
        <v>77.931588724653196</v>
      </c>
      <c r="T174" s="2">
        <v>86.890670674160404</v>
      </c>
      <c r="U174" s="2">
        <v>89.337637916450106</v>
      </c>
      <c r="V174" s="2">
        <v>82.056281563365701</v>
      </c>
      <c r="W174" s="2">
        <v>77.352952935139498</v>
      </c>
      <c r="X174" s="2">
        <v>76.828559514107795</v>
      </c>
      <c r="Y174" s="2">
        <v>98.810961781363503</v>
      </c>
      <c r="Z174" s="2">
        <v>119.492607763333</v>
      </c>
      <c r="AA174" s="2">
        <v>138.56880080833301</v>
      </c>
      <c r="AB174" s="2">
        <v>158.89256837242399</v>
      </c>
      <c r="AC174" s="2">
        <v>163.367563900455</v>
      </c>
      <c r="AD174" s="2">
        <v>125.928813465</v>
      </c>
      <c r="AE174" s="2">
        <v>109.285496775</v>
      </c>
      <c r="AF174" s="2">
        <v>108.307921995</v>
      </c>
      <c r="AG174" s="2">
        <v>116.002459755</v>
      </c>
      <c r="AH174" s="2">
        <v>99.004900995</v>
      </c>
      <c r="AI174" s="2">
        <v>102.58383680999999</v>
      </c>
      <c r="AJ174" s="2">
        <v>96.251100718499998</v>
      </c>
      <c r="AK174" s="2">
        <v>102.96771521399999</v>
      </c>
      <c r="AL174" s="2">
        <v>100.946171781</v>
      </c>
      <c r="AM174" s="2">
        <v>90.754136518500005</v>
      </c>
      <c r="AN174" s="2">
        <v>93.009406990499997</v>
      </c>
      <c r="AO174" s="2">
        <v>106.12156054499999</v>
      </c>
      <c r="AP174" s="2">
        <v>107.2638139482</v>
      </c>
      <c r="AQ174" s="2">
        <v>111.966914110147</v>
      </c>
      <c r="AR174" s="2">
        <v>129.201037953271</v>
      </c>
      <c r="AS174" s="2">
        <v>133.23779121622499</v>
      </c>
      <c r="AT174" s="2">
        <v>126.200312871571</v>
      </c>
      <c r="AU174" s="2">
        <v>105.494942032458</v>
      </c>
      <c r="AV174" s="2">
        <v>95.933336892522902</v>
      </c>
      <c r="AW174" s="2">
        <v>95.918843390948496</v>
      </c>
      <c r="AX174" s="2">
        <v>95.039671719798207</v>
      </c>
      <c r="AY174" s="2">
        <v>87.073047933181201</v>
      </c>
      <c r="AZ174" s="2">
        <v>81.136329278054902</v>
      </c>
      <c r="BA174" s="2">
        <v>85.5557814096789</v>
      </c>
      <c r="BB174" s="2">
        <v>90.0129741146296</v>
      </c>
      <c r="BC174" s="2">
        <v>85.729551829928695</v>
      </c>
      <c r="BD174" s="2">
        <v>92.880411084142906</v>
      </c>
      <c r="BE174" s="2">
        <v>89.850221498738506</v>
      </c>
      <c r="BF174" s="2">
        <v>89.824335377900894</v>
      </c>
      <c r="BG174" s="2">
        <v>107.55323440431501</v>
      </c>
      <c r="BH174" s="2">
        <v>107.806815805024</v>
      </c>
      <c r="BI174" s="2">
        <v>105.63307815114899</v>
      </c>
      <c r="BJ174" s="2">
        <v>101.046821879543</v>
      </c>
      <c r="BK174" s="2">
        <v>106.588933804405</v>
      </c>
      <c r="BL174" s="2">
        <v>104.710608186968</v>
      </c>
      <c r="BM174" s="2">
        <v>100.88022256618601</v>
      </c>
      <c r="BN174" s="2">
        <v>113.474367224106</v>
      </c>
      <c r="BO174" s="2">
        <v>110.34717131744</v>
      </c>
    </row>
    <row r="175" spans="1:67" ht="15.75" customHeight="1" x14ac:dyDescent="0.25">
      <c r="A175" s="2" t="s">
        <v>354</v>
      </c>
      <c r="B175" s="2" t="s">
        <v>18</v>
      </c>
      <c r="C175" s="2" t="s">
        <v>538</v>
      </c>
      <c r="D175" s="2">
        <v>245.19510139835899</v>
      </c>
      <c r="E175" s="2">
        <v>245.26010162116</v>
      </c>
      <c r="F175" s="2">
        <v>245.013850686544</v>
      </c>
      <c r="G175" s="2">
        <v>245.01635069607499</v>
      </c>
      <c r="H175" s="2">
        <v>245.027184079042</v>
      </c>
      <c r="I175" s="2">
        <v>245.06093420770799</v>
      </c>
      <c r="J175" s="2">
        <v>245.67843655764401</v>
      </c>
      <c r="K175" s="2">
        <v>246.00093779128099</v>
      </c>
      <c r="L175" s="2">
        <v>247.56469375695099</v>
      </c>
      <c r="M175" s="2">
        <v>259.960574351236</v>
      </c>
      <c r="N175" s="2">
        <v>276.403137026845</v>
      </c>
      <c r="O175" s="2">
        <v>275.35645668533198</v>
      </c>
      <c r="P175" s="2">
        <v>252.02762746264901</v>
      </c>
      <c r="Q175" s="2">
        <v>222.88918305322699</v>
      </c>
      <c r="R175" s="2">
        <v>240.70466763782301</v>
      </c>
      <c r="S175" s="2">
        <v>214.31290034121901</v>
      </c>
      <c r="T175" s="2">
        <v>238.95049426705901</v>
      </c>
      <c r="U175" s="2">
        <v>245.67968656657601</v>
      </c>
      <c r="V175" s="2">
        <v>225.65586023395699</v>
      </c>
      <c r="W175" s="2">
        <v>212.721644262377</v>
      </c>
      <c r="X175" s="2">
        <v>211.27955541470499</v>
      </c>
      <c r="Y175" s="2">
        <v>271.73145255032699</v>
      </c>
      <c r="Z175" s="2">
        <v>328.60625269898998</v>
      </c>
      <c r="AA175" s="2">
        <v>381.06603602462798</v>
      </c>
      <c r="AB175" s="2">
        <v>436.95666578800802</v>
      </c>
      <c r="AC175" s="2">
        <v>449.26296271160697</v>
      </c>
      <c r="AD175" s="2">
        <v>346.305903554493</v>
      </c>
      <c r="AE175" s="2">
        <v>300.53656240147802</v>
      </c>
      <c r="AF175" s="2">
        <v>297.84821881937802</v>
      </c>
      <c r="AG175" s="2">
        <v>319.008299487903</v>
      </c>
      <c r="AH175" s="2">
        <v>272.264787954393</v>
      </c>
      <c r="AI175" s="2">
        <v>282.10690880881998</v>
      </c>
      <c r="AJ175" s="2">
        <v>264.69180075057898</v>
      </c>
      <c r="AK175" s="2">
        <v>283.16257950001801</v>
      </c>
      <c r="AL175" s="2">
        <v>555.20469565569704</v>
      </c>
      <c r="AM175" s="2">
        <v>499.14842590131002</v>
      </c>
      <c r="AN175" s="2">
        <v>511.55243027251601</v>
      </c>
      <c r="AO175" s="2">
        <v>583.66937235339606</v>
      </c>
      <c r="AP175" s="2">
        <v>589.951774567332</v>
      </c>
      <c r="AQ175" s="2">
        <v>615.47334931916396</v>
      </c>
      <c r="AR175" s="2">
        <v>710.20797703136702</v>
      </c>
      <c r="AS175" s="2">
        <v>732.39769326022804</v>
      </c>
      <c r="AT175" s="2">
        <v>693.71322649637398</v>
      </c>
      <c r="AU175" s="2">
        <v>579.897426172466</v>
      </c>
      <c r="AV175" s="2">
        <v>527.33803229157604</v>
      </c>
      <c r="AW175" s="2">
        <v>527.25836264962595</v>
      </c>
      <c r="AX175" s="2">
        <v>522.42562489517604</v>
      </c>
      <c r="AY175" s="2">
        <v>478.63371847636301</v>
      </c>
      <c r="AZ175" s="2">
        <v>446.00004143278801</v>
      </c>
      <c r="BA175" s="2">
        <v>470.29342334139801</v>
      </c>
      <c r="BB175" s="2">
        <v>494.794262222947</v>
      </c>
      <c r="BC175" s="2">
        <v>471.24862571893698</v>
      </c>
      <c r="BD175" s="2">
        <v>510.55633845425098</v>
      </c>
      <c r="BE175" s="2">
        <v>493.89962385223703</v>
      </c>
      <c r="BF175" s="2">
        <v>493.757329875312</v>
      </c>
      <c r="BG175" s="2">
        <v>591.21169798260996</v>
      </c>
      <c r="BH175" s="2">
        <v>592.60561506302201</v>
      </c>
      <c r="BI175" s="2">
        <v>580.65674958785803</v>
      </c>
      <c r="BJ175" s="2">
        <v>555.44645839822601</v>
      </c>
      <c r="BK175" s="2">
        <v>585.91101318036897</v>
      </c>
      <c r="BL175" s="2">
        <v>575.58600451094503</v>
      </c>
      <c r="BM175" s="2">
        <v>554.53067503310399</v>
      </c>
      <c r="BN175" s="2">
        <v>623.75970091118199</v>
      </c>
      <c r="BO175" s="2">
        <v>606.56975016591696</v>
      </c>
    </row>
    <row r="176" spans="1:67" ht="15.75" customHeight="1" x14ac:dyDescent="0.25">
      <c r="A176" s="2" t="s">
        <v>356</v>
      </c>
      <c r="B176" s="2" t="s">
        <v>18</v>
      </c>
      <c r="C176" s="2" t="s">
        <v>538</v>
      </c>
      <c r="D176" s="2">
        <v>0.71428599971428597</v>
      </c>
      <c r="E176" s="2">
        <v>0.71428599971428597</v>
      </c>
      <c r="F176" s="2">
        <v>0.71428599971428597</v>
      </c>
      <c r="G176" s="2">
        <v>0.71428599971428597</v>
      </c>
      <c r="H176" s="2">
        <v>0.71428599971428597</v>
      </c>
      <c r="I176" s="2">
        <v>0.71428599971428597</v>
      </c>
      <c r="J176" s="2">
        <v>0.71428599971428597</v>
      </c>
      <c r="K176" s="2">
        <v>0.71428599971428597</v>
      </c>
      <c r="L176" s="2">
        <v>0.71428599971428597</v>
      </c>
      <c r="M176" s="2">
        <v>0.71428599971428597</v>
      </c>
      <c r="N176" s="2">
        <v>0.71428599971428597</v>
      </c>
      <c r="O176" s="2">
        <v>0.71285583298809596</v>
      </c>
      <c r="P176" s="2">
        <v>0.65789499900000004</v>
      </c>
      <c r="Q176" s="2">
        <v>0.65789499900000004</v>
      </c>
      <c r="R176" s="2">
        <v>0.63028204624823903</v>
      </c>
      <c r="S176" s="2">
        <v>0.61550155335078705</v>
      </c>
      <c r="T176" s="2">
        <v>0.62660100366536897</v>
      </c>
      <c r="U176" s="2">
        <v>0.64470106214118605</v>
      </c>
      <c r="V176" s="2">
        <v>0.63527199426580105</v>
      </c>
      <c r="W176" s="2">
        <v>0.60400737401714399</v>
      </c>
      <c r="X176" s="2">
        <v>0.54678089191608303</v>
      </c>
      <c r="Y176" s="2">
        <v>0.61770817502880504</v>
      </c>
      <c r="Z176" s="2">
        <v>0.67346126152852404</v>
      </c>
      <c r="AA176" s="2">
        <v>0.72440985115157297</v>
      </c>
      <c r="AB176" s="2">
        <v>0.76652744911239201</v>
      </c>
      <c r="AC176" s="2">
        <v>0.89377408333333297</v>
      </c>
      <c r="AD176" s="2">
        <v>1.7545230040748101</v>
      </c>
      <c r="AE176" s="2">
        <v>4.0160373443362998</v>
      </c>
      <c r="AF176" s="2">
        <v>4.5369666666666699</v>
      </c>
      <c r="AG176" s="2">
        <v>7.3647349999999996</v>
      </c>
      <c r="AH176" s="2">
        <v>8.0382850000000001</v>
      </c>
      <c r="AI176" s="2">
        <v>9.9094916666666695</v>
      </c>
      <c r="AJ176" s="2">
        <v>17.298425000000002</v>
      </c>
      <c r="AK176" s="2">
        <v>22.0654</v>
      </c>
      <c r="AL176" s="2">
        <v>21.995999999999999</v>
      </c>
      <c r="AM176" s="2">
        <v>21.895258333333299</v>
      </c>
      <c r="AN176" s="2">
        <v>21.884425</v>
      </c>
      <c r="AO176" s="2">
        <v>21.886050000000001</v>
      </c>
      <c r="AP176" s="2">
        <v>21.885999999999999</v>
      </c>
      <c r="AQ176" s="2">
        <v>92.338099999999997</v>
      </c>
      <c r="AR176" s="2">
        <v>101.69733333333301</v>
      </c>
      <c r="AS176" s="2">
        <v>111.23125</v>
      </c>
      <c r="AT176" s="2">
        <v>120.57815833333299</v>
      </c>
      <c r="AU176" s="2">
        <v>129.22235000000001</v>
      </c>
      <c r="AV176" s="2">
        <v>132.888025</v>
      </c>
      <c r="AW176" s="2">
        <v>131.274333333333</v>
      </c>
      <c r="AX176" s="2">
        <v>128.65166666666701</v>
      </c>
      <c r="AY176" s="2">
        <v>125.808108333333</v>
      </c>
      <c r="AZ176" s="2">
        <v>118.566666666667</v>
      </c>
      <c r="BA176" s="2">
        <v>148.88</v>
      </c>
      <c r="BB176" s="2">
        <v>150.29750000000001</v>
      </c>
      <c r="BC176" s="2">
        <v>153.86250000000001</v>
      </c>
      <c r="BD176" s="2">
        <v>157.5</v>
      </c>
      <c r="BE176" s="2">
        <v>157.31166666666701</v>
      </c>
      <c r="BF176" s="2">
        <v>158.552641666667</v>
      </c>
      <c r="BG176" s="2">
        <v>192.440333333333</v>
      </c>
      <c r="BH176" s="2">
        <v>253.49199999999999</v>
      </c>
      <c r="BI176" s="2">
        <v>305.79010916000499</v>
      </c>
      <c r="BJ176" s="2">
        <v>306.08368824523399</v>
      </c>
      <c r="BK176" s="2">
        <v>306.92095149522299</v>
      </c>
      <c r="BL176" s="2">
        <v>358.81079725829699</v>
      </c>
      <c r="BM176" s="2">
        <v>401.15202922077901</v>
      </c>
      <c r="BN176" s="2">
        <v>425.979158066857</v>
      </c>
      <c r="BO176" s="2">
        <v>425.979158066857</v>
      </c>
    </row>
    <row r="177" spans="1:67" ht="15.75" customHeight="1" x14ac:dyDescent="0.25">
      <c r="A177" s="2" t="s">
        <v>358</v>
      </c>
      <c r="B177" s="2" t="s">
        <v>6</v>
      </c>
      <c r="C177" s="2" t="s">
        <v>538</v>
      </c>
      <c r="D177" s="2">
        <v>2.0606441896551702E-9</v>
      </c>
      <c r="E177" s="2">
        <v>2.0606441896551702E-9</v>
      </c>
      <c r="F177" s="2">
        <v>2.0606441896551702E-9</v>
      </c>
      <c r="G177" s="2">
        <v>2.0606441896551702E-9</v>
      </c>
      <c r="H177" s="2">
        <v>2.0606441896551702E-9</v>
      </c>
      <c r="I177" s="2">
        <v>2.0606441896551702E-9</v>
      </c>
      <c r="J177" s="2">
        <v>2.0606441896551702E-9</v>
      </c>
      <c r="K177" s="2">
        <v>2.0606441896551702E-9</v>
      </c>
      <c r="L177" s="2">
        <v>2.0606441896551702E-9</v>
      </c>
      <c r="M177" s="2">
        <v>2.0606441896551702E-9</v>
      </c>
      <c r="N177" s="2">
        <v>2.0606441896551702E-9</v>
      </c>
      <c r="O177" s="2">
        <v>2.0606441896551702E-9</v>
      </c>
      <c r="P177" s="2">
        <v>2.0606441896551702E-9</v>
      </c>
      <c r="Q177" s="2">
        <v>2.0606197500000002E-9</v>
      </c>
      <c r="R177" s="2">
        <v>2.0606441896551702E-9</v>
      </c>
      <c r="S177" s="2">
        <v>2.0606441896551702E-9</v>
      </c>
      <c r="T177" s="2">
        <v>2.0606441896551702E-9</v>
      </c>
      <c r="U177" s="2">
        <v>2.0606441896551702E-9</v>
      </c>
      <c r="V177" s="2">
        <v>2.0606441896551702E-9</v>
      </c>
      <c r="W177" s="2">
        <v>2.7882567155172402E-9</v>
      </c>
      <c r="X177" s="2">
        <v>2.9474224137930999E-9</v>
      </c>
      <c r="Y177" s="2">
        <v>2.9474224137930999E-9</v>
      </c>
      <c r="Z177" s="2">
        <v>2.9474224137930999E-9</v>
      </c>
      <c r="AA177" s="2">
        <v>2.9476668103448198E-9</v>
      </c>
      <c r="AB177" s="2">
        <v>2.9476668103448198E-9</v>
      </c>
      <c r="AC177" s="2">
        <v>7.7730323275862004E-9</v>
      </c>
      <c r="AD177" s="2">
        <v>1.9502844827586202E-8</v>
      </c>
      <c r="AE177" s="2">
        <v>2.05293103448276E-8</v>
      </c>
      <c r="AF177" s="2">
        <v>5.3946239281609197E-5</v>
      </c>
      <c r="AG177" s="2">
        <v>3.1308999999999998E-3</v>
      </c>
      <c r="AH177" s="2">
        <v>0.14092241666666699</v>
      </c>
      <c r="AI177" s="2">
        <v>4.27082828333333</v>
      </c>
      <c r="AJ177" s="2">
        <v>5</v>
      </c>
      <c r="AK177" s="2">
        <v>5.6204083333333301</v>
      </c>
      <c r="AL177" s="2">
        <v>6.7228750000000002</v>
      </c>
      <c r="AM177" s="2">
        <v>7.5455916666666702</v>
      </c>
      <c r="AN177" s="2">
        <v>8.4354999999999993</v>
      </c>
      <c r="AO177" s="2">
        <v>9.4480833333333294</v>
      </c>
      <c r="AP177" s="2">
        <v>10.5819166666667</v>
      </c>
      <c r="AQ177" s="2">
        <v>11.80925</v>
      </c>
      <c r="AR177" s="2">
        <v>12.6843916666667</v>
      </c>
      <c r="AS177" s="2">
        <v>13.3719416666667</v>
      </c>
      <c r="AT177" s="2">
        <v>14.251325250000001</v>
      </c>
      <c r="AU177" s="2">
        <v>15.1046433333333</v>
      </c>
      <c r="AV177" s="2">
        <v>15.937247316462701</v>
      </c>
      <c r="AW177" s="2">
        <v>16.733329534050199</v>
      </c>
      <c r="AX177" s="2">
        <v>17.569998431899599</v>
      </c>
      <c r="AY177" s="2">
        <v>18.448506159754199</v>
      </c>
      <c r="AZ177" s="2">
        <v>19.371896406501101</v>
      </c>
      <c r="BA177" s="2">
        <v>20.339481870199702</v>
      </c>
      <c r="BB177" s="2">
        <v>21.356448683435801</v>
      </c>
      <c r="BC177" s="2">
        <v>22.424270616359401</v>
      </c>
      <c r="BD177" s="2">
        <v>23.546663531083901</v>
      </c>
      <c r="BE177" s="2">
        <v>24.7227641666667</v>
      </c>
      <c r="BF177" s="2">
        <v>25.958900366743499</v>
      </c>
      <c r="BG177" s="2">
        <v>27.256844940476199</v>
      </c>
      <c r="BH177" s="2">
        <v>28.6209624101587</v>
      </c>
      <c r="BI177" s="2">
        <v>30.0509413442878</v>
      </c>
      <c r="BJ177" s="2">
        <v>31.5532123338754</v>
      </c>
      <c r="BK177" s="2">
        <v>33.121745265283998</v>
      </c>
      <c r="BL177" s="2">
        <v>34.342122119702402</v>
      </c>
      <c r="BM177" s="2">
        <v>35.171016666666702</v>
      </c>
      <c r="BN177" s="2">
        <v>35.874421141966998</v>
      </c>
      <c r="BO177" s="2">
        <v>36.441194279658603</v>
      </c>
    </row>
    <row r="178" spans="1:67" ht="15.75" customHeight="1" x14ac:dyDescent="0.25">
      <c r="A178" s="2" t="s">
        <v>360</v>
      </c>
      <c r="B178" s="2" t="s">
        <v>22</v>
      </c>
      <c r="C178" s="2" t="s">
        <v>538</v>
      </c>
      <c r="D178" s="2">
        <v>3.8000000028000001</v>
      </c>
      <c r="E178" s="2">
        <v>3.6500000026500001</v>
      </c>
      <c r="F178" s="2">
        <v>3.6200000026199999</v>
      </c>
      <c r="G178" s="2">
        <v>3.6200000026199999</v>
      </c>
      <c r="H178" s="2">
        <v>3.6200000026199999</v>
      </c>
      <c r="I178" s="2">
        <v>3.6200000026199999</v>
      </c>
      <c r="J178" s="2">
        <v>3.6200000026199999</v>
      </c>
      <c r="K178" s="2">
        <v>3.6200000026199999</v>
      </c>
      <c r="L178" s="2">
        <v>3.6200000026199999</v>
      </c>
      <c r="M178" s="2">
        <v>3.6200000026199999</v>
      </c>
      <c r="N178" s="2">
        <v>3.6200000026199999</v>
      </c>
      <c r="O178" s="2">
        <v>3.5170805388896298</v>
      </c>
      <c r="P178" s="2">
        <v>3.2094999990000002</v>
      </c>
      <c r="Q178" s="2">
        <v>2.7955499990833301</v>
      </c>
      <c r="R178" s="2">
        <v>2.6883833323333302</v>
      </c>
      <c r="S178" s="2">
        <v>2.52899166575</v>
      </c>
      <c r="T178" s="2">
        <v>2.6439416656666701</v>
      </c>
      <c r="U178" s="2">
        <v>2.4542499990833302</v>
      </c>
      <c r="V178" s="2">
        <v>2.1635833325833298</v>
      </c>
      <c r="W178" s="2">
        <v>2.0059916657499999</v>
      </c>
      <c r="X178" s="2">
        <v>1.98811666591667</v>
      </c>
      <c r="Y178" s="2">
        <v>2.4951999990833298</v>
      </c>
      <c r="Z178" s="2">
        <v>2.6702083324166699</v>
      </c>
      <c r="AA178" s="2">
        <v>2.8541249990000002</v>
      </c>
      <c r="AB178" s="2">
        <v>3.20868333291667</v>
      </c>
      <c r="AC178" s="2">
        <v>3.3214000000000001</v>
      </c>
      <c r="AD178" s="2">
        <v>2.4500249999166699</v>
      </c>
      <c r="AE178" s="2">
        <v>2.0257000000000001</v>
      </c>
      <c r="AF178" s="2">
        <v>1.97658333333333</v>
      </c>
      <c r="AG178" s="2">
        <v>2.1207375000000002</v>
      </c>
      <c r="AH178" s="2">
        <v>1.82094166666667</v>
      </c>
      <c r="AI178" s="2">
        <v>1.8696666666666699</v>
      </c>
      <c r="AJ178" s="2">
        <v>1.7584663333333299</v>
      </c>
      <c r="AK178" s="2">
        <v>1.85730516666667</v>
      </c>
      <c r="AL178" s="2">
        <v>1.81999508333333</v>
      </c>
      <c r="AM178" s="2">
        <v>1.60567525</v>
      </c>
      <c r="AN178" s="2">
        <v>1.6858967499999999</v>
      </c>
      <c r="AO178" s="2">
        <v>1.95126991666667</v>
      </c>
      <c r="AP178" s="2">
        <v>1.983733</v>
      </c>
      <c r="AQ178" s="2">
        <v>0.938283072395239</v>
      </c>
      <c r="AR178" s="2">
        <v>1.08270508132601</v>
      </c>
      <c r="AS178" s="2">
        <v>1.11653308564468</v>
      </c>
      <c r="AT178" s="2">
        <v>1.0575589962396501</v>
      </c>
      <c r="AU178" s="2">
        <v>0.88404792718496095</v>
      </c>
      <c r="AV178" s="2">
        <v>0.80392164774760499</v>
      </c>
      <c r="AW178" s="2">
        <v>0.80380019216141596</v>
      </c>
      <c r="AX178" s="2">
        <v>0.79643273094909595</v>
      </c>
      <c r="AY178" s="2">
        <v>0.72967239998408795</v>
      </c>
      <c r="AZ178" s="2">
        <v>0.67992268004272904</v>
      </c>
      <c r="BA178" s="2">
        <v>0.71695770201613596</v>
      </c>
      <c r="BB178" s="2">
        <v>0.75430899010597896</v>
      </c>
      <c r="BC178" s="2">
        <v>0.71841389865332195</v>
      </c>
      <c r="BD178" s="2">
        <v>0.77833812041681205</v>
      </c>
      <c r="BE178" s="2">
        <v>0.75294512270200198</v>
      </c>
      <c r="BF178" s="2">
        <v>0.75272819693259096</v>
      </c>
      <c r="BG178" s="2">
        <v>0.90129642336709603</v>
      </c>
      <c r="BH178" s="2">
        <v>0.90342143625728799</v>
      </c>
      <c r="BI178" s="2">
        <v>0.88520550826938005</v>
      </c>
      <c r="BJ178" s="2">
        <v>0.84677266710809596</v>
      </c>
      <c r="BK178" s="2">
        <v>0.893276257067393</v>
      </c>
      <c r="BL178" s="2">
        <v>0.87550639698798305</v>
      </c>
      <c r="BM178" s="2">
        <v>0.84549413889043601</v>
      </c>
      <c r="BN178" s="2">
        <v>0.94962375315694103</v>
      </c>
      <c r="BO178" s="2">
        <v>0.92483955847069799</v>
      </c>
    </row>
    <row r="179" spans="1:67" ht="15.75" customHeight="1" x14ac:dyDescent="0.25">
      <c r="A179" s="2" t="s">
        <v>362</v>
      </c>
      <c r="B179" s="2" t="s">
        <v>22</v>
      </c>
      <c r="C179" s="2" t="s">
        <v>538</v>
      </c>
      <c r="D179" s="2">
        <v>7.1428600061428602</v>
      </c>
      <c r="E179" s="2">
        <v>7.1428600061428602</v>
      </c>
      <c r="F179" s="2">
        <v>7.1428600061428602</v>
      </c>
      <c r="G179" s="2">
        <v>7.1428600061428602</v>
      </c>
      <c r="H179" s="2">
        <v>7.1428600061428602</v>
      </c>
      <c r="I179" s="2">
        <v>7.1428600061428602</v>
      </c>
      <c r="J179" s="2">
        <v>7.1428600061428602</v>
      </c>
      <c r="K179" s="2">
        <v>7.1428600061428602</v>
      </c>
      <c r="L179" s="2">
        <v>7.1428600061428602</v>
      </c>
      <c r="M179" s="2">
        <v>7.1428600061428602</v>
      </c>
      <c r="N179" s="2">
        <v>7.1428600061428602</v>
      </c>
      <c r="O179" s="2">
        <v>7.0559054708010303</v>
      </c>
      <c r="P179" s="2">
        <v>6.5882491722678704</v>
      </c>
      <c r="Q179" s="2">
        <v>5.7658333323333304</v>
      </c>
      <c r="R179" s="2">
        <v>5.5397083323333298</v>
      </c>
      <c r="S179" s="2">
        <v>5.2269416656666703</v>
      </c>
      <c r="T179" s="2">
        <v>5.4565166656666699</v>
      </c>
      <c r="U179" s="2">
        <v>5.323499999</v>
      </c>
      <c r="V179" s="2">
        <v>5.2422499990000002</v>
      </c>
      <c r="W179" s="2">
        <v>5.0640666656666697</v>
      </c>
      <c r="X179" s="2">
        <v>4.9392249990000003</v>
      </c>
      <c r="Y179" s="2">
        <v>5.7395083323333296</v>
      </c>
      <c r="Z179" s="2">
        <v>6.4540333323333297</v>
      </c>
      <c r="AA179" s="2">
        <v>7.2963666656666701</v>
      </c>
      <c r="AB179" s="2">
        <v>8.1614583325833294</v>
      </c>
      <c r="AC179" s="2">
        <v>8.5972333330833308</v>
      </c>
      <c r="AD179" s="2">
        <v>7.3947416666666701</v>
      </c>
      <c r="AE179" s="2">
        <v>6.7374499999999999</v>
      </c>
      <c r="AF179" s="2">
        <v>6.5169833333333296</v>
      </c>
      <c r="AG179" s="2">
        <v>6.9044999999999996</v>
      </c>
      <c r="AH179" s="2">
        <v>6.2597416666666703</v>
      </c>
      <c r="AI179" s="2">
        <v>6.4829425000000001</v>
      </c>
      <c r="AJ179" s="2">
        <v>6.2145008333333296</v>
      </c>
      <c r="AK179" s="2">
        <v>7.0941291666666704</v>
      </c>
      <c r="AL179" s="2">
        <v>7.0575841666666701</v>
      </c>
      <c r="AM179" s="2">
        <v>6.3351566666666699</v>
      </c>
      <c r="AN179" s="2">
        <v>6.4498083333333298</v>
      </c>
      <c r="AO179" s="2">
        <v>7.0734008333333298</v>
      </c>
      <c r="AP179" s="2">
        <v>7.5450974999999998</v>
      </c>
      <c r="AQ179" s="2">
        <v>7.7991716666666697</v>
      </c>
      <c r="AR179" s="2">
        <v>8.8018416666666699</v>
      </c>
      <c r="AS179" s="2">
        <v>8.9916541666666703</v>
      </c>
      <c r="AT179" s="2">
        <v>7.9837788333333304</v>
      </c>
      <c r="AU179" s="2">
        <v>7.0802166666666704</v>
      </c>
      <c r="AV179" s="2">
        <v>6.7408333333333301</v>
      </c>
      <c r="AW179" s="2">
        <v>6.4424999999999999</v>
      </c>
      <c r="AX179" s="2">
        <v>6.4133333333333304</v>
      </c>
      <c r="AY179" s="2">
        <v>5.8616666666666699</v>
      </c>
      <c r="AZ179" s="2">
        <v>5.64</v>
      </c>
      <c r="BA179" s="2">
        <v>6.2883333333333304</v>
      </c>
      <c r="BB179" s="2">
        <v>6.04416666666667</v>
      </c>
      <c r="BC179" s="2">
        <v>5.60460730676329</v>
      </c>
      <c r="BD179" s="2">
        <v>5.8174999999999999</v>
      </c>
      <c r="BE179" s="2">
        <v>5.875</v>
      </c>
      <c r="BF179" s="2">
        <v>6.3016666666666703</v>
      </c>
      <c r="BG179" s="2">
        <v>8.0641666666666705</v>
      </c>
      <c r="BH179" s="2">
        <v>8.4</v>
      </c>
      <c r="BI179" s="2">
        <v>8.2716666666666701</v>
      </c>
      <c r="BJ179" s="2">
        <v>8.1325000000000003</v>
      </c>
      <c r="BK179" s="2">
        <v>8.8000000000000007</v>
      </c>
      <c r="BL179" s="2">
        <v>9.4158333333333299</v>
      </c>
      <c r="BM179" s="2">
        <v>8.59</v>
      </c>
      <c r="BN179" s="2">
        <v>9.6141666666666694</v>
      </c>
      <c r="BO179" s="2">
        <v>10.563333333333301</v>
      </c>
    </row>
    <row r="180" spans="1:67" ht="15.75" customHeight="1" x14ac:dyDescent="0.25">
      <c r="A180" s="2" t="s">
        <v>364</v>
      </c>
      <c r="B180" s="2" t="s">
        <v>12</v>
      </c>
      <c r="C180" s="2" t="s">
        <v>538</v>
      </c>
      <c r="D180" s="2">
        <v>7.5000000064999996</v>
      </c>
      <c r="E180" s="2">
        <v>7.6190000066190002</v>
      </c>
      <c r="F180" s="2">
        <v>7.6190000066190002</v>
      </c>
      <c r="G180" s="2">
        <v>7.6190000066190002</v>
      </c>
      <c r="H180" s="2">
        <v>7.6190000066190002</v>
      </c>
      <c r="I180" s="2">
        <v>7.6190000066190002</v>
      </c>
      <c r="J180" s="2">
        <v>7.6172500066172502</v>
      </c>
      <c r="K180" s="2">
        <v>8.0341666738674995</v>
      </c>
      <c r="L180" s="2">
        <v>10.125000010125</v>
      </c>
      <c r="M180" s="2">
        <v>10.125000010125</v>
      </c>
      <c r="N180" s="2">
        <v>10.125000010125</v>
      </c>
      <c r="O180" s="2">
        <v>10.125004030341699</v>
      </c>
      <c r="P180" s="2">
        <v>10.125</v>
      </c>
      <c r="Q180" s="2">
        <v>10.5001666658333</v>
      </c>
      <c r="R180" s="2">
        <v>10.559999999</v>
      </c>
      <c r="S180" s="2">
        <v>11.0028333325</v>
      </c>
      <c r="T180" s="2">
        <v>12.5</v>
      </c>
      <c r="U180" s="2">
        <v>12.5</v>
      </c>
      <c r="V180" s="2">
        <v>12.1105</v>
      </c>
      <c r="W180" s="2">
        <v>12</v>
      </c>
      <c r="X180" s="2">
        <v>12</v>
      </c>
      <c r="Y180" s="2">
        <v>12.336333333000001</v>
      </c>
      <c r="Z180" s="2">
        <v>13.243833332416701</v>
      </c>
      <c r="AA180" s="2">
        <v>14.545249999416701</v>
      </c>
      <c r="AB180" s="2">
        <v>16.459416666333301</v>
      </c>
      <c r="AC180" s="2">
        <v>18.2464166665</v>
      </c>
      <c r="AD180" s="2">
        <v>21.229833333166699</v>
      </c>
      <c r="AE180" s="2">
        <v>21.8191666666667</v>
      </c>
      <c r="AF180" s="2">
        <v>23.289249999999999</v>
      </c>
      <c r="AG180" s="2">
        <v>27.188833333333299</v>
      </c>
      <c r="AH180" s="2">
        <v>29.3691666666667</v>
      </c>
      <c r="AI180" s="2">
        <v>37.255000000000003</v>
      </c>
      <c r="AJ180" s="2">
        <v>42.717500000000001</v>
      </c>
      <c r="AK180" s="2">
        <v>48.607165000000002</v>
      </c>
      <c r="AL180" s="2">
        <v>49.397518333333302</v>
      </c>
      <c r="AM180" s="2">
        <v>51.890333333333302</v>
      </c>
      <c r="AN180" s="2">
        <v>56.691952499999999</v>
      </c>
      <c r="AO180" s="2">
        <v>58.009549166666702</v>
      </c>
      <c r="AP180" s="2">
        <v>65.975787499999996</v>
      </c>
      <c r="AQ180" s="2">
        <v>68.239370833333297</v>
      </c>
      <c r="AR180" s="2">
        <v>71.093795833333303</v>
      </c>
      <c r="AS180" s="2">
        <v>74.949250000000006</v>
      </c>
      <c r="AT180" s="2">
        <v>77.8766191666667</v>
      </c>
      <c r="AU180" s="2">
        <v>76.141447499999998</v>
      </c>
      <c r="AV180" s="2">
        <v>73.673596666666697</v>
      </c>
      <c r="AW180" s="2">
        <v>71.367500000000007</v>
      </c>
      <c r="AX180" s="2">
        <v>72.755605833333306</v>
      </c>
      <c r="AY180" s="2">
        <v>66.415027499999994</v>
      </c>
      <c r="AZ180" s="2">
        <v>69.761695000000003</v>
      </c>
      <c r="BA180" s="2">
        <v>77.573430739015606</v>
      </c>
      <c r="BB180" s="2">
        <v>73.262359015804606</v>
      </c>
      <c r="BC180" s="2">
        <v>74.02</v>
      </c>
      <c r="BD180" s="2">
        <v>85.225755992383498</v>
      </c>
      <c r="BE180" s="2">
        <v>93.084393807548494</v>
      </c>
      <c r="BF180" s="2">
        <v>97.554842156794606</v>
      </c>
      <c r="BG180" s="2">
        <v>102.405134331356</v>
      </c>
      <c r="BH180" s="2">
        <v>107.383815174654</v>
      </c>
      <c r="BI180" s="2">
        <v>104.511885242863</v>
      </c>
      <c r="BJ180" s="2">
        <v>108.930134109273</v>
      </c>
      <c r="BK180" s="2">
        <v>112.609482758621</v>
      </c>
      <c r="BL180" s="2">
        <v>118.34518727598601</v>
      </c>
      <c r="BM180" s="2">
        <v>118.134081604947</v>
      </c>
      <c r="BN180" s="2">
        <v>125.199457792609</v>
      </c>
      <c r="BO180" s="2">
        <v>132.11546008875601</v>
      </c>
    </row>
    <row r="181" spans="1:67" ht="15.75" customHeight="1" x14ac:dyDescent="0.25">
      <c r="A181" s="2" t="s">
        <v>366</v>
      </c>
      <c r="B181" s="2" t="s">
        <v>37</v>
      </c>
      <c r="C181" s="2" t="s">
        <v>538</v>
      </c>
      <c r="D181" s="2">
        <v>0.89285699989285705</v>
      </c>
      <c r="E181" s="2">
        <v>0.89285699989285705</v>
      </c>
      <c r="F181" s="2">
        <v>0.89285699989285705</v>
      </c>
      <c r="G181" s="2">
        <v>0.89285699989285705</v>
      </c>
      <c r="H181" s="2">
        <v>0.89285699989285705</v>
      </c>
      <c r="I181" s="2">
        <v>0.89285699989285705</v>
      </c>
      <c r="J181" s="2">
        <v>0.89285699989285705</v>
      </c>
      <c r="K181" s="2">
        <v>0.89285699989285705</v>
      </c>
      <c r="L181" s="2">
        <v>0.89285699989285705</v>
      </c>
      <c r="M181" s="2">
        <v>0.89285699989285705</v>
      </c>
      <c r="N181" s="2">
        <v>0.89285699989285705</v>
      </c>
      <c r="O181" s="2">
        <v>0.88267025929554799</v>
      </c>
      <c r="P181" s="2">
        <v>0.838697807262207</v>
      </c>
      <c r="Q181" s="2">
        <v>0.70411390796665796</v>
      </c>
      <c r="R181" s="2">
        <v>0.69666586863809599</v>
      </c>
      <c r="S181" s="2">
        <v>0.76387124900000003</v>
      </c>
      <c r="T181" s="2">
        <v>0.81828408233333305</v>
      </c>
      <c r="U181" s="2">
        <v>0.90182499900000002</v>
      </c>
      <c r="V181" s="2">
        <v>0.87365924900000003</v>
      </c>
      <c r="W181" s="2">
        <v>0.89464091566666704</v>
      </c>
      <c r="X181" s="2">
        <v>0.87824433233333299</v>
      </c>
      <c r="Y181" s="2">
        <v>0.87021458233333304</v>
      </c>
      <c r="Z181" s="2">
        <v>0.98586283233333305</v>
      </c>
      <c r="AA181" s="2">
        <v>1.1100149991666699</v>
      </c>
      <c r="AB181" s="2">
        <v>1.1395191659166699</v>
      </c>
      <c r="AC181" s="2">
        <v>1.4318949995000001</v>
      </c>
      <c r="AD181" s="2">
        <v>1.4959741664166699</v>
      </c>
      <c r="AE181" s="2">
        <v>1.42818</v>
      </c>
      <c r="AF181" s="2">
        <v>1.2799083333333301</v>
      </c>
      <c r="AG181" s="2">
        <v>1.2645966666666699</v>
      </c>
      <c r="AH181" s="2">
        <v>1.2810566666666701</v>
      </c>
      <c r="AI181" s="2">
        <v>1.2837558333333301</v>
      </c>
      <c r="AJ181" s="2">
        <v>1.36164833333333</v>
      </c>
      <c r="AK181" s="2">
        <v>1.4705600000000001</v>
      </c>
      <c r="AL181" s="2">
        <v>1.3677508333333299</v>
      </c>
      <c r="AM181" s="2">
        <v>1.3490325000000001</v>
      </c>
      <c r="AN181" s="2">
        <v>1.27786333333333</v>
      </c>
      <c r="AO181" s="2">
        <v>1.34738</v>
      </c>
      <c r="AP181" s="2">
        <v>1.5918283333333301</v>
      </c>
      <c r="AQ181" s="2">
        <v>1.5499499999999999</v>
      </c>
      <c r="AR181" s="2">
        <v>1.7248266666666701</v>
      </c>
      <c r="AS181" s="2">
        <v>1.9334425</v>
      </c>
      <c r="AT181" s="2">
        <v>1.8405625000000001</v>
      </c>
      <c r="AU181" s="2">
        <v>1.54191416666667</v>
      </c>
      <c r="AV181" s="2">
        <v>1.3597524999999999</v>
      </c>
      <c r="AW181" s="2">
        <v>1.3094733333333299</v>
      </c>
      <c r="AX181" s="2">
        <v>1.3279734405000001</v>
      </c>
      <c r="AY181" s="2">
        <v>1.1950725</v>
      </c>
      <c r="AZ181" s="2">
        <v>1.19217833333333</v>
      </c>
      <c r="BA181" s="2">
        <v>1.28218881008452</v>
      </c>
      <c r="BB181" s="2">
        <v>1.0901594863867701</v>
      </c>
      <c r="BC181" s="2">
        <v>0.96946320149673504</v>
      </c>
      <c r="BD181" s="2">
        <v>0.96580103065870804</v>
      </c>
      <c r="BE181" s="2">
        <v>1.0358430965205401</v>
      </c>
      <c r="BF181" s="2">
        <v>1.1093632928169199</v>
      </c>
      <c r="BG181" s="2">
        <v>1.33109026245502</v>
      </c>
      <c r="BH181" s="2">
        <v>1.3452139760194699</v>
      </c>
      <c r="BI181" s="2">
        <v>1.3047580767159199</v>
      </c>
      <c r="BJ181" s="2">
        <v>1.33841214646451</v>
      </c>
      <c r="BK181" s="2">
        <v>1.4385065442138201</v>
      </c>
      <c r="BL181" s="2">
        <v>1.4530851184701601</v>
      </c>
      <c r="BM181" s="2">
        <v>1.3312242595708099</v>
      </c>
      <c r="BN181" s="2">
        <v>1.4416644589652201</v>
      </c>
      <c r="BO181" s="2">
        <v>1.50519106560508</v>
      </c>
    </row>
    <row r="182" spans="1:67" ht="15.75" customHeight="1" x14ac:dyDescent="0.25">
      <c r="A182" s="2" t="s">
        <v>368</v>
      </c>
      <c r="B182" s="2" t="s">
        <v>37</v>
      </c>
      <c r="C182" s="2" t="s">
        <v>538</v>
      </c>
      <c r="D182" s="2">
        <v>0.71428798606437804</v>
      </c>
      <c r="E182" s="2">
        <v>0.71551415608481606</v>
      </c>
      <c r="F182" s="2">
        <v>0.71919399971919395</v>
      </c>
      <c r="G182" s="2">
        <v>0.71919399971919395</v>
      </c>
      <c r="H182" s="2">
        <v>0.71919399971919395</v>
      </c>
      <c r="I182" s="2">
        <v>0.71919399971919395</v>
      </c>
      <c r="J182" s="2">
        <v>0.71919399971919395</v>
      </c>
      <c r="K182" s="2">
        <v>0.73366558300706597</v>
      </c>
      <c r="L182" s="2">
        <v>0.89285699989285705</v>
      </c>
      <c r="M182" s="2">
        <v>0.89285699989285705</v>
      </c>
      <c r="N182" s="2">
        <v>0.89285699989285705</v>
      </c>
      <c r="O182" s="2">
        <v>0.88060719460315895</v>
      </c>
      <c r="P182" s="2">
        <v>0.83668005354752295</v>
      </c>
      <c r="Q182" s="2">
        <v>0.73681212551313802</v>
      </c>
      <c r="R182" s="2">
        <v>0.71540258866536699</v>
      </c>
      <c r="S182" s="2">
        <v>0.83230721942330699</v>
      </c>
      <c r="T182" s="2">
        <v>1.0048887896505101</v>
      </c>
      <c r="U182" s="2">
        <v>1.03031165084621</v>
      </c>
      <c r="V182" s="2">
        <v>0.96442499900000001</v>
      </c>
      <c r="W182" s="2">
        <v>0.97850249899999997</v>
      </c>
      <c r="X182" s="2">
        <v>1.02667999916667</v>
      </c>
      <c r="Y182" s="2">
        <v>1.15279499925</v>
      </c>
      <c r="Z182" s="2">
        <v>1.33260833233333</v>
      </c>
      <c r="AA182" s="2">
        <v>1.4967733323333301</v>
      </c>
      <c r="AB182" s="2">
        <v>1.76399249916667</v>
      </c>
      <c r="AC182" s="2">
        <v>2.02337249966667</v>
      </c>
      <c r="AD182" s="2">
        <v>1.9131608330833301</v>
      </c>
      <c r="AE182" s="2">
        <v>1.69456083333333</v>
      </c>
      <c r="AF182" s="2">
        <v>1.5264008333333301</v>
      </c>
      <c r="AG182" s="2">
        <v>1.67214833333333</v>
      </c>
      <c r="AH182" s="2">
        <v>1.6762033333333299</v>
      </c>
      <c r="AI182" s="2">
        <v>1.73351416666667</v>
      </c>
      <c r="AJ182" s="2">
        <v>1.8617916666666701</v>
      </c>
      <c r="AK182" s="2">
        <v>1.8505133333333299</v>
      </c>
      <c r="AL182" s="2">
        <v>1.68652166666667</v>
      </c>
      <c r="AM182" s="2">
        <v>1.5238766666666701</v>
      </c>
      <c r="AN182" s="2">
        <v>1.4548475000000001</v>
      </c>
      <c r="AO182" s="2">
        <v>1.51242083333333</v>
      </c>
      <c r="AP182" s="2">
        <v>1.8682491666666701</v>
      </c>
      <c r="AQ182" s="2">
        <v>1.88961389919167</v>
      </c>
      <c r="AR182" s="2">
        <v>2.2011491666666698</v>
      </c>
      <c r="AS182" s="2">
        <v>2.37875083333333</v>
      </c>
      <c r="AT182" s="2">
        <v>2.1621908333333302</v>
      </c>
      <c r="AU182" s="2">
        <v>1.7220991463977799</v>
      </c>
      <c r="AV182" s="2">
        <v>1.50868127077323</v>
      </c>
      <c r="AW182" s="2">
        <v>1.42027345661433</v>
      </c>
      <c r="AX182" s="2">
        <v>1.5420557566968101</v>
      </c>
      <c r="AY182" s="2">
        <v>1.36067522852426</v>
      </c>
      <c r="AZ182" s="2">
        <v>1.4227268095265</v>
      </c>
      <c r="BA182" s="2">
        <v>1.6008772952194701</v>
      </c>
      <c r="BB182" s="2">
        <v>1.38783382768108</v>
      </c>
      <c r="BC182" s="2">
        <v>1.26581069673447</v>
      </c>
      <c r="BD182" s="2">
        <v>1.2342836550132901</v>
      </c>
      <c r="BE182" s="2">
        <v>1.2194079739482899</v>
      </c>
      <c r="BF182" s="2">
        <v>1.20543333333333</v>
      </c>
      <c r="BG182" s="2">
        <v>1.433975</v>
      </c>
      <c r="BH182" s="2">
        <v>1.4365250000000001</v>
      </c>
      <c r="BI182" s="2">
        <v>1.40740833333333</v>
      </c>
      <c r="BJ182" s="2">
        <v>1.44525833333333</v>
      </c>
      <c r="BK182" s="2">
        <v>1.5178750000000001</v>
      </c>
      <c r="BL182" s="2">
        <v>1.54205833333333</v>
      </c>
      <c r="BM182" s="2">
        <v>1.4137999999999999</v>
      </c>
      <c r="BN182" s="2">
        <v>1.5771833333333301</v>
      </c>
      <c r="BO182" s="2">
        <v>1.6284333333333301</v>
      </c>
    </row>
    <row r="183" spans="1:67" ht="15.75" customHeight="1" x14ac:dyDescent="0.25">
      <c r="A183" s="2" t="s">
        <v>370</v>
      </c>
      <c r="B183" s="2" t="s">
        <v>539</v>
      </c>
      <c r="C183" s="2" t="s">
        <v>538</v>
      </c>
      <c r="D183" s="2">
        <v>2.0370530027678989E-2</v>
      </c>
      <c r="E183" s="2">
        <v>2.0370530027678989E-2</v>
      </c>
      <c r="F183" s="2">
        <v>2.0370530027678989E-2</v>
      </c>
      <c r="G183" s="2">
        <v>2.0370530027678989E-2</v>
      </c>
      <c r="H183" s="2">
        <v>2.0370530027678989E-2</v>
      </c>
      <c r="I183" s="2">
        <v>2.0370530027678989E-2</v>
      </c>
      <c r="J183" s="2">
        <v>2.0370530027678989E-2</v>
      </c>
      <c r="K183" s="2">
        <v>2.0370530027678989E-2</v>
      </c>
      <c r="L183" s="2">
        <v>2.0370530027678989E-2</v>
      </c>
      <c r="M183" s="2">
        <v>2.0370530027678989E-2</v>
      </c>
      <c r="N183" s="2">
        <v>2.0370530027678989E-2</v>
      </c>
      <c r="O183" s="2">
        <v>2.0370530027678989E-2</v>
      </c>
      <c r="P183" s="2">
        <v>2.0370530027678989E-2</v>
      </c>
      <c r="Q183" s="2">
        <v>2.0370530027678989E-2</v>
      </c>
      <c r="R183" s="2">
        <v>2.0370530027678989E-2</v>
      </c>
      <c r="S183" s="2">
        <v>2.0370530027678989E-2</v>
      </c>
      <c r="T183" s="2">
        <v>2.0370530027678989E-2</v>
      </c>
      <c r="U183" s="2">
        <v>2.0370530027678989E-2</v>
      </c>
      <c r="V183" s="2">
        <v>2.0370530027678989E-2</v>
      </c>
      <c r="W183" s="2">
        <v>2.0370530027678989E-2</v>
      </c>
      <c r="X183" s="2">
        <v>2.0370530027678989E-2</v>
      </c>
      <c r="Y183" s="2">
        <v>2.0370530027678989E-2</v>
      </c>
      <c r="Z183" s="2">
        <v>2.0370530027678989E-2</v>
      </c>
      <c r="AA183" s="2">
        <v>2.0370530027678989E-2</v>
      </c>
      <c r="AB183" s="2">
        <v>2.0370530027678989E-2</v>
      </c>
      <c r="AC183" s="2">
        <v>2.0370530027678989E-2</v>
      </c>
      <c r="AD183" s="2">
        <v>2.0370530027678989E-2</v>
      </c>
      <c r="AE183" s="2">
        <v>2.0370530027678989E-2</v>
      </c>
      <c r="AF183" s="2">
        <v>2.0370530027678989E-2</v>
      </c>
      <c r="AG183" s="2">
        <v>2.0370530027678989E-2</v>
      </c>
      <c r="AH183" s="2">
        <v>2.0370530027678989E-2</v>
      </c>
      <c r="AI183" s="2">
        <v>2.0370530027678989E-2</v>
      </c>
      <c r="AJ183" s="2">
        <v>2.0370530027678989E-2</v>
      </c>
      <c r="AK183" s="2">
        <v>2.0370530027678989E-2</v>
      </c>
      <c r="AL183" s="2">
        <v>2.0370530027678989E-2</v>
      </c>
      <c r="AM183" s="2">
        <v>2.0370530027678989E-2</v>
      </c>
      <c r="AN183" s="2">
        <v>2.0370530027678989E-2</v>
      </c>
      <c r="AO183" s="2">
        <v>2.0370530027678989E-2</v>
      </c>
      <c r="AP183" s="2">
        <v>2.0370530027678989E-2</v>
      </c>
      <c r="AQ183" s="2">
        <v>2.0370530027678989E-2</v>
      </c>
      <c r="AR183" s="2">
        <v>2.3505994106841128E-2</v>
      </c>
      <c r="AS183" s="2">
        <v>2.424041466500973E-2</v>
      </c>
      <c r="AT183" s="2">
        <v>2.2960061758277271E-2</v>
      </c>
      <c r="AU183" s="2">
        <v>1.9193061642533069E-2</v>
      </c>
      <c r="AV183" s="2">
        <v>1.7453485570764891E-2</v>
      </c>
      <c r="AW183" s="2">
        <v>1.7450848717625349E-2</v>
      </c>
      <c r="AX183" s="2">
        <v>1.7290897958340511E-2</v>
      </c>
      <c r="AY183" s="2">
        <v>1.584150239042411E-2</v>
      </c>
      <c r="AZ183" s="2">
        <v>1.476141452168866E-2</v>
      </c>
      <c r="BA183" s="2">
        <v>1.556546081579809E-2</v>
      </c>
      <c r="BB183" s="2">
        <v>1.637637338364812E-2</v>
      </c>
      <c r="BC183" s="2">
        <v>1.559707547260755E-2</v>
      </c>
      <c r="BD183" s="2">
        <v>1.6898056162477991E-2</v>
      </c>
      <c r="BE183" s="2">
        <v>1.6346763234298071E-2</v>
      </c>
      <c r="BF183" s="2">
        <v>1.6342053682320421E-2</v>
      </c>
      <c r="BG183" s="2">
        <v>1.9567533931065521E-2</v>
      </c>
      <c r="BH183" s="2">
        <v>1.9613668877076901E-2</v>
      </c>
      <c r="BI183" s="2">
        <v>1.9218193226949169E-2</v>
      </c>
      <c r="BJ183" s="2">
        <v>1.8383799675623681E-2</v>
      </c>
      <c r="BK183" s="2">
        <v>1.9393412662930851E-2</v>
      </c>
      <c r="BL183" s="2">
        <v>1.900762133941138E-2</v>
      </c>
      <c r="BM183" s="2">
        <v>1.835604227680095E-2</v>
      </c>
      <c r="BN183" s="2">
        <v>2.0616741096370579E-2</v>
      </c>
      <c r="BO183" s="2">
        <v>2.007866554441683E-2</v>
      </c>
    </row>
    <row r="184" spans="1:67" ht="15.75" customHeight="1" x14ac:dyDescent="0.25">
      <c r="A184" s="2" t="s">
        <v>372</v>
      </c>
      <c r="B184" s="2" t="s">
        <v>30</v>
      </c>
      <c r="C184" s="2" t="s">
        <v>538</v>
      </c>
      <c r="D184" s="2">
        <v>0.357142999357143</v>
      </c>
      <c r="E184" s="2">
        <v>0.357142999357143</v>
      </c>
      <c r="F184" s="2">
        <v>0.357142999357143</v>
      </c>
      <c r="G184" s="2">
        <v>0.357142999357143</v>
      </c>
      <c r="H184" s="2">
        <v>0.357142999357143</v>
      </c>
      <c r="I184" s="2">
        <v>0.357142999357143</v>
      </c>
      <c r="J184" s="2">
        <v>0.357142999357143</v>
      </c>
      <c r="K184" s="2">
        <v>0.36210333266567502</v>
      </c>
      <c r="L184" s="2">
        <v>0.41666699941666702</v>
      </c>
      <c r="M184" s="2">
        <v>0.41666699941666702</v>
      </c>
      <c r="N184" s="2">
        <v>0.41666699941666702</v>
      </c>
      <c r="O184" s="2">
        <v>0.41544749932071001</v>
      </c>
      <c r="P184" s="2">
        <v>0.383772999</v>
      </c>
      <c r="Q184" s="2">
        <v>0.35067616566666698</v>
      </c>
      <c r="R184" s="2">
        <v>0.34539999900000001</v>
      </c>
      <c r="S184" s="2">
        <v>0.34539999900000001</v>
      </c>
      <c r="T184" s="2">
        <v>0.34539999900000001</v>
      </c>
      <c r="U184" s="2">
        <v>0.34539999900000001</v>
      </c>
      <c r="V184" s="2">
        <v>0.34539999900000001</v>
      </c>
      <c r="W184" s="2">
        <v>0.34539999900000001</v>
      </c>
      <c r="X184" s="2">
        <v>0.34539999900000001</v>
      </c>
      <c r="Y184" s="2">
        <v>0.34539999900000001</v>
      </c>
      <c r="Z184" s="2">
        <v>0.34539999900000001</v>
      </c>
      <c r="AA184" s="2">
        <v>0.34539999900000001</v>
      </c>
      <c r="AB184" s="2">
        <v>0.34539749958333299</v>
      </c>
      <c r="AC184" s="2">
        <v>0.34539500000000001</v>
      </c>
      <c r="AD184" s="2">
        <v>0.38198191666666698</v>
      </c>
      <c r="AE184" s="2">
        <v>0.38450000000000001</v>
      </c>
      <c r="AF184" s="2">
        <v>0.38450000000000001</v>
      </c>
      <c r="AG184" s="2">
        <v>0.38450000000000001</v>
      </c>
      <c r="AH184" s="2">
        <v>0.38450000000000001</v>
      </c>
      <c r="AI184" s="2">
        <v>0.38450000000000001</v>
      </c>
      <c r="AJ184" s="2">
        <v>0.38450000000000001</v>
      </c>
      <c r="AK184" s="2">
        <v>0.38450000000000001</v>
      </c>
      <c r="AL184" s="2">
        <v>0.38450000000000001</v>
      </c>
      <c r="AM184" s="2">
        <v>0.38450000000000001</v>
      </c>
      <c r="AN184" s="2">
        <v>0.38450000000000001</v>
      </c>
      <c r="AO184" s="2">
        <v>0.38450000000000001</v>
      </c>
      <c r="AP184" s="2">
        <v>0.38450000000000001</v>
      </c>
      <c r="AQ184" s="2">
        <v>0.38450000000000001</v>
      </c>
      <c r="AR184" s="2">
        <v>0.38450000000000001</v>
      </c>
      <c r="AS184" s="2">
        <v>0.38450000000000001</v>
      </c>
      <c r="AT184" s="2">
        <v>0.38450000000000001</v>
      </c>
      <c r="AU184" s="2">
        <v>0.38450000000000001</v>
      </c>
      <c r="AV184" s="2">
        <v>0.38450000000000001</v>
      </c>
      <c r="AW184" s="2">
        <v>0.38450000000000001</v>
      </c>
      <c r="AX184" s="2">
        <v>0.38450000000000001</v>
      </c>
      <c r="AY184" s="2">
        <v>0.38450000000000001</v>
      </c>
      <c r="AZ184" s="2">
        <v>0.38450000000000001</v>
      </c>
      <c r="BA184" s="2">
        <v>0.38450000000000001</v>
      </c>
      <c r="BB184" s="2">
        <v>0.38450000000000001</v>
      </c>
      <c r="BC184" s="2">
        <v>0.38450000000000001</v>
      </c>
      <c r="BD184" s="2">
        <v>0.38450000000000001</v>
      </c>
      <c r="BE184" s="2">
        <v>0.38450000000000001</v>
      </c>
      <c r="BF184" s="2">
        <v>0.38450000000000001</v>
      </c>
      <c r="BG184" s="2">
        <v>0.38450000000000001</v>
      </c>
      <c r="BH184" s="2">
        <v>0.38450000000000001</v>
      </c>
      <c r="BI184" s="2">
        <v>0.38450000000000001</v>
      </c>
      <c r="BJ184" s="2">
        <v>0.38450000000000001</v>
      </c>
      <c r="BK184" s="2">
        <v>0.38450000000000001</v>
      </c>
      <c r="BL184" s="2">
        <v>0.38450000000000001</v>
      </c>
      <c r="BM184" s="2">
        <v>0.38450000000000001</v>
      </c>
      <c r="BN184" s="2">
        <v>0.38450000000000001</v>
      </c>
      <c r="BO184" s="2">
        <v>0.38450000000000001</v>
      </c>
    </row>
    <row r="185" spans="1:67" ht="15.75" customHeight="1" x14ac:dyDescent="0.25">
      <c r="A185" s="2" t="s">
        <v>374</v>
      </c>
      <c r="B185" s="2" t="s">
        <v>539</v>
      </c>
      <c r="C185" s="2" t="s">
        <v>538</v>
      </c>
      <c r="D185" s="2">
        <v>2.0370530027678989E-2</v>
      </c>
      <c r="E185" s="2">
        <v>2.0370530027678989E-2</v>
      </c>
      <c r="F185" s="2">
        <v>2.0370530027678989E-2</v>
      </c>
      <c r="G185" s="2">
        <v>2.0370530027678989E-2</v>
      </c>
      <c r="H185" s="2">
        <v>2.0370530027678989E-2</v>
      </c>
      <c r="I185" s="2">
        <v>2.0370530027678989E-2</v>
      </c>
      <c r="J185" s="2">
        <v>2.0370530027678989E-2</v>
      </c>
      <c r="K185" s="2">
        <v>2.0370530027678989E-2</v>
      </c>
      <c r="L185" s="2">
        <v>2.0370530027678989E-2</v>
      </c>
      <c r="M185" s="2">
        <v>2.0370530027678989E-2</v>
      </c>
      <c r="N185" s="2">
        <v>2.0370530027678989E-2</v>
      </c>
      <c r="O185" s="2">
        <v>2.0370530027678989E-2</v>
      </c>
      <c r="P185" s="2">
        <v>2.0370530027678989E-2</v>
      </c>
      <c r="Q185" s="2">
        <v>2.0370530027678989E-2</v>
      </c>
      <c r="R185" s="2">
        <v>2.0370530027678989E-2</v>
      </c>
      <c r="S185" s="2">
        <v>2.0370530027678989E-2</v>
      </c>
      <c r="T185" s="2">
        <v>2.0370530027678989E-2</v>
      </c>
      <c r="U185" s="2">
        <v>2.0370530027678989E-2</v>
      </c>
      <c r="V185" s="2">
        <v>2.0370530027678989E-2</v>
      </c>
      <c r="W185" s="2">
        <v>2.0370530027678989E-2</v>
      </c>
      <c r="X185" s="2">
        <v>2.0370530027678989E-2</v>
      </c>
      <c r="Y185" s="2">
        <v>2.0370530027678989E-2</v>
      </c>
      <c r="Z185" s="2">
        <v>2.0370530027678989E-2</v>
      </c>
      <c r="AA185" s="2">
        <v>2.0370530027678989E-2</v>
      </c>
      <c r="AB185" s="2">
        <v>2.0370530027678989E-2</v>
      </c>
      <c r="AC185" s="2">
        <v>2.0370530027678989E-2</v>
      </c>
      <c r="AD185" s="2">
        <v>2.0370530027678989E-2</v>
      </c>
      <c r="AE185" s="2">
        <v>2.0370530027678989E-2</v>
      </c>
      <c r="AF185" s="2">
        <v>2.0370530027678989E-2</v>
      </c>
      <c r="AG185" s="2">
        <v>2.0370530027678989E-2</v>
      </c>
      <c r="AH185" s="2">
        <v>2.0370530027678989E-2</v>
      </c>
      <c r="AI185" s="2">
        <v>2.0370530027678989E-2</v>
      </c>
      <c r="AJ185" s="2">
        <v>2.0370530027678989E-2</v>
      </c>
      <c r="AK185" s="2">
        <v>2.0370530027678989E-2</v>
      </c>
      <c r="AL185" s="2">
        <v>2.0370530027678989E-2</v>
      </c>
      <c r="AM185" s="2">
        <v>2.0370530027678989E-2</v>
      </c>
      <c r="AN185" s="2">
        <v>2.0370530027678989E-2</v>
      </c>
      <c r="AO185" s="2">
        <v>2.0370530027678989E-2</v>
      </c>
      <c r="AP185" s="2">
        <v>2.0370530027678989E-2</v>
      </c>
      <c r="AQ185" s="2">
        <v>2.0370530027678989E-2</v>
      </c>
      <c r="AR185" s="2">
        <v>2.3505994106841128E-2</v>
      </c>
      <c r="AS185" s="2">
        <v>2.424041466500973E-2</v>
      </c>
      <c r="AT185" s="2">
        <v>2.2960061758277271E-2</v>
      </c>
      <c r="AU185" s="2">
        <v>1.9193061642533069E-2</v>
      </c>
      <c r="AV185" s="2">
        <v>1.7453485570764891E-2</v>
      </c>
      <c r="AW185" s="2">
        <v>1.7450848717625349E-2</v>
      </c>
      <c r="AX185" s="2">
        <v>1.7290897958340511E-2</v>
      </c>
      <c r="AY185" s="2">
        <v>1.584150239042411E-2</v>
      </c>
      <c r="AZ185" s="2">
        <v>1.476141452168866E-2</v>
      </c>
      <c r="BA185" s="2">
        <v>1.556546081579809E-2</v>
      </c>
      <c r="BB185" s="2">
        <v>1.637637338364812E-2</v>
      </c>
      <c r="BC185" s="2">
        <v>1.559707547260755E-2</v>
      </c>
      <c r="BD185" s="2">
        <v>1.6898056162477991E-2</v>
      </c>
      <c r="BE185" s="2">
        <v>1.6346763234298071E-2</v>
      </c>
      <c r="BF185" s="2">
        <v>1.6342053682320421E-2</v>
      </c>
      <c r="BG185" s="2">
        <v>1.9567533931065521E-2</v>
      </c>
      <c r="BH185" s="2">
        <v>1.9613668877076901E-2</v>
      </c>
      <c r="BI185" s="2">
        <v>1.9218193226949169E-2</v>
      </c>
      <c r="BJ185" s="2">
        <v>1.8383799675623681E-2</v>
      </c>
      <c r="BK185" s="2">
        <v>1.9393412662930851E-2</v>
      </c>
      <c r="BL185" s="2">
        <v>1.900762133941138E-2</v>
      </c>
      <c r="BM185" s="2">
        <v>1.835604227680095E-2</v>
      </c>
      <c r="BN185" s="2">
        <v>2.0616741096370579E-2</v>
      </c>
      <c r="BO185" s="2">
        <v>2.007866554441683E-2</v>
      </c>
    </row>
    <row r="186" spans="1:67" ht="15.75" customHeight="1" x14ac:dyDescent="0.25">
      <c r="A186" s="2" t="s">
        <v>376</v>
      </c>
      <c r="B186" s="2" t="s">
        <v>12</v>
      </c>
      <c r="C186" s="2" t="s">
        <v>538</v>
      </c>
      <c r="D186" s="2">
        <v>4.7619000037618999</v>
      </c>
      <c r="E186" s="2">
        <v>4.7619000037618999</v>
      </c>
      <c r="F186" s="2">
        <v>4.7619000037618999</v>
      </c>
      <c r="G186" s="2">
        <v>4.7619000037618999</v>
      </c>
      <c r="H186" s="2">
        <v>4.7619000037618999</v>
      </c>
      <c r="I186" s="2">
        <v>4.7619000037618999</v>
      </c>
      <c r="J186" s="2">
        <v>4.7619000037618999</v>
      </c>
      <c r="K186" s="2">
        <v>4.7619000037618999</v>
      </c>
      <c r="L186" s="2">
        <v>4.7619000037618999</v>
      </c>
      <c r="M186" s="2">
        <v>4.7619000037618999</v>
      </c>
      <c r="N186" s="2">
        <v>4.7619000037618999</v>
      </c>
      <c r="O186" s="2">
        <v>4.7619000033650796</v>
      </c>
      <c r="P186" s="2">
        <v>8.6813825825993707</v>
      </c>
      <c r="Q186" s="2">
        <v>9.9942499999166703</v>
      </c>
      <c r="R186" s="2">
        <v>9.9</v>
      </c>
      <c r="S186" s="2">
        <v>9.9</v>
      </c>
      <c r="T186" s="2">
        <v>9.9</v>
      </c>
      <c r="U186" s="2">
        <v>9.9</v>
      </c>
      <c r="V186" s="2">
        <v>9.9</v>
      </c>
      <c r="W186" s="2">
        <v>9.9</v>
      </c>
      <c r="X186" s="2">
        <v>9.9</v>
      </c>
      <c r="Y186" s="2">
        <v>9.9</v>
      </c>
      <c r="Z186" s="2">
        <v>11.8474666658333</v>
      </c>
      <c r="AA186" s="2">
        <v>13.1169749993333</v>
      </c>
      <c r="AB186" s="2">
        <v>14.0463333330833</v>
      </c>
      <c r="AC186" s="2">
        <v>15.92839166625</v>
      </c>
      <c r="AD186" s="2">
        <v>16.647508333083302</v>
      </c>
      <c r="AE186" s="2">
        <v>17.398800000000001</v>
      </c>
      <c r="AF186" s="2">
        <v>18.003291666666701</v>
      </c>
      <c r="AG186" s="2">
        <v>20.541491666666701</v>
      </c>
      <c r="AH186" s="2">
        <v>21.707374999999999</v>
      </c>
      <c r="AI186" s="2">
        <v>23.8007666666667</v>
      </c>
      <c r="AJ186" s="2">
        <v>25.082791666666701</v>
      </c>
      <c r="AK186" s="2">
        <v>28.1071833333333</v>
      </c>
      <c r="AL186" s="2">
        <v>30.566591666666699</v>
      </c>
      <c r="AM186" s="2">
        <v>31.642683333333299</v>
      </c>
      <c r="AN186" s="2">
        <v>36.078683333333302</v>
      </c>
      <c r="AO186" s="2">
        <v>41.111525</v>
      </c>
      <c r="AP186" s="2">
        <v>45.046666666666702</v>
      </c>
      <c r="AQ186" s="2">
        <v>49.5006915833333</v>
      </c>
      <c r="AR186" s="2">
        <v>53.648186500000001</v>
      </c>
      <c r="AS186" s="2">
        <v>61.927161666666699</v>
      </c>
      <c r="AT186" s="2">
        <v>59.723781666666703</v>
      </c>
      <c r="AU186" s="2">
        <v>57.751996666666699</v>
      </c>
      <c r="AV186" s="2">
        <v>58.257863333333297</v>
      </c>
      <c r="AW186" s="2">
        <v>59.514474999999997</v>
      </c>
      <c r="AX186" s="2">
        <v>60.271335000000001</v>
      </c>
      <c r="AY186" s="2">
        <v>60.738515833333302</v>
      </c>
      <c r="AZ186" s="2">
        <v>70.408033333333293</v>
      </c>
      <c r="BA186" s="2">
        <v>81.712891666666707</v>
      </c>
      <c r="BB186" s="2">
        <v>85.193816325757595</v>
      </c>
      <c r="BC186" s="2">
        <v>86.343383333333307</v>
      </c>
      <c r="BD186" s="2">
        <v>93.395197222222194</v>
      </c>
      <c r="BE186" s="2">
        <v>101.628899206349</v>
      </c>
      <c r="BF186" s="2">
        <v>101.100088423521</v>
      </c>
      <c r="BG186" s="2">
        <v>102.769271604675</v>
      </c>
      <c r="BH186" s="2">
        <v>104.769117033301</v>
      </c>
      <c r="BI186" s="2">
        <v>105.45516208793801</v>
      </c>
      <c r="BJ186" s="2">
        <v>121.824068875756</v>
      </c>
      <c r="BK186" s="2">
        <v>150.036253839864</v>
      </c>
      <c r="BL186" s="2">
        <v>161.83847968471801</v>
      </c>
      <c r="BM186" s="2">
        <v>162.90625374741799</v>
      </c>
      <c r="BN186" s="2">
        <v>204.86718746998201</v>
      </c>
      <c r="BO186" s="2">
        <v>280.35611165514899</v>
      </c>
    </row>
    <row r="187" spans="1:67" ht="15.75" customHeight="1" x14ac:dyDescent="0.25">
      <c r="A187" s="2" t="s">
        <v>378</v>
      </c>
      <c r="B187" s="2" t="s">
        <v>6</v>
      </c>
      <c r="C187" s="2" t="s">
        <v>538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2">
        <v>1</v>
      </c>
      <c r="BE187" s="2">
        <v>1</v>
      </c>
      <c r="BF187" s="2">
        <v>1</v>
      </c>
      <c r="BG187" s="2">
        <v>1</v>
      </c>
      <c r="BH187" s="2">
        <v>1</v>
      </c>
      <c r="BI187" s="2">
        <v>1</v>
      </c>
      <c r="BJ187" s="2">
        <v>1</v>
      </c>
      <c r="BK187" s="2">
        <v>1</v>
      </c>
      <c r="BL187" s="2">
        <v>1</v>
      </c>
      <c r="BM187" s="2">
        <v>1</v>
      </c>
      <c r="BN187" s="2">
        <v>1</v>
      </c>
      <c r="BO187" s="2">
        <v>1</v>
      </c>
    </row>
    <row r="188" spans="1:67" ht="15.75" customHeight="1" x14ac:dyDescent="0.25">
      <c r="A188" s="2" t="s">
        <v>380</v>
      </c>
      <c r="B188" s="2" t="s">
        <v>6</v>
      </c>
      <c r="C188" s="2" t="s">
        <v>538</v>
      </c>
      <c r="D188" s="2">
        <v>2.7299166665916701E-8</v>
      </c>
      <c r="E188" s="2">
        <v>2.681666666575E-8</v>
      </c>
      <c r="F188" s="2">
        <v>2.6819999998999999E-8</v>
      </c>
      <c r="G188" s="2">
        <v>2.6819999998999999E-8</v>
      </c>
      <c r="H188" s="2">
        <v>2.6819999998999999E-8</v>
      </c>
      <c r="I188" s="2">
        <v>2.6819999998999999E-8</v>
      </c>
      <c r="J188" s="2">
        <v>2.6819999998999999E-8</v>
      </c>
      <c r="K188" s="2">
        <v>3.0248333332333302E-8</v>
      </c>
      <c r="L188" s="2">
        <v>3.8699999999000001E-8</v>
      </c>
      <c r="M188" s="2">
        <v>3.8699999999000001E-8</v>
      </c>
      <c r="N188" s="2">
        <v>3.8699999999000001E-8</v>
      </c>
      <c r="O188" s="2">
        <v>3.8699999999000001E-8</v>
      </c>
      <c r="P188" s="2">
        <v>3.8699999999000001E-8</v>
      </c>
      <c r="Q188" s="2">
        <v>3.8699999999000001E-8</v>
      </c>
      <c r="R188" s="2">
        <v>3.8699999999000001E-8</v>
      </c>
      <c r="S188" s="2">
        <v>4.0370833332583299E-8</v>
      </c>
      <c r="T188" s="2">
        <v>5.5755833332916701E-8</v>
      </c>
      <c r="U188" s="2">
        <v>8.4234833332583294E-8</v>
      </c>
      <c r="V188" s="2">
        <v>1.5634883333275001E-7</v>
      </c>
      <c r="W188" s="2">
        <v>2.24718916665667E-7</v>
      </c>
      <c r="X188" s="2">
        <v>2.8885524999866702E-7</v>
      </c>
      <c r="Y188" s="2">
        <v>4.2231799999849999E-7</v>
      </c>
      <c r="Z188" s="2">
        <v>6.9756674999766704E-7</v>
      </c>
      <c r="AA188" s="2">
        <v>1.62863416666367E-6</v>
      </c>
      <c r="AB188" s="2">
        <v>3.4668541666649202E-6</v>
      </c>
      <c r="AC188" s="2">
        <v>1.09749424999999E-5</v>
      </c>
      <c r="AD188" s="2">
        <v>1.39475E-5</v>
      </c>
      <c r="AE188" s="2">
        <v>1.6835833333333298E-5</v>
      </c>
      <c r="AF188" s="2">
        <v>1.2883166666666701E-4</v>
      </c>
      <c r="AG188" s="2">
        <v>2.6661875000000002E-3</v>
      </c>
      <c r="AH188" s="2">
        <v>0.18788557916666701</v>
      </c>
      <c r="AI188" s="2">
        <v>0.77249999999999996</v>
      </c>
      <c r="AJ188" s="2">
        <v>1.24583333333333</v>
      </c>
      <c r="AK188" s="2">
        <v>1.9883189166666699</v>
      </c>
      <c r="AL188" s="2">
        <v>2.1949999999999998</v>
      </c>
      <c r="AM188" s="2">
        <v>2.2533333333333299</v>
      </c>
      <c r="AN188" s="2">
        <v>2.45333333333333</v>
      </c>
      <c r="AO188" s="2">
        <v>2.6641666666666701</v>
      </c>
      <c r="AP188" s="2">
        <v>2.93</v>
      </c>
      <c r="AQ188" s="2">
        <v>3.3833333333333302</v>
      </c>
      <c r="AR188" s="2">
        <v>3.49</v>
      </c>
      <c r="AS188" s="2">
        <v>3.5068333333333301</v>
      </c>
      <c r="AT188" s="2">
        <v>3.5165000000000002</v>
      </c>
      <c r="AU188" s="2">
        <v>3.4784670000000002</v>
      </c>
      <c r="AV188" s="2">
        <v>3.4131749999999998</v>
      </c>
      <c r="AW188" s="2">
        <v>3.2958416666666701</v>
      </c>
      <c r="AX188" s="2">
        <v>3.27403250265816</v>
      </c>
      <c r="AY188" s="2">
        <v>3.1280445773524699</v>
      </c>
      <c r="AZ188" s="2">
        <v>2.9244083333333299</v>
      </c>
      <c r="BA188" s="2">
        <v>3.0115083333333299</v>
      </c>
      <c r="BB188" s="2">
        <v>2.8251249999999999</v>
      </c>
      <c r="BC188" s="2">
        <v>2.7541000000000002</v>
      </c>
      <c r="BD188" s="2">
        <v>2.6375864177489201</v>
      </c>
      <c r="BE188" s="2">
        <v>2.7018990259740301</v>
      </c>
      <c r="BF188" s="2">
        <v>2.8390441378066398</v>
      </c>
      <c r="BG188" s="2">
        <v>3.1844392415223699</v>
      </c>
      <c r="BH188" s="2">
        <v>3.3750615872066501</v>
      </c>
      <c r="BI188" s="2">
        <v>3.2604884908320999</v>
      </c>
      <c r="BJ188" s="2">
        <v>3.2866026980329601</v>
      </c>
      <c r="BK188" s="2">
        <v>3.3372655465368002</v>
      </c>
      <c r="BL188" s="2">
        <v>3.4949411976912002</v>
      </c>
      <c r="BM188" s="2">
        <v>3.8805541313758698</v>
      </c>
      <c r="BN188" s="2">
        <v>3.83518137473542</v>
      </c>
      <c r="BO188" s="2">
        <v>3.74382620959376</v>
      </c>
    </row>
    <row r="189" spans="1:67" ht="15.75" customHeight="1" x14ac:dyDescent="0.25">
      <c r="A189" s="2" t="s">
        <v>382</v>
      </c>
      <c r="B189" s="2" t="s">
        <v>37</v>
      </c>
      <c r="C189" s="2" t="s">
        <v>538</v>
      </c>
      <c r="D189" s="2">
        <v>2.0149984883118099</v>
      </c>
      <c r="E189" s="2">
        <v>2.0199979840824098</v>
      </c>
      <c r="F189" s="2">
        <v>3.7278515776187202</v>
      </c>
      <c r="G189" s="2">
        <v>3.9104231462455998</v>
      </c>
      <c r="H189" s="2">
        <v>3.9100072879016801</v>
      </c>
      <c r="I189" s="2">
        <v>3.9091733474848702</v>
      </c>
      <c r="J189" s="2">
        <v>3.9000000029000002</v>
      </c>
      <c r="K189" s="2">
        <v>3.9000000029000002</v>
      </c>
      <c r="L189" s="2">
        <v>3.9000000029000002</v>
      </c>
      <c r="M189" s="2">
        <v>3.9000000029000002</v>
      </c>
      <c r="N189" s="2">
        <v>5.9043499993250004</v>
      </c>
      <c r="O189" s="2">
        <v>6.4317083323333302</v>
      </c>
      <c r="P189" s="2">
        <v>6.6748416657499998</v>
      </c>
      <c r="Q189" s="2">
        <v>6.7562833323333296</v>
      </c>
      <c r="R189" s="2">
        <v>6.7878749994166698</v>
      </c>
      <c r="S189" s="2">
        <v>7.2478999990000004</v>
      </c>
      <c r="T189" s="2">
        <v>7.4402583323333298</v>
      </c>
      <c r="U189" s="2">
        <v>7.4028249989999999</v>
      </c>
      <c r="V189" s="2">
        <v>7.3657583324999996</v>
      </c>
      <c r="W189" s="2">
        <v>7.3775499990000002</v>
      </c>
      <c r="X189" s="2">
        <v>7.51143333233333</v>
      </c>
      <c r="Y189" s="2">
        <v>7.89964999908333</v>
      </c>
      <c r="Z189" s="2">
        <v>8.5399999994166702</v>
      </c>
      <c r="AA189" s="2">
        <v>11.1127166658333</v>
      </c>
      <c r="AB189" s="2">
        <v>16.698708332916699</v>
      </c>
      <c r="AC189" s="2">
        <v>18.607341666500002</v>
      </c>
      <c r="AD189" s="2">
        <v>20.385683333333301</v>
      </c>
      <c r="AE189" s="2">
        <v>20.567675000000001</v>
      </c>
      <c r="AF189" s="2">
        <v>21.094674999999999</v>
      </c>
      <c r="AG189" s="2">
        <v>21.7366833333333</v>
      </c>
      <c r="AH189" s="2">
        <v>24.310500000000001</v>
      </c>
      <c r="AI189" s="2">
        <v>27.478633333333299</v>
      </c>
      <c r="AJ189" s="2">
        <v>25.512491666666701</v>
      </c>
      <c r="AK189" s="2">
        <v>27.119841666666701</v>
      </c>
      <c r="AL189" s="2">
        <v>26.417166666666699</v>
      </c>
      <c r="AM189" s="2">
        <v>25.714466666666699</v>
      </c>
      <c r="AN189" s="2">
        <v>26.216100000000001</v>
      </c>
      <c r="AO189" s="2">
        <v>29.470658333333301</v>
      </c>
      <c r="AP189" s="2">
        <v>40.893050000000002</v>
      </c>
      <c r="AQ189" s="2">
        <v>39.088983333333303</v>
      </c>
      <c r="AR189" s="2">
        <v>44.192250000000001</v>
      </c>
      <c r="AS189" s="2">
        <v>50.992649999999998</v>
      </c>
      <c r="AT189" s="2">
        <v>51.603566666666701</v>
      </c>
      <c r="AU189" s="2">
        <v>54.203333333333298</v>
      </c>
      <c r="AV189" s="2">
        <v>56.039916666666699</v>
      </c>
      <c r="AW189" s="2">
        <v>55.085491666666698</v>
      </c>
      <c r="AX189" s="2">
        <v>51.314272500000001</v>
      </c>
      <c r="AY189" s="2">
        <v>46.148391177755002</v>
      </c>
      <c r="AZ189" s="2">
        <v>44.323287609410002</v>
      </c>
      <c r="BA189" s="2">
        <v>47.679688453509101</v>
      </c>
      <c r="BB189" s="2">
        <v>45.109664180089602</v>
      </c>
      <c r="BC189" s="2">
        <v>43.3131369237488</v>
      </c>
      <c r="BD189" s="2">
        <v>42.228794734943399</v>
      </c>
      <c r="BE189" s="2">
        <v>42.4461848306739</v>
      </c>
      <c r="BF189" s="2">
        <v>44.395154304209697</v>
      </c>
      <c r="BG189" s="2">
        <v>45.502839942143098</v>
      </c>
      <c r="BH189" s="2">
        <v>47.4924638585099</v>
      </c>
      <c r="BI189" s="2">
        <v>50.403719793717698</v>
      </c>
      <c r="BJ189" s="2">
        <v>52.661429953968302</v>
      </c>
      <c r="BK189" s="2">
        <v>51.795782651733298</v>
      </c>
      <c r="BL189" s="2">
        <v>49.624096002632797</v>
      </c>
      <c r="BM189" s="2">
        <v>49.254597728841198</v>
      </c>
      <c r="BN189" s="2">
        <v>54.477785837204998</v>
      </c>
      <c r="BO189" s="2">
        <v>55.630363223193001</v>
      </c>
    </row>
    <row r="190" spans="1:67" ht="15.75" customHeight="1" x14ac:dyDescent="0.25">
      <c r="A190" s="2" t="s">
        <v>384</v>
      </c>
      <c r="B190" s="2" t="s">
        <v>37</v>
      </c>
      <c r="C190" s="2" t="s">
        <v>538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1</v>
      </c>
      <c r="AR190" s="2">
        <v>1</v>
      </c>
      <c r="AS190" s="2">
        <v>1</v>
      </c>
      <c r="AT190" s="2">
        <v>1</v>
      </c>
      <c r="AU190" s="2">
        <v>1</v>
      </c>
      <c r="AV190" s="2">
        <v>1</v>
      </c>
      <c r="AW190" s="2">
        <v>1</v>
      </c>
      <c r="AX190" s="2">
        <v>1</v>
      </c>
      <c r="AY190" s="2">
        <v>1</v>
      </c>
      <c r="AZ190" s="2">
        <v>1</v>
      </c>
      <c r="BA190" s="2">
        <v>1</v>
      </c>
      <c r="BB190" s="2">
        <v>1</v>
      </c>
      <c r="BC190" s="2">
        <v>1</v>
      </c>
      <c r="BD190" s="2">
        <v>1</v>
      </c>
      <c r="BE190" s="2">
        <v>1</v>
      </c>
      <c r="BF190" s="2">
        <v>1</v>
      </c>
      <c r="BG190" s="2">
        <v>1</v>
      </c>
      <c r="BH190" s="2">
        <v>1</v>
      </c>
      <c r="BI190" s="2">
        <v>1</v>
      </c>
      <c r="BJ190" s="2">
        <v>1</v>
      </c>
      <c r="BK190" s="2">
        <v>1</v>
      </c>
      <c r="BL190" s="2">
        <v>1</v>
      </c>
      <c r="BM190" s="2">
        <v>1</v>
      </c>
      <c r="BN190" s="2">
        <v>1</v>
      </c>
      <c r="BO190" s="2">
        <v>1</v>
      </c>
    </row>
    <row r="191" spans="1:67" ht="15.75" customHeight="1" x14ac:dyDescent="0.25">
      <c r="A191" s="2" t="s">
        <v>386</v>
      </c>
      <c r="B191" s="2" t="s">
        <v>37</v>
      </c>
      <c r="C191" s="2" t="s">
        <v>538</v>
      </c>
      <c r="D191" s="2">
        <v>0.89285699989285705</v>
      </c>
      <c r="E191" s="2">
        <v>0.89285699989285705</v>
      </c>
      <c r="F191" s="2">
        <v>0.89285699989285705</v>
      </c>
      <c r="G191" s="2">
        <v>0.89285699989285705</v>
      </c>
      <c r="H191" s="2">
        <v>0.89285699989285705</v>
      </c>
      <c r="I191" s="2">
        <v>0.89285699989285705</v>
      </c>
      <c r="J191" s="2">
        <v>0.89285699989285705</v>
      </c>
      <c r="K191" s="2">
        <v>0.89285699989285705</v>
      </c>
      <c r="L191" s="2">
        <v>0.89285699989285705</v>
      </c>
      <c r="M191" s="2">
        <v>0.89285699989285705</v>
      </c>
      <c r="N191" s="2">
        <v>0.89285699989285705</v>
      </c>
      <c r="O191" s="2">
        <v>0.88275827124897299</v>
      </c>
      <c r="P191" s="2">
        <v>0.83503897375136804</v>
      </c>
      <c r="Q191" s="2">
        <v>0.70411390796665796</v>
      </c>
      <c r="R191" s="2">
        <v>0.69666586863809599</v>
      </c>
      <c r="S191" s="2">
        <v>0.76389333233333301</v>
      </c>
      <c r="T191" s="2">
        <v>0.79280749900000003</v>
      </c>
      <c r="U191" s="2">
        <v>0.79140833233333296</v>
      </c>
      <c r="V191" s="2">
        <v>0.70892499899999994</v>
      </c>
      <c r="W191" s="2">
        <v>0.71175749899999996</v>
      </c>
      <c r="X191" s="2">
        <v>0.67094583233333305</v>
      </c>
      <c r="Y191" s="2">
        <v>0.67296749899999997</v>
      </c>
      <c r="Z191" s="2">
        <v>0.73845833233333302</v>
      </c>
      <c r="AA191" s="2">
        <v>0.83614583233333295</v>
      </c>
      <c r="AB191" s="2">
        <v>0.89855166625000005</v>
      </c>
      <c r="AC191" s="2">
        <v>1.0003141664166699</v>
      </c>
      <c r="AD191" s="2">
        <v>0.97141416666666702</v>
      </c>
      <c r="AE191" s="2">
        <v>0.90789916666666703</v>
      </c>
      <c r="AF191" s="2">
        <v>0.8670525</v>
      </c>
      <c r="AG191" s="2">
        <v>0.85879749999999999</v>
      </c>
      <c r="AH191" s="2">
        <v>0.95499999999999996</v>
      </c>
      <c r="AI191" s="2">
        <v>0.95170916666666705</v>
      </c>
      <c r="AJ191" s="2">
        <v>0.96466333333333298</v>
      </c>
      <c r="AK191" s="2">
        <v>0.97817666666666703</v>
      </c>
      <c r="AL191" s="2">
        <v>1.0113399999999999</v>
      </c>
      <c r="AM191" s="2">
        <v>1.2798416666666701</v>
      </c>
      <c r="AN191" s="2">
        <v>1.319075</v>
      </c>
      <c r="AO191" s="2">
        <v>1.43797166666667</v>
      </c>
      <c r="AP191" s="2">
        <v>2.0735916666666698</v>
      </c>
      <c r="AQ191" s="2">
        <v>2.5707724999999999</v>
      </c>
      <c r="AR191" s="2">
        <v>2.7821566666666699</v>
      </c>
      <c r="AS191" s="2">
        <v>3.3887150645833302</v>
      </c>
      <c r="AT191" s="2">
        <v>3.8952208016666701</v>
      </c>
      <c r="AU191" s="2">
        <v>3.5634528749999999</v>
      </c>
      <c r="AV191" s="2">
        <v>3.2225401036691999</v>
      </c>
      <c r="AW191" s="2">
        <v>3.1019498003333301</v>
      </c>
      <c r="AX191" s="2">
        <v>3.0567347873333302</v>
      </c>
      <c r="AY191" s="2">
        <v>2.96534583333333</v>
      </c>
      <c r="AZ191" s="2">
        <v>2.7000883333333299</v>
      </c>
      <c r="BA191" s="2">
        <v>2.7551433333333302</v>
      </c>
      <c r="BB191" s="2">
        <v>2.7192941666666699</v>
      </c>
      <c r="BC191" s="2">
        <v>2.37096994940423</v>
      </c>
      <c r="BD191" s="2">
        <v>2.0836483390254799</v>
      </c>
      <c r="BE191" s="2">
        <v>2.24451</v>
      </c>
      <c r="BF191" s="2">
        <v>2.4613849999999999</v>
      </c>
      <c r="BG191" s="2">
        <v>2.7684116666666698</v>
      </c>
      <c r="BH191" s="2">
        <v>3.1330293018560398</v>
      </c>
      <c r="BI191" s="2">
        <v>3.1887883828961701</v>
      </c>
      <c r="BJ191" s="2">
        <v>3.2934630812507999</v>
      </c>
      <c r="BK191" s="2">
        <v>3.38753768145423</v>
      </c>
      <c r="BL191" s="2">
        <v>3.45997438644787</v>
      </c>
      <c r="BM191" s="2">
        <v>3.5087719298245599</v>
      </c>
      <c r="BN191" s="2">
        <v>3.5192297050674499</v>
      </c>
      <c r="BO191" s="2">
        <v>3.5192297050674499</v>
      </c>
    </row>
    <row r="192" spans="1:67" ht="15.75" customHeight="1" x14ac:dyDescent="0.25">
      <c r="A192" s="2" t="s">
        <v>388</v>
      </c>
      <c r="B192" s="2" t="s">
        <v>22</v>
      </c>
      <c r="C192" s="2" t="s">
        <v>538</v>
      </c>
      <c r="D192" s="2">
        <v>3.9999999989999999E-4</v>
      </c>
      <c r="E192" s="2">
        <v>3.9999999989999999E-4</v>
      </c>
      <c r="F192" s="2">
        <v>3.9999999989999999E-4</v>
      </c>
      <c r="G192" s="2">
        <v>3.9999999989999999E-4</v>
      </c>
      <c r="H192" s="2">
        <v>3.9999999989999999E-4</v>
      </c>
      <c r="I192" s="2">
        <v>3.9999999989999999E-4</v>
      </c>
      <c r="J192" s="2">
        <v>3.9999999989999999E-4</v>
      </c>
      <c r="K192" s="2">
        <v>3.9999999989999999E-4</v>
      </c>
      <c r="L192" s="2">
        <v>3.9999999989999999E-4</v>
      </c>
      <c r="M192" s="2">
        <v>3.9999999989999999E-4</v>
      </c>
      <c r="N192" s="2">
        <v>4.0000000000000002E-4</v>
      </c>
      <c r="O192" s="2">
        <v>3.8933333323333302E-4</v>
      </c>
      <c r="P192" s="2">
        <v>3.6799999990000002E-4</v>
      </c>
      <c r="Q192" s="2">
        <v>3.3499999989999998E-4</v>
      </c>
      <c r="R192" s="2">
        <v>3.3199999990000001E-4</v>
      </c>
      <c r="S192" s="2">
        <v>3.3199999999999999E-4</v>
      </c>
      <c r="T192" s="2">
        <v>3.3199999999999999E-4</v>
      </c>
      <c r="U192" s="2">
        <v>3.3199999999999999E-4</v>
      </c>
      <c r="V192" s="2">
        <v>5.8100000000000003E-4</v>
      </c>
      <c r="W192" s="2">
        <v>3.32E-3</v>
      </c>
      <c r="X192" s="2">
        <v>4.4216666666666701E-3</v>
      </c>
      <c r="Y192" s="2">
        <v>5.11525E-3</v>
      </c>
      <c r="Z192" s="2">
        <v>8.4824166666416703E-3</v>
      </c>
      <c r="AA192" s="2">
        <v>9.1549999999666707E-3</v>
      </c>
      <c r="AB192" s="2">
        <v>1.1323999999950001E-2</v>
      </c>
      <c r="AC192" s="2">
        <v>1.47141666666333E-2</v>
      </c>
      <c r="AD192" s="2">
        <v>1.7528666666666699E-2</v>
      </c>
      <c r="AE192" s="2">
        <v>2.6508250000000001E-2</v>
      </c>
      <c r="AF192" s="2">
        <v>4.3054583333333299E-2</v>
      </c>
      <c r="AG192" s="2">
        <v>0.14391841666666699</v>
      </c>
      <c r="AH192" s="2">
        <v>0.95</v>
      </c>
      <c r="AI192" s="2">
        <v>1.05760583333333</v>
      </c>
      <c r="AJ192" s="2">
        <v>1.3626433333333301</v>
      </c>
      <c r="AK192" s="2">
        <v>1.8114966666666701</v>
      </c>
      <c r="AL192" s="2">
        <v>2.2722766666666701</v>
      </c>
      <c r="AM192" s="2">
        <v>2.4249833333333299</v>
      </c>
      <c r="AN192" s="2">
        <v>2.6960999999999999</v>
      </c>
      <c r="AO192" s="2">
        <v>3.27929166666667</v>
      </c>
      <c r="AP192" s="2">
        <v>3.4754</v>
      </c>
      <c r="AQ192" s="2">
        <v>3.9671083333333299</v>
      </c>
      <c r="AR192" s="2">
        <v>4.3460749999999999</v>
      </c>
      <c r="AS192" s="2">
        <v>4.0938999999999997</v>
      </c>
      <c r="AT192" s="2">
        <v>4.0800333333333301</v>
      </c>
      <c r="AU192" s="2">
        <v>3.8890750000000001</v>
      </c>
      <c r="AV192" s="2">
        <v>3.6576416666666698</v>
      </c>
      <c r="AW192" s="2">
        <v>3.2354833333333302</v>
      </c>
      <c r="AX192" s="2">
        <v>3.1031583333333299</v>
      </c>
      <c r="AY192" s="2">
        <v>2.7679499999999999</v>
      </c>
      <c r="AZ192" s="2">
        <v>2.4092416666666701</v>
      </c>
      <c r="BA192" s="2">
        <v>3.1201416666666701</v>
      </c>
      <c r="BB192" s="2">
        <v>3.0152999999999999</v>
      </c>
      <c r="BC192" s="2">
        <v>2.96284777777778</v>
      </c>
      <c r="BD192" s="2">
        <v>3.2565416666666702</v>
      </c>
      <c r="BE192" s="2">
        <v>3.16061666666667</v>
      </c>
      <c r="BF192" s="2">
        <v>3.1545416666666699</v>
      </c>
      <c r="BG192" s="2">
        <v>3.7694999999999999</v>
      </c>
      <c r="BH192" s="2">
        <v>3.9427833333333302</v>
      </c>
      <c r="BI192" s="2">
        <v>3.7793333333333301</v>
      </c>
      <c r="BJ192" s="2">
        <v>3.6117166666666698</v>
      </c>
      <c r="BK192" s="2">
        <v>3.839375</v>
      </c>
      <c r="BL192" s="2">
        <v>3.89974166666667</v>
      </c>
      <c r="BM192" s="2">
        <v>3.8619166666666702</v>
      </c>
      <c r="BN192" s="2">
        <v>4.4577583333333299</v>
      </c>
      <c r="BO192" s="2">
        <v>4.2036666666666704</v>
      </c>
    </row>
    <row r="193" spans="1:67" ht="15.75" customHeight="1" x14ac:dyDescent="0.25">
      <c r="A193" s="2" t="s">
        <v>390</v>
      </c>
      <c r="B193" s="2" t="s">
        <v>539</v>
      </c>
      <c r="C193" s="2" t="s">
        <v>538</v>
      </c>
      <c r="D193" s="2">
        <v>2.0370530027678989E-2</v>
      </c>
      <c r="E193" s="2">
        <v>2.0370530027678989E-2</v>
      </c>
      <c r="F193" s="2">
        <v>2.0370530027678989E-2</v>
      </c>
      <c r="G193" s="2">
        <v>2.0370530027678989E-2</v>
      </c>
      <c r="H193" s="2">
        <v>2.0370530027678989E-2</v>
      </c>
      <c r="I193" s="2">
        <v>2.0370530027678989E-2</v>
      </c>
      <c r="J193" s="2">
        <v>2.0370530027678989E-2</v>
      </c>
      <c r="K193" s="2">
        <v>2.0370530027678989E-2</v>
      </c>
      <c r="L193" s="2">
        <v>2.0370530027678989E-2</v>
      </c>
      <c r="M193" s="2">
        <v>2.0370530027678989E-2</v>
      </c>
      <c r="N193" s="2">
        <v>2.0370530027678989E-2</v>
      </c>
      <c r="O193" s="2">
        <v>2.0370530027678989E-2</v>
      </c>
      <c r="P193" s="2">
        <v>2.0370530027678989E-2</v>
      </c>
      <c r="Q193" s="2">
        <v>2.0370530027678989E-2</v>
      </c>
      <c r="R193" s="2">
        <v>2.0370530027678989E-2</v>
      </c>
      <c r="S193" s="2">
        <v>2.0370530027678989E-2</v>
      </c>
      <c r="T193" s="2">
        <v>2.0370530027678989E-2</v>
      </c>
      <c r="U193" s="2">
        <v>2.0370530027678989E-2</v>
      </c>
      <c r="V193" s="2">
        <v>2.0370530027678989E-2</v>
      </c>
      <c r="W193" s="2">
        <v>2.0370530027678989E-2</v>
      </c>
      <c r="X193" s="2">
        <v>2.0370530027678989E-2</v>
      </c>
      <c r="Y193" s="2">
        <v>2.0370530027678989E-2</v>
      </c>
      <c r="Z193" s="2">
        <v>2.0370530027678989E-2</v>
      </c>
      <c r="AA193" s="2">
        <v>2.0370530027678989E-2</v>
      </c>
      <c r="AB193" s="2">
        <v>2.0370530027678989E-2</v>
      </c>
      <c r="AC193" s="2">
        <v>2.0370530027678989E-2</v>
      </c>
      <c r="AD193" s="2">
        <v>2.0370530027678989E-2</v>
      </c>
      <c r="AE193" s="2">
        <v>2.0370530027678989E-2</v>
      </c>
      <c r="AF193" s="2">
        <v>2.0370530027678989E-2</v>
      </c>
      <c r="AG193" s="2">
        <v>2.0370530027678989E-2</v>
      </c>
      <c r="AH193" s="2">
        <v>2.0370530027678989E-2</v>
      </c>
      <c r="AI193" s="2">
        <v>2.0370530027678989E-2</v>
      </c>
      <c r="AJ193" s="2">
        <v>2.0370530027678989E-2</v>
      </c>
      <c r="AK193" s="2">
        <v>2.0370530027678989E-2</v>
      </c>
      <c r="AL193" s="2">
        <v>2.0370530027678989E-2</v>
      </c>
      <c r="AM193" s="2">
        <v>2.0370530027678989E-2</v>
      </c>
      <c r="AN193" s="2">
        <v>2.0370530027678989E-2</v>
      </c>
      <c r="AO193" s="2">
        <v>2.0370530027678989E-2</v>
      </c>
      <c r="AP193" s="2">
        <v>2.0370530027678989E-2</v>
      </c>
      <c r="AQ193" s="2">
        <v>2.0370530027678989E-2</v>
      </c>
      <c r="AR193" s="2">
        <v>2.3505994106841128E-2</v>
      </c>
      <c r="AS193" s="2">
        <v>2.424041466500973E-2</v>
      </c>
      <c r="AT193" s="2">
        <v>2.2960061758277271E-2</v>
      </c>
      <c r="AU193" s="2">
        <v>1.9193061642533069E-2</v>
      </c>
      <c r="AV193" s="2">
        <v>1.7453485570764891E-2</v>
      </c>
      <c r="AW193" s="2">
        <v>1.7450848717625349E-2</v>
      </c>
      <c r="AX193" s="2">
        <v>1.7290897958340511E-2</v>
      </c>
      <c r="AY193" s="2">
        <v>1.584150239042411E-2</v>
      </c>
      <c r="AZ193" s="2">
        <v>1.476141452168866E-2</v>
      </c>
      <c r="BA193" s="2">
        <v>1.556546081579809E-2</v>
      </c>
      <c r="BB193" s="2">
        <v>1.637637338364812E-2</v>
      </c>
      <c r="BC193" s="2">
        <v>1.559707547260755E-2</v>
      </c>
      <c r="BD193" s="2">
        <v>1.6898056162477991E-2</v>
      </c>
      <c r="BE193" s="2">
        <v>1.6346763234298071E-2</v>
      </c>
      <c r="BF193" s="2">
        <v>1.6342053682320421E-2</v>
      </c>
      <c r="BG193" s="2">
        <v>1.9567533931065521E-2</v>
      </c>
      <c r="BH193" s="2">
        <v>1.9613668877076901E-2</v>
      </c>
      <c r="BI193" s="2">
        <v>1.9218193226949169E-2</v>
      </c>
      <c r="BJ193" s="2">
        <v>1.8383799675623681E-2</v>
      </c>
      <c r="BK193" s="2">
        <v>1.9393412662930851E-2</v>
      </c>
      <c r="BL193" s="2">
        <v>1.900762133941138E-2</v>
      </c>
      <c r="BM193" s="2">
        <v>1.835604227680095E-2</v>
      </c>
      <c r="BN193" s="2">
        <v>2.0616741096370579E-2</v>
      </c>
      <c r="BO193" s="2">
        <v>2.007866554441683E-2</v>
      </c>
    </row>
    <row r="194" spans="1:67" ht="15.75" customHeight="1" x14ac:dyDescent="0.25">
      <c r="A194" s="2" t="s">
        <v>392</v>
      </c>
      <c r="B194" s="2" t="s">
        <v>6</v>
      </c>
      <c r="C194" s="2" t="s">
        <v>538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1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1</v>
      </c>
      <c r="BM194" s="2">
        <v>1</v>
      </c>
      <c r="BN194" s="2">
        <v>1</v>
      </c>
      <c r="BO194" s="2">
        <v>1</v>
      </c>
    </row>
    <row r="195" spans="1:67" ht="15.75" customHeight="1" x14ac:dyDescent="0.25">
      <c r="A195" s="2" t="s">
        <v>394</v>
      </c>
      <c r="B195" s="2" t="s">
        <v>37</v>
      </c>
      <c r="C195" s="2" t="s">
        <v>538</v>
      </c>
      <c r="D195" s="2">
        <v>1.7248000000000001</v>
      </c>
      <c r="E195" s="2">
        <v>1.7248000000000001</v>
      </c>
      <c r="F195" s="2">
        <v>1.7248000000000001</v>
      </c>
      <c r="G195" s="2">
        <v>1.7248000000000001</v>
      </c>
      <c r="H195" s="2">
        <v>1.7248000000000001</v>
      </c>
      <c r="I195" s="2">
        <v>1.7248000000000001</v>
      </c>
      <c r="J195" s="2">
        <v>1.7248000000000001</v>
      </c>
      <c r="K195" s="2">
        <v>1.7248000000000001</v>
      </c>
      <c r="L195" s="2">
        <v>1.7248000000000001</v>
      </c>
      <c r="M195" s="2">
        <v>1.7248000000000001</v>
      </c>
      <c r="N195" s="2">
        <v>1.7248000000000001</v>
      </c>
      <c r="O195" s="2">
        <v>1.7248000000000001</v>
      </c>
      <c r="P195" s="2">
        <v>1.7248000000000001</v>
      </c>
      <c r="Q195" s="2">
        <v>1.7248000000000001</v>
      </c>
      <c r="R195" s="2">
        <v>1.7248000000000001</v>
      </c>
      <c r="S195" s="2">
        <v>1.7248000000000001</v>
      </c>
      <c r="T195" s="2">
        <v>1.7248000000000001</v>
      </c>
      <c r="U195" s="2">
        <v>1.7248000000000001</v>
      </c>
      <c r="V195" s="2">
        <v>1.68358941885647</v>
      </c>
      <c r="W195" s="2">
        <v>1.5549389540148599</v>
      </c>
      <c r="X195" s="2">
        <v>1.49838605814132</v>
      </c>
      <c r="Y195" s="2">
        <v>1.7045416658333301</v>
      </c>
      <c r="Z195" s="2">
        <v>1.7248000000000001</v>
      </c>
      <c r="AA195" s="2">
        <v>1.7248000000000001</v>
      </c>
      <c r="AB195" s="2">
        <v>1.86230583283333</v>
      </c>
      <c r="AC195" s="2">
        <v>2.20014999966667</v>
      </c>
      <c r="AD195" s="2">
        <v>2.1774166665000001</v>
      </c>
      <c r="AE195" s="2">
        <v>2.10598333333333</v>
      </c>
      <c r="AF195" s="2">
        <v>2.08043666666667</v>
      </c>
      <c r="AG195" s="2">
        <v>2.2701916666666699</v>
      </c>
      <c r="AH195" s="2">
        <v>2.30985166666667</v>
      </c>
      <c r="AI195" s="2">
        <v>2.3996223333333302</v>
      </c>
      <c r="AJ195" s="2">
        <v>2.46630833333333</v>
      </c>
      <c r="AK195" s="2">
        <v>2.56860341666667</v>
      </c>
      <c r="AL195" s="2">
        <v>2.5350371666666698</v>
      </c>
      <c r="AM195" s="2">
        <v>2.4734041666666702</v>
      </c>
      <c r="AN195" s="2">
        <v>2.4621729166666699</v>
      </c>
      <c r="AO195" s="2">
        <v>2.5593716666666699</v>
      </c>
      <c r="AP195" s="2">
        <v>2.9476868333333299</v>
      </c>
      <c r="AQ195" s="2">
        <v>3.0131519999999998</v>
      </c>
      <c r="AR195" s="2">
        <v>3.2863615249999998</v>
      </c>
      <c r="AS195" s="2">
        <v>3.4780400715000002</v>
      </c>
      <c r="AT195" s="2">
        <v>3.8</v>
      </c>
      <c r="AU195" s="2">
        <v>3.5634528749999999</v>
      </c>
      <c r="AV195" s="2">
        <v>3.2225401036691999</v>
      </c>
      <c r="AW195" s="2">
        <v>3.1019498003333301</v>
      </c>
      <c r="AX195" s="2">
        <v>3.0567347873333302</v>
      </c>
      <c r="AY195" s="2">
        <v>2.96534583333333</v>
      </c>
      <c r="AZ195" s="2">
        <v>2.7000883333333299</v>
      </c>
      <c r="BA195" s="2">
        <v>2.7551433333333302</v>
      </c>
      <c r="BB195" s="2">
        <v>2.7192941666666699</v>
      </c>
      <c r="BC195" s="2">
        <v>2.37096994940423</v>
      </c>
      <c r="BD195" s="2">
        <v>2.29231194992329</v>
      </c>
      <c r="BE195" s="2">
        <v>2.3109000348257598</v>
      </c>
      <c r="BF195" s="2">
        <v>2.4613849999999999</v>
      </c>
      <c r="BG195" s="2">
        <v>2.7684116666666698</v>
      </c>
      <c r="BH195" s="2">
        <v>3.1330293018560398</v>
      </c>
      <c r="BI195" s="2">
        <v>3.1887883828961701</v>
      </c>
      <c r="BJ195" s="2">
        <v>3.2934630812507999</v>
      </c>
      <c r="BK195" s="2">
        <v>3.38753768145423</v>
      </c>
      <c r="BL195" s="2">
        <v>3.45997438644787</v>
      </c>
      <c r="BM195" s="2">
        <v>3.5087719298245599</v>
      </c>
      <c r="BN195" s="2">
        <v>3.5192297050674499</v>
      </c>
      <c r="BO195" s="2">
        <v>3.5192297050674499</v>
      </c>
    </row>
    <row r="196" spans="1:67" ht="15.75" customHeight="1" x14ac:dyDescent="0.25">
      <c r="A196" s="2" t="s">
        <v>396</v>
      </c>
      <c r="B196" s="2" t="s">
        <v>22</v>
      </c>
      <c r="C196" s="2" t="s">
        <v>538</v>
      </c>
      <c r="D196" s="2">
        <v>28.750000028750001</v>
      </c>
      <c r="E196" s="2">
        <v>28.750000028750001</v>
      </c>
      <c r="F196" s="2">
        <v>28.750000028750001</v>
      </c>
      <c r="G196" s="2">
        <v>28.750000028750001</v>
      </c>
      <c r="H196" s="2">
        <v>28.750000028750001</v>
      </c>
      <c r="I196" s="2">
        <v>28.750000028750001</v>
      </c>
      <c r="J196" s="2">
        <v>28.750000028750001</v>
      </c>
      <c r="K196" s="2">
        <v>28.750000028750001</v>
      </c>
      <c r="L196" s="2">
        <v>28.750000028750001</v>
      </c>
      <c r="M196" s="2">
        <v>28.750000028750001</v>
      </c>
      <c r="N196" s="2">
        <v>28.750000028750001</v>
      </c>
      <c r="O196" s="2">
        <v>28.3601702876561</v>
      </c>
      <c r="P196" s="2">
        <v>27.053416666499999</v>
      </c>
      <c r="Q196" s="2">
        <v>24.5151666664167</v>
      </c>
      <c r="R196" s="2">
        <v>25.408166665666698</v>
      </c>
      <c r="S196" s="2">
        <v>25.552749999</v>
      </c>
      <c r="T196" s="2">
        <v>30.229083332583301</v>
      </c>
      <c r="U196" s="2">
        <v>38.276949999000003</v>
      </c>
      <c r="V196" s="2">
        <v>43.9373333325833</v>
      </c>
      <c r="W196" s="2">
        <v>48.923466665666702</v>
      </c>
      <c r="X196" s="2">
        <v>50.062133332333303</v>
      </c>
      <c r="Y196" s="2">
        <v>61.546374999249998</v>
      </c>
      <c r="Z196" s="2">
        <v>79.473333332833306</v>
      </c>
      <c r="AA196" s="2">
        <v>110.779833332583</v>
      </c>
      <c r="AB196" s="2">
        <v>146.39033333291701</v>
      </c>
      <c r="AC196" s="2">
        <v>170.3946666665</v>
      </c>
      <c r="AD196" s="2">
        <v>149.58674999999999</v>
      </c>
      <c r="AE196" s="2">
        <v>140.88241666666701</v>
      </c>
      <c r="AF196" s="2">
        <v>143.953916666667</v>
      </c>
      <c r="AG196" s="2">
        <v>157.45824999999999</v>
      </c>
      <c r="AH196" s="2">
        <v>142.55475000000001</v>
      </c>
      <c r="AI196" s="2">
        <v>144.482</v>
      </c>
      <c r="AJ196" s="2">
        <v>134.99783333333301</v>
      </c>
      <c r="AK196" s="2">
        <v>160.80018583333299</v>
      </c>
      <c r="AL196" s="2">
        <v>165.992776666667</v>
      </c>
      <c r="AM196" s="2">
        <v>151.10552833333301</v>
      </c>
      <c r="AN196" s="2">
        <v>154.24366166666701</v>
      </c>
      <c r="AO196" s="2">
        <v>175.312445</v>
      </c>
      <c r="AP196" s="2">
        <v>180.10448</v>
      </c>
      <c r="AQ196" s="2">
        <v>0.938283072395239</v>
      </c>
      <c r="AR196" s="2">
        <v>1.08270508132601</v>
      </c>
      <c r="AS196" s="2">
        <v>1.11653308564468</v>
      </c>
      <c r="AT196" s="2">
        <v>1.0575589962396501</v>
      </c>
      <c r="AU196" s="2">
        <v>0.88404792718496095</v>
      </c>
      <c r="AV196" s="2">
        <v>0.80392164774760499</v>
      </c>
      <c r="AW196" s="2">
        <v>0.80380019216141596</v>
      </c>
      <c r="AX196" s="2">
        <v>0.79643273094909595</v>
      </c>
      <c r="AY196" s="2">
        <v>0.72967239998408795</v>
      </c>
      <c r="AZ196" s="2">
        <v>0.67992268004272904</v>
      </c>
      <c r="BA196" s="2">
        <v>0.71695770201613596</v>
      </c>
      <c r="BB196" s="2">
        <v>0.75430899010597896</v>
      </c>
      <c r="BC196" s="2">
        <v>0.71841389865332195</v>
      </c>
      <c r="BD196" s="2">
        <v>0.77833812041681205</v>
      </c>
      <c r="BE196" s="2">
        <v>0.75294512270200198</v>
      </c>
      <c r="BF196" s="2">
        <v>0.75272819693259096</v>
      </c>
      <c r="BG196" s="2">
        <v>0.90129642336709603</v>
      </c>
      <c r="BH196" s="2">
        <v>0.90342143625728799</v>
      </c>
      <c r="BI196" s="2">
        <v>0.88520550826938005</v>
      </c>
      <c r="BJ196" s="2">
        <v>0.84677266710809596</v>
      </c>
      <c r="BK196" s="2">
        <v>0.893276257067393</v>
      </c>
      <c r="BL196" s="2">
        <v>0.87550639698798305</v>
      </c>
      <c r="BM196" s="2">
        <v>0.84549413889043601</v>
      </c>
      <c r="BN196" s="2">
        <v>0.94962375315694103</v>
      </c>
      <c r="BO196" s="2">
        <v>0.92483955847069799</v>
      </c>
    </row>
    <row r="197" spans="1:67" ht="15.75" customHeight="1" x14ac:dyDescent="0.25">
      <c r="A197" s="2" t="s">
        <v>398</v>
      </c>
      <c r="B197" s="2" t="s">
        <v>6</v>
      </c>
      <c r="C197" s="2" t="s">
        <v>538</v>
      </c>
      <c r="D197" s="2">
        <v>123.166666666667</v>
      </c>
      <c r="E197" s="2">
        <v>126</v>
      </c>
      <c r="F197" s="2">
        <v>126</v>
      </c>
      <c r="G197" s="2">
        <v>126</v>
      </c>
      <c r="H197" s="2">
        <v>126</v>
      </c>
      <c r="I197" s="2">
        <v>126</v>
      </c>
      <c r="J197" s="2">
        <v>126</v>
      </c>
      <c r="K197" s="2">
        <v>126</v>
      </c>
      <c r="L197" s="2">
        <v>126</v>
      </c>
      <c r="M197" s="2">
        <v>126</v>
      </c>
      <c r="N197" s="2">
        <v>126</v>
      </c>
      <c r="O197" s="2">
        <v>126</v>
      </c>
      <c r="P197" s="2">
        <v>126</v>
      </c>
      <c r="Q197" s="2">
        <v>126</v>
      </c>
      <c r="R197" s="2">
        <v>126</v>
      </c>
      <c r="S197" s="2">
        <v>126</v>
      </c>
      <c r="T197" s="2">
        <v>126</v>
      </c>
      <c r="U197" s="2">
        <v>126</v>
      </c>
      <c r="V197" s="2">
        <v>126</v>
      </c>
      <c r="W197" s="2">
        <v>126</v>
      </c>
      <c r="X197" s="2">
        <v>126</v>
      </c>
      <c r="Y197" s="2">
        <v>126</v>
      </c>
      <c r="Z197" s="2">
        <v>126</v>
      </c>
      <c r="AA197" s="2">
        <v>126</v>
      </c>
      <c r="AB197" s="2">
        <v>201</v>
      </c>
      <c r="AC197" s="2">
        <v>306.66666666666703</v>
      </c>
      <c r="AD197" s="2">
        <v>339.16666666666703</v>
      </c>
      <c r="AE197" s="2">
        <v>550</v>
      </c>
      <c r="AF197" s="2">
        <v>550</v>
      </c>
      <c r="AG197" s="2">
        <v>1056.2166666666701</v>
      </c>
      <c r="AH197" s="2">
        <v>1229.80833333333</v>
      </c>
      <c r="AI197" s="2">
        <v>1325.18333333333</v>
      </c>
      <c r="AJ197" s="2">
        <v>1500.25833333333</v>
      </c>
      <c r="AK197" s="2">
        <v>1744.3458333333299</v>
      </c>
      <c r="AL197" s="2">
        <v>1904.7608333333301</v>
      </c>
      <c r="AM197" s="2">
        <v>1963.0191666666699</v>
      </c>
      <c r="AN197" s="2">
        <v>2056.8116666666701</v>
      </c>
      <c r="AO197" s="2">
        <v>2177.8625000000002</v>
      </c>
      <c r="AP197" s="2">
        <v>2726.49</v>
      </c>
      <c r="AQ197" s="2">
        <v>3119.0733333333301</v>
      </c>
      <c r="AR197" s="2">
        <v>3486.3533333333298</v>
      </c>
      <c r="AS197" s="2">
        <v>4105.9250000000002</v>
      </c>
      <c r="AT197" s="2">
        <v>5716.2583333333296</v>
      </c>
      <c r="AU197" s="2">
        <v>6424.3391666666703</v>
      </c>
      <c r="AV197" s="2">
        <v>5974.5775000000003</v>
      </c>
      <c r="AW197" s="2">
        <v>6177.9349469696999</v>
      </c>
      <c r="AX197" s="2">
        <v>5635.0939393939398</v>
      </c>
      <c r="AY197" s="2">
        <v>5032.7115764790797</v>
      </c>
      <c r="AZ197" s="2">
        <v>4363.2916082449201</v>
      </c>
      <c r="BA197" s="2">
        <v>4966.6822965021202</v>
      </c>
      <c r="BB197" s="2">
        <v>4758.4301287878798</v>
      </c>
      <c r="BC197" s="2">
        <v>4193.8023075919</v>
      </c>
      <c r="BD197" s="2">
        <v>4421.6592864041404</v>
      </c>
      <c r="BE197" s="2">
        <v>4303.8825659981903</v>
      </c>
      <c r="BF197" s="2">
        <v>4462.1852882909297</v>
      </c>
      <c r="BG197" s="2">
        <v>5204.92080811087</v>
      </c>
      <c r="BH197" s="2">
        <v>5670.5408979978401</v>
      </c>
      <c r="BI197" s="2">
        <v>5618.9334516427998</v>
      </c>
      <c r="BJ197" s="2">
        <v>5732.10455572912</v>
      </c>
      <c r="BK197" s="2">
        <v>6240.7220784425699</v>
      </c>
      <c r="BL197" s="2">
        <v>6771.0974251965099</v>
      </c>
      <c r="BM197" s="2">
        <v>6774.1627348484899</v>
      </c>
      <c r="BN197" s="2">
        <v>6982.7523777669203</v>
      </c>
      <c r="BO197" s="2">
        <v>7288.8720537412801</v>
      </c>
    </row>
    <row r="198" spans="1:67" ht="15.75" customHeight="1" x14ac:dyDescent="0.25">
      <c r="A198" s="2" t="s">
        <v>400</v>
      </c>
      <c r="B198" s="2" t="s">
        <v>30</v>
      </c>
      <c r="C198" s="2" t="s">
        <v>538</v>
      </c>
      <c r="D198" s="2">
        <v>0.47618999947619001</v>
      </c>
      <c r="E198" s="2">
        <v>0.47618999947619001</v>
      </c>
      <c r="F198" s="2">
        <v>0.47618999947619001</v>
      </c>
      <c r="G198" s="2">
        <v>0.47618999947619001</v>
      </c>
      <c r="H198" s="2">
        <v>0.47618999947619001</v>
      </c>
      <c r="I198" s="2">
        <v>0.52499999952499998</v>
      </c>
      <c r="J198" s="2">
        <v>0.52499999952499998</v>
      </c>
      <c r="K198" s="2">
        <v>0.52499999952499998</v>
      </c>
      <c r="L198" s="2">
        <v>0.52499999952499998</v>
      </c>
      <c r="M198" s="2">
        <v>0.52499999952499998</v>
      </c>
      <c r="N198" s="2">
        <v>0.52499999952499998</v>
      </c>
      <c r="O198" s="2">
        <v>3.2277333323333299</v>
      </c>
      <c r="P198" s="2">
        <v>3.0507166656666702</v>
      </c>
      <c r="Q198" s="2">
        <v>2.61039999908333</v>
      </c>
      <c r="R198" s="2">
        <v>2.32775833241667</v>
      </c>
      <c r="S198" s="2">
        <v>2.3019833324166701</v>
      </c>
      <c r="T198" s="2">
        <v>2.8715916659166698</v>
      </c>
      <c r="U198" s="2">
        <v>3.06895833233333</v>
      </c>
      <c r="V198" s="2">
        <v>2.955374999</v>
      </c>
      <c r="W198" s="2">
        <v>3.2427499989999999</v>
      </c>
      <c r="X198" s="2">
        <v>3.32674166566667</v>
      </c>
      <c r="Y198" s="2">
        <v>3.3825083325833298</v>
      </c>
      <c r="Z198" s="2">
        <v>3.42817083241667</v>
      </c>
      <c r="AA198" s="2">
        <v>3.4547591657500001</v>
      </c>
      <c r="AB198" s="2">
        <v>3.5238108330000002</v>
      </c>
      <c r="AC198" s="2">
        <v>3.62213583316667</v>
      </c>
      <c r="AD198" s="2">
        <v>3.64</v>
      </c>
      <c r="AE198" s="2">
        <v>3.64</v>
      </c>
      <c r="AF198" s="2">
        <v>3.64</v>
      </c>
      <c r="AG198" s="2">
        <v>3.64</v>
      </c>
      <c r="AH198" s="2">
        <v>3.64</v>
      </c>
      <c r="AI198" s="2">
        <v>3.64</v>
      </c>
      <c r="AJ198" s="2">
        <v>3.64</v>
      </c>
      <c r="AK198" s="2">
        <v>3.64</v>
      </c>
      <c r="AL198" s="2">
        <v>3.64</v>
      </c>
      <c r="AM198" s="2">
        <v>3.64</v>
      </c>
      <c r="AN198" s="2">
        <v>3.64</v>
      </c>
      <c r="AO198" s="2">
        <v>3.64</v>
      </c>
      <c r="AP198" s="2">
        <v>3.6724999999999999</v>
      </c>
      <c r="AQ198" s="2">
        <v>3.6724999999999999</v>
      </c>
      <c r="AR198" s="2">
        <v>3.6724999999999999</v>
      </c>
      <c r="AS198" s="2">
        <v>3.75</v>
      </c>
      <c r="AT198" s="2">
        <v>3.75</v>
      </c>
      <c r="AU198" s="2">
        <v>3.75</v>
      </c>
      <c r="AV198" s="2">
        <v>3.75</v>
      </c>
      <c r="AW198" s="2">
        <v>3.75</v>
      </c>
      <c r="AX198" s="2">
        <v>3.75</v>
      </c>
      <c r="AY198" s="2">
        <v>3.75</v>
      </c>
      <c r="AZ198" s="2">
        <v>3.6724999999999999</v>
      </c>
      <c r="BA198" s="2">
        <v>3.75</v>
      </c>
      <c r="BB198" s="2">
        <v>3.7389749999999999</v>
      </c>
      <c r="BC198" s="2">
        <v>3.6724999999999999</v>
      </c>
      <c r="BD198" s="2">
        <v>3.75</v>
      </c>
      <c r="BE198" s="2">
        <v>3.6724999999999999</v>
      </c>
      <c r="BF198" s="2">
        <v>3.6724999999999999</v>
      </c>
      <c r="BG198" s="2">
        <v>3.75</v>
      </c>
      <c r="BH198" s="2">
        <v>3.75</v>
      </c>
      <c r="BI198" s="2">
        <v>3.6724999999999999</v>
      </c>
      <c r="BJ198" s="2">
        <v>3.6724999999999999</v>
      </c>
      <c r="BK198" s="2">
        <v>3.6724999999999999</v>
      </c>
      <c r="BL198" s="2">
        <v>3.6724999999999999</v>
      </c>
      <c r="BM198" s="2">
        <v>3.75</v>
      </c>
      <c r="BN198" s="2">
        <v>3.75</v>
      </c>
      <c r="BO198" s="2">
        <v>3.75</v>
      </c>
    </row>
    <row r="199" spans="1:67" ht="15.75" customHeight="1" x14ac:dyDescent="0.25">
      <c r="A199" s="2" t="s">
        <v>402</v>
      </c>
      <c r="B199" s="2" t="s">
        <v>539</v>
      </c>
      <c r="C199" s="2" t="s">
        <v>538</v>
      </c>
      <c r="D199" s="2">
        <v>2.0370530027678989E-2</v>
      </c>
      <c r="E199" s="2">
        <v>2.0370530027678989E-2</v>
      </c>
      <c r="F199" s="2">
        <v>2.0370530027678989E-2</v>
      </c>
      <c r="G199" s="2">
        <v>2.0370530027678989E-2</v>
      </c>
      <c r="H199" s="2">
        <v>2.0370530027678989E-2</v>
      </c>
      <c r="I199" s="2">
        <v>2.0370530027678989E-2</v>
      </c>
      <c r="J199" s="2">
        <v>2.0370530027678989E-2</v>
      </c>
      <c r="K199" s="2">
        <v>2.0370530027678989E-2</v>
      </c>
      <c r="L199" s="2">
        <v>2.0370530027678989E-2</v>
      </c>
      <c r="M199" s="2">
        <v>2.0370530027678989E-2</v>
      </c>
      <c r="N199" s="2">
        <v>2.0370530027678989E-2</v>
      </c>
      <c r="O199" s="2">
        <v>2.0370530027678989E-2</v>
      </c>
      <c r="P199" s="2">
        <v>2.0370530027678989E-2</v>
      </c>
      <c r="Q199" s="2">
        <v>2.0370530027678989E-2</v>
      </c>
      <c r="R199" s="2">
        <v>2.0370530027678989E-2</v>
      </c>
      <c r="S199" s="2">
        <v>2.0370530027678989E-2</v>
      </c>
      <c r="T199" s="2">
        <v>2.0370530027678989E-2</v>
      </c>
      <c r="U199" s="2">
        <v>2.0370530027678989E-2</v>
      </c>
      <c r="V199" s="2">
        <v>2.0370530027678989E-2</v>
      </c>
      <c r="W199" s="2">
        <v>2.0370530027678989E-2</v>
      </c>
      <c r="X199" s="2">
        <v>2.0370530027678989E-2</v>
      </c>
      <c r="Y199" s="2">
        <v>2.0370530027678989E-2</v>
      </c>
      <c r="Z199" s="2">
        <v>2.0370530027678989E-2</v>
      </c>
      <c r="AA199" s="2">
        <v>2.0370530027678989E-2</v>
      </c>
      <c r="AB199" s="2">
        <v>2.0370530027678989E-2</v>
      </c>
      <c r="AC199" s="2">
        <v>2.0370530027678989E-2</v>
      </c>
      <c r="AD199" s="2">
        <v>2.0370530027678989E-2</v>
      </c>
      <c r="AE199" s="2">
        <v>2.0370530027678989E-2</v>
      </c>
      <c r="AF199" s="2">
        <v>2.0370530027678989E-2</v>
      </c>
      <c r="AG199" s="2">
        <v>2.0370530027678989E-2</v>
      </c>
      <c r="AH199" s="2">
        <v>2.0370530027678989E-2</v>
      </c>
      <c r="AI199" s="2">
        <v>2.0370530027678989E-2</v>
      </c>
      <c r="AJ199" s="2">
        <v>2.0370530027678989E-2</v>
      </c>
      <c r="AK199" s="2">
        <v>2.0370530027678989E-2</v>
      </c>
      <c r="AL199" s="2">
        <v>2.0370530027678989E-2</v>
      </c>
      <c r="AM199" s="2">
        <v>2.0370530027678989E-2</v>
      </c>
      <c r="AN199" s="2">
        <v>2.0370530027678989E-2</v>
      </c>
      <c r="AO199" s="2">
        <v>2.0370530027678989E-2</v>
      </c>
      <c r="AP199" s="2">
        <v>2.0370530027678989E-2</v>
      </c>
      <c r="AQ199" s="2">
        <v>2.0370530027678989E-2</v>
      </c>
      <c r="AR199" s="2">
        <v>2.3505994106841128E-2</v>
      </c>
      <c r="AS199" s="2">
        <v>2.424041466500973E-2</v>
      </c>
      <c r="AT199" s="2">
        <v>2.2960061758277271E-2</v>
      </c>
      <c r="AU199" s="2">
        <v>1.9193061642533069E-2</v>
      </c>
      <c r="AV199" s="2">
        <v>1.7453485570764891E-2</v>
      </c>
      <c r="AW199" s="2">
        <v>1.7450848717625349E-2</v>
      </c>
      <c r="AX199" s="2">
        <v>1.7290897958340511E-2</v>
      </c>
      <c r="AY199" s="2">
        <v>1.584150239042411E-2</v>
      </c>
      <c r="AZ199" s="2">
        <v>1.476141452168866E-2</v>
      </c>
      <c r="BA199" s="2">
        <v>1.556546081579809E-2</v>
      </c>
      <c r="BB199" s="2">
        <v>1.637637338364812E-2</v>
      </c>
      <c r="BC199" s="2">
        <v>1.559707547260755E-2</v>
      </c>
      <c r="BD199" s="2">
        <v>1.6898056162477991E-2</v>
      </c>
      <c r="BE199" s="2">
        <v>1.6346763234298071E-2</v>
      </c>
      <c r="BF199" s="2">
        <v>1.6342053682320421E-2</v>
      </c>
      <c r="BG199" s="2">
        <v>1.9567533931065521E-2</v>
      </c>
      <c r="BH199" s="2">
        <v>1.9613668877076901E-2</v>
      </c>
      <c r="BI199" s="2">
        <v>1.9218193226949169E-2</v>
      </c>
      <c r="BJ199" s="2">
        <v>1.8383799675623681E-2</v>
      </c>
      <c r="BK199" s="2">
        <v>1.9393412662930851E-2</v>
      </c>
      <c r="BL199" s="2">
        <v>1.900762133941138E-2</v>
      </c>
      <c r="BM199" s="2">
        <v>1.835604227680095E-2</v>
      </c>
      <c r="BN199" s="2">
        <v>2.0616741096370579E-2</v>
      </c>
      <c r="BO199" s="2">
        <v>2.007866554441683E-2</v>
      </c>
    </row>
    <row r="200" spans="1:67" ht="15.75" customHeight="1" x14ac:dyDescent="0.25">
      <c r="A200" s="2" t="s">
        <v>404</v>
      </c>
      <c r="B200" s="2" t="s">
        <v>539</v>
      </c>
      <c r="C200" s="2" t="s">
        <v>538</v>
      </c>
      <c r="D200" s="2">
        <v>2.0370530027678989E-2</v>
      </c>
      <c r="E200" s="2">
        <v>2.0370530027678989E-2</v>
      </c>
      <c r="F200" s="2">
        <v>2.0370530027678989E-2</v>
      </c>
      <c r="G200" s="2">
        <v>2.0370530027678989E-2</v>
      </c>
      <c r="H200" s="2">
        <v>2.0370530027678989E-2</v>
      </c>
      <c r="I200" s="2">
        <v>2.0370530027678989E-2</v>
      </c>
      <c r="J200" s="2">
        <v>2.0370530027678989E-2</v>
      </c>
      <c r="K200" s="2">
        <v>2.0370530027678989E-2</v>
      </c>
      <c r="L200" s="2">
        <v>2.0370530027678989E-2</v>
      </c>
      <c r="M200" s="2">
        <v>2.0370530027678989E-2</v>
      </c>
      <c r="N200" s="2">
        <v>2.0370530027678989E-2</v>
      </c>
      <c r="O200" s="2">
        <v>2.0370530027678989E-2</v>
      </c>
      <c r="P200" s="2">
        <v>2.0370530027678989E-2</v>
      </c>
      <c r="Q200" s="2">
        <v>2.0370530027678989E-2</v>
      </c>
      <c r="R200" s="2">
        <v>2.0370530027678989E-2</v>
      </c>
      <c r="S200" s="2">
        <v>2.0370530027678989E-2</v>
      </c>
      <c r="T200" s="2">
        <v>2.0370530027678989E-2</v>
      </c>
      <c r="U200" s="2">
        <v>2.0370530027678989E-2</v>
      </c>
      <c r="V200" s="2">
        <v>2.0370530027678989E-2</v>
      </c>
      <c r="W200" s="2">
        <v>2.0370530027678989E-2</v>
      </c>
      <c r="X200" s="2">
        <v>2.0370530027678989E-2</v>
      </c>
      <c r="Y200" s="2">
        <v>2.0370530027678989E-2</v>
      </c>
      <c r="Z200" s="2">
        <v>2.0370530027678989E-2</v>
      </c>
      <c r="AA200" s="2">
        <v>2.0370530027678989E-2</v>
      </c>
      <c r="AB200" s="2">
        <v>2.0370530027678989E-2</v>
      </c>
      <c r="AC200" s="2">
        <v>2.0370530027678989E-2</v>
      </c>
      <c r="AD200" s="2">
        <v>2.0370530027678989E-2</v>
      </c>
      <c r="AE200" s="2">
        <v>2.0370530027678989E-2</v>
      </c>
      <c r="AF200" s="2">
        <v>2.0370530027678989E-2</v>
      </c>
      <c r="AG200" s="2">
        <v>2.0370530027678989E-2</v>
      </c>
      <c r="AH200" s="2">
        <v>2.0370530027678989E-2</v>
      </c>
      <c r="AI200" s="2">
        <v>2.0370530027678989E-2</v>
      </c>
      <c r="AJ200" s="2">
        <v>2.0370530027678989E-2</v>
      </c>
      <c r="AK200" s="2">
        <v>2.0370530027678989E-2</v>
      </c>
      <c r="AL200" s="2">
        <v>2.0370530027678989E-2</v>
      </c>
      <c r="AM200" s="2">
        <v>2.0370530027678989E-2</v>
      </c>
      <c r="AN200" s="2">
        <v>2.0370530027678989E-2</v>
      </c>
      <c r="AO200" s="2">
        <v>2.0370530027678989E-2</v>
      </c>
      <c r="AP200" s="2">
        <v>2.0370530027678989E-2</v>
      </c>
      <c r="AQ200" s="2">
        <v>2.0370530027678989E-2</v>
      </c>
      <c r="AR200" s="2">
        <v>2.3505994106841128E-2</v>
      </c>
      <c r="AS200" s="2">
        <v>2.424041466500973E-2</v>
      </c>
      <c r="AT200" s="2">
        <v>2.2960061758277271E-2</v>
      </c>
      <c r="AU200" s="2">
        <v>1.9193061642533069E-2</v>
      </c>
      <c r="AV200" s="2">
        <v>1.7453485570764891E-2</v>
      </c>
      <c r="AW200" s="2">
        <v>1.7450848717625349E-2</v>
      </c>
      <c r="AX200" s="2">
        <v>1.7290897958340511E-2</v>
      </c>
      <c r="AY200" s="2">
        <v>1.584150239042411E-2</v>
      </c>
      <c r="AZ200" s="2">
        <v>1.476141452168866E-2</v>
      </c>
      <c r="BA200" s="2">
        <v>1.556546081579809E-2</v>
      </c>
      <c r="BB200" s="2">
        <v>1.637637338364812E-2</v>
      </c>
      <c r="BC200" s="2">
        <v>1.559707547260755E-2</v>
      </c>
      <c r="BD200" s="2">
        <v>1.6898056162477991E-2</v>
      </c>
      <c r="BE200" s="2">
        <v>1.6346763234298071E-2</v>
      </c>
      <c r="BF200" s="2">
        <v>1.6342053682320421E-2</v>
      </c>
      <c r="BG200" s="2">
        <v>1.9567533931065521E-2</v>
      </c>
      <c r="BH200" s="2">
        <v>1.9613668877076901E-2</v>
      </c>
      <c r="BI200" s="2">
        <v>1.9218193226949169E-2</v>
      </c>
      <c r="BJ200" s="2">
        <v>1.8383799675623681E-2</v>
      </c>
      <c r="BK200" s="2">
        <v>1.9393412662930851E-2</v>
      </c>
      <c r="BL200" s="2">
        <v>1.900762133941138E-2</v>
      </c>
      <c r="BM200" s="2">
        <v>1.835604227680095E-2</v>
      </c>
      <c r="BN200" s="2">
        <v>2.0616741096370579E-2</v>
      </c>
      <c r="BO200" s="2">
        <v>2.007866554441683E-2</v>
      </c>
    </row>
    <row r="201" spans="1:67" ht="15.75" customHeight="1" x14ac:dyDescent="0.25">
      <c r="A201" s="2" t="s">
        <v>406</v>
      </c>
      <c r="B201" s="2" t="s">
        <v>37</v>
      </c>
      <c r="C201" s="2" t="s">
        <v>538</v>
      </c>
      <c r="D201" s="2">
        <v>89.765000088765007</v>
      </c>
      <c r="E201" s="2">
        <v>89.765000088765007</v>
      </c>
      <c r="F201" s="2">
        <v>89.765000088765007</v>
      </c>
      <c r="G201" s="2">
        <v>89.765000088765007</v>
      </c>
      <c r="H201" s="2">
        <v>89.765000088765007</v>
      </c>
      <c r="I201" s="2">
        <v>89.765000088765007</v>
      </c>
      <c r="J201" s="2">
        <v>89.765000088765007</v>
      </c>
      <c r="K201" s="2">
        <v>89.765000088765007</v>
      </c>
      <c r="L201" s="2">
        <v>89.765000088765007</v>
      </c>
      <c r="M201" s="2">
        <v>94.440000093440005</v>
      </c>
      <c r="N201" s="2">
        <v>100.985000099985</v>
      </c>
      <c r="O201" s="2">
        <v>100.689451223571</v>
      </c>
      <c r="P201" s="2">
        <v>91.645968951929206</v>
      </c>
      <c r="Q201" s="2">
        <v>81.0502219755422</v>
      </c>
      <c r="R201" s="2">
        <v>87.528548830185898</v>
      </c>
      <c r="S201" s="2">
        <v>77.931588724653196</v>
      </c>
      <c r="T201" s="2">
        <v>86.890670674160404</v>
      </c>
      <c r="U201" s="2">
        <v>89.337637916450106</v>
      </c>
      <c r="V201" s="2">
        <v>82.056281563365701</v>
      </c>
      <c r="W201" s="2">
        <v>77.352952935139498</v>
      </c>
      <c r="X201" s="2">
        <v>76.828559514107795</v>
      </c>
      <c r="Y201" s="2">
        <v>98.810961781363503</v>
      </c>
      <c r="Z201" s="2">
        <v>119.492607763333</v>
      </c>
      <c r="AA201" s="2">
        <v>138.56880080833301</v>
      </c>
      <c r="AB201" s="2">
        <v>158.89256837242399</v>
      </c>
      <c r="AC201" s="2">
        <v>163.367563900455</v>
      </c>
      <c r="AD201" s="2">
        <v>125.928813465</v>
      </c>
      <c r="AE201" s="2">
        <v>109.285496775</v>
      </c>
      <c r="AF201" s="2">
        <v>108.307921995</v>
      </c>
      <c r="AG201" s="2">
        <v>116.002459755</v>
      </c>
      <c r="AH201" s="2">
        <v>99.004900995</v>
      </c>
      <c r="AI201" s="2">
        <v>102.58383680999999</v>
      </c>
      <c r="AJ201" s="2">
        <v>96.251100718499998</v>
      </c>
      <c r="AK201" s="2">
        <v>102.96771521399999</v>
      </c>
      <c r="AL201" s="2">
        <v>100.946171781</v>
      </c>
      <c r="AM201" s="2">
        <v>90.754136518500005</v>
      </c>
      <c r="AN201" s="2">
        <v>93.009406990499997</v>
      </c>
      <c r="AO201" s="2">
        <v>106.12156054499999</v>
      </c>
      <c r="AP201" s="2">
        <v>107.2638139482</v>
      </c>
      <c r="AQ201" s="2">
        <v>111.966914110147</v>
      </c>
      <c r="AR201" s="2">
        <v>129.201037953271</v>
      </c>
      <c r="AS201" s="2">
        <v>133.23779121622499</v>
      </c>
      <c r="AT201" s="2">
        <v>126.200312871571</v>
      </c>
      <c r="AU201" s="2">
        <v>105.494942032458</v>
      </c>
      <c r="AV201" s="2">
        <v>95.933336892522902</v>
      </c>
      <c r="AW201" s="2">
        <v>95.918843390948496</v>
      </c>
      <c r="AX201" s="2">
        <v>95.039671719798207</v>
      </c>
      <c r="AY201" s="2">
        <v>87.073047933181201</v>
      </c>
      <c r="AZ201" s="2">
        <v>81.136329278054902</v>
      </c>
      <c r="BA201" s="2">
        <v>85.5557814096789</v>
      </c>
      <c r="BB201" s="2">
        <v>90.0129741146296</v>
      </c>
      <c r="BC201" s="2">
        <v>85.729551829928695</v>
      </c>
      <c r="BD201" s="2">
        <v>92.880411084142906</v>
      </c>
      <c r="BE201" s="2">
        <v>89.850221498738506</v>
      </c>
      <c r="BF201" s="2">
        <v>89.824335377900894</v>
      </c>
      <c r="BG201" s="2">
        <v>107.55323440431501</v>
      </c>
      <c r="BH201" s="2">
        <v>107.806815805024</v>
      </c>
      <c r="BI201" s="2">
        <v>105.63307815114899</v>
      </c>
      <c r="BJ201" s="2">
        <v>101.046821879543</v>
      </c>
      <c r="BK201" s="2">
        <v>106.588933804405</v>
      </c>
      <c r="BL201" s="2">
        <v>104.710608186968</v>
      </c>
      <c r="BM201" s="2">
        <v>100.88022256618601</v>
      </c>
      <c r="BN201" s="2">
        <v>113.474367224106</v>
      </c>
      <c r="BO201" s="2">
        <v>110.34717131744</v>
      </c>
    </row>
    <row r="202" spans="1:67" ht="15.75" customHeight="1" x14ac:dyDescent="0.25">
      <c r="A202" s="2" t="s">
        <v>408</v>
      </c>
      <c r="B202" s="2" t="s">
        <v>30</v>
      </c>
      <c r="C202" s="2" t="s">
        <v>538</v>
      </c>
      <c r="D202" s="2">
        <v>4.7619000037618999</v>
      </c>
      <c r="E202" s="2">
        <v>4.7619000037618999</v>
      </c>
      <c r="F202" s="2">
        <v>4.7619000037618999</v>
      </c>
      <c r="G202" s="2">
        <v>4.7619000037618999</v>
      </c>
      <c r="H202" s="2">
        <v>4.7619000037618999</v>
      </c>
      <c r="I202" s="2">
        <v>4.7619000037618999</v>
      </c>
      <c r="J202" s="2">
        <v>4.7619000037618999</v>
      </c>
      <c r="K202" s="2">
        <v>4.7619000037618999</v>
      </c>
      <c r="L202" s="2">
        <v>4.7619000037618999</v>
      </c>
      <c r="M202" s="2">
        <v>4.7619000037618999</v>
      </c>
      <c r="N202" s="2">
        <v>4.7619000037618999</v>
      </c>
      <c r="O202" s="2">
        <v>4.7479628848644202</v>
      </c>
      <c r="P202" s="2">
        <v>4.3859778425048797</v>
      </c>
      <c r="Q202" s="2">
        <v>3.99629355042679</v>
      </c>
      <c r="R202" s="2">
        <v>3.9473999989999999</v>
      </c>
      <c r="S202" s="2">
        <v>3.9307166656666701</v>
      </c>
      <c r="T202" s="2">
        <v>3.96343333233333</v>
      </c>
      <c r="U202" s="2">
        <v>3.9590166656666699</v>
      </c>
      <c r="V202" s="2">
        <v>3.8768999989999999</v>
      </c>
      <c r="W202" s="2">
        <v>3.7733249990000002</v>
      </c>
      <c r="X202" s="2">
        <v>3.6569666656666699</v>
      </c>
      <c r="Y202" s="2">
        <v>3.639999999</v>
      </c>
      <c r="Z202" s="2">
        <v>3.639999999</v>
      </c>
      <c r="AA202" s="2">
        <v>3.639999999</v>
      </c>
      <c r="AB202" s="2">
        <v>3.6399999995833299</v>
      </c>
      <c r="AC202" s="2">
        <v>3.64</v>
      </c>
      <c r="AD202" s="2">
        <v>3.64</v>
      </c>
      <c r="AE202" s="2">
        <v>3.64</v>
      </c>
      <c r="AF202" s="2">
        <v>3.64</v>
      </c>
      <c r="AG202" s="2">
        <v>3.64</v>
      </c>
      <c r="AH202" s="2">
        <v>3.64</v>
      </c>
      <c r="AI202" s="2">
        <v>3.64</v>
      </c>
      <c r="AJ202" s="2">
        <v>3.64</v>
      </c>
      <c r="AK202" s="2">
        <v>3.64</v>
      </c>
      <c r="AL202" s="2">
        <v>3.64</v>
      </c>
      <c r="AM202" s="2">
        <v>3.64</v>
      </c>
      <c r="AN202" s="2">
        <v>3.64</v>
      </c>
      <c r="AO202" s="2">
        <v>3.64</v>
      </c>
      <c r="AP202" s="2">
        <v>3.64</v>
      </c>
      <c r="AQ202" s="2">
        <v>3.64</v>
      </c>
      <c r="AR202" s="2">
        <v>3.64</v>
      </c>
      <c r="AS202" s="2">
        <v>3.64</v>
      </c>
      <c r="AT202" s="2">
        <v>3.64</v>
      </c>
      <c r="AU202" s="2">
        <v>3.64</v>
      </c>
      <c r="AV202" s="2">
        <v>3.64</v>
      </c>
      <c r="AW202" s="2">
        <v>3.64</v>
      </c>
      <c r="AX202" s="2">
        <v>3.64</v>
      </c>
      <c r="AY202" s="2">
        <v>3.64</v>
      </c>
      <c r="AZ202" s="2">
        <v>3.64</v>
      </c>
      <c r="BA202" s="2">
        <v>3.64</v>
      </c>
      <c r="BB202" s="2">
        <v>3.64</v>
      </c>
      <c r="BC202" s="2">
        <v>3.64</v>
      </c>
      <c r="BD202" s="2">
        <v>3.64</v>
      </c>
      <c r="BE202" s="2">
        <v>3.64</v>
      </c>
      <c r="BF202" s="2">
        <v>3.64</v>
      </c>
      <c r="BG202" s="2">
        <v>3.64</v>
      </c>
      <c r="BH202" s="2">
        <v>3.64</v>
      </c>
      <c r="BI202" s="2">
        <v>3.64</v>
      </c>
      <c r="BJ202" s="2">
        <v>3.64</v>
      </c>
      <c r="BK202" s="2">
        <v>3.64</v>
      </c>
      <c r="BL202" s="2">
        <v>3.64</v>
      </c>
      <c r="BM202" s="2">
        <v>3.64</v>
      </c>
      <c r="BN202" s="2">
        <v>3.64</v>
      </c>
      <c r="BO202" s="2">
        <v>3.64</v>
      </c>
    </row>
    <row r="203" spans="1:67" ht="15.75" customHeight="1" x14ac:dyDescent="0.25">
      <c r="A203" s="2" t="s">
        <v>410</v>
      </c>
      <c r="B203" s="2" t="s">
        <v>22</v>
      </c>
      <c r="C203" s="2" t="s">
        <v>538</v>
      </c>
      <c r="D203" s="2">
        <v>5.9999999989999997E-4</v>
      </c>
      <c r="E203" s="2">
        <v>5.9999999989999997E-4</v>
      </c>
      <c r="F203" s="2">
        <v>5.9999999989999997E-4</v>
      </c>
      <c r="G203" s="2">
        <v>5.9999999989999997E-4</v>
      </c>
      <c r="H203" s="2">
        <v>5.9999999989999997E-4</v>
      </c>
      <c r="I203" s="2">
        <v>5.9999999989999997E-4</v>
      </c>
      <c r="J203" s="2">
        <v>5.9999999989999997E-4</v>
      </c>
      <c r="K203" s="2">
        <v>5.9999999989999997E-4</v>
      </c>
      <c r="L203" s="2">
        <v>5.9999999989999997E-4</v>
      </c>
      <c r="M203" s="2">
        <v>5.9999999989999997E-4</v>
      </c>
      <c r="N203" s="2">
        <v>5.9999999989999997E-4</v>
      </c>
      <c r="O203" s="2">
        <v>5.9999999989999997E-4</v>
      </c>
      <c r="P203" s="2">
        <v>5.5299999990000002E-4</v>
      </c>
      <c r="Q203" s="2">
        <v>1.87941666665833E-3</v>
      </c>
      <c r="R203" s="2">
        <v>2E-3</v>
      </c>
      <c r="S203" s="2">
        <v>2E-3</v>
      </c>
      <c r="T203" s="2">
        <v>2E-3</v>
      </c>
      <c r="U203" s="2">
        <v>2E-3</v>
      </c>
      <c r="V203" s="2">
        <v>1.8360249999916701E-3</v>
      </c>
      <c r="W203" s="2">
        <v>1.8E-3</v>
      </c>
      <c r="X203" s="2">
        <v>1.8E-3</v>
      </c>
      <c r="Y203" s="2">
        <v>1.5E-3</v>
      </c>
      <c r="Z203" s="2">
        <v>1.5E-3</v>
      </c>
      <c r="AA203" s="2">
        <v>1.71784999995E-3</v>
      </c>
      <c r="AB203" s="2">
        <v>2.1280166666249999E-3</v>
      </c>
      <c r="AC203" s="2">
        <v>1.714141666625E-3</v>
      </c>
      <c r="AD203" s="2">
        <v>1.6153416666499999E-3</v>
      </c>
      <c r="AE203" s="2">
        <v>1.4557000000000001E-3</v>
      </c>
      <c r="AF203" s="2">
        <v>1.42769166666667E-3</v>
      </c>
      <c r="AG203" s="2">
        <v>1.4921583333333301E-3</v>
      </c>
      <c r="AH203" s="2">
        <v>2.2432083333333301E-3</v>
      </c>
      <c r="AI203" s="2">
        <v>7.6387249999999999E-3</v>
      </c>
      <c r="AJ203" s="2">
        <v>3.07953333333333E-2</v>
      </c>
      <c r="AK203" s="2">
        <v>7.6005083333333306E-2</v>
      </c>
      <c r="AL203" s="2">
        <v>0.16550858333333299</v>
      </c>
      <c r="AM203" s="2">
        <v>0.20332758333333301</v>
      </c>
      <c r="AN203" s="2">
        <v>0.30842174999999999</v>
      </c>
      <c r="AO203" s="2">
        <v>0.71679433333333298</v>
      </c>
      <c r="AP203" s="2">
        <v>0.88755758333333301</v>
      </c>
      <c r="AQ203" s="2">
        <v>1.5332837500000001</v>
      </c>
      <c r="AR203" s="2">
        <v>2.1708720833333301</v>
      </c>
      <c r="AS203" s="2">
        <v>2.9060791666666699</v>
      </c>
      <c r="AT203" s="2">
        <v>3.3055430000000001</v>
      </c>
      <c r="AU203" s="2">
        <v>3.3200070833333299</v>
      </c>
      <c r="AV203" s="2">
        <v>3.26365683333333</v>
      </c>
      <c r="AW203" s="2">
        <v>2.9136531666666698</v>
      </c>
      <c r="AX203" s="2">
        <v>2.8089833333333298</v>
      </c>
      <c r="AY203" s="2">
        <v>2.43825</v>
      </c>
      <c r="AZ203" s="2">
        <v>2.5188583333333301</v>
      </c>
      <c r="BA203" s="2">
        <v>3.0493250000000001</v>
      </c>
      <c r="BB203" s="2">
        <v>3.1779000000000002</v>
      </c>
      <c r="BC203" s="2">
        <v>3.04860833333333</v>
      </c>
      <c r="BD203" s="2">
        <v>3.4681999999999999</v>
      </c>
      <c r="BE203" s="2">
        <v>3.32791666666667</v>
      </c>
      <c r="BF203" s="2">
        <v>3.3491749999999998</v>
      </c>
      <c r="BG203" s="2">
        <v>4.00566666666667</v>
      </c>
      <c r="BH203" s="2">
        <v>4.0591833333333298</v>
      </c>
      <c r="BI203" s="2">
        <v>4.0524916666666702</v>
      </c>
      <c r="BJ203" s="2">
        <v>3.9416166666666701</v>
      </c>
      <c r="BK203" s="2">
        <v>4.2379249999999997</v>
      </c>
      <c r="BL203" s="2">
        <v>4.2439916666666697</v>
      </c>
      <c r="BM203" s="2">
        <v>4.16041666666667</v>
      </c>
      <c r="BN203" s="2">
        <v>4.6884750000000004</v>
      </c>
      <c r="BO203" s="2">
        <v>4.57429166666667</v>
      </c>
    </row>
    <row r="204" spans="1:67" ht="15.75" customHeight="1" x14ac:dyDescent="0.25">
      <c r="A204" s="2" t="s">
        <v>412</v>
      </c>
      <c r="B204" s="2" t="s">
        <v>22</v>
      </c>
      <c r="C204" s="2" t="s">
        <v>538</v>
      </c>
      <c r="D204" s="2">
        <v>0.99166666666666703</v>
      </c>
      <c r="E204" s="2">
        <v>0.99166666666666703</v>
      </c>
      <c r="F204" s="2">
        <v>0.99166666666666703</v>
      </c>
      <c r="G204" s="2">
        <v>0.99166666666666703</v>
      </c>
      <c r="H204" s="2">
        <v>0.99166666666666703</v>
      </c>
      <c r="I204" s="2">
        <v>0.99166666666666703</v>
      </c>
      <c r="J204" s="2">
        <v>0.99166666666666703</v>
      </c>
      <c r="K204" s="2">
        <v>0.99166666666666703</v>
      </c>
      <c r="L204" s="2">
        <v>0.99166666666666703</v>
      </c>
      <c r="M204" s="2">
        <v>0.99166666666666703</v>
      </c>
      <c r="N204" s="2">
        <v>0.99166666666666703</v>
      </c>
      <c r="O204" s="2">
        <v>0.99166666666666703</v>
      </c>
      <c r="P204" s="2">
        <v>0.99166666666666703</v>
      </c>
      <c r="Q204" s="2">
        <v>0.99166666666666703</v>
      </c>
      <c r="R204" s="2">
        <v>0.99166666666666703</v>
      </c>
      <c r="S204" s="2">
        <v>0.99166666666666703</v>
      </c>
      <c r="T204" s="2">
        <v>0.99166666666666703</v>
      </c>
      <c r="U204" s="2">
        <v>0.99166666666666703</v>
      </c>
      <c r="V204" s="2">
        <v>0.99166666666666703</v>
      </c>
      <c r="W204" s="2">
        <v>0.99166666666666703</v>
      </c>
      <c r="X204" s="2">
        <v>0.99166666666666703</v>
      </c>
      <c r="Y204" s="2">
        <v>0.99166666666666703</v>
      </c>
      <c r="Z204" s="2">
        <v>0.99166666666666703</v>
      </c>
      <c r="AA204" s="2">
        <v>0.99166666666666703</v>
      </c>
      <c r="AB204" s="2">
        <v>0.99166666666666703</v>
      </c>
      <c r="AC204" s="2">
        <v>0.99166666666666703</v>
      </c>
      <c r="AD204" s="2">
        <v>0.99166666666666703</v>
      </c>
      <c r="AE204" s="2">
        <v>0.99166666666666703</v>
      </c>
      <c r="AF204" s="2">
        <v>0.99166666666666703</v>
      </c>
      <c r="AG204" s="2">
        <v>0.99166666666666703</v>
      </c>
      <c r="AH204" s="2">
        <v>0.99166666666666703</v>
      </c>
      <c r="AI204" s="2">
        <v>0.99166666666666703</v>
      </c>
      <c r="AJ204" s="2">
        <v>0.99166666666666703</v>
      </c>
      <c r="AK204" s="2">
        <v>0.99166666666666703</v>
      </c>
      <c r="AL204" s="2">
        <v>0.99166666666666703</v>
      </c>
      <c r="AM204" s="2">
        <v>0.99166666666666703</v>
      </c>
      <c r="AN204" s="2">
        <v>5.12083333333333</v>
      </c>
      <c r="AO204" s="2">
        <v>5.7848333333333297</v>
      </c>
      <c r="AP204" s="2">
        <v>9.7050833333333308</v>
      </c>
      <c r="AQ204" s="2">
        <v>24.619900000000001</v>
      </c>
      <c r="AR204" s="2">
        <v>28.129166666666698</v>
      </c>
      <c r="AS204" s="2">
        <v>29.168524999999999</v>
      </c>
      <c r="AT204" s="2">
        <v>31.348483333333299</v>
      </c>
      <c r="AU204" s="2">
        <v>30.692025000000001</v>
      </c>
      <c r="AV204" s="2">
        <v>28.813741666666701</v>
      </c>
      <c r="AW204" s="2">
        <v>28.284441666666702</v>
      </c>
      <c r="AX204" s="2">
        <v>27.190958333333299</v>
      </c>
      <c r="AY204" s="2">
        <v>25.580845367540402</v>
      </c>
      <c r="AZ204" s="2">
        <v>24.852875000000001</v>
      </c>
      <c r="BA204" s="2">
        <v>31.740358333333301</v>
      </c>
      <c r="BB204" s="2">
        <v>30.367915338305899</v>
      </c>
      <c r="BC204" s="2">
        <v>29.382341370930199</v>
      </c>
      <c r="BD204" s="2">
        <v>30.839831351991698</v>
      </c>
      <c r="BE204" s="2">
        <v>31.837143640281301</v>
      </c>
      <c r="BF204" s="2">
        <v>38.378207144416798</v>
      </c>
      <c r="BG204" s="2">
        <v>60.937650108895198</v>
      </c>
      <c r="BH204" s="2">
        <v>67.0559333333333</v>
      </c>
      <c r="BI204" s="2">
        <v>58.342801185171901</v>
      </c>
      <c r="BJ204" s="2">
        <v>62.668133333333301</v>
      </c>
      <c r="BK204" s="2">
        <v>64.7376583333333</v>
      </c>
      <c r="BL204" s="2">
        <v>72.104908333333299</v>
      </c>
      <c r="BM204" s="2">
        <v>73.654349999999994</v>
      </c>
      <c r="BN204" s="2">
        <v>68.4849416666667</v>
      </c>
      <c r="BO204" s="2">
        <v>85.162008333333304</v>
      </c>
    </row>
    <row r="205" spans="1:67" ht="15.75" customHeight="1" x14ac:dyDescent="0.25">
      <c r="A205" s="2" t="s">
        <v>414</v>
      </c>
      <c r="B205" s="2" t="s">
        <v>18</v>
      </c>
      <c r="C205" s="2" t="s">
        <v>538</v>
      </c>
      <c r="D205" s="2">
        <v>49.999999950000003</v>
      </c>
      <c r="E205" s="2">
        <v>49.999999950000003</v>
      </c>
      <c r="F205" s="2">
        <v>49.999999950000003</v>
      </c>
      <c r="G205" s="2">
        <v>49.999999950000003</v>
      </c>
      <c r="H205" s="2">
        <v>49.999999950000003</v>
      </c>
      <c r="I205" s="2">
        <v>49.999999950000003</v>
      </c>
      <c r="J205" s="2">
        <v>87.499999912500002</v>
      </c>
      <c r="K205" s="2">
        <v>99.999999900000006</v>
      </c>
      <c r="L205" s="2">
        <v>99.999999900000006</v>
      </c>
      <c r="M205" s="2">
        <v>99.999999900000006</v>
      </c>
      <c r="N205" s="2">
        <v>99.999999900000006</v>
      </c>
      <c r="O205" s="2">
        <v>99.707333233333301</v>
      </c>
      <c r="P205" s="2">
        <v>92.104999899999996</v>
      </c>
      <c r="Q205" s="2">
        <v>83.921999900000003</v>
      </c>
      <c r="R205" s="2">
        <v>92.301756555666699</v>
      </c>
      <c r="S205" s="2">
        <v>92.277266554666696</v>
      </c>
      <c r="T205" s="2">
        <v>97.012346554666706</v>
      </c>
      <c r="U205" s="2">
        <v>95.935093221333304</v>
      </c>
      <c r="V205" s="2">
        <v>89.487906554666694</v>
      </c>
      <c r="W205" s="2">
        <v>86.690706554666704</v>
      </c>
      <c r="X205" s="2">
        <v>86.063879888000002</v>
      </c>
      <c r="Y205" s="2">
        <v>87.160305038956693</v>
      </c>
      <c r="Z205" s="2">
        <v>93.059967438956704</v>
      </c>
      <c r="AA205" s="2">
        <v>96.093935247290005</v>
      </c>
      <c r="AB205" s="2">
        <v>100.23289152364499</v>
      </c>
      <c r="AC205" s="2">
        <v>101.244670649548</v>
      </c>
      <c r="AD205" s="2">
        <v>87.590916816666706</v>
      </c>
      <c r="AE205" s="2">
        <v>79.460649991666699</v>
      </c>
      <c r="AF205" s="2">
        <v>76.447737733333298</v>
      </c>
      <c r="AG205" s="2">
        <v>80.148978174999996</v>
      </c>
      <c r="AH205" s="2">
        <v>83.704097558333302</v>
      </c>
      <c r="AI205" s="2">
        <v>125.1642483</v>
      </c>
      <c r="AJ205" s="2">
        <v>133.938583325</v>
      </c>
      <c r="AK205" s="2">
        <v>144.23702053722499</v>
      </c>
      <c r="AL205" s="2">
        <v>140.703847467575</v>
      </c>
      <c r="AM205" s="2">
        <v>262.18226325860002</v>
      </c>
      <c r="AN205" s="2">
        <v>306.82</v>
      </c>
      <c r="AO205" s="2">
        <v>301.52981666666699</v>
      </c>
      <c r="AP205" s="2">
        <v>312.31409166666703</v>
      </c>
      <c r="AQ205" s="2">
        <v>333.94192500000003</v>
      </c>
      <c r="AR205" s="2">
        <v>389.696216666667</v>
      </c>
      <c r="AS205" s="2">
        <v>442.99189166666702</v>
      </c>
      <c r="AT205" s="2">
        <v>475.36524166666698</v>
      </c>
      <c r="AU205" s="2">
        <v>537.65498475000004</v>
      </c>
      <c r="AV205" s="2">
        <v>577.44897458333298</v>
      </c>
      <c r="AW205" s="2">
        <v>557.82264075000001</v>
      </c>
      <c r="AX205" s="2">
        <v>551.71033333333298</v>
      </c>
      <c r="AY205" s="2">
        <v>546.95500000000004</v>
      </c>
      <c r="AZ205" s="2">
        <v>546.84865316666696</v>
      </c>
      <c r="BA205" s="2">
        <v>568.28132683333297</v>
      </c>
      <c r="BB205" s="2">
        <v>583.13090658333294</v>
      </c>
      <c r="BC205" s="2">
        <v>600.30651975000001</v>
      </c>
      <c r="BD205" s="2">
        <v>614.29514241666698</v>
      </c>
      <c r="BE205" s="2">
        <v>646.63597449999997</v>
      </c>
      <c r="BF205" s="2">
        <v>682.43779538750005</v>
      </c>
      <c r="BG205" s="2">
        <v>719.85955550000006</v>
      </c>
      <c r="BH205" s="2">
        <v>787.25152175000005</v>
      </c>
      <c r="BI205" s="2">
        <v>831.55433975000005</v>
      </c>
      <c r="BJ205" s="2">
        <v>861.09341216666701</v>
      </c>
      <c r="BK205" s="2">
        <v>899.35050899999999</v>
      </c>
      <c r="BL205" s="2">
        <v>943.27804816666696</v>
      </c>
      <c r="BM205" s="2">
        <v>988.62480655176796</v>
      </c>
      <c r="BN205" s="2">
        <v>1030.3082997420599</v>
      </c>
      <c r="BO205" s="2">
        <v>1160.0986942500001</v>
      </c>
    </row>
    <row r="206" spans="1:67" ht="15.75" customHeight="1" x14ac:dyDescent="0.25">
      <c r="A206" s="2" t="s">
        <v>416</v>
      </c>
      <c r="B206" s="2" t="s">
        <v>539</v>
      </c>
      <c r="C206" s="2" t="s">
        <v>538</v>
      </c>
      <c r="D206" s="2">
        <v>2.0370530027678989E-2</v>
      </c>
      <c r="E206" s="2">
        <v>2.0370530027678989E-2</v>
      </c>
      <c r="F206" s="2">
        <v>2.0370530027678989E-2</v>
      </c>
      <c r="G206" s="2">
        <v>2.0370530027678989E-2</v>
      </c>
      <c r="H206" s="2">
        <v>2.0370530027678989E-2</v>
      </c>
      <c r="I206" s="2">
        <v>2.0370530027678989E-2</v>
      </c>
      <c r="J206" s="2">
        <v>2.0370530027678989E-2</v>
      </c>
      <c r="K206" s="2">
        <v>2.0370530027678989E-2</v>
      </c>
      <c r="L206" s="2">
        <v>2.0370530027678989E-2</v>
      </c>
      <c r="M206" s="2">
        <v>2.0370530027678989E-2</v>
      </c>
      <c r="N206" s="2">
        <v>2.0370530027678989E-2</v>
      </c>
      <c r="O206" s="2">
        <v>2.0370530027678989E-2</v>
      </c>
      <c r="P206" s="2">
        <v>2.0370530027678989E-2</v>
      </c>
      <c r="Q206" s="2">
        <v>2.0370530027678989E-2</v>
      </c>
      <c r="R206" s="2">
        <v>2.0370530027678989E-2</v>
      </c>
      <c r="S206" s="2">
        <v>2.0370530027678989E-2</v>
      </c>
      <c r="T206" s="2">
        <v>2.0370530027678989E-2</v>
      </c>
      <c r="U206" s="2">
        <v>2.0370530027678989E-2</v>
      </c>
      <c r="V206" s="2">
        <v>2.0370530027678989E-2</v>
      </c>
      <c r="W206" s="2">
        <v>2.0370530027678989E-2</v>
      </c>
      <c r="X206" s="2">
        <v>2.0370530027678989E-2</v>
      </c>
      <c r="Y206" s="2">
        <v>2.0370530027678989E-2</v>
      </c>
      <c r="Z206" s="2">
        <v>2.0370530027678989E-2</v>
      </c>
      <c r="AA206" s="2">
        <v>2.0370530027678989E-2</v>
      </c>
      <c r="AB206" s="2">
        <v>2.0370530027678989E-2</v>
      </c>
      <c r="AC206" s="2">
        <v>2.0370530027678989E-2</v>
      </c>
      <c r="AD206" s="2">
        <v>2.0370530027678989E-2</v>
      </c>
      <c r="AE206" s="2">
        <v>2.0370530027678989E-2</v>
      </c>
      <c r="AF206" s="2">
        <v>2.0370530027678989E-2</v>
      </c>
      <c r="AG206" s="2">
        <v>2.0370530027678989E-2</v>
      </c>
      <c r="AH206" s="2">
        <v>2.0370530027678989E-2</v>
      </c>
      <c r="AI206" s="2">
        <v>2.0370530027678989E-2</v>
      </c>
      <c r="AJ206" s="2">
        <v>2.0370530027678989E-2</v>
      </c>
      <c r="AK206" s="2">
        <v>2.0370530027678989E-2</v>
      </c>
      <c r="AL206" s="2">
        <v>2.0370530027678989E-2</v>
      </c>
      <c r="AM206" s="2">
        <v>2.0370530027678989E-2</v>
      </c>
      <c r="AN206" s="2">
        <v>2.0370530027678989E-2</v>
      </c>
      <c r="AO206" s="2">
        <v>2.0370530027678989E-2</v>
      </c>
      <c r="AP206" s="2">
        <v>2.0370530027678989E-2</v>
      </c>
      <c r="AQ206" s="2">
        <v>2.0370530027678989E-2</v>
      </c>
      <c r="AR206" s="2">
        <v>2.3505994106841128E-2</v>
      </c>
      <c r="AS206" s="2">
        <v>2.424041466500973E-2</v>
      </c>
      <c r="AT206" s="2">
        <v>2.2960061758277271E-2</v>
      </c>
      <c r="AU206" s="2">
        <v>1.9193061642533069E-2</v>
      </c>
      <c r="AV206" s="2">
        <v>1.7453485570764891E-2</v>
      </c>
      <c r="AW206" s="2">
        <v>1.7450848717625349E-2</v>
      </c>
      <c r="AX206" s="2">
        <v>1.7290897958340511E-2</v>
      </c>
      <c r="AY206" s="2">
        <v>1.584150239042411E-2</v>
      </c>
      <c r="AZ206" s="2">
        <v>1.476141452168866E-2</v>
      </c>
      <c r="BA206" s="2">
        <v>1.556546081579809E-2</v>
      </c>
      <c r="BB206" s="2">
        <v>1.637637338364812E-2</v>
      </c>
      <c r="BC206" s="2">
        <v>1.559707547260755E-2</v>
      </c>
      <c r="BD206" s="2">
        <v>1.6898056162477991E-2</v>
      </c>
      <c r="BE206" s="2">
        <v>1.6346763234298071E-2</v>
      </c>
      <c r="BF206" s="2">
        <v>1.6342053682320421E-2</v>
      </c>
      <c r="BG206" s="2">
        <v>1.9567533931065521E-2</v>
      </c>
      <c r="BH206" s="2">
        <v>1.9613668877076901E-2</v>
      </c>
      <c r="BI206" s="2">
        <v>1.9218193226949169E-2</v>
      </c>
      <c r="BJ206" s="2">
        <v>1.8383799675623681E-2</v>
      </c>
      <c r="BK206" s="2">
        <v>1.9393412662930851E-2</v>
      </c>
      <c r="BL206" s="2">
        <v>1.900762133941138E-2</v>
      </c>
      <c r="BM206" s="2">
        <v>1.835604227680095E-2</v>
      </c>
      <c r="BN206" s="2">
        <v>2.0616741096370579E-2</v>
      </c>
      <c r="BO206" s="2">
        <v>2.007866554441683E-2</v>
      </c>
    </row>
    <row r="207" spans="1:67" ht="15.75" customHeight="1" x14ac:dyDescent="0.25">
      <c r="A207" s="2" t="s">
        <v>417</v>
      </c>
      <c r="B207" s="2" t="s">
        <v>30</v>
      </c>
      <c r="C207" s="2" t="s">
        <v>538</v>
      </c>
      <c r="D207" s="2">
        <v>4.5000000035000003</v>
      </c>
      <c r="E207" s="2">
        <v>4.5000000035000003</v>
      </c>
      <c r="F207" s="2">
        <v>4.5000000035000003</v>
      </c>
      <c r="G207" s="2">
        <v>4.5000000035000003</v>
      </c>
      <c r="H207" s="2">
        <v>4.5000000035000003</v>
      </c>
      <c r="I207" s="2">
        <v>4.5000000035000003</v>
      </c>
      <c r="J207" s="2">
        <v>4.5000000035000003</v>
      </c>
      <c r="K207" s="2">
        <v>4.5000000035000003</v>
      </c>
      <c r="L207" s="2">
        <v>4.5000000035000003</v>
      </c>
      <c r="M207" s="2">
        <v>4.5000000035000003</v>
      </c>
      <c r="N207" s="2">
        <v>4.5000000035000003</v>
      </c>
      <c r="O207" s="2">
        <v>4.4868294129714501</v>
      </c>
      <c r="P207" s="2">
        <v>4.1447532058696597</v>
      </c>
      <c r="Q207" s="2">
        <v>3.7065890401029402</v>
      </c>
      <c r="R207" s="2">
        <v>3.5499999990000002</v>
      </c>
      <c r="S207" s="2">
        <v>3.5176124990000002</v>
      </c>
      <c r="T207" s="2">
        <v>3.5299999990000002</v>
      </c>
      <c r="U207" s="2">
        <v>3.525064999</v>
      </c>
      <c r="V207" s="2">
        <v>3.3995616656666701</v>
      </c>
      <c r="W207" s="2">
        <v>3.3608366656666702</v>
      </c>
      <c r="X207" s="2">
        <v>3.32674166566667</v>
      </c>
      <c r="Y207" s="2">
        <v>3.3825083325833298</v>
      </c>
      <c r="Z207" s="2">
        <v>3.42817083241667</v>
      </c>
      <c r="AA207" s="2">
        <v>3.4547591657500001</v>
      </c>
      <c r="AB207" s="2">
        <v>3.5238108330000002</v>
      </c>
      <c r="AC207" s="2">
        <v>3.62213583316667</v>
      </c>
      <c r="AD207" s="2">
        <v>3.7062499999999998</v>
      </c>
      <c r="AE207" s="2">
        <v>3.75</v>
      </c>
      <c r="AF207" s="2">
        <v>3.75</v>
      </c>
      <c r="AG207" s="2">
        <v>3.75</v>
      </c>
      <c r="AH207" s="2">
        <v>3.75</v>
      </c>
      <c r="AI207" s="2">
        <v>3.75</v>
      </c>
      <c r="AJ207" s="2">
        <v>3.75</v>
      </c>
      <c r="AK207" s="2">
        <v>3.75</v>
      </c>
      <c r="AL207" s="2">
        <v>3.75</v>
      </c>
      <c r="AM207" s="2">
        <v>3.75</v>
      </c>
      <c r="AN207" s="2">
        <v>3.75</v>
      </c>
      <c r="AO207" s="2">
        <v>3.75</v>
      </c>
      <c r="AP207" s="2">
        <v>3.75</v>
      </c>
      <c r="AQ207" s="2">
        <v>3.75</v>
      </c>
      <c r="AR207" s="2">
        <v>3.75</v>
      </c>
      <c r="AS207" s="2">
        <v>3.75</v>
      </c>
      <c r="AT207" s="2">
        <v>3.75</v>
      </c>
      <c r="AU207" s="2">
        <v>3.75</v>
      </c>
      <c r="AV207" s="2">
        <v>3.75</v>
      </c>
      <c r="AW207" s="2">
        <v>3.75</v>
      </c>
      <c r="AX207" s="2">
        <v>3.75</v>
      </c>
      <c r="AY207" s="2">
        <v>3.75</v>
      </c>
      <c r="AZ207" s="2">
        <v>3.75</v>
      </c>
      <c r="BA207" s="2">
        <v>3.75</v>
      </c>
      <c r="BB207" s="2">
        <v>3.75</v>
      </c>
      <c r="BC207" s="2">
        <v>3.75</v>
      </c>
      <c r="BD207" s="2">
        <v>3.75</v>
      </c>
      <c r="BE207" s="2">
        <v>3.75</v>
      </c>
      <c r="BF207" s="2">
        <v>3.75</v>
      </c>
      <c r="BG207" s="2">
        <v>3.75</v>
      </c>
      <c r="BH207" s="2">
        <v>3.75</v>
      </c>
      <c r="BI207" s="2">
        <v>3.75</v>
      </c>
      <c r="BJ207" s="2">
        <v>3.75</v>
      </c>
      <c r="BK207" s="2">
        <v>3.75</v>
      </c>
      <c r="BL207" s="2">
        <v>3.75</v>
      </c>
      <c r="BM207" s="2">
        <v>3.75</v>
      </c>
      <c r="BN207" s="2">
        <v>3.75</v>
      </c>
      <c r="BO207" s="2">
        <v>3.75</v>
      </c>
    </row>
    <row r="208" spans="1:67" ht="15.75" customHeight="1" x14ac:dyDescent="0.25">
      <c r="A208" s="2" t="s">
        <v>419</v>
      </c>
      <c r="B208" s="2" t="s">
        <v>18</v>
      </c>
      <c r="C208" s="2" t="s">
        <v>538</v>
      </c>
      <c r="D208" s="2">
        <v>3.4819999900000001E-4</v>
      </c>
      <c r="E208" s="2">
        <v>3.4819999900000001E-4</v>
      </c>
      <c r="F208" s="2">
        <v>3.4819999900000001E-4</v>
      </c>
      <c r="G208" s="2">
        <v>3.4819999900000001E-4</v>
      </c>
      <c r="H208" s="2">
        <v>3.4819999900000001E-4</v>
      </c>
      <c r="I208" s="2">
        <v>3.4819999900000001E-4</v>
      </c>
      <c r="J208" s="2">
        <v>3.4819999900000001E-4</v>
      </c>
      <c r="K208" s="2">
        <v>3.4819999900000001E-4</v>
      </c>
      <c r="L208" s="2">
        <v>3.4819999900000001E-4</v>
      </c>
      <c r="M208" s="2">
        <v>3.4819999900000001E-4</v>
      </c>
      <c r="N208" s="2">
        <v>3.4819999900000001E-4</v>
      </c>
      <c r="O208" s="2">
        <v>3.4819999900000001E-4</v>
      </c>
      <c r="P208" s="2">
        <v>3.4819999900000001E-4</v>
      </c>
      <c r="Q208" s="2">
        <v>3.4819999900000001E-4</v>
      </c>
      <c r="R208" s="2">
        <v>3.4819999900000001E-4</v>
      </c>
      <c r="S208" s="2">
        <v>3.4819999900000001E-4</v>
      </c>
      <c r="T208" s="2">
        <v>3.4819999900000001E-4</v>
      </c>
      <c r="U208" s="2">
        <v>3.4820616566666701E-4</v>
      </c>
      <c r="V208" s="2">
        <v>3.7745183233333301E-4</v>
      </c>
      <c r="W208" s="2">
        <v>4.29166665666667E-4</v>
      </c>
      <c r="X208" s="2">
        <v>4.9999999900000001E-4</v>
      </c>
      <c r="Y208" s="2">
        <v>5.5885833233333302E-4</v>
      </c>
      <c r="Z208" s="2">
        <v>9.5229999916666703E-4</v>
      </c>
      <c r="AA208" s="2">
        <v>1.2999999999999999E-3</v>
      </c>
      <c r="AB208" s="2">
        <v>1.2999999999999999E-3</v>
      </c>
      <c r="AC208" s="2">
        <v>2.3040249999166699E-3</v>
      </c>
      <c r="AD208" s="2">
        <v>2.5000000000000001E-3</v>
      </c>
      <c r="AE208" s="2">
        <v>3.0000000000000001E-3</v>
      </c>
      <c r="AF208" s="2">
        <v>4.4999999999999997E-3</v>
      </c>
      <c r="AG208" s="2">
        <v>4.4999999999999997E-3</v>
      </c>
      <c r="AH208" s="2">
        <v>4.4999999999999997E-3</v>
      </c>
      <c r="AI208" s="2">
        <v>6.95564166666667E-3</v>
      </c>
      <c r="AJ208" s="2">
        <v>9.7431666666666694E-2</v>
      </c>
      <c r="AK208" s="2">
        <v>0.159313916666667</v>
      </c>
      <c r="AL208" s="2">
        <v>0.28960891666666699</v>
      </c>
      <c r="AM208" s="2">
        <v>0.58087374999999997</v>
      </c>
      <c r="AN208" s="2">
        <v>1.2507916666666701</v>
      </c>
      <c r="AO208" s="2">
        <v>1.5757425</v>
      </c>
      <c r="AP208" s="2">
        <v>2.0080191666666698</v>
      </c>
      <c r="AQ208" s="2">
        <v>2.52550416666667</v>
      </c>
      <c r="AR208" s="2">
        <v>2.5712250000000001</v>
      </c>
      <c r="AS208" s="2">
        <v>2.5870210416666701</v>
      </c>
      <c r="AT208" s="2">
        <v>2.6330583333333299</v>
      </c>
      <c r="AU208" s="2">
        <v>2.60983433333333</v>
      </c>
      <c r="AV208" s="2">
        <v>2.5790500000000001</v>
      </c>
      <c r="AW208" s="2">
        <v>2.4360583333333299</v>
      </c>
      <c r="AX208" s="2">
        <v>2.17153333333333</v>
      </c>
      <c r="AY208" s="2">
        <v>2.0160999999999998</v>
      </c>
      <c r="AZ208" s="2">
        <v>2.0901628287698402</v>
      </c>
      <c r="BA208" s="2">
        <v>2.3015333333333299</v>
      </c>
      <c r="BB208" s="2">
        <v>2.30600092016667</v>
      </c>
      <c r="BC208" s="2">
        <v>2.6666196217746898</v>
      </c>
      <c r="BD208" s="2">
        <v>3.5729583333333301</v>
      </c>
      <c r="BE208" s="2">
        <v>4.7567605470882102</v>
      </c>
      <c r="BF208" s="2">
        <v>5.7368666666666703</v>
      </c>
      <c r="BG208" s="2">
        <v>6.0257325979166696</v>
      </c>
      <c r="BH208" s="2">
        <v>6.2117136458333304</v>
      </c>
      <c r="BI208" s="2">
        <v>6.6833600000000004</v>
      </c>
      <c r="BJ208" s="2">
        <v>24.3289109018116</v>
      </c>
      <c r="BK208" s="2">
        <v>45.767045454545503</v>
      </c>
      <c r="BL208" s="2">
        <v>53.9960119047619</v>
      </c>
      <c r="BM208" s="2">
        <v>370.79058333333302</v>
      </c>
      <c r="BN208" s="2">
        <v>546.75885000000005</v>
      </c>
      <c r="BO208" s="2">
        <v>546.75885000000005</v>
      </c>
    </row>
    <row r="209" spans="1:67" ht="15.75" customHeight="1" x14ac:dyDescent="0.25">
      <c r="A209" s="2" t="s">
        <v>421</v>
      </c>
      <c r="B209" s="2" t="s">
        <v>18</v>
      </c>
      <c r="C209" s="2" t="s">
        <v>538</v>
      </c>
      <c r="D209" s="2">
        <v>245.19510139835899</v>
      </c>
      <c r="E209" s="2">
        <v>245.26010162116</v>
      </c>
      <c r="F209" s="2">
        <v>245.013850686544</v>
      </c>
      <c r="G209" s="2">
        <v>245.01635069607499</v>
      </c>
      <c r="H209" s="2">
        <v>245.027184079042</v>
      </c>
      <c r="I209" s="2">
        <v>245.06093420770799</v>
      </c>
      <c r="J209" s="2">
        <v>245.67843655764401</v>
      </c>
      <c r="K209" s="2">
        <v>246.00093779128099</v>
      </c>
      <c r="L209" s="2">
        <v>247.56469375695099</v>
      </c>
      <c r="M209" s="2">
        <v>259.960574351236</v>
      </c>
      <c r="N209" s="2">
        <v>276.403137026845</v>
      </c>
      <c r="O209" s="2">
        <v>275.35645668533198</v>
      </c>
      <c r="P209" s="2">
        <v>252.02762746264901</v>
      </c>
      <c r="Q209" s="2">
        <v>222.88918305322699</v>
      </c>
      <c r="R209" s="2">
        <v>240.70466763782301</v>
      </c>
      <c r="S209" s="2">
        <v>214.31290034121901</v>
      </c>
      <c r="T209" s="2">
        <v>238.95049426705901</v>
      </c>
      <c r="U209" s="2">
        <v>245.67968656657601</v>
      </c>
      <c r="V209" s="2">
        <v>225.65586023395699</v>
      </c>
      <c r="W209" s="2">
        <v>212.721644262377</v>
      </c>
      <c r="X209" s="2">
        <v>211.27955541470499</v>
      </c>
      <c r="Y209" s="2">
        <v>271.73145255032699</v>
      </c>
      <c r="Z209" s="2">
        <v>328.60625269898998</v>
      </c>
      <c r="AA209" s="2">
        <v>381.06603602462798</v>
      </c>
      <c r="AB209" s="2">
        <v>436.95666578800802</v>
      </c>
      <c r="AC209" s="2">
        <v>449.26296271160697</v>
      </c>
      <c r="AD209" s="2">
        <v>346.305903554493</v>
      </c>
      <c r="AE209" s="2">
        <v>300.53656240147802</v>
      </c>
      <c r="AF209" s="2">
        <v>297.84821881937802</v>
      </c>
      <c r="AG209" s="2">
        <v>319.008299487903</v>
      </c>
      <c r="AH209" s="2">
        <v>272.264787954393</v>
      </c>
      <c r="AI209" s="2">
        <v>282.10690880881998</v>
      </c>
      <c r="AJ209" s="2">
        <v>264.69180075057898</v>
      </c>
      <c r="AK209" s="2">
        <v>283.16257950001801</v>
      </c>
      <c r="AL209" s="2">
        <v>555.20469565569704</v>
      </c>
      <c r="AM209" s="2">
        <v>499.14842590131002</v>
      </c>
      <c r="AN209" s="2">
        <v>511.55243027251601</v>
      </c>
      <c r="AO209" s="2">
        <v>583.66937235339606</v>
      </c>
      <c r="AP209" s="2">
        <v>589.951774567332</v>
      </c>
      <c r="AQ209" s="2">
        <v>615.47334931916396</v>
      </c>
      <c r="AR209" s="2">
        <v>710.20797703136702</v>
      </c>
      <c r="AS209" s="2">
        <v>732.39769326022804</v>
      </c>
      <c r="AT209" s="2">
        <v>693.71322649637398</v>
      </c>
      <c r="AU209" s="2">
        <v>579.897426172466</v>
      </c>
      <c r="AV209" s="2">
        <v>527.33803229157604</v>
      </c>
      <c r="AW209" s="2">
        <v>527.25836264962595</v>
      </c>
      <c r="AX209" s="2">
        <v>522.42562489517604</v>
      </c>
      <c r="AY209" s="2">
        <v>478.63371847636301</v>
      </c>
      <c r="AZ209" s="2">
        <v>446.00004143278801</v>
      </c>
      <c r="BA209" s="2">
        <v>470.29342334139801</v>
      </c>
      <c r="BB209" s="2">
        <v>494.794262222947</v>
      </c>
      <c r="BC209" s="2">
        <v>471.24862571893698</v>
      </c>
      <c r="BD209" s="2">
        <v>510.55633845425098</v>
      </c>
      <c r="BE209" s="2">
        <v>493.89962385223703</v>
      </c>
      <c r="BF209" s="2">
        <v>493.757329875312</v>
      </c>
      <c r="BG209" s="2">
        <v>591.21169798260996</v>
      </c>
      <c r="BH209" s="2">
        <v>592.60561506302201</v>
      </c>
      <c r="BI209" s="2">
        <v>580.65674958785803</v>
      </c>
      <c r="BJ209" s="2">
        <v>555.44645839822601</v>
      </c>
      <c r="BK209" s="2">
        <v>585.91101318036897</v>
      </c>
      <c r="BL209" s="2">
        <v>575.58600451094503</v>
      </c>
      <c r="BM209" s="2">
        <v>554.53067503310399</v>
      </c>
      <c r="BN209" s="2">
        <v>623.75970091118199</v>
      </c>
      <c r="BO209" s="2">
        <v>606.56975016591696</v>
      </c>
    </row>
    <row r="210" spans="1:67" ht="15.75" customHeight="1" x14ac:dyDescent="0.25">
      <c r="A210" s="2" t="s">
        <v>423</v>
      </c>
      <c r="B210" s="2" t="s">
        <v>37</v>
      </c>
      <c r="C210" s="2" t="s">
        <v>538</v>
      </c>
      <c r="D210" s="2">
        <v>3.0612200020612201</v>
      </c>
      <c r="E210" s="2">
        <v>3.0612200020612201</v>
      </c>
      <c r="F210" s="2">
        <v>3.0612200020612201</v>
      </c>
      <c r="G210" s="2">
        <v>3.0612200020612201</v>
      </c>
      <c r="H210" s="2">
        <v>3.0612200020612201</v>
      </c>
      <c r="I210" s="2">
        <v>3.0612200020612201</v>
      </c>
      <c r="J210" s="2">
        <v>3.0612200020612201</v>
      </c>
      <c r="K210" s="2">
        <v>3.0612200020612201</v>
      </c>
      <c r="L210" s="2">
        <v>3.0612200020612201</v>
      </c>
      <c r="M210" s="2">
        <v>3.0612200020612201</v>
      </c>
      <c r="N210" s="2">
        <v>3.0612200020612201</v>
      </c>
      <c r="O210" s="2">
        <v>3.0507016684727901</v>
      </c>
      <c r="P210" s="2">
        <v>2.8124999989999999</v>
      </c>
      <c r="Q210" s="2">
        <v>2.4573666658333302</v>
      </c>
      <c r="R210" s="2">
        <v>2.43686666583333</v>
      </c>
      <c r="S210" s="2">
        <v>2.3712999990833299</v>
      </c>
      <c r="T210" s="2">
        <v>2.4708416659166699</v>
      </c>
      <c r="U210" s="2">
        <v>2.43939999925</v>
      </c>
      <c r="V210" s="2">
        <v>2.2740249991666701</v>
      </c>
      <c r="W210" s="2">
        <v>2.1745583325000002</v>
      </c>
      <c r="X210" s="2">
        <v>2.14120833258333</v>
      </c>
      <c r="Y210" s="2">
        <v>2.1126916659999999</v>
      </c>
      <c r="Z210" s="2">
        <v>2.1400249991666702</v>
      </c>
      <c r="AA210" s="2">
        <v>2.1130499989999998</v>
      </c>
      <c r="AB210" s="2">
        <v>2.1330833330000001</v>
      </c>
      <c r="AC210" s="2">
        <v>2.20014999966667</v>
      </c>
      <c r="AD210" s="2">
        <v>2.1774166665000001</v>
      </c>
      <c r="AE210" s="2">
        <v>2.10598333333333</v>
      </c>
      <c r="AF210" s="2">
        <v>2.0124249999999999</v>
      </c>
      <c r="AG210" s="2">
        <v>1.9502583333333301</v>
      </c>
      <c r="AH210" s="2">
        <v>1.81253333333333</v>
      </c>
      <c r="AI210" s="2">
        <v>1.7275499999999999</v>
      </c>
      <c r="AJ210" s="2">
        <v>1.62896666666667</v>
      </c>
      <c r="AK210" s="2">
        <v>1.61579083333333</v>
      </c>
      <c r="AL210" s="2">
        <v>1.52744416666667</v>
      </c>
      <c r="AM210" s="2">
        <v>1.4173750000000001</v>
      </c>
      <c r="AN210" s="2">
        <v>1.4100408333333301</v>
      </c>
      <c r="AO210" s="2">
        <v>1.48480583333333</v>
      </c>
      <c r="AP210" s="2">
        <v>1.67360166666667</v>
      </c>
      <c r="AQ210" s="2">
        <v>1.69495666666667</v>
      </c>
      <c r="AR210" s="2">
        <v>1.72396333333333</v>
      </c>
      <c r="AS210" s="2">
        <v>1.7917225000000001</v>
      </c>
      <c r="AT210" s="2">
        <v>1.7905883333333299</v>
      </c>
      <c r="AU210" s="2">
        <v>1.7421833333333301</v>
      </c>
      <c r="AV210" s="2">
        <v>1.6902283333333299</v>
      </c>
      <c r="AW210" s="2">
        <v>1.6643975</v>
      </c>
      <c r="AX210" s="2">
        <v>1.58893333333333</v>
      </c>
      <c r="AY210" s="2">
        <v>1.5071016666666699</v>
      </c>
      <c r="AZ210" s="2">
        <v>1.4148608333333299</v>
      </c>
      <c r="BA210" s="2">
        <v>1.45451471343873</v>
      </c>
      <c r="BB210" s="2">
        <v>1.36350833333333</v>
      </c>
      <c r="BC210" s="2">
        <v>1.2577758771929799</v>
      </c>
      <c r="BD210" s="2">
        <v>1.2496762037036999</v>
      </c>
      <c r="BE210" s="2">
        <v>1.2513000000000001</v>
      </c>
      <c r="BF210" s="2">
        <v>1.26705</v>
      </c>
      <c r="BG210" s="2">
        <v>1.374825</v>
      </c>
      <c r="BH210" s="2">
        <v>1.3815463636363601</v>
      </c>
      <c r="BI210" s="2">
        <v>1.380925</v>
      </c>
      <c r="BJ210" s="2">
        <v>1.34884166666667</v>
      </c>
      <c r="BK210" s="2">
        <v>1.36415833333333</v>
      </c>
      <c r="BL210" s="2">
        <v>1.37974166666667</v>
      </c>
      <c r="BM210" s="2">
        <v>1.34348333333333</v>
      </c>
      <c r="BN210" s="2">
        <v>1.37866666666667</v>
      </c>
      <c r="BO210" s="2">
        <v>1.34276666666667</v>
      </c>
    </row>
    <row r="211" spans="1:67" ht="15.75" customHeight="1" x14ac:dyDescent="0.25">
      <c r="A211" s="2" t="s">
        <v>425</v>
      </c>
      <c r="B211" s="2" t="s">
        <v>37</v>
      </c>
      <c r="C211" s="2" t="s">
        <v>538</v>
      </c>
      <c r="D211" s="2">
        <v>0.89285699989285705</v>
      </c>
      <c r="E211" s="2">
        <v>0.89285699989285705</v>
      </c>
      <c r="F211" s="2">
        <v>0.89285699989285705</v>
      </c>
      <c r="G211" s="2">
        <v>0.89285699989285705</v>
      </c>
      <c r="H211" s="2">
        <v>0.89285699989285705</v>
      </c>
      <c r="I211" s="2">
        <v>0.89285699989285705</v>
      </c>
      <c r="J211" s="2">
        <v>0.89285699989285705</v>
      </c>
      <c r="K211" s="2">
        <v>0.89285699989285705</v>
      </c>
      <c r="L211" s="2">
        <v>0.89285699989285705</v>
      </c>
      <c r="M211" s="2">
        <v>0.89285699989285705</v>
      </c>
      <c r="N211" s="2">
        <v>0.89285699989285705</v>
      </c>
      <c r="O211" s="2">
        <v>0.88161645427590696</v>
      </c>
      <c r="P211" s="2">
        <v>0.83729999899999996</v>
      </c>
      <c r="Q211" s="2">
        <v>0.70411390796665796</v>
      </c>
      <c r="R211" s="2">
        <v>0.698085449275053</v>
      </c>
      <c r="S211" s="2">
        <v>0.76386666666666703</v>
      </c>
      <c r="T211" s="2">
        <v>0.81828333333333303</v>
      </c>
      <c r="U211" s="2">
        <v>0.90181666666666704</v>
      </c>
      <c r="V211" s="2">
        <v>0.87365833333333298</v>
      </c>
      <c r="W211" s="2">
        <v>0.86596432184602701</v>
      </c>
      <c r="X211" s="2">
        <v>0.82982723705133399</v>
      </c>
      <c r="Y211" s="2">
        <v>0.87016628815513497</v>
      </c>
      <c r="Z211" s="2">
        <v>0.97110438154040202</v>
      </c>
      <c r="AA211" s="2">
        <v>1.1485583118840701</v>
      </c>
      <c r="AB211" s="2">
        <v>1.2737151385596699</v>
      </c>
      <c r="AC211" s="2">
        <v>1.4807666665000001</v>
      </c>
      <c r="AD211" s="2">
        <v>1.74149999983333</v>
      </c>
      <c r="AE211" s="2">
        <v>2.0032916666666698</v>
      </c>
      <c r="AF211" s="2">
        <v>2.0825166666666699</v>
      </c>
      <c r="AG211" s="2">
        <v>2.29324166666667</v>
      </c>
      <c r="AH211" s="2">
        <v>2.5287833333333301</v>
      </c>
      <c r="AI211" s="2">
        <v>2.71475</v>
      </c>
      <c r="AJ211" s="2">
        <v>2.9281000000000001</v>
      </c>
      <c r="AK211" s="2">
        <v>3.18773333333333</v>
      </c>
      <c r="AL211" s="2">
        <v>3.2913583333333301</v>
      </c>
      <c r="AM211" s="2">
        <v>3.4058999999999999</v>
      </c>
      <c r="AN211" s="2">
        <v>3.56635833333333</v>
      </c>
      <c r="AO211" s="2">
        <v>3.7169416666666701</v>
      </c>
      <c r="AP211" s="2">
        <v>4.8156491666666703</v>
      </c>
      <c r="AQ211" s="2">
        <v>4.8381416666666697</v>
      </c>
      <c r="AR211" s="2">
        <v>5.0889308333333299</v>
      </c>
      <c r="AS211" s="2">
        <v>5.2779849531703702</v>
      </c>
      <c r="AT211" s="2">
        <v>6.7487721028988696</v>
      </c>
      <c r="AU211" s="2">
        <v>7.50594374859842</v>
      </c>
      <c r="AV211" s="2">
        <v>7.48474390550839</v>
      </c>
      <c r="AW211" s="2">
        <v>7.5298730248359602</v>
      </c>
      <c r="AX211" s="2">
        <v>7.6094583333333299</v>
      </c>
      <c r="AY211" s="2">
        <v>7.6520000000000001</v>
      </c>
      <c r="AZ211" s="2">
        <v>7.7479166666666703</v>
      </c>
      <c r="BA211" s="2">
        <v>8.0550416666666695</v>
      </c>
      <c r="BB211" s="2">
        <v>8.06450134408602</v>
      </c>
      <c r="BC211" s="2">
        <v>7.64125903009875</v>
      </c>
      <c r="BD211" s="2">
        <v>7.3552028471520297</v>
      </c>
      <c r="BE211" s="2">
        <v>7.3021351000420598</v>
      </c>
      <c r="BF211" s="2">
        <v>7.3753453536421096</v>
      </c>
      <c r="BG211" s="2">
        <v>7.9146889773578799</v>
      </c>
      <c r="BH211" s="2">
        <v>7.9481529377886702</v>
      </c>
      <c r="BI211" s="2">
        <v>7.8873903690918299</v>
      </c>
      <c r="BJ211" s="2">
        <v>7.9525048613100298</v>
      </c>
      <c r="BK211" s="2">
        <v>8.1733992977783902</v>
      </c>
      <c r="BL211" s="2">
        <v>8.2134129096726092</v>
      </c>
      <c r="BM211" s="2">
        <v>8.0301029910493202</v>
      </c>
      <c r="BN211" s="2">
        <v>8.1555286976263002</v>
      </c>
      <c r="BO211" s="2">
        <v>8.3755967761304593</v>
      </c>
    </row>
    <row r="212" spans="1:67" ht="15.75" customHeight="1" x14ac:dyDescent="0.25">
      <c r="A212" s="2" t="s">
        <v>427</v>
      </c>
      <c r="B212" s="2" t="s">
        <v>18</v>
      </c>
      <c r="C212" s="2" t="s">
        <v>538</v>
      </c>
      <c r="D212" s="2">
        <v>7.1428599971428601E-4</v>
      </c>
      <c r="E212" s="2">
        <v>7.1428599971428601E-4</v>
      </c>
      <c r="F212" s="2">
        <v>7.1428599971428601E-4</v>
      </c>
      <c r="G212" s="2">
        <v>7.1428599971428601E-4</v>
      </c>
      <c r="H212" s="2">
        <v>7.1428599971428601E-4</v>
      </c>
      <c r="I212" s="2">
        <v>7.1428599971428601E-4</v>
      </c>
      <c r="J212" s="2">
        <v>7.1428599971428601E-4</v>
      </c>
      <c r="K212" s="2">
        <v>7.2420691633134904E-4</v>
      </c>
      <c r="L212" s="2">
        <v>8.3333299983333298E-4</v>
      </c>
      <c r="M212" s="2">
        <v>8.3333299983333298E-4</v>
      </c>
      <c r="N212" s="2">
        <v>8.3333299983333298E-4</v>
      </c>
      <c r="O212" s="2">
        <v>8.3089400256528998E-4</v>
      </c>
      <c r="P212" s="2">
        <v>8.0078166566666705E-4</v>
      </c>
      <c r="Q212" s="2">
        <v>8.1634166566666702E-4</v>
      </c>
      <c r="R212" s="2">
        <v>8.5546083233333295E-4</v>
      </c>
      <c r="S212" s="2">
        <v>9.0402166566666705E-4</v>
      </c>
      <c r="T212" s="2">
        <v>1.1128408325000001E-3</v>
      </c>
      <c r="U212" s="2">
        <v>1.1464966657499999E-3</v>
      </c>
      <c r="V212" s="2">
        <v>1.0470433325000001E-3</v>
      </c>
      <c r="W212" s="2">
        <v>1.05697254446629E-3</v>
      </c>
      <c r="X212" s="2">
        <v>1.0497976491415401E-3</v>
      </c>
      <c r="Y212" s="2">
        <v>1.1590984711353401E-3</v>
      </c>
      <c r="Z212" s="2">
        <v>1.2386504266874E-3</v>
      </c>
      <c r="AA212" s="2">
        <v>1.8853301635048201E-3</v>
      </c>
      <c r="AB212" s="2">
        <v>2.5099499995833302E-3</v>
      </c>
      <c r="AC212" s="2">
        <v>5.0941624999999999E-3</v>
      </c>
      <c r="AD212" s="2">
        <v>1.6092133333249999E-2</v>
      </c>
      <c r="AE212" s="2">
        <v>3.4042524999999997E-2</v>
      </c>
      <c r="AF212" s="2">
        <v>3.2514083333333298E-2</v>
      </c>
      <c r="AG212" s="2">
        <v>5.9812758333333299E-2</v>
      </c>
      <c r="AH212" s="2">
        <v>0.151445833333333</v>
      </c>
      <c r="AI212" s="2">
        <v>0.29534416666666702</v>
      </c>
      <c r="AJ212" s="2">
        <v>0.49944183333333297</v>
      </c>
      <c r="AK212" s="2">
        <v>0.56745858333333299</v>
      </c>
      <c r="AL212" s="2">
        <v>0.586739708333333</v>
      </c>
      <c r="AM212" s="2">
        <v>0.75521583333333298</v>
      </c>
      <c r="AN212" s="2">
        <v>0.92073249999999995</v>
      </c>
      <c r="AO212" s="2">
        <v>0.98148250000000004</v>
      </c>
      <c r="AP212" s="2">
        <v>1.563618</v>
      </c>
      <c r="AQ212" s="2">
        <v>1.804195</v>
      </c>
      <c r="AR212" s="2">
        <v>2.0921249999999998</v>
      </c>
      <c r="AS212" s="2">
        <v>1.98615416666667</v>
      </c>
      <c r="AT212" s="2">
        <v>2.0990338657500001</v>
      </c>
      <c r="AU212" s="2">
        <v>2.3479416666666699</v>
      </c>
      <c r="AV212" s="2">
        <v>2.70129666666667</v>
      </c>
      <c r="AW212" s="2">
        <v>2.8895875000000002</v>
      </c>
      <c r="AX212" s="2">
        <v>2.9619091666666701</v>
      </c>
      <c r="AY212" s="2">
        <v>2.9851858333333299</v>
      </c>
      <c r="AZ212" s="2">
        <v>2.9815149999999999</v>
      </c>
      <c r="BA212" s="2">
        <v>3.38565</v>
      </c>
      <c r="BB212" s="2">
        <v>3.9780866666666701</v>
      </c>
      <c r="BC212" s="2">
        <v>4.3491616666666699</v>
      </c>
      <c r="BD212" s="2">
        <v>4.3440366666666703</v>
      </c>
      <c r="BE212" s="2">
        <v>4.3325008333333299</v>
      </c>
      <c r="BF212" s="2">
        <v>4.5241591666666698</v>
      </c>
      <c r="BG212" s="2">
        <v>5.0807475000000002</v>
      </c>
      <c r="BH212" s="2">
        <v>6.2902974149522803</v>
      </c>
      <c r="BI212" s="2">
        <v>7.3844322224869199</v>
      </c>
      <c r="BJ212" s="2">
        <v>7.9316317497372797</v>
      </c>
      <c r="BK212" s="2">
        <v>9.0102211440091509</v>
      </c>
      <c r="BL212" s="2">
        <v>9.8299267633237495</v>
      </c>
      <c r="BM212" s="2">
        <v>10.439425319458699</v>
      </c>
      <c r="BN212" s="2">
        <v>14.047649794215699</v>
      </c>
      <c r="BO212" s="2">
        <v>21.304875110381801</v>
      </c>
    </row>
    <row r="213" spans="1:67" ht="15.75" customHeight="1" x14ac:dyDescent="0.25">
      <c r="A213" s="2" t="s">
        <v>429</v>
      </c>
      <c r="B213" s="2" t="s">
        <v>6</v>
      </c>
      <c r="C213" s="2" t="s">
        <v>538</v>
      </c>
      <c r="D213" s="2">
        <v>2.5000000015000001</v>
      </c>
      <c r="E213" s="2">
        <v>2.5000000015000001</v>
      </c>
      <c r="F213" s="2">
        <v>2.5000000015000001</v>
      </c>
      <c r="G213" s="2">
        <v>2.5000000015000001</v>
      </c>
      <c r="H213" s="2">
        <v>2.5000000015000001</v>
      </c>
      <c r="I213" s="2">
        <v>2.5000000015000001</v>
      </c>
      <c r="J213" s="2">
        <v>2.5000000015000001</v>
      </c>
      <c r="K213" s="2">
        <v>2.5000000015000001</v>
      </c>
      <c r="L213" s="2">
        <v>2.5000000015000001</v>
      </c>
      <c r="M213" s="2">
        <v>2.5000000015000001</v>
      </c>
      <c r="N213" s="2">
        <v>2.5000000015000001</v>
      </c>
      <c r="O213" s="2">
        <v>2.5000000012916699</v>
      </c>
      <c r="P213" s="2">
        <v>2.5000138172256099</v>
      </c>
      <c r="Q213" s="2">
        <v>2.4999976984432202</v>
      </c>
      <c r="R213" s="2">
        <v>2.4999979282546501</v>
      </c>
      <c r="S213" s="2">
        <v>2.5</v>
      </c>
      <c r="T213" s="2">
        <v>2.5</v>
      </c>
      <c r="U213" s="2">
        <v>2.5</v>
      </c>
      <c r="V213" s="2">
        <v>2.5</v>
      </c>
      <c r="W213" s="2">
        <v>2.5</v>
      </c>
      <c r="X213" s="2">
        <v>2.5</v>
      </c>
      <c r="Y213" s="2">
        <v>2.5</v>
      </c>
      <c r="Z213" s="2">
        <v>2.5</v>
      </c>
      <c r="AA213" s="2">
        <v>2.5</v>
      </c>
      <c r="AB213" s="2">
        <v>2.5</v>
      </c>
      <c r="AC213" s="2">
        <v>2.5</v>
      </c>
      <c r="AD213" s="2">
        <v>4.85215</v>
      </c>
      <c r="AE213" s="2">
        <v>5</v>
      </c>
      <c r="AF213" s="2">
        <v>5</v>
      </c>
      <c r="AG213" s="2">
        <v>5</v>
      </c>
      <c r="AH213" s="2">
        <v>6.8483333333333301</v>
      </c>
      <c r="AI213" s="2">
        <v>8.0166666666666693</v>
      </c>
      <c r="AJ213" s="2">
        <v>8.3608333333333302</v>
      </c>
      <c r="AK213" s="2">
        <v>8.7025083333333306</v>
      </c>
      <c r="AL213" s="2">
        <v>8.7287499999999998</v>
      </c>
      <c r="AM213" s="2">
        <v>8.7545833333333292</v>
      </c>
      <c r="AN213" s="2">
        <v>8.7550000000000008</v>
      </c>
      <c r="AO213" s="2">
        <v>8.7562499999999996</v>
      </c>
      <c r="AP213" s="2">
        <v>8.7550000000000008</v>
      </c>
      <c r="AQ213" s="2">
        <v>8.7550000000000008</v>
      </c>
      <c r="AR213" s="2">
        <v>8.7550000000000008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</row>
    <row r="214" spans="1:67" ht="15.75" customHeight="1" x14ac:dyDescent="0.25">
      <c r="A214" s="2" t="s">
        <v>431</v>
      </c>
      <c r="B214" s="2" t="s">
        <v>22</v>
      </c>
      <c r="C214" s="2" t="s">
        <v>538</v>
      </c>
      <c r="D214" s="2">
        <v>583.21749999941699</v>
      </c>
      <c r="E214" s="2">
        <v>583.21749999941699</v>
      </c>
      <c r="F214" s="2">
        <v>583.21749999941699</v>
      </c>
      <c r="G214" s="2">
        <v>583.21749999941699</v>
      </c>
      <c r="H214" s="2">
        <v>583.21749999941699</v>
      </c>
      <c r="I214" s="2">
        <v>583.21749999941699</v>
      </c>
      <c r="J214" s="2">
        <v>583.21749999941699</v>
      </c>
      <c r="K214" s="2">
        <v>583.21749999941699</v>
      </c>
      <c r="L214" s="2">
        <v>583.21749999941699</v>
      </c>
      <c r="M214" s="2">
        <v>583.21749999941699</v>
      </c>
      <c r="N214" s="2">
        <v>583.21749999941699</v>
      </c>
      <c r="O214" s="2">
        <v>583.21749999941699</v>
      </c>
      <c r="P214" s="2">
        <v>583.21749999941699</v>
      </c>
      <c r="Q214" s="2">
        <v>582.99583333191697</v>
      </c>
      <c r="R214" s="2">
        <v>650.34333333183304</v>
      </c>
      <c r="S214" s="2">
        <v>652.84916666599997</v>
      </c>
      <c r="T214" s="2">
        <v>832.33499999966705</v>
      </c>
      <c r="U214" s="2">
        <v>882.38833333125001</v>
      </c>
      <c r="V214" s="2">
        <v>848.663333330917</v>
      </c>
      <c r="W214" s="2">
        <v>830.86166666591703</v>
      </c>
      <c r="X214" s="2">
        <v>856.44749999741703</v>
      </c>
      <c r="Y214" s="2">
        <v>1136.7649999995799</v>
      </c>
      <c r="Z214" s="2">
        <v>1352.50999999808</v>
      </c>
      <c r="AA214" s="2">
        <v>1518.84833333283</v>
      </c>
      <c r="AB214" s="2">
        <v>1756.9608333318299</v>
      </c>
      <c r="AC214" s="2">
        <v>1909.4391666639999</v>
      </c>
      <c r="AD214" s="2">
        <v>1490.8099999987501</v>
      </c>
      <c r="AE214" s="2">
        <v>1296.07</v>
      </c>
      <c r="AF214" s="2">
        <v>1301.6275000000001</v>
      </c>
      <c r="AG214" s="2">
        <v>1372.0933333333301</v>
      </c>
      <c r="AH214" s="2">
        <v>1198.1016666666701</v>
      </c>
      <c r="AI214" s="2">
        <v>1240.61333333333</v>
      </c>
      <c r="AJ214" s="2">
        <v>1232.4058333333301</v>
      </c>
      <c r="AK214" s="2">
        <v>1573.6658666666699</v>
      </c>
      <c r="AL214" s="2">
        <v>1612.4449833333299</v>
      </c>
      <c r="AM214" s="2">
        <v>1628.9331583333301</v>
      </c>
      <c r="AN214" s="2">
        <v>1542.9469666666701</v>
      </c>
      <c r="AO214" s="2">
        <v>1703.09690833333</v>
      </c>
      <c r="AP214" s="2">
        <v>1736.20738333333</v>
      </c>
      <c r="AQ214" s="2">
        <v>0.938283072395239</v>
      </c>
      <c r="AR214" s="2">
        <v>1.08270508132601</v>
      </c>
      <c r="AS214" s="2">
        <v>1.11653308564468</v>
      </c>
      <c r="AT214" s="2">
        <v>1.0575589962396501</v>
      </c>
      <c r="AU214" s="2">
        <v>0.88404792718496095</v>
      </c>
      <c r="AV214" s="2">
        <v>0.80392164774760499</v>
      </c>
      <c r="AW214" s="2">
        <v>0.80380019216141596</v>
      </c>
      <c r="AX214" s="2">
        <v>0.79643273094909595</v>
      </c>
      <c r="AY214" s="2">
        <v>0.72967239998408795</v>
      </c>
      <c r="AZ214" s="2">
        <v>0.67992268004272904</v>
      </c>
      <c r="BA214" s="2">
        <v>0.71695770201613596</v>
      </c>
      <c r="BB214" s="2">
        <v>0.75430899010597896</v>
      </c>
      <c r="BC214" s="2">
        <v>0.71841389865332195</v>
      </c>
      <c r="BD214" s="2">
        <v>0.77833812041681205</v>
      </c>
      <c r="BE214" s="2">
        <v>0.75294512270200198</v>
      </c>
      <c r="BF214" s="2">
        <v>0.75272819693259096</v>
      </c>
      <c r="BG214" s="2">
        <v>0.90129642336709603</v>
      </c>
      <c r="BH214" s="2">
        <v>0.90342143625728799</v>
      </c>
      <c r="BI214" s="2">
        <v>0.88520550826938005</v>
      </c>
      <c r="BJ214" s="2">
        <v>0.84677266710809596</v>
      </c>
      <c r="BK214" s="2">
        <v>0.89321558147922597</v>
      </c>
      <c r="BL214" s="2">
        <v>0.87747520723301198</v>
      </c>
      <c r="BM214" s="2">
        <v>0.84537656436794495</v>
      </c>
      <c r="BN214" s="2">
        <v>0.95091553396210804</v>
      </c>
      <c r="BO214" s="2">
        <v>0.92470962298735604</v>
      </c>
    </row>
    <row r="215" spans="1:67" ht="15.75" customHeight="1" x14ac:dyDescent="0.25">
      <c r="A215" s="2" t="s">
        <v>433</v>
      </c>
      <c r="B215" s="2" t="s">
        <v>18</v>
      </c>
      <c r="C215" s="2" t="s">
        <v>538</v>
      </c>
      <c r="D215" s="2">
        <v>7.1428600061428602</v>
      </c>
      <c r="E215" s="2">
        <v>7.1428600061428602</v>
      </c>
      <c r="F215" s="2">
        <v>7.1428600061428602</v>
      </c>
      <c r="G215" s="2">
        <v>7.1428600061428602</v>
      </c>
      <c r="H215" s="2">
        <v>7.1428600061428602</v>
      </c>
      <c r="I215" s="2">
        <v>7.1428600061428602</v>
      </c>
      <c r="J215" s="2">
        <v>7.1428600061428602</v>
      </c>
      <c r="K215" s="2">
        <v>7.1428600061428602</v>
      </c>
      <c r="L215" s="2">
        <v>7.1428600061428602</v>
      </c>
      <c r="M215" s="2">
        <v>7.1428600061428602</v>
      </c>
      <c r="N215" s="2">
        <v>7.1428600061428602</v>
      </c>
      <c r="O215" s="2">
        <v>7.1285583388809597</v>
      </c>
      <c r="P215" s="2">
        <v>6.9801249990000001</v>
      </c>
      <c r="Q215" s="2">
        <v>6.2814999990000002</v>
      </c>
      <c r="R215" s="2">
        <v>6.2949999989999998</v>
      </c>
      <c r="S215" s="2">
        <v>6.2949999989999998</v>
      </c>
      <c r="T215" s="2">
        <v>6.2949999989999998</v>
      </c>
      <c r="U215" s="2">
        <v>6.2949999989999998</v>
      </c>
      <c r="V215" s="2">
        <v>6.2949999989999998</v>
      </c>
      <c r="W215" s="2">
        <v>6.2949999989999998</v>
      </c>
      <c r="X215" s="2">
        <v>6.2949999989999998</v>
      </c>
      <c r="Y215" s="2">
        <v>6.2949999989999998</v>
      </c>
      <c r="Z215" s="2">
        <v>10.750349999000001</v>
      </c>
      <c r="AA215" s="2">
        <v>15.787658332333301</v>
      </c>
      <c r="AB215" s="2">
        <v>20.0185499995833</v>
      </c>
      <c r="AC215" s="2">
        <v>39.487141666666702</v>
      </c>
      <c r="AD215" s="2">
        <v>72</v>
      </c>
      <c r="AE215" s="2">
        <v>105.177083333333</v>
      </c>
      <c r="AF215" s="2">
        <v>170.45275000000001</v>
      </c>
      <c r="AG215" s="2">
        <v>490.675166666667</v>
      </c>
      <c r="AH215" s="2">
        <v>490.675166666667</v>
      </c>
      <c r="AI215" s="2">
        <v>490.675166666667</v>
      </c>
      <c r="AJ215" s="2">
        <v>490.675166666667</v>
      </c>
      <c r="AK215" s="2">
        <v>490.675166666667</v>
      </c>
      <c r="AL215" s="2">
        <v>490.675166666667</v>
      </c>
      <c r="AM215" s="2">
        <v>490.675166666667</v>
      </c>
      <c r="AN215" s="2">
        <v>490.675166666667</v>
      </c>
      <c r="AO215" s="2">
        <v>490.675166666667</v>
      </c>
      <c r="AP215" s="2">
        <v>490.675166666667</v>
      </c>
      <c r="AQ215" s="2">
        <v>490.675166666667</v>
      </c>
      <c r="AR215" s="2">
        <v>490.675166666667</v>
      </c>
      <c r="AS215" s="2">
        <v>490.675166666667</v>
      </c>
      <c r="AT215" s="2">
        <v>490.675166666667</v>
      </c>
      <c r="AU215" s="2">
        <v>490.675166666667</v>
      </c>
      <c r="AV215" s="2">
        <v>490.675166666667</v>
      </c>
      <c r="AW215" s="2">
        <v>490.675166666667</v>
      </c>
      <c r="AX215" s="2">
        <v>490.675166666667</v>
      </c>
      <c r="AY215" s="2">
        <v>490.675166666667</v>
      </c>
      <c r="AZ215" s="2">
        <v>490.675166666667</v>
      </c>
      <c r="BA215" s="2">
        <v>31558.9054783951</v>
      </c>
      <c r="BB215" s="2">
        <v>31269.662571225101</v>
      </c>
      <c r="BC215" s="2">
        <v>29966.835440408398</v>
      </c>
      <c r="BD215" s="2">
        <v>22516.000296771101</v>
      </c>
      <c r="BE215" s="2">
        <v>19283.799950452099</v>
      </c>
      <c r="BF215" s="2">
        <v>20230.929131054101</v>
      </c>
      <c r="BG215" s="2">
        <v>22254.2356837607</v>
      </c>
      <c r="BH215" s="2">
        <v>23061.784313865101</v>
      </c>
      <c r="BI215" s="2">
        <v>23097.9873219373</v>
      </c>
      <c r="BJ215" s="2">
        <v>23097.9873219373</v>
      </c>
      <c r="BK215" s="2">
        <v>23097.9873219373</v>
      </c>
      <c r="BL215" s="2">
        <v>23097.9873219373</v>
      </c>
      <c r="BM215" s="2">
        <v>23097.9873219373</v>
      </c>
      <c r="BN215" s="2">
        <v>23097.9873219373</v>
      </c>
      <c r="BO215" s="2">
        <v>23097.9873219373</v>
      </c>
    </row>
    <row r="216" spans="1:67" ht="15.75" customHeight="1" x14ac:dyDescent="0.25">
      <c r="A216" s="2" t="s">
        <v>435</v>
      </c>
      <c r="B216" s="2" t="s">
        <v>22</v>
      </c>
      <c r="C216" s="2" t="s">
        <v>538</v>
      </c>
      <c r="D216" s="2">
        <v>5.9123000000000001</v>
      </c>
      <c r="E216" s="2">
        <v>5.9123000000000001</v>
      </c>
      <c r="F216" s="2">
        <v>5.9123000000000001</v>
      </c>
      <c r="G216" s="2">
        <v>5.9123000000000001</v>
      </c>
      <c r="H216" s="2">
        <v>5.9123000000000001</v>
      </c>
      <c r="I216" s="2">
        <v>5.9123000000000001</v>
      </c>
      <c r="J216" s="2">
        <v>5.9123000000000001</v>
      </c>
      <c r="K216" s="2">
        <v>5.9123000000000001</v>
      </c>
      <c r="L216" s="2">
        <v>5.9123000000000001</v>
      </c>
      <c r="M216" s="2">
        <v>5.9123000000000001</v>
      </c>
      <c r="N216" s="2">
        <v>5.9123000000000001</v>
      </c>
      <c r="O216" s="2">
        <v>5.9123000000000001</v>
      </c>
      <c r="P216" s="2">
        <v>5.9123000000000001</v>
      </c>
      <c r="Q216" s="2">
        <v>5.9123000000000001</v>
      </c>
      <c r="R216" s="2">
        <v>5.9123000000000001</v>
      </c>
      <c r="S216" s="2">
        <v>5.9123000000000001</v>
      </c>
      <c r="T216" s="2">
        <v>5.9123000000000001</v>
      </c>
      <c r="U216" s="2">
        <v>5.9123000000000001</v>
      </c>
      <c r="V216" s="2">
        <v>5.9123000000000001</v>
      </c>
      <c r="W216" s="2">
        <v>5.9123000000000001</v>
      </c>
      <c r="X216" s="2">
        <v>5.9123000000000001</v>
      </c>
      <c r="Y216" s="2">
        <v>5.9123000000000001</v>
      </c>
      <c r="Z216" s="2">
        <v>5.9123000000000001</v>
      </c>
      <c r="AA216" s="2">
        <v>5.9123000000000001</v>
      </c>
      <c r="AB216" s="2">
        <v>5.9123000000000001</v>
      </c>
      <c r="AC216" s="2">
        <v>5.9123000000000001</v>
      </c>
      <c r="AD216" s="2">
        <v>5.9123000000000001</v>
      </c>
      <c r="AE216" s="2">
        <v>5.9123000000000001</v>
      </c>
      <c r="AF216" s="2">
        <v>5.9123000000000001</v>
      </c>
      <c r="AG216" s="2">
        <v>5.9123000000000001</v>
      </c>
      <c r="AH216" s="2">
        <v>5.9123000000000001</v>
      </c>
      <c r="AI216" s="2">
        <v>5.9123000000000001</v>
      </c>
      <c r="AJ216" s="2">
        <v>5.9123000000000001</v>
      </c>
      <c r="AK216" s="2">
        <v>5.9123000000000001</v>
      </c>
      <c r="AL216" s="2">
        <v>5.9123000000000001</v>
      </c>
      <c r="AM216" s="2">
        <v>5.9123000000000001</v>
      </c>
      <c r="AN216" s="2">
        <v>5.9123000000000001</v>
      </c>
      <c r="AO216" s="2">
        <v>5.9123000000000001</v>
      </c>
      <c r="AP216" s="2">
        <v>10.030799999999999</v>
      </c>
      <c r="AQ216" s="2">
        <v>11.6615</v>
      </c>
      <c r="AR216" s="2">
        <v>63.165900000000001</v>
      </c>
      <c r="AS216" s="2">
        <v>66.913659999999993</v>
      </c>
      <c r="AT216" s="2">
        <v>64.405225000000002</v>
      </c>
      <c r="AU216" s="2">
        <v>57.5900416666667</v>
      </c>
      <c r="AV216" s="2">
        <v>58.3757083333333</v>
      </c>
      <c r="AW216" s="2">
        <v>66.717825000000005</v>
      </c>
      <c r="AX216" s="2">
        <v>67.155124999999998</v>
      </c>
      <c r="AY216" s="2">
        <v>58.449566666666698</v>
      </c>
      <c r="AZ216" s="2">
        <v>55.72925</v>
      </c>
      <c r="BA216" s="2">
        <v>67.604933333333307</v>
      </c>
      <c r="BB216" s="2">
        <v>77.722841666666696</v>
      </c>
      <c r="BC216" s="2">
        <v>73.355433333333394</v>
      </c>
      <c r="BD216" s="2">
        <v>87.958808333333295</v>
      </c>
      <c r="BE216" s="2">
        <v>85.158841666666703</v>
      </c>
      <c r="BF216" s="2">
        <v>88.405308333333295</v>
      </c>
      <c r="BG216" s="2">
        <v>108.811425</v>
      </c>
      <c r="BH216" s="2">
        <v>111.27785</v>
      </c>
      <c r="BI216" s="2">
        <v>107.75885</v>
      </c>
      <c r="BJ216" s="2">
        <v>100.17507500000001</v>
      </c>
      <c r="BK216" s="2">
        <v>105.249558333333</v>
      </c>
      <c r="BL216" s="2">
        <v>103.16329166666701</v>
      </c>
      <c r="BM216" s="2">
        <v>99.395941666666701</v>
      </c>
      <c r="BN216" s="2">
        <v>111.662183333333</v>
      </c>
      <c r="BO216" s="2">
        <v>108.402691666667</v>
      </c>
    </row>
    <row r="217" spans="1:67" ht="15.75" customHeight="1" x14ac:dyDescent="0.25">
      <c r="A217" s="2" t="s">
        <v>437</v>
      </c>
      <c r="B217" s="2" t="s">
        <v>539</v>
      </c>
      <c r="C217" s="2" t="s">
        <v>538</v>
      </c>
      <c r="D217" s="2">
        <v>2.0370530027678989E-2</v>
      </c>
      <c r="E217" s="2">
        <v>2.0370530027678989E-2</v>
      </c>
      <c r="F217" s="2">
        <v>2.0370530027678989E-2</v>
      </c>
      <c r="G217" s="2">
        <v>2.0370530027678989E-2</v>
      </c>
      <c r="H217" s="2">
        <v>2.0370530027678989E-2</v>
      </c>
      <c r="I217" s="2">
        <v>2.0370530027678989E-2</v>
      </c>
      <c r="J217" s="2">
        <v>2.0370530027678989E-2</v>
      </c>
      <c r="K217" s="2">
        <v>2.0370530027678989E-2</v>
      </c>
      <c r="L217" s="2">
        <v>2.0370530027678989E-2</v>
      </c>
      <c r="M217" s="2">
        <v>2.0370530027678989E-2</v>
      </c>
      <c r="N217" s="2">
        <v>2.0370530027678989E-2</v>
      </c>
      <c r="O217" s="2">
        <v>2.0370530027678989E-2</v>
      </c>
      <c r="P217" s="2">
        <v>2.0370530027678989E-2</v>
      </c>
      <c r="Q217" s="2">
        <v>2.0370530027678989E-2</v>
      </c>
      <c r="R217" s="2">
        <v>2.0370530027678989E-2</v>
      </c>
      <c r="S217" s="2">
        <v>2.0370530027678989E-2</v>
      </c>
      <c r="T217" s="2">
        <v>2.0370530027678989E-2</v>
      </c>
      <c r="U217" s="2">
        <v>2.0370530027678989E-2</v>
      </c>
      <c r="V217" s="2">
        <v>2.0370530027678989E-2</v>
      </c>
      <c r="W217" s="2">
        <v>2.0370530027678989E-2</v>
      </c>
      <c r="X217" s="2">
        <v>2.0370530027678989E-2</v>
      </c>
      <c r="Y217" s="2">
        <v>2.0370530027678989E-2</v>
      </c>
      <c r="Z217" s="2">
        <v>2.0370530027678989E-2</v>
      </c>
      <c r="AA217" s="2">
        <v>2.0370530027678989E-2</v>
      </c>
      <c r="AB217" s="2">
        <v>2.0370530027678989E-2</v>
      </c>
      <c r="AC217" s="2">
        <v>2.0370530027678989E-2</v>
      </c>
      <c r="AD217" s="2">
        <v>2.0370530027678989E-2</v>
      </c>
      <c r="AE217" s="2">
        <v>2.0370530027678989E-2</v>
      </c>
      <c r="AF217" s="2">
        <v>2.0370530027678989E-2</v>
      </c>
      <c r="AG217" s="2">
        <v>2.0370530027678989E-2</v>
      </c>
      <c r="AH217" s="2">
        <v>2.0370530027678989E-2</v>
      </c>
      <c r="AI217" s="2">
        <v>2.0370530027678989E-2</v>
      </c>
      <c r="AJ217" s="2">
        <v>2.0370530027678989E-2</v>
      </c>
      <c r="AK217" s="2">
        <v>2.0370530027678989E-2</v>
      </c>
      <c r="AL217" s="2">
        <v>2.0370530027678989E-2</v>
      </c>
      <c r="AM217" s="2">
        <v>2.0370530027678989E-2</v>
      </c>
      <c r="AN217" s="2">
        <v>2.0370530027678989E-2</v>
      </c>
      <c r="AO217" s="2">
        <v>2.0370530027678989E-2</v>
      </c>
      <c r="AP217" s="2">
        <v>2.0370530027678989E-2</v>
      </c>
      <c r="AQ217" s="2">
        <v>2.0370530027678989E-2</v>
      </c>
      <c r="AR217" s="2">
        <v>2.3505994106841128E-2</v>
      </c>
      <c r="AS217" s="2">
        <v>2.424041466500973E-2</v>
      </c>
      <c r="AT217" s="2">
        <v>2.2960061758277271E-2</v>
      </c>
      <c r="AU217" s="2">
        <v>1.9193061642533069E-2</v>
      </c>
      <c r="AV217" s="2">
        <v>1.7453485570764891E-2</v>
      </c>
      <c r="AW217" s="2">
        <v>1.7450848717625349E-2</v>
      </c>
      <c r="AX217" s="2">
        <v>1.7290897958340511E-2</v>
      </c>
      <c r="AY217" s="2">
        <v>1.584150239042411E-2</v>
      </c>
      <c r="AZ217" s="2">
        <v>1.476141452168866E-2</v>
      </c>
      <c r="BA217" s="2">
        <v>1.556546081579809E-2</v>
      </c>
      <c r="BB217" s="2">
        <v>1.637637338364812E-2</v>
      </c>
      <c r="BC217" s="2">
        <v>1.559707547260755E-2</v>
      </c>
      <c r="BD217" s="2">
        <v>1.6898056162477991E-2</v>
      </c>
      <c r="BE217" s="2">
        <v>1.6346763234298071E-2</v>
      </c>
      <c r="BF217" s="2">
        <v>1.6342053682320421E-2</v>
      </c>
      <c r="BG217" s="2">
        <v>1.9567533931065521E-2</v>
      </c>
      <c r="BH217" s="2">
        <v>1.9613668877076901E-2</v>
      </c>
      <c r="BI217" s="2">
        <v>1.9218193226949169E-2</v>
      </c>
      <c r="BJ217" s="2">
        <v>1.8383799675623681E-2</v>
      </c>
      <c r="BK217" s="2">
        <v>1.9393412662930851E-2</v>
      </c>
      <c r="BL217" s="2">
        <v>1.900762133941138E-2</v>
      </c>
      <c r="BM217" s="2">
        <v>1.835604227680095E-2</v>
      </c>
      <c r="BN217" s="2">
        <v>2.0616741096370579E-2</v>
      </c>
      <c r="BO217" s="2">
        <v>2.007866554441683E-2</v>
      </c>
    </row>
    <row r="218" spans="1:67" ht="15.75" customHeight="1" x14ac:dyDescent="0.25">
      <c r="A218" s="2" t="s">
        <v>439</v>
      </c>
      <c r="B218" s="2" t="s">
        <v>18</v>
      </c>
      <c r="C218" s="2" t="s">
        <v>538</v>
      </c>
      <c r="D218" s="2">
        <v>2.98895</v>
      </c>
      <c r="E218" s="2">
        <v>2.98895</v>
      </c>
      <c r="F218" s="2">
        <v>2.98895</v>
      </c>
      <c r="G218" s="2">
        <v>2.98895</v>
      </c>
      <c r="H218" s="2">
        <v>2.98895</v>
      </c>
      <c r="I218" s="2">
        <v>2.98895</v>
      </c>
      <c r="J218" s="2">
        <v>2.98895</v>
      </c>
      <c r="K218" s="2">
        <v>2.98895</v>
      </c>
      <c r="L218" s="2">
        <v>2.98895</v>
      </c>
      <c r="M218" s="2">
        <v>2.98895</v>
      </c>
      <c r="N218" s="2">
        <v>2.98895</v>
      </c>
      <c r="O218" s="2">
        <v>2.98895</v>
      </c>
      <c r="P218" s="2">
        <v>2.98895</v>
      </c>
      <c r="Q218" s="2">
        <v>2.98895</v>
      </c>
      <c r="R218" s="2">
        <v>2.98895</v>
      </c>
      <c r="S218" s="2">
        <v>2.98895</v>
      </c>
      <c r="T218" s="2">
        <v>2.98895</v>
      </c>
      <c r="U218" s="2">
        <v>2.98895</v>
      </c>
      <c r="V218" s="2">
        <v>2.98895</v>
      </c>
      <c r="W218" s="2">
        <v>2.98895</v>
      </c>
      <c r="X218" s="2">
        <v>2.98895</v>
      </c>
      <c r="Y218" s="2">
        <v>2.98895</v>
      </c>
      <c r="Z218" s="2">
        <v>2.98895</v>
      </c>
      <c r="AA218" s="2">
        <v>2.98895</v>
      </c>
      <c r="AB218" s="2">
        <v>2.98895</v>
      </c>
      <c r="AC218" s="2">
        <v>2.98895</v>
      </c>
      <c r="AD218" s="2">
        <v>2.98895</v>
      </c>
      <c r="AE218" s="2">
        <v>2.98895</v>
      </c>
      <c r="AF218" s="2">
        <v>2.98895</v>
      </c>
      <c r="AG218" s="2">
        <v>2.98895</v>
      </c>
      <c r="AH218" s="2">
        <v>2.98895</v>
      </c>
      <c r="AI218" s="2">
        <v>2.98895</v>
      </c>
      <c r="AJ218" s="2">
        <v>2.98895</v>
      </c>
      <c r="AK218" s="2">
        <v>2.98895</v>
      </c>
      <c r="AL218" s="2">
        <v>2.98895</v>
      </c>
      <c r="AM218" s="2">
        <v>2.98895</v>
      </c>
      <c r="AN218" s="2">
        <v>2.98895</v>
      </c>
      <c r="AO218" s="2">
        <v>2.98895</v>
      </c>
      <c r="AP218" s="2">
        <v>2.98895</v>
      </c>
      <c r="AQ218" s="2">
        <v>2.98895</v>
      </c>
      <c r="AR218" s="2">
        <v>2.98895</v>
      </c>
      <c r="AS218" s="2">
        <v>2.98895</v>
      </c>
      <c r="AT218" s="2">
        <v>2.98895</v>
      </c>
      <c r="AU218" s="2">
        <v>2.98895</v>
      </c>
      <c r="AV218" s="2">
        <v>2.98895</v>
      </c>
      <c r="AW218" s="2">
        <v>2.98895</v>
      </c>
      <c r="AX218" s="2">
        <v>2.98895</v>
      </c>
      <c r="AY218" s="2">
        <v>2.98895</v>
      </c>
      <c r="AZ218" s="2">
        <v>2.98895</v>
      </c>
      <c r="BA218" s="2">
        <v>2.98895</v>
      </c>
      <c r="BB218" s="2">
        <v>2.98895</v>
      </c>
      <c r="BC218" s="2">
        <v>2.98895</v>
      </c>
      <c r="BD218" s="2">
        <v>2.95</v>
      </c>
      <c r="BE218" s="2">
        <v>2.95</v>
      </c>
      <c r="BF218" s="2">
        <v>2.95</v>
      </c>
      <c r="BG218" s="2">
        <v>3.6041666666666701</v>
      </c>
      <c r="BH218" s="2">
        <v>46.7291666666667</v>
      </c>
      <c r="BI218" s="2">
        <v>113.64749999999999</v>
      </c>
      <c r="BJ218" s="2">
        <v>141.38583333333301</v>
      </c>
      <c r="BK218" s="2">
        <v>157.99916666666701</v>
      </c>
      <c r="BL218" s="2">
        <v>165.90731666666699</v>
      </c>
      <c r="BM218" s="2">
        <v>306.35461993727603</v>
      </c>
      <c r="BN218" s="2">
        <v>534.51118869175605</v>
      </c>
      <c r="BO218" s="2">
        <v>534.51118869175605</v>
      </c>
    </row>
    <row r="219" spans="1:67" ht="15.75" customHeight="1" x14ac:dyDescent="0.25">
      <c r="A219" s="2" t="s">
        <v>441</v>
      </c>
      <c r="B219" s="2" t="s">
        <v>539</v>
      </c>
      <c r="C219" s="2" t="s">
        <v>538</v>
      </c>
      <c r="D219" s="2">
        <v>2.0370530027678989E-2</v>
      </c>
      <c r="E219" s="2">
        <v>2.0370530027678989E-2</v>
      </c>
      <c r="F219" s="2">
        <v>2.0370530027678989E-2</v>
      </c>
      <c r="G219" s="2">
        <v>2.0370530027678989E-2</v>
      </c>
      <c r="H219" s="2">
        <v>2.0370530027678989E-2</v>
      </c>
      <c r="I219" s="2">
        <v>2.0370530027678989E-2</v>
      </c>
      <c r="J219" s="2">
        <v>2.0370530027678989E-2</v>
      </c>
      <c r="K219" s="2">
        <v>2.0370530027678989E-2</v>
      </c>
      <c r="L219" s="2">
        <v>2.0370530027678989E-2</v>
      </c>
      <c r="M219" s="2">
        <v>2.0370530027678989E-2</v>
      </c>
      <c r="N219" s="2">
        <v>2.0370530027678989E-2</v>
      </c>
      <c r="O219" s="2">
        <v>2.0370530027678989E-2</v>
      </c>
      <c r="P219" s="2">
        <v>2.0370530027678989E-2</v>
      </c>
      <c r="Q219" s="2">
        <v>2.0370530027678989E-2</v>
      </c>
      <c r="R219" s="2">
        <v>2.0370530027678989E-2</v>
      </c>
      <c r="S219" s="2">
        <v>2.0370530027678989E-2</v>
      </c>
      <c r="T219" s="2">
        <v>2.0370530027678989E-2</v>
      </c>
      <c r="U219" s="2">
        <v>2.0370530027678989E-2</v>
      </c>
      <c r="V219" s="2">
        <v>2.0370530027678989E-2</v>
      </c>
      <c r="W219" s="2">
        <v>2.0370530027678989E-2</v>
      </c>
      <c r="X219" s="2">
        <v>2.0370530027678989E-2</v>
      </c>
      <c r="Y219" s="2">
        <v>2.0370530027678989E-2</v>
      </c>
      <c r="Z219" s="2">
        <v>2.0370530027678989E-2</v>
      </c>
      <c r="AA219" s="2">
        <v>2.0370530027678989E-2</v>
      </c>
      <c r="AB219" s="2">
        <v>2.0370530027678989E-2</v>
      </c>
      <c r="AC219" s="2">
        <v>2.0370530027678989E-2</v>
      </c>
      <c r="AD219" s="2">
        <v>2.0370530027678989E-2</v>
      </c>
      <c r="AE219" s="2">
        <v>2.0370530027678989E-2</v>
      </c>
      <c r="AF219" s="2">
        <v>2.0370530027678989E-2</v>
      </c>
      <c r="AG219" s="2">
        <v>2.0370530027678989E-2</v>
      </c>
      <c r="AH219" s="2">
        <v>2.0370530027678989E-2</v>
      </c>
      <c r="AI219" s="2">
        <v>2.0370530027678989E-2</v>
      </c>
      <c r="AJ219" s="2">
        <v>2.0370530027678989E-2</v>
      </c>
      <c r="AK219" s="2">
        <v>2.0370530027678989E-2</v>
      </c>
      <c r="AL219" s="2">
        <v>2.0370530027678989E-2</v>
      </c>
      <c r="AM219" s="2">
        <v>2.0370530027678989E-2</v>
      </c>
      <c r="AN219" s="2">
        <v>2.0370530027678989E-2</v>
      </c>
      <c r="AO219" s="2">
        <v>2.0370530027678989E-2</v>
      </c>
      <c r="AP219" s="2">
        <v>2.0370530027678989E-2</v>
      </c>
      <c r="AQ219" s="2">
        <v>2.0370530027678989E-2</v>
      </c>
      <c r="AR219" s="2">
        <v>2.3505994106841128E-2</v>
      </c>
      <c r="AS219" s="2">
        <v>2.424041466500973E-2</v>
      </c>
      <c r="AT219" s="2">
        <v>2.2960061758277271E-2</v>
      </c>
      <c r="AU219" s="2">
        <v>1.9193061642533069E-2</v>
      </c>
      <c r="AV219" s="2">
        <v>1.7453485570764891E-2</v>
      </c>
      <c r="AW219" s="2">
        <v>1.7450848717625349E-2</v>
      </c>
      <c r="AX219" s="2">
        <v>1.7290897958340511E-2</v>
      </c>
      <c r="AY219" s="2">
        <v>1.584150239042411E-2</v>
      </c>
      <c r="AZ219" s="2">
        <v>1.476141452168866E-2</v>
      </c>
      <c r="BA219" s="2">
        <v>1.556546081579809E-2</v>
      </c>
      <c r="BB219" s="2">
        <v>1.637637338364812E-2</v>
      </c>
      <c r="BC219" s="2">
        <v>1.559707547260755E-2</v>
      </c>
      <c r="BD219" s="2">
        <v>1.6898056162477991E-2</v>
      </c>
      <c r="BE219" s="2">
        <v>1.6346763234298071E-2</v>
      </c>
      <c r="BF219" s="2">
        <v>1.6342053682320421E-2</v>
      </c>
      <c r="BG219" s="2">
        <v>1.9567533931065521E-2</v>
      </c>
      <c r="BH219" s="2">
        <v>1.9613668877076901E-2</v>
      </c>
      <c r="BI219" s="2">
        <v>1.9218193226949169E-2</v>
      </c>
      <c r="BJ219" s="2">
        <v>1.8383799675623681E-2</v>
      </c>
      <c r="BK219" s="2">
        <v>1.9393412662930851E-2</v>
      </c>
      <c r="BL219" s="2">
        <v>1.900762133941138E-2</v>
      </c>
      <c r="BM219" s="2">
        <v>1.835604227680095E-2</v>
      </c>
      <c r="BN219" s="2">
        <v>2.0616741096370579E-2</v>
      </c>
      <c r="BO219" s="2">
        <v>2.007866554441683E-2</v>
      </c>
    </row>
    <row r="220" spans="1:67" ht="15.75" customHeight="1" x14ac:dyDescent="0.25">
      <c r="A220" s="2" t="s">
        <v>442</v>
      </c>
      <c r="B220" s="2" t="s">
        <v>539</v>
      </c>
      <c r="C220" s="2" t="s">
        <v>538</v>
      </c>
      <c r="D220" s="2">
        <v>2.0370530027678989E-2</v>
      </c>
      <c r="E220" s="2">
        <v>2.0370530027678989E-2</v>
      </c>
      <c r="F220" s="2">
        <v>2.0370530027678989E-2</v>
      </c>
      <c r="G220" s="2">
        <v>2.0370530027678989E-2</v>
      </c>
      <c r="H220" s="2">
        <v>2.0370530027678989E-2</v>
      </c>
      <c r="I220" s="2">
        <v>2.0370530027678989E-2</v>
      </c>
      <c r="J220" s="2">
        <v>2.0370530027678989E-2</v>
      </c>
      <c r="K220" s="2">
        <v>2.0370530027678989E-2</v>
      </c>
      <c r="L220" s="2">
        <v>2.0370530027678989E-2</v>
      </c>
      <c r="M220" s="2">
        <v>2.0370530027678989E-2</v>
      </c>
      <c r="N220" s="2">
        <v>2.0370530027678989E-2</v>
      </c>
      <c r="O220" s="2">
        <v>2.0370530027678989E-2</v>
      </c>
      <c r="P220" s="2">
        <v>2.0370530027678989E-2</v>
      </c>
      <c r="Q220" s="2">
        <v>2.0370530027678989E-2</v>
      </c>
      <c r="R220" s="2">
        <v>2.0370530027678989E-2</v>
      </c>
      <c r="S220" s="2">
        <v>2.0370530027678989E-2</v>
      </c>
      <c r="T220" s="2">
        <v>2.0370530027678989E-2</v>
      </c>
      <c r="U220" s="2">
        <v>2.0370530027678989E-2</v>
      </c>
      <c r="V220" s="2">
        <v>2.0370530027678989E-2</v>
      </c>
      <c r="W220" s="2">
        <v>2.0370530027678989E-2</v>
      </c>
      <c r="X220" s="2">
        <v>2.0370530027678989E-2</v>
      </c>
      <c r="Y220" s="2">
        <v>2.0370530027678989E-2</v>
      </c>
      <c r="Z220" s="2">
        <v>2.0370530027678989E-2</v>
      </c>
      <c r="AA220" s="2">
        <v>2.0370530027678989E-2</v>
      </c>
      <c r="AB220" s="2">
        <v>2.0370530027678989E-2</v>
      </c>
      <c r="AC220" s="2">
        <v>2.0370530027678989E-2</v>
      </c>
      <c r="AD220" s="2">
        <v>2.0370530027678989E-2</v>
      </c>
      <c r="AE220" s="2">
        <v>2.0370530027678989E-2</v>
      </c>
      <c r="AF220" s="2">
        <v>2.0370530027678989E-2</v>
      </c>
      <c r="AG220" s="2">
        <v>2.0370530027678989E-2</v>
      </c>
      <c r="AH220" s="2">
        <v>2.0370530027678989E-2</v>
      </c>
      <c r="AI220" s="2">
        <v>2.0370530027678989E-2</v>
      </c>
      <c r="AJ220" s="2">
        <v>2.0370530027678989E-2</v>
      </c>
      <c r="AK220" s="2">
        <v>2.0370530027678989E-2</v>
      </c>
      <c r="AL220" s="2">
        <v>2.0370530027678989E-2</v>
      </c>
      <c r="AM220" s="2">
        <v>2.0370530027678989E-2</v>
      </c>
      <c r="AN220" s="2">
        <v>2.0370530027678989E-2</v>
      </c>
      <c r="AO220" s="2">
        <v>2.0370530027678989E-2</v>
      </c>
      <c r="AP220" s="2">
        <v>2.0370530027678989E-2</v>
      </c>
      <c r="AQ220" s="2">
        <v>2.0370530027678989E-2</v>
      </c>
      <c r="AR220" s="2">
        <v>2.3505994106841128E-2</v>
      </c>
      <c r="AS220" s="2">
        <v>2.424041466500973E-2</v>
      </c>
      <c r="AT220" s="2">
        <v>2.2960061758277271E-2</v>
      </c>
      <c r="AU220" s="2">
        <v>1.9193061642533069E-2</v>
      </c>
      <c r="AV220" s="2">
        <v>1.7453485570764891E-2</v>
      </c>
      <c r="AW220" s="2">
        <v>1.7450848717625349E-2</v>
      </c>
      <c r="AX220" s="2">
        <v>1.7290897958340511E-2</v>
      </c>
      <c r="AY220" s="2">
        <v>1.584150239042411E-2</v>
      </c>
      <c r="AZ220" s="2">
        <v>1.476141452168866E-2</v>
      </c>
      <c r="BA220" s="2">
        <v>1.556546081579809E-2</v>
      </c>
      <c r="BB220" s="2">
        <v>1.637637338364812E-2</v>
      </c>
      <c r="BC220" s="2">
        <v>1.559707547260755E-2</v>
      </c>
      <c r="BD220" s="2">
        <v>1.6898056162477991E-2</v>
      </c>
      <c r="BE220" s="2">
        <v>1.6346763234298071E-2</v>
      </c>
      <c r="BF220" s="2">
        <v>1.6342053682320421E-2</v>
      </c>
      <c r="BG220" s="2">
        <v>1.9567533931065521E-2</v>
      </c>
      <c r="BH220" s="2">
        <v>1.9613668877076901E-2</v>
      </c>
      <c r="BI220" s="2">
        <v>1.9218193226949169E-2</v>
      </c>
      <c r="BJ220" s="2">
        <v>1.8383799675623681E-2</v>
      </c>
      <c r="BK220" s="2">
        <v>1.9393412662930851E-2</v>
      </c>
      <c r="BL220" s="2">
        <v>1.900762133941138E-2</v>
      </c>
      <c r="BM220" s="2">
        <v>1.835604227680095E-2</v>
      </c>
      <c r="BN220" s="2">
        <v>2.0616741096370579E-2</v>
      </c>
      <c r="BO220" s="2">
        <v>2.007866554441683E-2</v>
      </c>
    </row>
    <row r="221" spans="1:67" ht="15.75" customHeight="1" x14ac:dyDescent="0.25">
      <c r="A221" s="2" t="s">
        <v>444</v>
      </c>
      <c r="B221" s="2" t="s">
        <v>18</v>
      </c>
      <c r="C221" s="2" t="s">
        <v>538</v>
      </c>
      <c r="D221" s="2">
        <v>2.875000002875E-2</v>
      </c>
      <c r="E221" s="2">
        <v>2.875000002875E-2</v>
      </c>
      <c r="F221" s="2">
        <v>2.875000002875E-2</v>
      </c>
      <c r="G221" s="2">
        <v>2.875000002875E-2</v>
      </c>
      <c r="H221" s="2">
        <v>2.875000002875E-2</v>
      </c>
      <c r="I221" s="2">
        <v>2.875000002875E-2</v>
      </c>
      <c r="J221" s="2">
        <v>2.875000002875E-2</v>
      </c>
      <c r="K221" s="2">
        <v>2.875000002875E-2</v>
      </c>
      <c r="L221" s="2">
        <v>2.875000002875E-2</v>
      </c>
      <c r="M221" s="2">
        <v>2.875000002875E-2</v>
      </c>
      <c r="N221" s="2">
        <v>2.875000002875E-2</v>
      </c>
      <c r="O221" s="2">
        <v>2.83601702878227E-2</v>
      </c>
      <c r="P221" s="2">
        <v>2.7053416666666701E-2</v>
      </c>
      <c r="Q221" s="2">
        <v>2.45151666665833E-2</v>
      </c>
      <c r="R221" s="2">
        <v>2.5408166666583298E-2</v>
      </c>
      <c r="S221" s="2">
        <v>2.5543249999916699E-2</v>
      </c>
      <c r="T221" s="2">
        <v>3.0229083333333299E-2</v>
      </c>
      <c r="U221" s="2">
        <v>3.7558070960585603E-2</v>
      </c>
      <c r="V221" s="2">
        <v>3.6154724439896903E-2</v>
      </c>
      <c r="W221" s="2">
        <v>3.5024583566634897E-2</v>
      </c>
      <c r="X221" s="2">
        <v>3.4771398773720201E-2</v>
      </c>
      <c r="Y221" s="2">
        <v>3.8399464445231603E-2</v>
      </c>
      <c r="Z221" s="2">
        <v>4.0998602033422898E-2</v>
      </c>
      <c r="AA221" s="2">
        <v>4.2335198473825303E-2</v>
      </c>
      <c r="AB221" s="2">
        <v>4.4158667395588602E-2</v>
      </c>
      <c r="AC221" s="2">
        <v>4.4604388848353299E-2</v>
      </c>
      <c r="AD221" s="2">
        <v>3.85890122281718E-2</v>
      </c>
      <c r="AE221" s="2">
        <v>5.42112152376878E-2</v>
      </c>
      <c r="AF221" s="2">
        <v>8.63433333333333E-2</v>
      </c>
      <c r="AG221" s="2">
        <v>0.12467225</v>
      </c>
      <c r="AH221" s="2">
        <v>0.143330916666667</v>
      </c>
      <c r="AI221" s="2">
        <v>0.143330916666667</v>
      </c>
      <c r="AJ221" s="2">
        <v>0.321337083333333</v>
      </c>
      <c r="AK221" s="2">
        <v>0.42985416666666698</v>
      </c>
      <c r="AL221" s="2">
        <v>0.73262816666666697</v>
      </c>
      <c r="AM221" s="2">
        <v>1.42034183333333</v>
      </c>
      <c r="AN221" s="2">
        <v>2.2031635833333301</v>
      </c>
      <c r="AO221" s="2">
        <v>4.5525059166666697</v>
      </c>
      <c r="AP221" s="2">
        <v>6.8832428333333304</v>
      </c>
      <c r="AQ221" s="2">
        <v>7.1189583333333299</v>
      </c>
      <c r="AR221" s="2">
        <v>7.97817166666667</v>
      </c>
      <c r="AS221" s="2">
        <v>8.8421091666666705</v>
      </c>
      <c r="AT221" s="2">
        <v>9.0883249999999993</v>
      </c>
      <c r="AU221" s="2">
        <v>9.3475833333333291</v>
      </c>
      <c r="AV221" s="2">
        <v>9.9023241666666699</v>
      </c>
      <c r="AW221" s="2">
        <v>10.5579703333333</v>
      </c>
      <c r="AX221" s="2">
        <v>12.4486425</v>
      </c>
      <c r="AY221" s="2">
        <v>13.536754999999999</v>
      </c>
      <c r="AZ221" s="2">
        <v>14.6952016666667</v>
      </c>
      <c r="BA221" s="2">
        <v>16.2084512541667</v>
      </c>
      <c r="BB221" s="2">
        <v>18.498601323751</v>
      </c>
      <c r="BC221" s="2">
        <v>17.622935005819699</v>
      </c>
      <c r="BD221" s="2">
        <v>19.0684168084154</v>
      </c>
      <c r="BE221" s="2">
        <v>18.449952624878101</v>
      </c>
      <c r="BF221" s="2">
        <v>18.4664030495763</v>
      </c>
      <c r="BG221" s="2">
        <v>22.090644560211299</v>
      </c>
      <c r="BH221" s="2">
        <v>22.148860634783802</v>
      </c>
      <c r="BI221" s="2">
        <v>21.741138360711599</v>
      </c>
      <c r="BJ221" s="2">
        <v>20.750859237091401</v>
      </c>
      <c r="BK221" s="2">
        <v>21.8847418164689</v>
      </c>
      <c r="BL221" s="2">
        <v>21.507059099358202</v>
      </c>
      <c r="BM221" s="2">
        <v>20.710401516303101</v>
      </c>
      <c r="BN221" s="2">
        <v>23.2904039548641</v>
      </c>
      <c r="BO221" s="2">
        <v>23.2904039548641</v>
      </c>
    </row>
    <row r="222" spans="1:67" ht="15.75" customHeight="1" x14ac:dyDescent="0.25">
      <c r="A222" s="2" t="s">
        <v>446</v>
      </c>
      <c r="B222" s="2" t="s">
        <v>6</v>
      </c>
      <c r="C222" s="2" t="s">
        <v>538</v>
      </c>
      <c r="D222" s="2">
        <v>1.885E-3</v>
      </c>
      <c r="E222" s="2">
        <v>1.885E-3</v>
      </c>
      <c r="F222" s="2">
        <v>1.885E-3</v>
      </c>
      <c r="G222" s="2">
        <v>1.885E-3</v>
      </c>
      <c r="H222" s="2">
        <v>1.885E-3</v>
      </c>
      <c r="I222" s="2">
        <v>1.885E-3</v>
      </c>
      <c r="J222" s="2">
        <v>1.885E-3</v>
      </c>
      <c r="K222" s="2">
        <v>1.885E-3</v>
      </c>
      <c r="L222" s="2">
        <v>1.885E-3</v>
      </c>
      <c r="M222" s="2">
        <v>1.885E-3</v>
      </c>
      <c r="N222" s="2">
        <v>1.885E-3</v>
      </c>
      <c r="O222" s="2">
        <v>1.88358333333333E-3</v>
      </c>
      <c r="P222" s="2">
        <v>1.7849999999999999E-3</v>
      </c>
      <c r="Q222" s="2">
        <v>1.7849999999999999E-3</v>
      </c>
      <c r="R222" s="2">
        <v>1.7849999999999999E-3</v>
      </c>
      <c r="S222" s="2">
        <v>1.7849999999999999E-3</v>
      </c>
      <c r="T222" s="2">
        <v>1.7849999999999999E-3</v>
      </c>
      <c r="U222" s="2">
        <v>1.7849999999999999E-3</v>
      </c>
      <c r="V222" s="2">
        <v>1.7849999999999999E-3</v>
      </c>
      <c r="W222" s="2">
        <v>1.7849999999999999E-3</v>
      </c>
      <c r="X222" s="2">
        <v>1.7849999999999999E-3</v>
      </c>
      <c r="Y222" s="2">
        <v>1.7849999999999999E-3</v>
      </c>
      <c r="Z222" s="2">
        <v>1.7849999999999999E-3</v>
      </c>
      <c r="AA222" s="2">
        <v>1.7849999999999999E-3</v>
      </c>
      <c r="AB222" s="2">
        <v>1.7849999999999999E-3</v>
      </c>
      <c r="AC222" s="2">
        <v>1.7849999999999999E-3</v>
      </c>
      <c r="AD222" s="2">
        <v>1.7849999999999999E-3</v>
      </c>
      <c r="AE222" s="2">
        <v>1.7849999999999999E-3</v>
      </c>
      <c r="AF222" s="2">
        <v>1.7849999999999999E-3</v>
      </c>
      <c r="AG222" s="2">
        <v>1.7849999999999999E-3</v>
      </c>
      <c r="AH222" s="2">
        <v>1.7849999999999999E-3</v>
      </c>
      <c r="AI222" s="2">
        <v>1.7849999999999999E-3</v>
      </c>
      <c r="AJ222" s="2">
        <v>1.7849999999999999E-3</v>
      </c>
      <c r="AK222" s="2">
        <v>1.7849999999999999E-3</v>
      </c>
      <c r="AL222" s="2">
        <v>0.22246075758842601</v>
      </c>
      <c r="AM222" s="2">
        <v>0.44277198913867399</v>
      </c>
      <c r="AN222" s="2">
        <v>0.40101835370904798</v>
      </c>
      <c r="AO222" s="2">
        <v>0.401566152294698</v>
      </c>
      <c r="AP222" s="2">
        <v>0.40160642570281102</v>
      </c>
      <c r="AQ222" s="2">
        <v>0.83408426422225102</v>
      </c>
      <c r="AR222" s="2">
        <v>1.3224905154787401</v>
      </c>
      <c r="AS222" s="2">
        <v>2.1781822542340898</v>
      </c>
      <c r="AT222" s="2">
        <v>2.3467500000000001</v>
      </c>
      <c r="AU222" s="2">
        <v>2.6013333333333302</v>
      </c>
      <c r="AV222" s="2">
        <v>2.7335829756751999</v>
      </c>
      <c r="AW222" s="2">
        <v>2.7316666654786901</v>
      </c>
      <c r="AX222" s="2">
        <v>2.7437499999999999</v>
      </c>
      <c r="AY222" s="2">
        <v>2.7450000000000001</v>
      </c>
      <c r="AZ222" s="2">
        <v>2.7450000000000001</v>
      </c>
      <c r="BA222" s="2">
        <v>2.7450000000000001</v>
      </c>
      <c r="BB222" s="2">
        <v>2.7454166666666699</v>
      </c>
      <c r="BC222" s="2">
        <v>3.2679999999999998</v>
      </c>
      <c r="BD222" s="2">
        <v>3.3</v>
      </c>
      <c r="BE222" s="2">
        <v>3.3</v>
      </c>
      <c r="BF222" s="2">
        <v>3.3</v>
      </c>
      <c r="BG222" s="2">
        <v>3.4166666666666701</v>
      </c>
      <c r="BH222" s="2">
        <v>6.2286302784897902</v>
      </c>
      <c r="BI222" s="2">
        <v>7.4876611249999998</v>
      </c>
      <c r="BJ222" s="2">
        <v>7.4625111984126997</v>
      </c>
      <c r="BK222" s="2">
        <v>7.4580000000000002</v>
      </c>
      <c r="BL222" s="2">
        <v>9.3095454545454608</v>
      </c>
      <c r="BM222" s="2">
        <v>18.238666666666699</v>
      </c>
      <c r="BN222" s="2">
        <v>24.7091747565789</v>
      </c>
      <c r="BO222" s="2">
        <v>36.775869166666702</v>
      </c>
    </row>
    <row r="223" spans="1:67" ht="15.75" customHeight="1" x14ac:dyDescent="0.25">
      <c r="A223" s="2" t="s">
        <v>448</v>
      </c>
      <c r="B223" s="2" t="s">
        <v>22</v>
      </c>
      <c r="C223" s="2" t="s">
        <v>538</v>
      </c>
      <c r="D223" s="2">
        <v>30.769583333333301</v>
      </c>
      <c r="E223" s="2">
        <v>30.769583333333301</v>
      </c>
      <c r="F223" s="2">
        <v>30.769583333333301</v>
      </c>
      <c r="G223" s="2">
        <v>30.769583333333301</v>
      </c>
      <c r="H223" s="2">
        <v>30.769583333333301</v>
      </c>
      <c r="I223" s="2">
        <v>30.769583333333301</v>
      </c>
      <c r="J223" s="2">
        <v>30.769583333333301</v>
      </c>
      <c r="K223" s="2">
        <v>30.769583333333301</v>
      </c>
      <c r="L223" s="2">
        <v>30.769583333333301</v>
      </c>
      <c r="M223" s="2">
        <v>30.769583333333301</v>
      </c>
      <c r="N223" s="2">
        <v>30.769583333333301</v>
      </c>
      <c r="O223" s="2">
        <v>30.769583333333301</v>
      </c>
      <c r="P223" s="2">
        <v>30.769583333333301</v>
      </c>
      <c r="Q223" s="2">
        <v>30.769583333333301</v>
      </c>
      <c r="R223" s="2">
        <v>30.769583333333301</v>
      </c>
      <c r="S223" s="2">
        <v>30.769583333333301</v>
      </c>
      <c r="T223" s="2">
        <v>30.769583333333301</v>
      </c>
      <c r="U223" s="2">
        <v>30.769583333333301</v>
      </c>
      <c r="V223" s="2">
        <v>30.769583333333301</v>
      </c>
      <c r="W223" s="2">
        <v>30.769583333333301</v>
      </c>
      <c r="X223" s="2">
        <v>30.769583333333301</v>
      </c>
      <c r="Y223" s="2">
        <v>30.769583333333301</v>
      </c>
      <c r="Z223" s="2">
        <v>30.769583333333301</v>
      </c>
      <c r="AA223" s="2">
        <v>30.769583333333301</v>
      </c>
      <c r="AB223" s="2">
        <v>30.769583333333301</v>
      </c>
      <c r="AC223" s="2">
        <v>30.769583333333301</v>
      </c>
      <c r="AD223" s="2">
        <v>30.769583333333301</v>
      </c>
      <c r="AE223" s="2">
        <v>30.769583333333301</v>
      </c>
      <c r="AF223" s="2">
        <v>30.769583333333301</v>
      </c>
      <c r="AG223" s="2">
        <v>30.769583333333301</v>
      </c>
      <c r="AH223" s="2">
        <v>30.769583333333301</v>
      </c>
      <c r="AI223" s="2">
        <v>30.769583333333301</v>
      </c>
      <c r="AJ223" s="2">
        <v>30.769583333333301</v>
      </c>
      <c r="AK223" s="2">
        <v>30.769583333333301</v>
      </c>
      <c r="AL223" s="2">
        <v>32.044833333333301</v>
      </c>
      <c r="AM223" s="2">
        <v>29.713416666666699</v>
      </c>
      <c r="AN223" s="2">
        <v>30.653749999999999</v>
      </c>
      <c r="AO223" s="2">
        <v>33.6161666666667</v>
      </c>
      <c r="AP223" s="2">
        <v>35.233416666666699</v>
      </c>
      <c r="AQ223" s="2">
        <v>41.362833333333299</v>
      </c>
      <c r="AR223" s="2">
        <v>46.035166666666697</v>
      </c>
      <c r="AS223" s="2">
        <v>48.354833333333303</v>
      </c>
      <c r="AT223" s="2">
        <v>45.326749999999997</v>
      </c>
      <c r="AU223" s="2">
        <v>36.772916666666703</v>
      </c>
      <c r="AV223" s="2">
        <v>32.256916666666697</v>
      </c>
      <c r="AW223" s="2">
        <v>31.018249999999998</v>
      </c>
      <c r="AX223" s="2">
        <v>29.69725</v>
      </c>
      <c r="AY223" s="2">
        <v>24.694333333333301</v>
      </c>
      <c r="AZ223" s="2">
        <v>21.361416666666699</v>
      </c>
      <c r="BA223" s="2">
        <v>0.71695770201613596</v>
      </c>
      <c r="BB223" s="2">
        <v>0.75430899010597896</v>
      </c>
      <c r="BC223" s="2">
        <v>0.71841389865332195</v>
      </c>
      <c r="BD223" s="2">
        <v>0.77833812041681205</v>
      </c>
      <c r="BE223" s="2">
        <v>0.75294512270200198</v>
      </c>
      <c r="BF223" s="2">
        <v>0.75272819693259096</v>
      </c>
      <c r="BG223" s="2">
        <v>0.90129642336709603</v>
      </c>
      <c r="BH223" s="2">
        <v>0.90342143625728799</v>
      </c>
      <c r="BI223" s="2">
        <v>0.88520550826938005</v>
      </c>
      <c r="BJ223" s="2">
        <v>0.84677266710809596</v>
      </c>
      <c r="BK223" s="2">
        <v>0.893276257067393</v>
      </c>
      <c r="BL223" s="2">
        <v>0.87550639698798305</v>
      </c>
      <c r="BM223" s="2">
        <v>0.84549413889043601</v>
      </c>
      <c r="BN223" s="2">
        <v>0.94962375315694103</v>
      </c>
      <c r="BO223" s="2">
        <v>0.92483955847069799</v>
      </c>
    </row>
    <row r="224" spans="1:67" ht="15.75" customHeight="1" x14ac:dyDescent="0.25">
      <c r="A224" s="2" t="s">
        <v>450</v>
      </c>
      <c r="B224" s="2" t="s">
        <v>22</v>
      </c>
      <c r="C224" s="2" t="s">
        <v>538</v>
      </c>
      <c r="D224" s="2">
        <v>27.571200000000001</v>
      </c>
      <c r="E224" s="2">
        <v>27.571200000000001</v>
      </c>
      <c r="F224" s="2">
        <v>27.571200000000001</v>
      </c>
      <c r="G224" s="2">
        <v>27.571200000000001</v>
      </c>
      <c r="H224" s="2">
        <v>27.571200000000001</v>
      </c>
      <c r="I224" s="2">
        <v>27.571200000000001</v>
      </c>
      <c r="J224" s="2">
        <v>27.571200000000001</v>
      </c>
      <c r="K224" s="2">
        <v>27.571200000000001</v>
      </c>
      <c r="L224" s="2">
        <v>27.571200000000001</v>
      </c>
      <c r="M224" s="2">
        <v>27.571200000000001</v>
      </c>
      <c r="N224" s="2">
        <v>27.571200000000001</v>
      </c>
      <c r="O224" s="2">
        <v>27.571200000000001</v>
      </c>
      <c r="P224" s="2">
        <v>27.571200000000001</v>
      </c>
      <c r="Q224" s="2">
        <v>27.571200000000001</v>
      </c>
      <c r="R224" s="2">
        <v>27.571200000000001</v>
      </c>
      <c r="S224" s="2">
        <v>27.571200000000001</v>
      </c>
      <c r="T224" s="2">
        <v>27.571200000000001</v>
      </c>
      <c r="U224" s="2">
        <v>27.571200000000001</v>
      </c>
      <c r="V224" s="2">
        <v>27.571200000000001</v>
      </c>
      <c r="W224" s="2">
        <v>27.571200000000001</v>
      </c>
      <c r="X224" s="2">
        <v>27.571200000000001</v>
      </c>
      <c r="Y224" s="2">
        <v>27.571200000000001</v>
      </c>
      <c r="Z224" s="2">
        <v>27.571200000000001</v>
      </c>
      <c r="AA224" s="2">
        <v>27.571200000000001</v>
      </c>
      <c r="AB224" s="2">
        <v>27.571200000000001</v>
      </c>
      <c r="AC224" s="2">
        <v>27.571200000000001</v>
      </c>
      <c r="AD224" s="2">
        <v>27.571200000000001</v>
      </c>
      <c r="AE224" s="2">
        <v>27.571200000000001</v>
      </c>
      <c r="AF224" s="2">
        <v>27.571200000000001</v>
      </c>
      <c r="AG224" s="2">
        <v>27.571200000000001</v>
      </c>
      <c r="AH224" s="2">
        <v>27.571200000000001</v>
      </c>
      <c r="AI224" s="2">
        <v>27.571200000000001</v>
      </c>
      <c r="AJ224" s="2">
        <v>81.286991666666694</v>
      </c>
      <c r="AK224" s="2">
        <v>113.24188333333301</v>
      </c>
      <c r="AL224" s="2">
        <v>128.808558333333</v>
      </c>
      <c r="AM224" s="2">
        <v>118.518466666667</v>
      </c>
      <c r="AN224" s="2">
        <v>135.36430833333301</v>
      </c>
      <c r="AO224" s="2">
        <v>159.68833333333299</v>
      </c>
      <c r="AP224" s="2">
        <v>166.134166666667</v>
      </c>
      <c r="AQ224" s="2">
        <v>181.76919333333299</v>
      </c>
      <c r="AR224" s="2">
        <v>222.65608583333301</v>
      </c>
      <c r="AS224" s="2">
        <v>242.74883500000001</v>
      </c>
      <c r="AT224" s="2">
        <v>240.24821499999999</v>
      </c>
      <c r="AU224" s="2">
        <v>207.11371569658101</v>
      </c>
      <c r="AV224" s="2">
        <v>192.38112433333299</v>
      </c>
      <c r="AW224" s="2">
        <v>192.705468</v>
      </c>
      <c r="AX224" s="2">
        <v>191.02825783333299</v>
      </c>
      <c r="AY224" s="2">
        <v>0.72967239998408795</v>
      </c>
      <c r="AZ224" s="2">
        <v>0.67992268004272904</v>
      </c>
      <c r="BA224" s="2">
        <v>0.71695770201613596</v>
      </c>
      <c r="BB224" s="2">
        <v>0.75430899010597896</v>
      </c>
      <c r="BC224" s="2">
        <v>0.71841389865332195</v>
      </c>
      <c r="BD224" s="2">
        <v>0.77833812041681205</v>
      </c>
      <c r="BE224" s="2">
        <v>0.75294512270200198</v>
      </c>
      <c r="BF224" s="2">
        <v>0.75272819693259096</v>
      </c>
      <c r="BG224" s="2">
        <v>0.90129642336709603</v>
      </c>
      <c r="BH224" s="2">
        <v>0.90342143625728799</v>
      </c>
      <c r="BI224" s="2">
        <v>0.88520550826938005</v>
      </c>
      <c r="BJ224" s="2">
        <v>0.84677266710809596</v>
      </c>
      <c r="BK224" s="2">
        <v>0.893276257067393</v>
      </c>
      <c r="BL224" s="2">
        <v>0.87550639698798305</v>
      </c>
      <c r="BM224" s="2">
        <v>0.84549413889043601</v>
      </c>
      <c r="BN224" s="2">
        <v>0.94962375315694103</v>
      </c>
      <c r="BO224" s="2">
        <v>0.92483955847069799</v>
      </c>
    </row>
    <row r="225" spans="1:67" ht="15.75" customHeight="1" x14ac:dyDescent="0.25">
      <c r="A225" s="2" t="s">
        <v>452</v>
      </c>
      <c r="B225" s="2" t="s">
        <v>22</v>
      </c>
      <c r="C225" s="2" t="s">
        <v>538</v>
      </c>
      <c r="D225" s="2">
        <v>5.1732100041732103</v>
      </c>
      <c r="E225" s="2">
        <v>5.1732100041732103</v>
      </c>
      <c r="F225" s="2">
        <v>5.1732100041732103</v>
      </c>
      <c r="G225" s="2">
        <v>5.1732100041732103</v>
      </c>
      <c r="H225" s="2">
        <v>5.1732100041732103</v>
      </c>
      <c r="I225" s="2">
        <v>5.1732100041732103</v>
      </c>
      <c r="J225" s="2">
        <v>5.1732100041732103</v>
      </c>
      <c r="K225" s="2">
        <v>5.1732100041732103</v>
      </c>
      <c r="L225" s="2">
        <v>5.1732100041732103</v>
      </c>
      <c r="M225" s="2">
        <v>5.1732100041732103</v>
      </c>
      <c r="N225" s="2">
        <v>5.1732100041732103</v>
      </c>
      <c r="O225" s="2">
        <v>5.1259052475026801</v>
      </c>
      <c r="P225" s="2">
        <v>4.7624166656666702</v>
      </c>
      <c r="Q225" s="2">
        <v>4.3672499990000002</v>
      </c>
      <c r="R225" s="2">
        <v>4.4394249989999999</v>
      </c>
      <c r="S225" s="2">
        <v>4.1521916656666704</v>
      </c>
      <c r="T225" s="2">
        <v>4.35589166566667</v>
      </c>
      <c r="U225" s="2">
        <v>4.48164166566667</v>
      </c>
      <c r="V225" s="2">
        <v>4.5184749990000004</v>
      </c>
      <c r="W225" s="2">
        <v>4.2870833323333297</v>
      </c>
      <c r="X225" s="2">
        <v>4.2295749989999996</v>
      </c>
      <c r="Y225" s="2">
        <v>5.0634416656666703</v>
      </c>
      <c r="Z225" s="2">
        <v>6.2826083323333304</v>
      </c>
      <c r="AA225" s="2">
        <v>7.6671083323333296</v>
      </c>
      <c r="AB225" s="2">
        <v>8.27179999941667</v>
      </c>
      <c r="AC225" s="2">
        <v>8.6039249996666705</v>
      </c>
      <c r="AD225" s="2">
        <v>7.1235833333333298</v>
      </c>
      <c r="AE225" s="2">
        <v>6.3404416666666696</v>
      </c>
      <c r="AF225" s="2">
        <v>6.1271500000000003</v>
      </c>
      <c r="AG225" s="2">
        <v>6.4468758333333298</v>
      </c>
      <c r="AH225" s="2">
        <v>5.9187900000000004</v>
      </c>
      <c r="AI225" s="2">
        <v>6.0474666666666703</v>
      </c>
      <c r="AJ225" s="2">
        <v>5.8238333333333303</v>
      </c>
      <c r="AK225" s="2">
        <v>7.7834266666666698</v>
      </c>
      <c r="AL225" s="2">
        <v>7.7159700000000004</v>
      </c>
      <c r="AM225" s="2">
        <v>7.13326833333333</v>
      </c>
      <c r="AN225" s="2">
        <v>6.7059558333333298</v>
      </c>
      <c r="AO225" s="2">
        <v>7.6348941666666699</v>
      </c>
      <c r="AP225" s="2">
        <v>7.9498681666666702</v>
      </c>
      <c r="AQ225" s="2">
        <v>8.2624283333333306</v>
      </c>
      <c r="AR225" s="2">
        <v>9.1622441666666692</v>
      </c>
      <c r="AS225" s="2">
        <v>10.3291358333333</v>
      </c>
      <c r="AT225" s="2">
        <v>9.7371233333333294</v>
      </c>
      <c r="AU225" s="2">
        <v>8.08630416666667</v>
      </c>
      <c r="AV225" s="2">
        <v>7.3488866666666697</v>
      </c>
      <c r="AW225" s="2">
        <v>7.4730883333333296</v>
      </c>
      <c r="AX225" s="2">
        <v>7.3782491666666701</v>
      </c>
      <c r="AY225" s="2">
        <v>6.7587700000000002</v>
      </c>
      <c r="AZ225" s="2">
        <v>6.5910991666666696</v>
      </c>
      <c r="BA225" s="2">
        <v>7.6538191666666702</v>
      </c>
      <c r="BB225" s="2">
        <v>7.2075241666666701</v>
      </c>
      <c r="BC225" s="2">
        <v>6.4935433333333297</v>
      </c>
      <c r="BD225" s="2">
        <v>6.7750158333333301</v>
      </c>
      <c r="BE225" s="2">
        <v>6.51397166666667</v>
      </c>
      <c r="BF225" s="2">
        <v>6.8607849999999999</v>
      </c>
      <c r="BG225" s="2">
        <v>8.4348408333333307</v>
      </c>
      <c r="BH225" s="2">
        <v>8.5619916666666693</v>
      </c>
      <c r="BI225" s="2">
        <v>8.5488608333333307</v>
      </c>
      <c r="BJ225" s="2">
        <v>8.6925183333333305</v>
      </c>
      <c r="BK225" s="2">
        <v>9.4583491666666593</v>
      </c>
      <c r="BL225" s="2">
        <v>9.2103090284208502</v>
      </c>
      <c r="BM225" s="2">
        <v>8.5765667160737795</v>
      </c>
      <c r="BN225" s="2">
        <v>10.114251277564</v>
      </c>
      <c r="BO225" s="2">
        <v>10.610161296553599</v>
      </c>
    </row>
    <row r="226" spans="1:67" ht="15.75" customHeight="1" x14ac:dyDescent="0.25">
      <c r="A226" s="2" t="s">
        <v>454</v>
      </c>
      <c r="B226" s="2" t="s">
        <v>18</v>
      </c>
      <c r="C226" s="2" t="s">
        <v>538</v>
      </c>
      <c r="D226" s="2">
        <v>0.71428599971428597</v>
      </c>
      <c r="E226" s="2">
        <v>0.71428599971428597</v>
      </c>
      <c r="F226" s="2">
        <v>0.71428599971428597</v>
      </c>
      <c r="G226" s="2">
        <v>0.71428599971428597</v>
      </c>
      <c r="H226" s="2">
        <v>0.71428599971428597</v>
      </c>
      <c r="I226" s="2">
        <v>0.71428599971428597</v>
      </c>
      <c r="J226" s="2">
        <v>0.71428599971428597</v>
      </c>
      <c r="K226" s="2">
        <v>0.71428599971428597</v>
      </c>
      <c r="L226" s="2">
        <v>0.71428599971428597</v>
      </c>
      <c r="M226" s="2">
        <v>0.71428599971428597</v>
      </c>
      <c r="N226" s="2">
        <v>0.71428599971428597</v>
      </c>
      <c r="O226" s="2">
        <v>0.71521691632142903</v>
      </c>
      <c r="P226" s="2">
        <v>0.76872523719602703</v>
      </c>
      <c r="Q226" s="2">
        <v>0.69395909802109201</v>
      </c>
      <c r="R226" s="2">
        <v>0.67947700357025098</v>
      </c>
      <c r="S226" s="2">
        <v>0.73950775529633594</v>
      </c>
      <c r="T226" s="2">
        <v>0.86956521814744803</v>
      </c>
      <c r="U226" s="2">
        <v>0.86956521814744803</v>
      </c>
      <c r="V226" s="2">
        <v>0.86956521814744803</v>
      </c>
      <c r="W226" s="2">
        <v>0.84202260193494305</v>
      </c>
      <c r="X226" s="2">
        <v>0.77883373727604099</v>
      </c>
      <c r="Y226" s="2">
        <v>0.87757894275815396</v>
      </c>
      <c r="Z226" s="2">
        <v>1.0858158330833301</v>
      </c>
      <c r="AA226" s="2">
        <v>1.1140999997500001</v>
      </c>
      <c r="AB226" s="2">
        <v>1.47527749975</v>
      </c>
      <c r="AC226" s="2">
        <v>2.2286749994166701</v>
      </c>
      <c r="AD226" s="2">
        <v>2.2850316664166699</v>
      </c>
      <c r="AE226" s="2">
        <v>2.03603333333333</v>
      </c>
      <c r="AF226" s="2">
        <v>2.2734675000000002</v>
      </c>
      <c r="AG226" s="2">
        <v>2.6226775</v>
      </c>
      <c r="AH226" s="2">
        <v>2.58732083333333</v>
      </c>
      <c r="AI226" s="2">
        <v>2.7613150000000002</v>
      </c>
      <c r="AJ226" s="2">
        <v>2.8520141666666698</v>
      </c>
      <c r="AK226" s="2">
        <v>3.2677415833333301</v>
      </c>
      <c r="AL226" s="2">
        <v>3.5507983333333302</v>
      </c>
      <c r="AM226" s="2">
        <v>3.6270850000000001</v>
      </c>
      <c r="AN226" s="2">
        <v>4.2993491666666701</v>
      </c>
      <c r="AO226" s="2">
        <v>4.6079616666666698</v>
      </c>
      <c r="AP226" s="2">
        <v>5.52828416666667</v>
      </c>
      <c r="AQ226" s="2">
        <v>6.1094841666666699</v>
      </c>
      <c r="AR226" s="2">
        <v>6.9398283333333302</v>
      </c>
      <c r="AS226" s="2">
        <v>8.6091808333333297</v>
      </c>
      <c r="AT226" s="2">
        <v>10.540746666666699</v>
      </c>
      <c r="AU226" s="2">
        <v>7.5647491666666697</v>
      </c>
      <c r="AV226" s="2">
        <v>6.4596925000000001</v>
      </c>
      <c r="AW226" s="2">
        <v>6.3593283333333304</v>
      </c>
      <c r="AX226" s="2">
        <v>6.7715491666666701</v>
      </c>
      <c r="AY226" s="2">
        <v>7.0453650000000003</v>
      </c>
      <c r="AZ226" s="2">
        <v>8.26122333333333</v>
      </c>
      <c r="BA226" s="2">
        <v>8.4736741582488797</v>
      </c>
      <c r="BB226" s="2">
        <v>7.3212219611528804</v>
      </c>
      <c r="BC226" s="2">
        <v>7.2611321323273499</v>
      </c>
      <c r="BD226" s="2">
        <v>8.2099686265933105</v>
      </c>
      <c r="BE226" s="2">
        <v>9.6550560691352594</v>
      </c>
      <c r="BF226" s="2">
        <v>10.852655568783099</v>
      </c>
      <c r="BG226" s="2">
        <v>12.7589308811644</v>
      </c>
      <c r="BH226" s="2">
        <v>14.7096108855267</v>
      </c>
      <c r="BI226" s="2">
        <v>13.3238014244992</v>
      </c>
      <c r="BJ226" s="2">
        <v>13.233926471583301</v>
      </c>
      <c r="BK226" s="2">
        <v>14.451789228882401</v>
      </c>
      <c r="BL226" s="2">
        <v>16.470255865432499</v>
      </c>
      <c r="BM226" s="2">
        <v>14.783435139578399</v>
      </c>
      <c r="BN226" s="2">
        <v>16.362283055928199</v>
      </c>
      <c r="BO226" s="2">
        <v>18.453592491744899</v>
      </c>
    </row>
    <row r="227" spans="1:67" ht="15.75" customHeight="1" x14ac:dyDescent="0.25">
      <c r="A227" s="2" t="s">
        <v>456</v>
      </c>
      <c r="B227" s="2" t="s">
        <v>6</v>
      </c>
      <c r="C227" s="2" t="s">
        <v>538</v>
      </c>
      <c r="D227" s="2">
        <v>1.79</v>
      </c>
      <c r="E227" s="2">
        <v>1.79</v>
      </c>
      <c r="F227" s="2">
        <v>1.79</v>
      </c>
      <c r="G227" s="2">
        <v>1.79</v>
      </c>
      <c r="H227" s="2">
        <v>1.79</v>
      </c>
      <c r="I227" s="2">
        <v>1.79</v>
      </c>
      <c r="J227" s="2">
        <v>1.79</v>
      </c>
      <c r="K227" s="2">
        <v>1.79</v>
      </c>
      <c r="L227" s="2">
        <v>1.79</v>
      </c>
      <c r="M227" s="2">
        <v>1.79</v>
      </c>
      <c r="N227" s="2">
        <v>1.79</v>
      </c>
      <c r="O227" s="2">
        <v>1.79</v>
      </c>
      <c r="P227" s="2">
        <v>1.79</v>
      </c>
      <c r="Q227" s="2">
        <v>1.79</v>
      </c>
      <c r="R227" s="2">
        <v>1.79</v>
      </c>
      <c r="S227" s="2">
        <v>1.79</v>
      </c>
      <c r="T227" s="2">
        <v>1.79</v>
      </c>
      <c r="U227" s="2">
        <v>1.79</v>
      </c>
      <c r="V227" s="2">
        <v>1.79</v>
      </c>
      <c r="W227" s="2">
        <v>1.79</v>
      </c>
      <c r="X227" s="2">
        <v>1.79</v>
      </c>
      <c r="Y227" s="2">
        <v>1.79</v>
      </c>
      <c r="Z227" s="2">
        <v>1.79</v>
      </c>
      <c r="AA227" s="2">
        <v>1.79</v>
      </c>
      <c r="AB227" s="2">
        <v>1.79</v>
      </c>
      <c r="AC227" s="2">
        <v>1.79</v>
      </c>
      <c r="AD227" s="2">
        <v>1.79</v>
      </c>
      <c r="AE227" s="2">
        <v>1.79</v>
      </c>
      <c r="AF227" s="2">
        <v>1.79</v>
      </c>
      <c r="AG227" s="2">
        <v>1.79</v>
      </c>
      <c r="AH227" s="2">
        <v>1.79</v>
      </c>
      <c r="AI227" s="2">
        <v>1.79</v>
      </c>
      <c r="AJ227" s="2">
        <v>1.79</v>
      </c>
      <c r="AK227" s="2">
        <v>1.79</v>
      </c>
      <c r="AL227" s="2">
        <v>1.79</v>
      </c>
      <c r="AM227" s="2">
        <v>1.79</v>
      </c>
      <c r="AN227" s="2">
        <v>1.79</v>
      </c>
      <c r="AO227" s="2">
        <v>1.79</v>
      </c>
      <c r="AP227" s="2">
        <v>1.79</v>
      </c>
      <c r="AQ227" s="2">
        <v>1.79</v>
      </c>
      <c r="AR227" s="2">
        <v>1.79</v>
      </c>
      <c r="AS227" s="2">
        <v>1.79</v>
      </c>
      <c r="AT227" s="2">
        <v>1.79</v>
      </c>
      <c r="AU227" s="2">
        <v>1.79</v>
      </c>
      <c r="AV227" s="2">
        <v>1.79</v>
      </c>
      <c r="AW227" s="2">
        <v>1.79</v>
      </c>
      <c r="AX227" s="2">
        <v>1.79</v>
      </c>
      <c r="AY227" s="2">
        <v>1.79</v>
      </c>
      <c r="AZ227" s="2">
        <v>1.79</v>
      </c>
      <c r="BA227" s="2">
        <v>1.79</v>
      </c>
      <c r="BB227" s="2">
        <v>1.79</v>
      </c>
      <c r="BC227" s="2">
        <v>1.79</v>
      </c>
      <c r="BD227" s="2">
        <v>1.79</v>
      </c>
      <c r="BE227" s="2">
        <v>1.79</v>
      </c>
      <c r="BF227" s="2">
        <v>1.79</v>
      </c>
      <c r="BG227" s="2">
        <v>1.79</v>
      </c>
      <c r="BH227" s="2">
        <v>1.79</v>
      </c>
      <c r="BI227" s="2">
        <v>1.79</v>
      </c>
      <c r="BJ227" s="2">
        <v>1.79</v>
      </c>
      <c r="BK227" s="2">
        <v>1.79</v>
      </c>
      <c r="BL227" s="2">
        <v>1.79</v>
      </c>
      <c r="BM227" s="2">
        <v>1.79</v>
      </c>
      <c r="BN227" s="2">
        <v>1.79</v>
      </c>
      <c r="BO227" s="2">
        <v>1.79</v>
      </c>
    </row>
    <row r="228" spans="1:67" ht="15.75" customHeight="1" x14ac:dyDescent="0.25">
      <c r="A228" s="2" t="s">
        <v>458</v>
      </c>
      <c r="B228" s="2" t="s">
        <v>18</v>
      </c>
      <c r="C228" s="2" t="s">
        <v>538</v>
      </c>
      <c r="D228" s="2">
        <v>4.7618947529714504</v>
      </c>
      <c r="E228" s="2">
        <v>4.7618947529714504</v>
      </c>
      <c r="F228" s="2">
        <v>4.7618947529714504</v>
      </c>
      <c r="G228" s="2">
        <v>4.7618947529714504</v>
      </c>
      <c r="H228" s="2">
        <v>4.7618947529714504</v>
      </c>
      <c r="I228" s="2">
        <v>4.7618947529714504</v>
      </c>
      <c r="J228" s="2">
        <v>4.7618947529714504</v>
      </c>
      <c r="K228" s="2">
        <v>4.8280328026350103</v>
      </c>
      <c r="L228" s="2">
        <v>5.5555461029055797</v>
      </c>
      <c r="M228" s="2">
        <v>5.5555461029055797</v>
      </c>
      <c r="N228" s="2">
        <v>5.5555461029055797</v>
      </c>
      <c r="O228" s="2">
        <v>5.4857627546936696</v>
      </c>
      <c r="P228" s="2">
        <v>5.3385333323333297</v>
      </c>
      <c r="Q228" s="2">
        <v>5.4422833323333304</v>
      </c>
      <c r="R228" s="2">
        <v>5.7030916656666699</v>
      </c>
      <c r="S228" s="2">
        <v>6.0267999989999996</v>
      </c>
      <c r="T228" s="2">
        <v>7.4188833324166703</v>
      </c>
      <c r="U228" s="2">
        <v>7.6433833323333298</v>
      </c>
      <c r="V228" s="2">
        <v>6.9524666656666696</v>
      </c>
      <c r="W228" s="2">
        <v>6.332649999</v>
      </c>
      <c r="X228" s="2">
        <v>6.3919499990000004</v>
      </c>
      <c r="Y228" s="2">
        <v>6.3149249989999996</v>
      </c>
      <c r="Z228" s="2">
        <v>6.55254166566667</v>
      </c>
      <c r="AA228" s="2">
        <v>6.7676416656666696</v>
      </c>
      <c r="AB228" s="2">
        <v>7.0588666662500001</v>
      </c>
      <c r="AC228" s="2">
        <v>7.1343333333333296</v>
      </c>
      <c r="AD228" s="2">
        <v>6.17679166666667</v>
      </c>
      <c r="AE228" s="2">
        <v>5.6000083333333297</v>
      </c>
      <c r="AF228" s="2">
        <v>5.3835666666666704</v>
      </c>
      <c r="AG228" s="2">
        <v>5.6457166666666696</v>
      </c>
      <c r="AH228" s="2">
        <v>5.3369</v>
      </c>
      <c r="AI228" s="2">
        <v>5.2893083333333299</v>
      </c>
      <c r="AJ228" s="2">
        <v>5.12198333333333</v>
      </c>
      <c r="AK228" s="2">
        <v>5.1815333333333298</v>
      </c>
      <c r="AL228" s="2">
        <v>5.0558583333333296</v>
      </c>
      <c r="AM228" s="2">
        <v>4.7619749999999996</v>
      </c>
      <c r="AN228" s="2">
        <v>4.9699833333333299</v>
      </c>
      <c r="AO228" s="2">
        <v>5.0263416666666698</v>
      </c>
      <c r="AP228" s="2">
        <v>5.2621916666666699</v>
      </c>
      <c r="AQ228" s="2">
        <v>5.3425833333333301</v>
      </c>
      <c r="AR228" s="2">
        <v>5.7138166666666699</v>
      </c>
      <c r="AS228" s="2">
        <v>5.8575416666666698</v>
      </c>
      <c r="AT228" s="2">
        <v>5.4800333333333304</v>
      </c>
      <c r="AU228" s="2">
        <v>5.4007166666666704</v>
      </c>
      <c r="AV228" s="2">
        <v>5.5</v>
      </c>
      <c r="AW228" s="2">
        <v>5.5</v>
      </c>
      <c r="AX228" s="2">
        <v>5.5196916666666702</v>
      </c>
      <c r="AY228" s="2">
        <v>6.7010595376306004</v>
      </c>
      <c r="AZ228" s="2">
        <v>9.4572432834492108</v>
      </c>
      <c r="BA228" s="2">
        <v>13.609940452489999</v>
      </c>
      <c r="BB228" s="2">
        <v>12.06775664095</v>
      </c>
      <c r="BC228" s="2">
        <v>12.381031907384401</v>
      </c>
      <c r="BD228" s="2">
        <v>13.704031214932501</v>
      </c>
      <c r="BE228" s="2">
        <v>12.0583166666667</v>
      </c>
      <c r="BF228" s="2">
        <v>12.747033333333301</v>
      </c>
      <c r="BG228" s="2">
        <v>13.313924999999999</v>
      </c>
      <c r="BH228" s="2">
        <v>13.3191166666667</v>
      </c>
      <c r="BI228" s="2">
        <v>13.6478416666667</v>
      </c>
      <c r="BJ228" s="2">
        <v>13.9111166666667</v>
      </c>
      <c r="BK228" s="2">
        <v>14.033250000000001</v>
      </c>
      <c r="BL228" s="2">
        <v>17.616518755411299</v>
      </c>
      <c r="BM228" s="2">
        <v>16.9205225709613</v>
      </c>
      <c r="BN228" s="2">
        <v>14.2727945255291</v>
      </c>
      <c r="BO228" s="2">
        <v>14.2727945255291</v>
      </c>
    </row>
    <row r="229" spans="1:67" ht="15.75" customHeight="1" x14ac:dyDescent="0.25">
      <c r="A229" s="2" t="s">
        <v>460</v>
      </c>
      <c r="B229" s="2" t="s">
        <v>30</v>
      </c>
      <c r="C229" s="2" t="s">
        <v>538</v>
      </c>
      <c r="D229" s="2">
        <v>3.579999999</v>
      </c>
      <c r="E229" s="2">
        <v>3.579999999</v>
      </c>
      <c r="F229" s="2">
        <v>3.6899999989999999</v>
      </c>
      <c r="G229" s="2">
        <v>3.8199999990000002</v>
      </c>
      <c r="H229" s="2">
        <v>3.8199999990000002</v>
      </c>
      <c r="I229" s="2">
        <v>3.8199999990000002</v>
      </c>
      <c r="J229" s="2">
        <v>3.8199999990000002</v>
      </c>
      <c r="K229" s="2">
        <v>3.8199999990000002</v>
      </c>
      <c r="L229" s="2">
        <v>3.8199999990000002</v>
      </c>
      <c r="M229" s="2">
        <v>3.8199999990000002</v>
      </c>
      <c r="N229" s="2">
        <v>3.8199999990000002</v>
      </c>
      <c r="O229" s="2">
        <v>3.8199999990000002</v>
      </c>
      <c r="P229" s="2">
        <v>3.8199999990000002</v>
      </c>
      <c r="Q229" s="2">
        <v>3.8232499990000002</v>
      </c>
      <c r="R229" s="2">
        <v>3.7329166656666701</v>
      </c>
      <c r="S229" s="2">
        <v>3.6999999990000001</v>
      </c>
      <c r="T229" s="2">
        <v>3.8526666656666699</v>
      </c>
      <c r="U229" s="2">
        <v>3.9249999990000002</v>
      </c>
      <c r="V229" s="2">
        <v>3.9249999990000002</v>
      </c>
      <c r="W229" s="2">
        <v>3.9249999990000002</v>
      </c>
      <c r="X229" s="2">
        <v>3.9249999990000002</v>
      </c>
      <c r="Y229" s="2">
        <v>3.9249999990000002</v>
      </c>
      <c r="Z229" s="2">
        <v>3.9249999990000002</v>
      </c>
      <c r="AA229" s="2">
        <v>3.9249999990000002</v>
      </c>
      <c r="AB229" s="2">
        <v>3.92499999958333</v>
      </c>
      <c r="AC229" s="2">
        <v>3.9249999999999998</v>
      </c>
      <c r="AD229" s="2">
        <v>3.9249999999999998</v>
      </c>
      <c r="AE229" s="2">
        <v>3.9249999999999998</v>
      </c>
      <c r="AF229" s="2">
        <v>11.225</v>
      </c>
      <c r="AG229" s="2">
        <v>11.225</v>
      </c>
      <c r="AH229" s="2">
        <v>11.225</v>
      </c>
      <c r="AI229" s="2">
        <v>11.225</v>
      </c>
      <c r="AJ229" s="2">
        <v>11.225</v>
      </c>
      <c r="AK229" s="2">
        <v>11.225</v>
      </c>
      <c r="AL229" s="2">
        <v>11.225</v>
      </c>
      <c r="AM229" s="2">
        <v>11.225</v>
      </c>
      <c r="AN229" s="2">
        <v>11.225</v>
      </c>
      <c r="AO229" s="2">
        <v>11.225</v>
      </c>
      <c r="AP229" s="2">
        <v>11.225</v>
      </c>
      <c r="AQ229" s="2">
        <v>11.225</v>
      </c>
      <c r="AR229" s="2">
        <v>11.225</v>
      </c>
      <c r="AS229" s="2">
        <v>11.225</v>
      </c>
      <c r="AT229" s="2">
        <v>11.225</v>
      </c>
      <c r="AU229" s="2">
        <v>11.225</v>
      </c>
      <c r="AV229" s="2">
        <v>11.225</v>
      </c>
      <c r="AW229" s="2">
        <v>11.225</v>
      </c>
      <c r="AX229" s="2">
        <v>11.225</v>
      </c>
      <c r="AY229" s="2">
        <v>11.225</v>
      </c>
      <c r="AZ229" s="2">
        <v>11.225</v>
      </c>
      <c r="BA229" s="2">
        <v>11.225</v>
      </c>
      <c r="BB229" s="2">
        <v>11.225</v>
      </c>
      <c r="BC229" s="2">
        <v>48.336666666666702</v>
      </c>
      <c r="BD229" s="2">
        <v>64.580833333333302</v>
      </c>
      <c r="BE229" s="2">
        <v>108.73333333333299</v>
      </c>
      <c r="BF229" s="2">
        <v>154.13</v>
      </c>
      <c r="BG229" s="2">
        <v>237.02916666666701</v>
      </c>
      <c r="BH229" s="2">
        <v>460.27583333333303</v>
      </c>
      <c r="BI229" s="2">
        <v>492.61083333333301</v>
      </c>
      <c r="BJ229" s="2">
        <v>436.5</v>
      </c>
      <c r="BK229" s="2">
        <v>436.5</v>
      </c>
      <c r="BL229" s="2">
        <v>877.94525089605702</v>
      </c>
      <c r="BM229" s="2">
        <v>1256</v>
      </c>
      <c r="BN229" s="2">
        <v>2505.7469108587302</v>
      </c>
      <c r="BO229" s="2">
        <v>2505.7469108587302</v>
      </c>
    </row>
    <row r="230" spans="1:67" ht="15.75" customHeight="1" x14ac:dyDescent="0.25">
      <c r="A230" s="2" t="s">
        <v>462</v>
      </c>
      <c r="B230" s="2" t="s">
        <v>6</v>
      </c>
      <c r="C230" s="2" t="s">
        <v>538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  <c r="BD230" s="2">
        <v>1</v>
      </c>
      <c r="BE230" s="2">
        <v>1</v>
      </c>
      <c r="BF230" s="2">
        <v>1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</row>
    <row r="231" spans="1:67" ht="15.75" customHeight="1" x14ac:dyDescent="0.25">
      <c r="A231" s="2" t="s">
        <v>464</v>
      </c>
      <c r="B231" s="2" t="s">
        <v>18</v>
      </c>
      <c r="C231" s="2" t="s">
        <v>538</v>
      </c>
      <c r="D231" s="2">
        <v>245.19510139835899</v>
      </c>
      <c r="E231" s="2">
        <v>245.26010162116</v>
      </c>
      <c r="F231" s="2">
        <v>245.013850686544</v>
      </c>
      <c r="G231" s="2">
        <v>245.01635069607499</v>
      </c>
      <c r="H231" s="2">
        <v>245.027184079042</v>
      </c>
      <c r="I231" s="2">
        <v>245.06093420770799</v>
      </c>
      <c r="J231" s="2">
        <v>245.67843655764401</v>
      </c>
      <c r="K231" s="2">
        <v>246.00093779128099</v>
      </c>
      <c r="L231" s="2">
        <v>247.56469375695099</v>
      </c>
      <c r="M231" s="2">
        <v>259.960574351236</v>
      </c>
      <c r="N231" s="2">
        <v>276.403137026845</v>
      </c>
      <c r="O231" s="2">
        <v>275.35645668533198</v>
      </c>
      <c r="P231" s="2">
        <v>252.02762746264901</v>
      </c>
      <c r="Q231" s="2">
        <v>222.88918305322699</v>
      </c>
      <c r="R231" s="2">
        <v>240.70466763782301</v>
      </c>
      <c r="S231" s="2">
        <v>214.31290034121901</v>
      </c>
      <c r="T231" s="2">
        <v>238.95049426705901</v>
      </c>
      <c r="U231" s="2">
        <v>245.67968656657601</v>
      </c>
      <c r="V231" s="2">
        <v>225.65586023395699</v>
      </c>
      <c r="W231" s="2">
        <v>212.721644262377</v>
      </c>
      <c r="X231" s="2">
        <v>211.27955541470499</v>
      </c>
      <c r="Y231" s="2">
        <v>271.73145255032699</v>
      </c>
      <c r="Z231" s="2">
        <v>328.60625269898998</v>
      </c>
      <c r="AA231" s="2">
        <v>381.06603602462798</v>
      </c>
      <c r="AB231" s="2">
        <v>436.95666578800802</v>
      </c>
      <c r="AC231" s="2">
        <v>449.26296271160697</v>
      </c>
      <c r="AD231" s="2">
        <v>346.305903554493</v>
      </c>
      <c r="AE231" s="2">
        <v>300.53656240147802</v>
      </c>
      <c r="AF231" s="2">
        <v>297.84821881937802</v>
      </c>
      <c r="AG231" s="2">
        <v>319.008299487903</v>
      </c>
      <c r="AH231" s="2">
        <v>272.264787954393</v>
      </c>
      <c r="AI231" s="2">
        <v>282.10690880881998</v>
      </c>
      <c r="AJ231" s="2">
        <v>264.69180075057898</v>
      </c>
      <c r="AK231" s="2">
        <v>283.16257950001801</v>
      </c>
      <c r="AL231" s="2">
        <v>555.20469565569704</v>
      </c>
      <c r="AM231" s="2">
        <v>499.14842590131002</v>
      </c>
      <c r="AN231" s="2">
        <v>511.55243027251601</v>
      </c>
      <c r="AO231" s="2">
        <v>583.66937235339606</v>
      </c>
      <c r="AP231" s="2">
        <v>589.951774567332</v>
      </c>
      <c r="AQ231" s="2">
        <v>615.47334931916396</v>
      </c>
      <c r="AR231" s="2">
        <v>710.20797703136702</v>
      </c>
      <c r="AS231" s="2">
        <v>732.39769326022804</v>
      </c>
      <c r="AT231" s="2">
        <v>693.71322649637398</v>
      </c>
      <c r="AU231" s="2">
        <v>579.897426172466</v>
      </c>
      <c r="AV231" s="2">
        <v>527.33803229157604</v>
      </c>
      <c r="AW231" s="2">
        <v>527.25836264962595</v>
      </c>
      <c r="AX231" s="2">
        <v>522.42562489517604</v>
      </c>
      <c r="AY231" s="2">
        <v>478.63371847636301</v>
      </c>
      <c r="AZ231" s="2">
        <v>446.00004143278801</v>
      </c>
      <c r="BA231" s="2">
        <v>470.29342334139801</v>
      </c>
      <c r="BB231" s="2">
        <v>494.794262222947</v>
      </c>
      <c r="BC231" s="2">
        <v>471.24862571893698</v>
      </c>
      <c r="BD231" s="2">
        <v>510.55633845425098</v>
      </c>
      <c r="BE231" s="2">
        <v>493.89962385223703</v>
      </c>
      <c r="BF231" s="2">
        <v>493.757329875312</v>
      </c>
      <c r="BG231" s="2">
        <v>591.21169798260996</v>
      </c>
      <c r="BH231" s="2">
        <v>592.60561506302201</v>
      </c>
      <c r="BI231" s="2">
        <v>580.65674958785803</v>
      </c>
      <c r="BJ231" s="2">
        <v>555.44645839822601</v>
      </c>
      <c r="BK231" s="2">
        <v>585.91101318036897</v>
      </c>
      <c r="BL231" s="2">
        <v>575.58600451094503</v>
      </c>
      <c r="BM231" s="2">
        <v>554.53067503310399</v>
      </c>
      <c r="BN231" s="2">
        <v>623.75970091118199</v>
      </c>
      <c r="BO231" s="2">
        <v>606.56975016591696</v>
      </c>
    </row>
    <row r="232" spans="1:67" ht="15.75" customHeight="1" x14ac:dyDescent="0.25">
      <c r="A232" s="2" t="s">
        <v>466</v>
      </c>
      <c r="B232" s="2" t="s">
        <v>539</v>
      </c>
      <c r="C232" s="2" t="s">
        <v>538</v>
      </c>
      <c r="D232" s="2">
        <v>2.0370530027678989E-2</v>
      </c>
      <c r="E232" s="2">
        <v>2.0370530027678989E-2</v>
      </c>
      <c r="F232" s="2">
        <v>2.0370530027678989E-2</v>
      </c>
      <c r="G232" s="2">
        <v>2.0370530027678989E-2</v>
      </c>
      <c r="H232" s="2">
        <v>2.0370530027678989E-2</v>
      </c>
      <c r="I232" s="2">
        <v>2.0370530027678989E-2</v>
      </c>
      <c r="J232" s="2">
        <v>2.0370530027678989E-2</v>
      </c>
      <c r="K232" s="2">
        <v>2.0370530027678989E-2</v>
      </c>
      <c r="L232" s="2">
        <v>2.0370530027678989E-2</v>
      </c>
      <c r="M232" s="2">
        <v>2.0370530027678989E-2</v>
      </c>
      <c r="N232" s="2">
        <v>2.0370530027678989E-2</v>
      </c>
      <c r="O232" s="2">
        <v>2.0370530027678989E-2</v>
      </c>
      <c r="P232" s="2">
        <v>2.0370530027678989E-2</v>
      </c>
      <c r="Q232" s="2">
        <v>2.0370530027678989E-2</v>
      </c>
      <c r="R232" s="2">
        <v>2.0370530027678989E-2</v>
      </c>
      <c r="S232" s="2">
        <v>2.0370530027678989E-2</v>
      </c>
      <c r="T232" s="2">
        <v>2.0370530027678989E-2</v>
      </c>
      <c r="U232" s="2">
        <v>2.0370530027678989E-2</v>
      </c>
      <c r="V232" s="2">
        <v>2.0370530027678989E-2</v>
      </c>
      <c r="W232" s="2">
        <v>2.0370530027678989E-2</v>
      </c>
      <c r="X232" s="2">
        <v>2.0370530027678989E-2</v>
      </c>
      <c r="Y232" s="2">
        <v>2.0370530027678989E-2</v>
      </c>
      <c r="Z232" s="2">
        <v>2.0370530027678989E-2</v>
      </c>
      <c r="AA232" s="2">
        <v>2.0370530027678989E-2</v>
      </c>
      <c r="AB232" s="2">
        <v>2.0370530027678989E-2</v>
      </c>
      <c r="AC232" s="2">
        <v>2.0370530027678989E-2</v>
      </c>
      <c r="AD232" s="2">
        <v>2.0370530027678989E-2</v>
      </c>
      <c r="AE232" s="2">
        <v>2.0370530027678989E-2</v>
      </c>
      <c r="AF232" s="2">
        <v>2.0370530027678989E-2</v>
      </c>
      <c r="AG232" s="2">
        <v>2.0370530027678989E-2</v>
      </c>
      <c r="AH232" s="2">
        <v>2.0370530027678989E-2</v>
      </c>
      <c r="AI232" s="2">
        <v>2.0370530027678989E-2</v>
      </c>
      <c r="AJ232" s="2">
        <v>2.0370530027678989E-2</v>
      </c>
      <c r="AK232" s="2">
        <v>2.0370530027678989E-2</v>
      </c>
      <c r="AL232" s="2">
        <v>2.0370530027678989E-2</v>
      </c>
      <c r="AM232" s="2">
        <v>2.0370530027678989E-2</v>
      </c>
      <c r="AN232" s="2">
        <v>2.0370530027678989E-2</v>
      </c>
      <c r="AO232" s="2">
        <v>2.0370530027678989E-2</v>
      </c>
      <c r="AP232" s="2">
        <v>2.0370530027678989E-2</v>
      </c>
      <c r="AQ232" s="2">
        <v>2.0370530027678989E-2</v>
      </c>
      <c r="AR232" s="2">
        <v>2.3505994106841128E-2</v>
      </c>
      <c r="AS232" s="2">
        <v>2.424041466500973E-2</v>
      </c>
      <c r="AT232" s="2">
        <v>2.2960061758277271E-2</v>
      </c>
      <c r="AU232" s="2">
        <v>1.9193061642533069E-2</v>
      </c>
      <c r="AV232" s="2">
        <v>1.7453485570764891E-2</v>
      </c>
      <c r="AW232" s="2">
        <v>1.7450848717625349E-2</v>
      </c>
      <c r="AX232" s="2">
        <v>1.7290897958340511E-2</v>
      </c>
      <c r="AY232" s="2">
        <v>1.584150239042411E-2</v>
      </c>
      <c r="AZ232" s="2">
        <v>1.476141452168866E-2</v>
      </c>
      <c r="BA232" s="2">
        <v>1.556546081579809E-2</v>
      </c>
      <c r="BB232" s="2">
        <v>1.637637338364812E-2</v>
      </c>
      <c r="BC232" s="2">
        <v>1.559707547260755E-2</v>
      </c>
      <c r="BD232" s="2">
        <v>1.6898056162477991E-2</v>
      </c>
      <c r="BE232" s="2">
        <v>1.6346763234298071E-2</v>
      </c>
      <c r="BF232" s="2">
        <v>1.6342053682320421E-2</v>
      </c>
      <c r="BG232" s="2">
        <v>1.9567533931065521E-2</v>
      </c>
      <c r="BH232" s="2">
        <v>1.9613668877076901E-2</v>
      </c>
      <c r="BI232" s="2">
        <v>1.9218193226949169E-2</v>
      </c>
      <c r="BJ232" s="2">
        <v>1.8383799675623681E-2</v>
      </c>
      <c r="BK232" s="2">
        <v>1.9393412662930851E-2</v>
      </c>
      <c r="BL232" s="2">
        <v>1.900762133941138E-2</v>
      </c>
      <c r="BM232" s="2">
        <v>1.835604227680095E-2</v>
      </c>
      <c r="BN232" s="2">
        <v>2.0616741096370579E-2</v>
      </c>
      <c r="BO232" s="2">
        <v>2.007866554441683E-2</v>
      </c>
    </row>
    <row r="233" spans="1:67" ht="15.75" customHeight="1" x14ac:dyDescent="0.25">
      <c r="A233" s="2" t="s">
        <v>468</v>
      </c>
      <c r="B233" s="2" t="s">
        <v>539</v>
      </c>
      <c r="C233" s="2" t="s">
        <v>538</v>
      </c>
      <c r="D233" s="2">
        <v>2.0370530027678989E-2</v>
      </c>
      <c r="E233" s="2">
        <v>2.0370530027678989E-2</v>
      </c>
      <c r="F233" s="2">
        <v>2.0370530027678989E-2</v>
      </c>
      <c r="G233" s="2">
        <v>2.0370530027678989E-2</v>
      </c>
      <c r="H233" s="2">
        <v>2.0370530027678989E-2</v>
      </c>
      <c r="I233" s="2">
        <v>2.0370530027678989E-2</v>
      </c>
      <c r="J233" s="2">
        <v>2.0370530027678989E-2</v>
      </c>
      <c r="K233" s="2">
        <v>2.0370530027678989E-2</v>
      </c>
      <c r="L233" s="2">
        <v>2.0370530027678989E-2</v>
      </c>
      <c r="M233" s="2">
        <v>2.0370530027678989E-2</v>
      </c>
      <c r="N233" s="2">
        <v>2.0370530027678989E-2</v>
      </c>
      <c r="O233" s="2">
        <v>2.0370530027678989E-2</v>
      </c>
      <c r="P233" s="2">
        <v>2.0370530027678989E-2</v>
      </c>
      <c r="Q233" s="2">
        <v>2.0370530027678989E-2</v>
      </c>
      <c r="R233" s="2">
        <v>2.0370530027678989E-2</v>
      </c>
      <c r="S233" s="2">
        <v>2.0370530027678989E-2</v>
      </c>
      <c r="T233" s="2">
        <v>2.0370530027678989E-2</v>
      </c>
      <c r="U233" s="2">
        <v>2.0370530027678989E-2</v>
      </c>
      <c r="V233" s="2">
        <v>2.0370530027678989E-2</v>
      </c>
      <c r="W233" s="2">
        <v>2.0370530027678989E-2</v>
      </c>
      <c r="X233" s="2">
        <v>2.0370530027678989E-2</v>
      </c>
      <c r="Y233" s="2">
        <v>2.0370530027678989E-2</v>
      </c>
      <c r="Z233" s="2">
        <v>2.0370530027678989E-2</v>
      </c>
      <c r="AA233" s="2">
        <v>2.0370530027678989E-2</v>
      </c>
      <c r="AB233" s="2">
        <v>2.0370530027678989E-2</v>
      </c>
      <c r="AC233" s="2">
        <v>2.0370530027678989E-2</v>
      </c>
      <c r="AD233" s="2">
        <v>2.0370530027678989E-2</v>
      </c>
      <c r="AE233" s="2">
        <v>2.0370530027678989E-2</v>
      </c>
      <c r="AF233" s="2">
        <v>2.0370530027678989E-2</v>
      </c>
      <c r="AG233" s="2">
        <v>2.0370530027678989E-2</v>
      </c>
      <c r="AH233" s="2">
        <v>2.0370530027678989E-2</v>
      </c>
      <c r="AI233" s="2">
        <v>2.0370530027678989E-2</v>
      </c>
      <c r="AJ233" s="2">
        <v>2.0370530027678989E-2</v>
      </c>
      <c r="AK233" s="2">
        <v>2.0370530027678989E-2</v>
      </c>
      <c r="AL233" s="2">
        <v>2.0370530027678989E-2</v>
      </c>
      <c r="AM233" s="2">
        <v>2.0370530027678989E-2</v>
      </c>
      <c r="AN233" s="2">
        <v>2.0370530027678989E-2</v>
      </c>
      <c r="AO233" s="2">
        <v>2.0370530027678989E-2</v>
      </c>
      <c r="AP233" s="2">
        <v>2.0370530027678989E-2</v>
      </c>
      <c r="AQ233" s="2">
        <v>2.0370530027678989E-2</v>
      </c>
      <c r="AR233" s="2">
        <v>2.3505994106841128E-2</v>
      </c>
      <c r="AS233" s="2">
        <v>2.424041466500973E-2</v>
      </c>
      <c r="AT233" s="2">
        <v>2.2960061758277271E-2</v>
      </c>
      <c r="AU233" s="2">
        <v>1.9193061642533069E-2</v>
      </c>
      <c r="AV233" s="2">
        <v>1.7453485570764891E-2</v>
      </c>
      <c r="AW233" s="2">
        <v>1.7450848717625349E-2</v>
      </c>
      <c r="AX233" s="2">
        <v>1.7290897958340511E-2</v>
      </c>
      <c r="AY233" s="2">
        <v>1.584150239042411E-2</v>
      </c>
      <c r="AZ233" s="2">
        <v>1.476141452168866E-2</v>
      </c>
      <c r="BA233" s="2">
        <v>1.556546081579809E-2</v>
      </c>
      <c r="BB233" s="2">
        <v>1.637637338364812E-2</v>
      </c>
      <c r="BC233" s="2">
        <v>1.559707547260755E-2</v>
      </c>
      <c r="BD233" s="2">
        <v>1.6898056162477991E-2</v>
      </c>
      <c r="BE233" s="2">
        <v>1.6346763234298071E-2</v>
      </c>
      <c r="BF233" s="2">
        <v>1.6342053682320421E-2</v>
      </c>
      <c r="BG233" s="2">
        <v>1.9567533931065521E-2</v>
      </c>
      <c r="BH233" s="2">
        <v>1.9613668877076901E-2</v>
      </c>
      <c r="BI233" s="2">
        <v>1.9218193226949169E-2</v>
      </c>
      <c r="BJ233" s="2">
        <v>1.8383799675623681E-2</v>
      </c>
      <c r="BK233" s="2">
        <v>1.9393412662930851E-2</v>
      </c>
      <c r="BL233" s="2">
        <v>1.900762133941138E-2</v>
      </c>
      <c r="BM233" s="2">
        <v>1.835604227680095E-2</v>
      </c>
      <c r="BN233" s="2">
        <v>2.0616741096370579E-2</v>
      </c>
      <c r="BO233" s="2">
        <v>2.007866554441683E-2</v>
      </c>
    </row>
    <row r="234" spans="1:67" ht="15.75" customHeight="1" x14ac:dyDescent="0.25">
      <c r="A234" s="2" t="s">
        <v>470</v>
      </c>
      <c r="B234" s="2" t="s">
        <v>18</v>
      </c>
      <c r="C234" s="2" t="s">
        <v>538</v>
      </c>
      <c r="D234" s="2">
        <v>245.19510139835899</v>
      </c>
      <c r="E234" s="2">
        <v>245.26010162116</v>
      </c>
      <c r="F234" s="2">
        <v>245.013850686544</v>
      </c>
      <c r="G234" s="2">
        <v>245.01635069607499</v>
      </c>
      <c r="H234" s="2">
        <v>245.027184079042</v>
      </c>
      <c r="I234" s="2">
        <v>245.06093420770799</v>
      </c>
      <c r="J234" s="2">
        <v>245.67843655764401</v>
      </c>
      <c r="K234" s="2">
        <v>246.00093779128099</v>
      </c>
      <c r="L234" s="2">
        <v>247.56469375695099</v>
      </c>
      <c r="M234" s="2">
        <v>259.960574351236</v>
      </c>
      <c r="N234" s="2">
        <v>276.403137026845</v>
      </c>
      <c r="O234" s="2">
        <v>275.35645668533198</v>
      </c>
      <c r="P234" s="2">
        <v>252.02762746264901</v>
      </c>
      <c r="Q234" s="2">
        <v>222.88918305322699</v>
      </c>
      <c r="R234" s="2">
        <v>240.70466763782301</v>
      </c>
      <c r="S234" s="2">
        <v>214.31290034121901</v>
      </c>
      <c r="T234" s="2">
        <v>238.95049426705901</v>
      </c>
      <c r="U234" s="2">
        <v>245.67968656657601</v>
      </c>
      <c r="V234" s="2">
        <v>225.65586023395699</v>
      </c>
      <c r="W234" s="2">
        <v>212.721644262377</v>
      </c>
      <c r="X234" s="2">
        <v>211.27955541470499</v>
      </c>
      <c r="Y234" s="2">
        <v>271.73145255032699</v>
      </c>
      <c r="Z234" s="2">
        <v>328.60625269898998</v>
      </c>
      <c r="AA234" s="2">
        <v>381.06603602462798</v>
      </c>
      <c r="AB234" s="2">
        <v>436.95666578800802</v>
      </c>
      <c r="AC234" s="2">
        <v>449.26296271160697</v>
      </c>
      <c r="AD234" s="2">
        <v>346.305903554493</v>
      </c>
      <c r="AE234" s="2">
        <v>300.53656240147802</v>
      </c>
      <c r="AF234" s="2">
        <v>297.84821881937802</v>
      </c>
      <c r="AG234" s="2">
        <v>319.008299487903</v>
      </c>
      <c r="AH234" s="2">
        <v>272.264787954393</v>
      </c>
      <c r="AI234" s="2">
        <v>282.10690880881998</v>
      </c>
      <c r="AJ234" s="2">
        <v>264.69180075057898</v>
      </c>
      <c r="AK234" s="2">
        <v>283.16257950001801</v>
      </c>
      <c r="AL234" s="2">
        <v>555.20469565569704</v>
      </c>
      <c r="AM234" s="2">
        <v>499.14842590131002</v>
      </c>
      <c r="AN234" s="2">
        <v>511.55243027251601</v>
      </c>
      <c r="AO234" s="2">
        <v>583.66937235339606</v>
      </c>
      <c r="AP234" s="2">
        <v>589.951774567332</v>
      </c>
      <c r="AQ234" s="2">
        <v>615.47334931916396</v>
      </c>
      <c r="AR234" s="2">
        <v>710.20797703136702</v>
      </c>
      <c r="AS234" s="2">
        <v>732.39769326022804</v>
      </c>
      <c r="AT234" s="2">
        <v>693.71322649637398</v>
      </c>
      <c r="AU234" s="2">
        <v>579.897426172466</v>
      </c>
      <c r="AV234" s="2">
        <v>527.33803229157604</v>
      </c>
      <c r="AW234" s="2">
        <v>527.25836264962595</v>
      </c>
      <c r="AX234" s="2">
        <v>522.42562489517604</v>
      </c>
      <c r="AY234" s="2">
        <v>478.63371847636301</v>
      </c>
      <c r="AZ234" s="2">
        <v>446.00004143278801</v>
      </c>
      <c r="BA234" s="2">
        <v>470.29342334139801</v>
      </c>
      <c r="BB234" s="2">
        <v>494.794262222947</v>
      </c>
      <c r="BC234" s="2">
        <v>471.24862571893698</v>
      </c>
      <c r="BD234" s="2">
        <v>510.55633845425098</v>
      </c>
      <c r="BE234" s="2">
        <v>493.89962385223703</v>
      </c>
      <c r="BF234" s="2">
        <v>493.757329875312</v>
      </c>
      <c r="BG234" s="2">
        <v>591.21169798260996</v>
      </c>
      <c r="BH234" s="2">
        <v>592.60561506302201</v>
      </c>
      <c r="BI234" s="2">
        <v>580.65674958785803</v>
      </c>
      <c r="BJ234" s="2">
        <v>555.44645839822601</v>
      </c>
      <c r="BK234" s="2">
        <v>585.91101318036897</v>
      </c>
      <c r="BL234" s="2">
        <v>575.58600451094503</v>
      </c>
      <c r="BM234" s="2">
        <v>554.53067503310399</v>
      </c>
      <c r="BN234" s="2">
        <v>623.75970091118199</v>
      </c>
      <c r="BO234" s="2">
        <v>606.56975016591696</v>
      </c>
    </row>
    <row r="235" spans="1:67" ht="15.75" customHeight="1" x14ac:dyDescent="0.25">
      <c r="A235" s="2" t="s">
        <v>472</v>
      </c>
      <c r="B235" s="2" t="s">
        <v>37</v>
      </c>
      <c r="C235" s="2" t="s">
        <v>538</v>
      </c>
      <c r="D235" s="2">
        <v>21.181773533674701</v>
      </c>
      <c r="E235" s="2">
        <v>21.058439578086801</v>
      </c>
      <c r="F235" s="2">
        <v>20.880105345007198</v>
      </c>
      <c r="G235" s="2">
        <v>20.830078862346198</v>
      </c>
      <c r="H235" s="2">
        <v>20.800000019799999</v>
      </c>
      <c r="I235" s="2">
        <v>20.800000019799999</v>
      </c>
      <c r="J235" s="2">
        <v>20.800000019799999</v>
      </c>
      <c r="K235" s="2">
        <v>20.800000019799999</v>
      </c>
      <c r="L235" s="2">
        <v>20.800000019799999</v>
      </c>
      <c r="M235" s="2">
        <v>20.800000019799999</v>
      </c>
      <c r="N235" s="2">
        <v>20.800000019799999</v>
      </c>
      <c r="O235" s="2">
        <v>20.800000018066701</v>
      </c>
      <c r="P235" s="2">
        <v>20.800029492037499</v>
      </c>
      <c r="Q235" s="2">
        <v>20.619581636391299</v>
      </c>
      <c r="R235" s="2">
        <v>20.375102798127202</v>
      </c>
      <c r="S235" s="2">
        <v>20.379269485649299</v>
      </c>
      <c r="T235" s="2">
        <v>20.400102923259801</v>
      </c>
      <c r="U235" s="2">
        <v>20.400102923259801</v>
      </c>
      <c r="V235" s="2">
        <v>20.336102600360199</v>
      </c>
      <c r="W235" s="2">
        <v>20.418936351696502</v>
      </c>
      <c r="X235" s="2">
        <v>20.476353308047798</v>
      </c>
      <c r="Y235" s="2">
        <v>21.820443423110699</v>
      </c>
      <c r="Z235" s="2">
        <v>23.000116042057702</v>
      </c>
      <c r="AA235" s="2">
        <v>23.000116042057702</v>
      </c>
      <c r="AB235" s="2">
        <v>23.639369267103401</v>
      </c>
      <c r="AC235" s="2">
        <v>27.158887023977499</v>
      </c>
      <c r="AD235" s="2">
        <v>26.2988826852636</v>
      </c>
      <c r="AE235" s="2">
        <v>25.722796445413099</v>
      </c>
      <c r="AF235" s="2">
        <v>25.293877614730299</v>
      </c>
      <c r="AG235" s="2">
        <v>25.702046340723001</v>
      </c>
      <c r="AH235" s="2">
        <v>25.585462419191</v>
      </c>
      <c r="AI235" s="2">
        <v>25.5167954060799</v>
      </c>
      <c r="AJ235" s="2">
        <v>25.400128150794099</v>
      </c>
      <c r="AK235" s="2">
        <v>25.319611077896202</v>
      </c>
      <c r="AL235" s="2">
        <v>25.1499518885845</v>
      </c>
      <c r="AM235" s="2">
        <v>24.915175704072599</v>
      </c>
      <c r="AN235" s="2">
        <v>25.342682860966502</v>
      </c>
      <c r="AO235" s="2">
        <v>31.364334454295399</v>
      </c>
      <c r="AP235" s="2">
        <v>41.359387499999997</v>
      </c>
      <c r="AQ235" s="2">
        <v>37.8136558333333</v>
      </c>
      <c r="AR235" s="2">
        <v>40.111803333333299</v>
      </c>
      <c r="AS235" s="2">
        <v>44.431899999999999</v>
      </c>
      <c r="AT235" s="2">
        <v>42.960083333333301</v>
      </c>
      <c r="AU235" s="2">
        <v>41.484616666666703</v>
      </c>
      <c r="AV235" s="2">
        <v>40.2224149175021</v>
      </c>
      <c r="AW235" s="2">
        <v>40.220130208333302</v>
      </c>
      <c r="AX235" s="2">
        <v>37.881983221536302</v>
      </c>
      <c r="AY235" s="2">
        <v>34.518180591701302</v>
      </c>
      <c r="AZ235" s="2">
        <v>33.313300641233802</v>
      </c>
      <c r="BA235" s="2">
        <v>34.285774123424098</v>
      </c>
      <c r="BB235" s="2">
        <v>31.685704999999999</v>
      </c>
      <c r="BC235" s="2">
        <v>30.4917333333333</v>
      </c>
      <c r="BD235" s="2">
        <v>31.0830916666667</v>
      </c>
      <c r="BE235" s="2">
        <v>30.7259666666667</v>
      </c>
      <c r="BF235" s="2">
        <v>32.479833333333303</v>
      </c>
      <c r="BG235" s="2">
        <v>34.247716666666697</v>
      </c>
      <c r="BH235" s="2">
        <v>35.296383333333303</v>
      </c>
      <c r="BI235" s="2">
        <v>33.939811056685798</v>
      </c>
      <c r="BJ235" s="2">
        <v>32.3102257431458</v>
      </c>
      <c r="BK235" s="2">
        <v>31.047605780549901</v>
      </c>
      <c r="BL235" s="2">
        <v>31.293673213083199</v>
      </c>
      <c r="BM235" s="2">
        <v>31.9770934417717</v>
      </c>
      <c r="BN235" s="2">
        <v>35.061350214477599</v>
      </c>
      <c r="BO235" s="2">
        <v>34.8021885808364</v>
      </c>
    </row>
    <row r="236" spans="1:67" ht="15.75" customHeight="1" x14ac:dyDescent="0.25">
      <c r="A236" s="2" t="s">
        <v>474</v>
      </c>
      <c r="B236" s="2" t="s">
        <v>22</v>
      </c>
      <c r="C236" s="2" t="s">
        <v>538</v>
      </c>
      <c r="D236" s="2">
        <v>2.4685179666666698E-3</v>
      </c>
      <c r="E236" s="2">
        <v>2.4685179666666698E-3</v>
      </c>
      <c r="F236" s="2">
        <v>2.4685179666666698E-3</v>
      </c>
      <c r="G236" s="2">
        <v>2.4685179666666698E-3</v>
      </c>
      <c r="H236" s="2">
        <v>2.4685179666666698E-3</v>
      </c>
      <c r="I236" s="2">
        <v>2.4685179666666698E-3</v>
      </c>
      <c r="J236" s="2">
        <v>2.4685179666666698E-3</v>
      </c>
      <c r="K236" s="2">
        <v>2.4685179666666698E-3</v>
      </c>
      <c r="L236" s="2">
        <v>2.4685179666666698E-3</v>
      </c>
      <c r="M236" s="2">
        <v>2.4685179666666698E-3</v>
      </c>
      <c r="N236" s="2">
        <v>2.4685179666666698E-3</v>
      </c>
      <c r="O236" s="2">
        <v>2.4685179666666698E-3</v>
      </c>
      <c r="P236" s="2">
        <v>2.4685179666666698E-3</v>
      </c>
      <c r="Q236" s="2">
        <v>2.4685179666666698E-3</v>
      </c>
      <c r="R236" s="2">
        <v>2.4685179666666698E-3</v>
      </c>
      <c r="S236" s="2">
        <v>2.4685179666666698E-3</v>
      </c>
      <c r="T236" s="2">
        <v>2.4685179666666698E-3</v>
      </c>
      <c r="U236" s="2">
        <v>2.4685179666666698E-3</v>
      </c>
      <c r="V236" s="2">
        <v>2.4685179666666698E-3</v>
      </c>
      <c r="W236" s="2">
        <v>2.4685179666666698E-3</v>
      </c>
      <c r="X236" s="2">
        <v>2.4685179666666698E-3</v>
      </c>
      <c r="Y236" s="2">
        <v>2.4685179666666698E-3</v>
      </c>
      <c r="Z236" s="2">
        <v>2.4685179666666698E-3</v>
      </c>
      <c r="AA236" s="2">
        <v>2.4685179666666698E-3</v>
      </c>
      <c r="AB236" s="2">
        <v>2.4685179666666698E-3</v>
      </c>
      <c r="AC236" s="2">
        <v>2.4685179666666698E-3</v>
      </c>
      <c r="AD236" s="2">
        <v>2.4685179666666698E-3</v>
      </c>
      <c r="AE236" s="2">
        <v>2.4685179666666698E-3</v>
      </c>
      <c r="AF236" s="2">
        <v>2.4685179666666698E-3</v>
      </c>
      <c r="AG236" s="2">
        <v>2.4685179666666698E-3</v>
      </c>
      <c r="AH236" s="2">
        <v>2.4685179666666698E-3</v>
      </c>
      <c r="AI236" s="2">
        <v>2.4685179666666698E-3</v>
      </c>
      <c r="AJ236" s="2">
        <v>2.4685179666666698E-3</v>
      </c>
      <c r="AK236" s="2">
        <v>1.0357405E-2</v>
      </c>
      <c r="AL236" s="2">
        <v>2.44943481666667E-2</v>
      </c>
      <c r="AM236" s="2">
        <v>0.122858703333333</v>
      </c>
      <c r="AN236" s="2">
        <v>0.29549999999999998</v>
      </c>
      <c r="AO236" s="2">
        <v>0.56233333333333302</v>
      </c>
      <c r="AP236" s="2">
        <v>0.77662500000000001</v>
      </c>
      <c r="AQ236" s="2">
        <v>1.23779166666667</v>
      </c>
      <c r="AR236" s="2">
        <v>2.0762499999999999</v>
      </c>
      <c r="AS236" s="2">
        <v>2.3721916666666698</v>
      </c>
      <c r="AT236" s="2">
        <v>2.76413333333333</v>
      </c>
      <c r="AU236" s="2">
        <v>3.0613666666666699</v>
      </c>
      <c r="AV236" s="2">
        <v>2.97050833333333</v>
      </c>
      <c r="AW236" s="2">
        <v>3.11656666666667</v>
      </c>
      <c r="AX236" s="2">
        <v>3.2984083333333301</v>
      </c>
      <c r="AY236" s="2">
        <v>3.44248333333333</v>
      </c>
      <c r="AZ236" s="2">
        <v>3.4307249999999998</v>
      </c>
      <c r="BA236" s="2">
        <v>4.1427083333333297</v>
      </c>
      <c r="BB236" s="2">
        <v>4.3789666666666696</v>
      </c>
      <c r="BC236" s="2">
        <v>4.61018333333333</v>
      </c>
      <c r="BD236" s="2">
        <v>4.7377083333333303</v>
      </c>
      <c r="BE236" s="2">
        <v>4.7642333333333298</v>
      </c>
      <c r="BF236" s="2">
        <v>4.9375666666666698</v>
      </c>
      <c r="BG236" s="2">
        <v>6.1631166666666699</v>
      </c>
      <c r="BH236" s="2">
        <v>7.8356750000000002</v>
      </c>
      <c r="BI236" s="2">
        <v>8.5497416666666695</v>
      </c>
      <c r="BJ236" s="2">
        <v>9.1512166666666701</v>
      </c>
      <c r="BK236" s="2">
        <v>9.5303666666666693</v>
      </c>
      <c r="BL236" s="2">
        <v>10.321941666666699</v>
      </c>
      <c r="BM236" s="2">
        <v>11.30885</v>
      </c>
      <c r="BN236" s="2">
        <v>11.031075</v>
      </c>
      <c r="BO236" s="2">
        <v>10.844525000000001</v>
      </c>
    </row>
    <row r="237" spans="1:67" ht="15.75" customHeight="1" x14ac:dyDescent="0.25">
      <c r="A237" s="2" t="s">
        <v>476</v>
      </c>
      <c r="B237" s="2" t="s">
        <v>22</v>
      </c>
      <c r="C237" s="2" t="s">
        <v>538</v>
      </c>
      <c r="D237" s="2">
        <v>19.198333333333299</v>
      </c>
      <c r="E237" s="2">
        <v>19.198333333333299</v>
      </c>
      <c r="F237" s="2">
        <v>19.198333333333299</v>
      </c>
      <c r="G237" s="2">
        <v>19.198333333333299</v>
      </c>
      <c r="H237" s="2">
        <v>19.198333333333299</v>
      </c>
      <c r="I237" s="2">
        <v>19.198333333333299</v>
      </c>
      <c r="J237" s="2">
        <v>19.198333333333299</v>
      </c>
      <c r="K237" s="2">
        <v>19.198333333333299</v>
      </c>
      <c r="L237" s="2">
        <v>19.198333333333299</v>
      </c>
      <c r="M237" s="2">
        <v>19.198333333333299</v>
      </c>
      <c r="N237" s="2">
        <v>19.198333333333299</v>
      </c>
      <c r="O237" s="2">
        <v>19.198333333333299</v>
      </c>
      <c r="P237" s="2">
        <v>19.198333333333299</v>
      </c>
      <c r="Q237" s="2">
        <v>19.198333333333299</v>
      </c>
      <c r="R237" s="2">
        <v>19.198333333333299</v>
      </c>
      <c r="S237" s="2">
        <v>19.198333333333299</v>
      </c>
      <c r="T237" s="2">
        <v>19.198333333333299</v>
      </c>
      <c r="U237" s="2">
        <v>19.198333333333299</v>
      </c>
      <c r="V237" s="2">
        <v>19.198333333333299</v>
      </c>
      <c r="W237" s="2">
        <v>19.198333333333299</v>
      </c>
      <c r="X237" s="2">
        <v>19.198333333333299</v>
      </c>
      <c r="Y237" s="2">
        <v>19.198333333333299</v>
      </c>
      <c r="Z237" s="2">
        <v>19.198333333333299</v>
      </c>
      <c r="AA237" s="2">
        <v>19.198333333333299</v>
      </c>
      <c r="AB237" s="2">
        <v>19.198333333333299</v>
      </c>
      <c r="AC237" s="2">
        <v>19.198333333333299</v>
      </c>
      <c r="AD237" s="2">
        <v>19.198333333333299</v>
      </c>
      <c r="AE237" s="2">
        <v>19.198333333333299</v>
      </c>
      <c r="AF237" s="2">
        <v>19.198333333333299</v>
      </c>
      <c r="AG237" s="2">
        <v>19.198333333333299</v>
      </c>
      <c r="AH237" s="2">
        <v>19.198333333333299</v>
      </c>
      <c r="AI237" s="2">
        <v>19.198333333333299</v>
      </c>
      <c r="AJ237" s="2">
        <v>19.198333333333299</v>
      </c>
      <c r="AK237" s="2">
        <v>19.198333333333299</v>
      </c>
      <c r="AL237" s="2">
        <v>19.198333333333299</v>
      </c>
      <c r="AM237" s="2">
        <v>110.916666666667</v>
      </c>
      <c r="AN237" s="2">
        <v>3257.6666666666702</v>
      </c>
      <c r="AO237" s="2">
        <v>4143.4166666666697</v>
      </c>
      <c r="AP237" s="2">
        <v>4890.1666666666697</v>
      </c>
      <c r="AQ237" s="2">
        <v>5200</v>
      </c>
      <c r="AR237" s="2">
        <v>5200</v>
      </c>
      <c r="AS237" s="2">
        <v>5200</v>
      </c>
      <c r="AT237" s="2">
        <v>5200</v>
      </c>
      <c r="AU237" s="2">
        <v>5200</v>
      </c>
      <c r="AV237" s="2">
        <v>5200</v>
      </c>
      <c r="AW237" s="2">
        <v>5200</v>
      </c>
      <c r="AX237" s="2">
        <v>5200</v>
      </c>
      <c r="AY237" s="2">
        <v>5200</v>
      </c>
      <c r="AZ237" s="2">
        <v>5200</v>
      </c>
      <c r="BA237" s="2">
        <v>5200</v>
      </c>
      <c r="BB237" s="2">
        <v>5200</v>
      </c>
      <c r="BC237" s="2">
        <v>5200</v>
      </c>
      <c r="BD237" s="2">
        <v>5200</v>
      </c>
      <c r="BE237" s="2">
        <v>5200</v>
      </c>
      <c r="BF237" s="2">
        <v>5200</v>
      </c>
      <c r="BG237" s="2">
        <v>5200</v>
      </c>
      <c r="BH237" s="2">
        <v>5200</v>
      </c>
      <c r="BI237" s="2">
        <v>5200</v>
      </c>
      <c r="BJ237" s="2">
        <v>5200</v>
      </c>
      <c r="BK237" s="2">
        <v>5200</v>
      </c>
      <c r="BL237" s="2">
        <v>5200</v>
      </c>
      <c r="BM237" s="2">
        <v>5200</v>
      </c>
      <c r="BN237" s="2">
        <v>5200</v>
      </c>
      <c r="BO237" s="2">
        <v>5200</v>
      </c>
    </row>
    <row r="238" spans="1:67" ht="15.75" customHeight="1" x14ac:dyDescent="0.25">
      <c r="A238" s="2" t="s">
        <v>478</v>
      </c>
      <c r="B238" s="2" t="s">
        <v>539</v>
      </c>
      <c r="C238" s="2" t="s">
        <v>538</v>
      </c>
      <c r="D238" s="2">
        <v>2.0370530027678989E-2</v>
      </c>
      <c r="E238" s="2">
        <v>2.0370530027678989E-2</v>
      </c>
      <c r="F238" s="2">
        <v>2.0370530027678989E-2</v>
      </c>
      <c r="G238" s="2">
        <v>2.0370530027678989E-2</v>
      </c>
      <c r="H238" s="2">
        <v>2.0370530027678989E-2</v>
      </c>
      <c r="I238" s="2">
        <v>2.0370530027678989E-2</v>
      </c>
      <c r="J238" s="2">
        <v>2.0370530027678989E-2</v>
      </c>
      <c r="K238" s="2">
        <v>2.0370530027678989E-2</v>
      </c>
      <c r="L238" s="2">
        <v>2.0370530027678989E-2</v>
      </c>
      <c r="M238" s="2">
        <v>2.0370530027678989E-2</v>
      </c>
      <c r="N238" s="2">
        <v>2.0370530027678989E-2</v>
      </c>
      <c r="O238" s="2">
        <v>2.0370530027678989E-2</v>
      </c>
      <c r="P238" s="2">
        <v>2.0370530027678989E-2</v>
      </c>
      <c r="Q238" s="2">
        <v>2.0370530027678989E-2</v>
      </c>
      <c r="R238" s="2">
        <v>2.0370530027678989E-2</v>
      </c>
      <c r="S238" s="2">
        <v>2.0370530027678989E-2</v>
      </c>
      <c r="T238" s="2">
        <v>2.0370530027678989E-2</v>
      </c>
      <c r="U238" s="2">
        <v>2.0370530027678989E-2</v>
      </c>
      <c r="V238" s="2">
        <v>2.0370530027678989E-2</v>
      </c>
      <c r="W238" s="2">
        <v>2.0370530027678989E-2</v>
      </c>
      <c r="X238" s="2">
        <v>2.0370530027678989E-2</v>
      </c>
      <c r="Y238" s="2">
        <v>2.0370530027678989E-2</v>
      </c>
      <c r="Z238" s="2">
        <v>2.0370530027678989E-2</v>
      </c>
      <c r="AA238" s="2">
        <v>2.0370530027678989E-2</v>
      </c>
      <c r="AB238" s="2">
        <v>2.0370530027678989E-2</v>
      </c>
      <c r="AC238" s="2">
        <v>2.0370530027678989E-2</v>
      </c>
      <c r="AD238" s="2">
        <v>2.0370530027678989E-2</v>
      </c>
      <c r="AE238" s="2">
        <v>2.0370530027678989E-2</v>
      </c>
      <c r="AF238" s="2">
        <v>2.0370530027678989E-2</v>
      </c>
      <c r="AG238" s="2">
        <v>2.0370530027678989E-2</v>
      </c>
      <c r="AH238" s="2">
        <v>2.0370530027678989E-2</v>
      </c>
      <c r="AI238" s="2">
        <v>2.0370530027678989E-2</v>
      </c>
      <c r="AJ238" s="2">
        <v>2.0370530027678989E-2</v>
      </c>
      <c r="AK238" s="2">
        <v>2.0370530027678989E-2</v>
      </c>
      <c r="AL238" s="2">
        <v>2.0370530027678989E-2</v>
      </c>
      <c r="AM238" s="2">
        <v>2.0370530027678989E-2</v>
      </c>
      <c r="AN238" s="2">
        <v>2.0370530027678989E-2</v>
      </c>
      <c r="AO238" s="2">
        <v>2.0370530027678989E-2</v>
      </c>
      <c r="AP238" s="2">
        <v>2.0370530027678989E-2</v>
      </c>
      <c r="AQ238" s="2">
        <v>2.0370530027678989E-2</v>
      </c>
      <c r="AR238" s="2">
        <v>2.3505994106841128E-2</v>
      </c>
      <c r="AS238" s="2">
        <v>2.424041466500973E-2</v>
      </c>
      <c r="AT238" s="2">
        <v>2.2960061758277271E-2</v>
      </c>
      <c r="AU238" s="2">
        <v>1.9193061642533069E-2</v>
      </c>
      <c r="AV238" s="2">
        <v>1.7453485570764891E-2</v>
      </c>
      <c r="AW238" s="2">
        <v>1.7450848717625349E-2</v>
      </c>
      <c r="AX238" s="2">
        <v>1.7290897958340511E-2</v>
      </c>
      <c r="AY238" s="2">
        <v>1.584150239042411E-2</v>
      </c>
      <c r="AZ238" s="2">
        <v>1.476141452168866E-2</v>
      </c>
      <c r="BA238" s="2">
        <v>1.556546081579809E-2</v>
      </c>
      <c r="BB238" s="2">
        <v>1.637637338364812E-2</v>
      </c>
      <c r="BC238" s="2">
        <v>1.559707547260755E-2</v>
      </c>
      <c r="BD238" s="2">
        <v>1.6898056162477991E-2</v>
      </c>
      <c r="BE238" s="2">
        <v>1.6346763234298071E-2</v>
      </c>
      <c r="BF238" s="2">
        <v>1.6342053682320421E-2</v>
      </c>
      <c r="BG238" s="2">
        <v>1.9567533931065521E-2</v>
      </c>
      <c r="BH238" s="2">
        <v>1.9613668877076901E-2</v>
      </c>
      <c r="BI238" s="2">
        <v>1.9218193226949169E-2</v>
      </c>
      <c r="BJ238" s="2">
        <v>1.8383799675623681E-2</v>
      </c>
      <c r="BK238" s="2">
        <v>1.9393412662930851E-2</v>
      </c>
      <c r="BL238" s="2">
        <v>1.900762133941138E-2</v>
      </c>
      <c r="BM238" s="2">
        <v>1.835604227680095E-2</v>
      </c>
      <c r="BN238" s="2">
        <v>2.0616741096370579E-2</v>
      </c>
      <c r="BO238" s="2">
        <v>2.007866554441683E-2</v>
      </c>
    </row>
    <row r="239" spans="1:67" ht="15.75" customHeight="1" x14ac:dyDescent="0.25">
      <c r="A239" s="2" t="s">
        <v>480</v>
      </c>
      <c r="B239" s="2" t="s">
        <v>37</v>
      </c>
      <c r="C239" s="2" t="s">
        <v>538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  <c r="BD239" s="2">
        <v>1</v>
      </c>
      <c r="BE239" s="2">
        <v>1</v>
      </c>
      <c r="BF239" s="2">
        <v>1</v>
      </c>
      <c r="BG239" s="2">
        <v>1</v>
      </c>
      <c r="BH239" s="2">
        <v>1</v>
      </c>
      <c r="BI239" s="2">
        <v>1</v>
      </c>
      <c r="BJ239" s="2">
        <v>1</v>
      </c>
      <c r="BK239" s="2">
        <v>1</v>
      </c>
      <c r="BL239" s="2">
        <v>1</v>
      </c>
      <c r="BM239" s="2">
        <v>1</v>
      </c>
      <c r="BN239" s="2">
        <v>1</v>
      </c>
      <c r="BO239" s="2">
        <v>1</v>
      </c>
    </row>
    <row r="240" spans="1:67" ht="15.75" customHeight="1" x14ac:dyDescent="0.25">
      <c r="A240" s="2" t="s">
        <v>482</v>
      </c>
      <c r="B240" s="2" t="s">
        <v>539</v>
      </c>
      <c r="C240" s="2" t="s">
        <v>538</v>
      </c>
      <c r="D240" s="2">
        <v>2.0370530027678989E-2</v>
      </c>
      <c r="E240" s="2">
        <v>2.0370530027678989E-2</v>
      </c>
      <c r="F240" s="2">
        <v>2.0370530027678989E-2</v>
      </c>
      <c r="G240" s="2">
        <v>2.0370530027678989E-2</v>
      </c>
      <c r="H240" s="2">
        <v>2.0370530027678989E-2</v>
      </c>
      <c r="I240" s="2">
        <v>2.0370530027678989E-2</v>
      </c>
      <c r="J240" s="2">
        <v>2.0370530027678989E-2</v>
      </c>
      <c r="K240" s="2">
        <v>2.0370530027678989E-2</v>
      </c>
      <c r="L240" s="2">
        <v>2.0370530027678989E-2</v>
      </c>
      <c r="M240" s="2">
        <v>2.0370530027678989E-2</v>
      </c>
      <c r="N240" s="2">
        <v>2.0370530027678989E-2</v>
      </c>
      <c r="O240" s="2">
        <v>2.0370530027678989E-2</v>
      </c>
      <c r="P240" s="2">
        <v>2.0370530027678989E-2</v>
      </c>
      <c r="Q240" s="2">
        <v>2.0370530027678989E-2</v>
      </c>
      <c r="R240" s="2">
        <v>2.0370530027678989E-2</v>
      </c>
      <c r="S240" s="2">
        <v>2.0370530027678989E-2</v>
      </c>
      <c r="T240" s="2">
        <v>2.0370530027678989E-2</v>
      </c>
      <c r="U240" s="2">
        <v>2.0370530027678989E-2</v>
      </c>
      <c r="V240" s="2">
        <v>2.0370530027678989E-2</v>
      </c>
      <c r="W240" s="2">
        <v>2.0370530027678989E-2</v>
      </c>
      <c r="X240" s="2">
        <v>2.0370530027678989E-2</v>
      </c>
      <c r="Y240" s="2">
        <v>2.0370530027678989E-2</v>
      </c>
      <c r="Z240" s="2">
        <v>2.0370530027678989E-2</v>
      </c>
      <c r="AA240" s="2">
        <v>2.0370530027678989E-2</v>
      </c>
      <c r="AB240" s="2">
        <v>2.0370530027678989E-2</v>
      </c>
      <c r="AC240" s="2">
        <v>2.0370530027678989E-2</v>
      </c>
      <c r="AD240" s="2">
        <v>2.0370530027678989E-2</v>
      </c>
      <c r="AE240" s="2">
        <v>2.0370530027678989E-2</v>
      </c>
      <c r="AF240" s="2">
        <v>2.0370530027678989E-2</v>
      </c>
      <c r="AG240" s="2">
        <v>2.0370530027678989E-2</v>
      </c>
      <c r="AH240" s="2">
        <v>2.0370530027678989E-2</v>
      </c>
      <c r="AI240" s="2">
        <v>2.0370530027678989E-2</v>
      </c>
      <c r="AJ240" s="2">
        <v>2.0370530027678989E-2</v>
      </c>
      <c r="AK240" s="2">
        <v>2.0370530027678989E-2</v>
      </c>
      <c r="AL240" s="2">
        <v>2.0370530027678989E-2</v>
      </c>
      <c r="AM240" s="2">
        <v>2.0370530027678989E-2</v>
      </c>
      <c r="AN240" s="2">
        <v>2.0370530027678989E-2</v>
      </c>
      <c r="AO240" s="2">
        <v>2.0370530027678989E-2</v>
      </c>
      <c r="AP240" s="2">
        <v>2.0370530027678989E-2</v>
      </c>
      <c r="AQ240" s="2">
        <v>2.0370530027678989E-2</v>
      </c>
      <c r="AR240" s="2">
        <v>2.3505994106841128E-2</v>
      </c>
      <c r="AS240" s="2">
        <v>2.424041466500973E-2</v>
      </c>
      <c r="AT240" s="2">
        <v>2.2960061758277271E-2</v>
      </c>
      <c r="AU240" s="2">
        <v>1.9193061642533069E-2</v>
      </c>
      <c r="AV240" s="2">
        <v>1.7453485570764891E-2</v>
      </c>
      <c r="AW240" s="2">
        <v>1.7450848717625349E-2</v>
      </c>
      <c r="AX240" s="2">
        <v>1.7290897958340511E-2</v>
      </c>
      <c r="AY240" s="2">
        <v>1.584150239042411E-2</v>
      </c>
      <c r="AZ240" s="2">
        <v>1.476141452168866E-2</v>
      </c>
      <c r="BA240" s="2">
        <v>1.556546081579809E-2</v>
      </c>
      <c r="BB240" s="2">
        <v>1.637637338364812E-2</v>
      </c>
      <c r="BC240" s="2">
        <v>1.559707547260755E-2</v>
      </c>
      <c r="BD240" s="2">
        <v>1.6898056162477991E-2</v>
      </c>
      <c r="BE240" s="2">
        <v>1.6346763234298071E-2</v>
      </c>
      <c r="BF240" s="2">
        <v>1.6342053682320421E-2</v>
      </c>
      <c r="BG240" s="2">
        <v>1.9567533931065521E-2</v>
      </c>
      <c r="BH240" s="2">
        <v>1.9613668877076901E-2</v>
      </c>
      <c r="BI240" s="2">
        <v>1.9218193226949169E-2</v>
      </c>
      <c r="BJ240" s="2">
        <v>1.8383799675623681E-2</v>
      </c>
      <c r="BK240" s="2">
        <v>1.9393412662930851E-2</v>
      </c>
      <c r="BL240" s="2">
        <v>1.900762133941138E-2</v>
      </c>
      <c r="BM240" s="2">
        <v>1.835604227680095E-2</v>
      </c>
      <c r="BN240" s="2">
        <v>2.0616741096370579E-2</v>
      </c>
      <c r="BO240" s="2">
        <v>2.007866554441683E-2</v>
      </c>
    </row>
    <row r="241" spans="1:67" ht="15.75" customHeight="1" x14ac:dyDescent="0.25">
      <c r="A241" s="2" t="s">
        <v>484</v>
      </c>
      <c r="B241" s="2" t="s">
        <v>37</v>
      </c>
      <c r="C241" s="2" t="s">
        <v>538</v>
      </c>
      <c r="D241" s="2">
        <v>0.89285699989285705</v>
      </c>
      <c r="E241" s="2">
        <v>0.89285699989285705</v>
      </c>
      <c r="F241" s="2">
        <v>0.89285699989285705</v>
      </c>
      <c r="G241" s="2">
        <v>0.89285699989285705</v>
      </c>
      <c r="H241" s="2">
        <v>0.89285699989285705</v>
      </c>
      <c r="I241" s="2">
        <v>0.89285699989285705</v>
      </c>
      <c r="J241" s="2">
        <v>0.89285699989285705</v>
      </c>
      <c r="K241" s="2">
        <v>0.89285699989285705</v>
      </c>
      <c r="L241" s="2">
        <v>0.89285699989285705</v>
      </c>
      <c r="M241" s="2">
        <v>0.89285699989285705</v>
      </c>
      <c r="N241" s="2">
        <v>0.89285699989285705</v>
      </c>
      <c r="O241" s="2">
        <v>0.88060784236696699</v>
      </c>
      <c r="P241" s="2">
        <v>0.81920056904624705</v>
      </c>
      <c r="Q241" s="2">
        <v>0.70411390796665796</v>
      </c>
      <c r="R241" s="2">
        <v>0.69584522149195305</v>
      </c>
      <c r="S241" s="2">
        <v>0.763901879621256</v>
      </c>
      <c r="T241" s="2">
        <v>0.81831689486533898</v>
      </c>
      <c r="U241" s="2">
        <v>0.90186116145541395</v>
      </c>
      <c r="V241" s="2">
        <v>0.87369428203154598</v>
      </c>
      <c r="W241" s="2">
        <v>0.89467679004612999</v>
      </c>
      <c r="X241" s="2">
        <v>0.87827954922302398</v>
      </c>
      <c r="Y241" s="2">
        <v>0.87024947723652302</v>
      </c>
      <c r="Z241" s="2">
        <v>0.98590236463811198</v>
      </c>
      <c r="AA241" s="2">
        <v>1.11005950987325</v>
      </c>
      <c r="AB241" s="2">
        <v>1.13956485971655</v>
      </c>
      <c r="AC241" s="2">
        <v>1.4319524173350899</v>
      </c>
      <c r="AD241" s="2">
        <v>1.49603415377469</v>
      </c>
      <c r="AE241" s="2">
        <v>1.4282372688666101</v>
      </c>
      <c r="AF241" s="2">
        <v>1.27973640514364</v>
      </c>
      <c r="AG241" s="2">
        <v>1.2637440682849801</v>
      </c>
      <c r="AH241" s="2">
        <v>1.2809288379911801</v>
      </c>
      <c r="AI241" s="2">
        <v>1.2961145894858599</v>
      </c>
      <c r="AJ241" s="2">
        <v>1.34717068495896</v>
      </c>
      <c r="AK241" s="2">
        <v>1.3840888319542</v>
      </c>
      <c r="AL241" s="2">
        <v>1.32021960428569</v>
      </c>
      <c r="AM241" s="2">
        <v>1.2709426283979099</v>
      </c>
      <c r="AN241" s="2">
        <v>1.2319743991993299</v>
      </c>
      <c r="AO241" s="2">
        <v>1.26351842815085</v>
      </c>
      <c r="AP241" s="2">
        <v>1.4920553704766999</v>
      </c>
      <c r="AQ241" s="2">
        <v>1.5991323724217399</v>
      </c>
      <c r="AR241" s="2">
        <v>1.75850260417167</v>
      </c>
      <c r="AS241" s="2">
        <v>2.1235741689248901</v>
      </c>
      <c r="AT241" s="2">
        <v>2.1951873352873799</v>
      </c>
      <c r="AU241" s="2">
        <v>2.1458922520015999</v>
      </c>
      <c r="AV241" s="2">
        <v>1.9715627931326101</v>
      </c>
      <c r="AW241" s="2">
        <v>1.9430362169364801</v>
      </c>
      <c r="AX241" s="2">
        <v>2.0258807949091402</v>
      </c>
      <c r="AY241" s="2">
        <v>1.97093365696189</v>
      </c>
      <c r="AZ241" s="2">
        <v>1.9424442568685301</v>
      </c>
      <c r="BA241" s="2">
        <v>2.0344936132287899</v>
      </c>
      <c r="BB241" s="2">
        <v>1.9059878423835299</v>
      </c>
      <c r="BC241" s="2">
        <v>1.7289507097783201</v>
      </c>
      <c r="BD241" s="2">
        <v>1.7195070158616499</v>
      </c>
      <c r="BE241" s="2">
        <v>1.77371311869907</v>
      </c>
      <c r="BF241" s="2">
        <v>1.8467736845354601</v>
      </c>
      <c r="BG241" s="2">
        <v>2.1057632574496701</v>
      </c>
      <c r="BH241" s="2">
        <v>2.2156611042252798</v>
      </c>
      <c r="BI241" s="2">
        <v>2.2059726971783999</v>
      </c>
      <c r="BJ241" s="2">
        <v>2.2365714759422302</v>
      </c>
      <c r="BK241" s="2">
        <v>2.28948563032632</v>
      </c>
      <c r="BL241" s="2">
        <v>2.2995615078788898</v>
      </c>
      <c r="BM241" s="2">
        <v>2.2649596005005499</v>
      </c>
      <c r="BN241" s="2">
        <v>2.3279298273164399</v>
      </c>
      <c r="BO241" s="2">
        <v>2.36369881809753</v>
      </c>
    </row>
    <row r="242" spans="1:67" ht="15.75" customHeight="1" x14ac:dyDescent="0.25">
      <c r="A242" s="2" t="s">
        <v>486</v>
      </c>
      <c r="B242" s="2" t="s">
        <v>539</v>
      </c>
      <c r="C242" s="2" t="s">
        <v>538</v>
      </c>
      <c r="D242" s="2">
        <v>2.0370530027678989E-2</v>
      </c>
      <c r="E242" s="2">
        <v>2.0370530027678989E-2</v>
      </c>
      <c r="F242" s="2">
        <v>2.0370530027678989E-2</v>
      </c>
      <c r="G242" s="2">
        <v>2.0370530027678989E-2</v>
      </c>
      <c r="H242" s="2">
        <v>2.0370530027678989E-2</v>
      </c>
      <c r="I242" s="2">
        <v>2.0370530027678989E-2</v>
      </c>
      <c r="J242" s="2">
        <v>2.0370530027678989E-2</v>
      </c>
      <c r="K242" s="2">
        <v>2.0370530027678989E-2</v>
      </c>
      <c r="L242" s="2">
        <v>2.0370530027678989E-2</v>
      </c>
      <c r="M242" s="2">
        <v>2.0370530027678989E-2</v>
      </c>
      <c r="N242" s="2">
        <v>2.0370530027678989E-2</v>
      </c>
      <c r="O242" s="2">
        <v>2.0370530027678989E-2</v>
      </c>
      <c r="P242" s="2">
        <v>2.0370530027678989E-2</v>
      </c>
      <c r="Q242" s="2">
        <v>2.0370530027678989E-2</v>
      </c>
      <c r="R242" s="2">
        <v>2.0370530027678989E-2</v>
      </c>
      <c r="S242" s="2">
        <v>2.0370530027678989E-2</v>
      </c>
      <c r="T242" s="2">
        <v>2.0370530027678989E-2</v>
      </c>
      <c r="U242" s="2">
        <v>2.0370530027678989E-2</v>
      </c>
      <c r="V242" s="2">
        <v>2.0370530027678989E-2</v>
      </c>
      <c r="W242" s="2">
        <v>2.0370530027678989E-2</v>
      </c>
      <c r="X242" s="2">
        <v>2.0370530027678989E-2</v>
      </c>
      <c r="Y242" s="2">
        <v>2.0370530027678989E-2</v>
      </c>
      <c r="Z242" s="2">
        <v>2.0370530027678989E-2</v>
      </c>
      <c r="AA242" s="2">
        <v>2.0370530027678989E-2</v>
      </c>
      <c r="AB242" s="2">
        <v>2.0370530027678989E-2</v>
      </c>
      <c r="AC242" s="2">
        <v>2.0370530027678989E-2</v>
      </c>
      <c r="AD242" s="2">
        <v>2.0370530027678989E-2</v>
      </c>
      <c r="AE242" s="2">
        <v>2.0370530027678989E-2</v>
      </c>
      <c r="AF242" s="2">
        <v>2.0370530027678989E-2</v>
      </c>
      <c r="AG242" s="2">
        <v>2.0370530027678989E-2</v>
      </c>
      <c r="AH242" s="2">
        <v>2.0370530027678989E-2</v>
      </c>
      <c r="AI242" s="2">
        <v>2.0370530027678989E-2</v>
      </c>
      <c r="AJ242" s="2">
        <v>2.0370530027678989E-2</v>
      </c>
      <c r="AK242" s="2">
        <v>2.0370530027678989E-2</v>
      </c>
      <c r="AL242" s="2">
        <v>2.0370530027678989E-2</v>
      </c>
      <c r="AM242" s="2">
        <v>2.0370530027678989E-2</v>
      </c>
      <c r="AN242" s="2">
        <v>2.0370530027678989E-2</v>
      </c>
      <c r="AO242" s="2">
        <v>2.0370530027678989E-2</v>
      </c>
      <c r="AP242" s="2">
        <v>2.0370530027678989E-2</v>
      </c>
      <c r="AQ242" s="2">
        <v>2.0370530027678989E-2</v>
      </c>
      <c r="AR242" s="2">
        <v>2.3505994106841128E-2</v>
      </c>
      <c r="AS242" s="2">
        <v>2.424041466500973E-2</v>
      </c>
      <c r="AT242" s="2">
        <v>2.2960061758277271E-2</v>
      </c>
      <c r="AU242" s="2">
        <v>1.9193061642533069E-2</v>
      </c>
      <c r="AV242" s="2">
        <v>1.7453485570764891E-2</v>
      </c>
      <c r="AW242" s="2">
        <v>1.7450848717625349E-2</v>
      </c>
      <c r="AX242" s="2">
        <v>1.7290897958340511E-2</v>
      </c>
      <c r="AY242" s="2">
        <v>1.584150239042411E-2</v>
      </c>
      <c r="AZ242" s="2">
        <v>1.476141452168866E-2</v>
      </c>
      <c r="BA242" s="2">
        <v>1.556546081579809E-2</v>
      </c>
      <c r="BB242" s="2">
        <v>1.637637338364812E-2</v>
      </c>
      <c r="BC242" s="2">
        <v>1.559707547260755E-2</v>
      </c>
      <c r="BD242" s="2">
        <v>1.6898056162477991E-2</v>
      </c>
      <c r="BE242" s="2">
        <v>1.6346763234298071E-2</v>
      </c>
      <c r="BF242" s="2">
        <v>1.6342053682320421E-2</v>
      </c>
      <c r="BG242" s="2">
        <v>1.9567533931065521E-2</v>
      </c>
      <c r="BH242" s="2">
        <v>1.9613668877076901E-2</v>
      </c>
      <c r="BI242" s="2">
        <v>1.9218193226949169E-2</v>
      </c>
      <c r="BJ242" s="2">
        <v>1.8383799675623681E-2</v>
      </c>
      <c r="BK242" s="2">
        <v>1.9393412662930851E-2</v>
      </c>
      <c r="BL242" s="2">
        <v>1.900762133941138E-2</v>
      </c>
      <c r="BM242" s="2">
        <v>1.835604227680095E-2</v>
      </c>
      <c r="BN242" s="2">
        <v>2.0616741096370579E-2</v>
      </c>
      <c r="BO242" s="2">
        <v>2.007866554441683E-2</v>
      </c>
    </row>
    <row r="243" spans="1:67" ht="15.75" customHeight="1" x14ac:dyDescent="0.25">
      <c r="A243" s="2" t="s">
        <v>488</v>
      </c>
      <c r="B243" s="2" t="s">
        <v>539</v>
      </c>
      <c r="C243" s="2" t="s">
        <v>538</v>
      </c>
      <c r="D243" s="2">
        <v>2.0370530027678989E-2</v>
      </c>
      <c r="E243" s="2">
        <v>2.0370530027678989E-2</v>
      </c>
      <c r="F243" s="2">
        <v>2.0370530027678989E-2</v>
      </c>
      <c r="G243" s="2">
        <v>2.0370530027678989E-2</v>
      </c>
      <c r="H243" s="2">
        <v>2.0370530027678989E-2</v>
      </c>
      <c r="I243" s="2">
        <v>2.0370530027678989E-2</v>
      </c>
      <c r="J243" s="2">
        <v>2.0370530027678989E-2</v>
      </c>
      <c r="K243" s="2">
        <v>2.0370530027678989E-2</v>
      </c>
      <c r="L243" s="2">
        <v>2.0370530027678989E-2</v>
      </c>
      <c r="M243" s="2">
        <v>2.0370530027678989E-2</v>
      </c>
      <c r="N243" s="2">
        <v>2.0370530027678989E-2</v>
      </c>
      <c r="O243" s="2">
        <v>2.0370530027678989E-2</v>
      </c>
      <c r="P243" s="2">
        <v>2.0370530027678989E-2</v>
      </c>
      <c r="Q243" s="2">
        <v>2.0370530027678989E-2</v>
      </c>
      <c r="R243" s="2">
        <v>2.0370530027678989E-2</v>
      </c>
      <c r="S243" s="2">
        <v>2.0370530027678989E-2</v>
      </c>
      <c r="T243" s="2">
        <v>2.0370530027678989E-2</v>
      </c>
      <c r="U243" s="2">
        <v>2.0370530027678989E-2</v>
      </c>
      <c r="V243" s="2">
        <v>2.0370530027678989E-2</v>
      </c>
      <c r="W243" s="2">
        <v>2.0370530027678989E-2</v>
      </c>
      <c r="X243" s="2">
        <v>2.0370530027678989E-2</v>
      </c>
      <c r="Y243" s="2">
        <v>2.0370530027678989E-2</v>
      </c>
      <c r="Z243" s="2">
        <v>2.0370530027678989E-2</v>
      </c>
      <c r="AA243" s="2">
        <v>2.0370530027678989E-2</v>
      </c>
      <c r="AB243" s="2">
        <v>2.0370530027678989E-2</v>
      </c>
      <c r="AC243" s="2">
        <v>2.0370530027678989E-2</v>
      </c>
      <c r="AD243" s="2">
        <v>2.0370530027678989E-2</v>
      </c>
      <c r="AE243" s="2">
        <v>2.0370530027678989E-2</v>
      </c>
      <c r="AF243" s="2">
        <v>2.0370530027678989E-2</v>
      </c>
      <c r="AG243" s="2">
        <v>2.0370530027678989E-2</v>
      </c>
      <c r="AH243" s="2">
        <v>2.0370530027678989E-2</v>
      </c>
      <c r="AI243" s="2">
        <v>2.0370530027678989E-2</v>
      </c>
      <c r="AJ243" s="2">
        <v>2.0370530027678989E-2</v>
      </c>
      <c r="AK243" s="2">
        <v>2.0370530027678989E-2</v>
      </c>
      <c r="AL243" s="2">
        <v>2.0370530027678989E-2</v>
      </c>
      <c r="AM243" s="2">
        <v>2.0370530027678989E-2</v>
      </c>
      <c r="AN243" s="2">
        <v>2.0370530027678989E-2</v>
      </c>
      <c r="AO243" s="2">
        <v>2.0370530027678989E-2</v>
      </c>
      <c r="AP243" s="2">
        <v>2.0370530027678989E-2</v>
      </c>
      <c r="AQ243" s="2">
        <v>2.0370530027678989E-2</v>
      </c>
      <c r="AR243" s="2">
        <v>2.3505994106841128E-2</v>
      </c>
      <c r="AS243" s="2">
        <v>2.424041466500973E-2</v>
      </c>
      <c r="AT243" s="2">
        <v>2.2960061758277271E-2</v>
      </c>
      <c r="AU243" s="2">
        <v>1.9193061642533069E-2</v>
      </c>
      <c r="AV243" s="2">
        <v>1.7453485570764891E-2</v>
      </c>
      <c r="AW243" s="2">
        <v>1.7450848717625349E-2</v>
      </c>
      <c r="AX243" s="2">
        <v>1.7290897958340511E-2</v>
      </c>
      <c r="AY243" s="2">
        <v>1.584150239042411E-2</v>
      </c>
      <c r="AZ243" s="2">
        <v>1.476141452168866E-2</v>
      </c>
      <c r="BA243" s="2">
        <v>1.556546081579809E-2</v>
      </c>
      <c r="BB243" s="2">
        <v>1.637637338364812E-2</v>
      </c>
      <c r="BC243" s="2">
        <v>1.559707547260755E-2</v>
      </c>
      <c r="BD243" s="2">
        <v>1.6898056162477991E-2</v>
      </c>
      <c r="BE243" s="2">
        <v>1.6346763234298071E-2</v>
      </c>
      <c r="BF243" s="2">
        <v>1.6342053682320421E-2</v>
      </c>
      <c r="BG243" s="2">
        <v>1.9567533931065521E-2</v>
      </c>
      <c r="BH243" s="2">
        <v>1.9613668877076901E-2</v>
      </c>
      <c r="BI243" s="2">
        <v>1.9218193226949169E-2</v>
      </c>
      <c r="BJ243" s="2">
        <v>1.8383799675623681E-2</v>
      </c>
      <c r="BK243" s="2">
        <v>1.9393412662930851E-2</v>
      </c>
      <c r="BL243" s="2">
        <v>1.900762133941138E-2</v>
      </c>
      <c r="BM243" s="2">
        <v>1.835604227680095E-2</v>
      </c>
      <c r="BN243" s="2">
        <v>2.0616741096370579E-2</v>
      </c>
      <c r="BO243" s="2">
        <v>2.007866554441683E-2</v>
      </c>
    </row>
    <row r="244" spans="1:67" ht="15.75" customHeight="1" x14ac:dyDescent="0.25">
      <c r="A244" s="2" t="s">
        <v>490</v>
      </c>
      <c r="B244" s="2" t="s">
        <v>6</v>
      </c>
      <c r="C244" s="2" t="s">
        <v>538</v>
      </c>
      <c r="D244" s="2">
        <v>1.7142900007142901</v>
      </c>
      <c r="E244" s="2">
        <v>1.7142900007142901</v>
      </c>
      <c r="F244" s="2">
        <v>1.7142900007142901</v>
      </c>
      <c r="G244" s="2">
        <v>1.7142900007142901</v>
      </c>
      <c r="H244" s="2">
        <v>1.7142900007142901</v>
      </c>
      <c r="I244" s="2">
        <v>1.7142900007142901</v>
      </c>
      <c r="J244" s="2">
        <v>1.7142900007142901</v>
      </c>
      <c r="K244" s="2">
        <v>1.7380991672619099</v>
      </c>
      <c r="L244" s="2">
        <v>2.0000000010000001</v>
      </c>
      <c r="M244" s="2">
        <v>2.0000000010000001</v>
      </c>
      <c r="N244" s="2">
        <v>2.0000000010000001</v>
      </c>
      <c r="O244" s="2">
        <v>1.9748761519687701</v>
      </c>
      <c r="P244" s="2">
        <v>1.92128071035726</v>
      </c>
      <c r="Q244" s="2">
        <v>1.95922053743668</v>
      </c>
      <c r="R244" s="2">
        <v>2.0532309107887801</v>
      </c>
      <c r="S244" s="2">
        <v>2.1697975951999999</v>
      </c>
      <c r="T244" s="2">
        <v>2.4357864317</v>
      </c>
      <c r="U244" s="2">
        <v>2.3999999989999998</v>
      </c>
      <c r="V244" s="2">
        <v>2.3999999989999998</v>
      </c>
      <c r="W244" s="2">
        <v>2.3999999989999998</v>
      </c>
      <c r="X244" s="2">
        <v>2.3999999989999998</v>
      </c>
      <c r="Y244" s="2">
        <v>2.3999999989999998</v>
      </c>
      <c r="Z244" s="2">
        <v>2.3999999989999998</v>
      </c>
      <c r="AA244" s="2">
        <v>2.3999999989999998</v>
      </c>
      <c r="AB244" s="2">
        <v>2.3999999995833301</v>
      </c>
      <c r="AC244" s="2">
        <v>2.4500000000000002</v>
      </c>
      <c r="AD244" s="2">
        <v>3.6</v>
      </c>
      <c r="AE244" s="2">
        <v>3.6</v>
      </c>
      <c r="AF244" s="2">
        <v>3.84375</v>
      </c>
      <c r="AG244" s="2">
        <v>4.25</v>
      </c>
      <c r="AH244" s="2">
        <v>4.25</v>
      </c>
      <c r="AI244" s="2">
        <v>4.25</v>
      </c>
      <c r="AJ244" s="2">
        <v>4.25</v>
      </c>
      <c r="AK244" s="2">
        <v>5.3510966666666704</v>
      </c>
      <c r="AL244" s="2">
        <v>5.9249291666666704</v>
      </c>
      <c r="AM244" s="2">
        <v>5.9477958333333296</v>
      </c>
      <c r="AN244" s="2">
        <v>6.0050658333333304</v>
      </c>
      <c r="AO244" s="2">
        <v>6.2516783333333299</v>
      </c>
      <c r="AP244" s="2">
        <v>6.2983074999999999</v>
      </c>
      <c r="AQ244" s="2">
        <v>6.2988999999999997</v>
      </c>
      <c r="AR244" s="2">
        <v>6.29979666666667</v>
      </c>
      <c r="AS244" s="2">
        <v>6.23321666666667</v>
      </c>
      <c r="AT244" s="2">
        <v>6.2486833333333296</v>
      </c>
      <c r="AU244" s="2">
        <v>6.2950999999999997</v>
      </c>
      <c r="AV244" s="2">
        <v>6.2989916666666703</v>
      </c>
      <c r="AW244" s="2">
        <v>6.29955833333333</v>
      </c>
      <c r="AX244" s="2">
        <v>6.3122833333333297</v>
      </c>
      <c r="AY244" s="2">
        <v>6.3280333333333303</v>
      </c>
      <c r="AZ244" s="2">
        <v>6.2894333333333297</v>
      </c>
      <c r="BA244" s="2">
        <v>6.3249083333333296</v>
      </c>
      <c r="BB244" s="2">
        <v>6.3755083333333298</v>
      </c>
      <c r="BC244" s="2">
        <v>6.40930070568578</v>
      </c>
      <c r="BD244" s="2">
        <v>6.4296026559454198</v>
      </c>
      <c r="BE244" s="2">
        <v>6.4426293976465896</v>
      </c>
      <c r="BF244" s="2">
        <v>6.4090945782979301</v>
      </c>
      <c r="BG244" s="2">
        <v>6.3774416666666696</v>
      </c>
      <c r="BH244" s="2">
        <v>6.6689666666666696</v>
      </c>
      <c r="BI244" s="2">
        <v>6.7795249999999996</v>
      </c>
      <c r="BJ244" s="2">
        <v>6.7707508982460602</v>
      </c>
      <c r="BK244" s="2">
        <v>6.7543266828631996</v>
      </c>
      <c r="BL244" s="2">
        <v>6.7510526871150498</v>
      </c>
      <c r="BM244" s="2">
        <v>6.7585300491629399</v>
      </c>
      <c r="BN244" s="2">
        <v>6.7541289609947501</v>
      </c>
      <c r="BO244" s="2">
        <v>6.7502623793450098</v>
      </c>
    </row>
    <row r="245" spans="1:67" ht="15.75" customHeight="1" x14ac:dyDescent="0.25">
      <c r="A245" s="2" t="s">
        <v>492</v>
      </c>
      <c r="B245" s="2" t="s">
        <v>30</v>
      </c>
      <c r="C245" s="2" t="s">
        <v>538</v>
      </c>
      <c r="D245" s="2">
        <v>0.41999999941999999</v>
      </c>
      <c r="E245" s="2">
        <v>0.41999999941999999</v>
      </c>
      <c r="F245" s="2">
        <v>0.41999999941999999</v>
      </c>
      <c r="G245" s="2">
        <v>0.41999999941999999</v>
      </c>
      <c r="H245" s="2">
        <v>0.44624999941124999</v>
      </c>
      <c r="I245" s="2">
        <v>0.52499999952499998</v>
      </c>
      <c r="J245" s="2">
        <v>0.52499999952499998</v>
      </c>
      <c r="K245" s="2">
        <v>0.52499999952499998</v>
      </c>
      <c r="L245" s="2">
        <v>0.52499999952499998</v>
      </c>
      <c r="M245" s="2">
        <v>0.52499999952499998</v>
      </c>
      <c r="N245" s="2">
        <v>0.52499999952499998</v>
      </c>
      <c r="O245" s="2">
        <v>0.52291666623124999</v>
      </c>
      <c r="P245" s="2">
        <v>0.477083333</v>
      </c>
      <c r="Q245" s="2">
        <v>0.42159583283333302</v>
      </c>
      <c r="R245" s="2">
        <v>0.43650833233333303</v>
      </c>
      <c r="S245" s="2">
        <v>0.40226666566666702</v>
      </c>
      <c r="T245" s="2">
        <v>0.42877499899999999</v>
      </c>
      <c r="U245" s="2">
        <v>0.42894999900000003</v>
      </c>
      <c r="V245" s="2">
        <v>0.41617083233333302</v>
      </c>
      <c r="W245" s="2">
        <v>0.40646249899999998</v>
      </c>
      <c r="X245" s="2">
        <v>0.40495416566666698</v>
      </c>
      <c r="Y245" s="2">
        <v>0.49380416566666702</v>
      </c>
      <c r="Z245" s="2">
        <v>0.59068749899999995</v>
      </c>
      <c r="AA245" s="2">
        <v>0.67876666575</v>
      </c>
      <c r="AB245" s="2">
        <v>0.77683333291666701</v>
      </c>
      <c r="AC245" s="2">
        <v>0.83449583324999999</v>
      </c>
      <c r="AD245" s="2">
        <v>0.79402916666666701</v>
      </c>
      <c r="AE245" s="2">
        <v>0.82866249999999997</v>
      </c>
      <c r="AF245" s="2">
        <v>0.85780416666666703</v>
      </c>
      <c r="AG245" s="2">
        <v>0.94932083333333295</v>
      </c>
      <c r="AH245" s="2">
        <v>0.87833333333333297</v>
      </c>
      <c r="AI245" s="2">
        <v>0.924620833333333</v>
      </c>
      <c r="AJ245" s="2">
        <v>0.88443333333333296</v>
      </c>
      <c r="AK245" s="2">
        <v>1.0037416666666701</v>
      </c>
      <c r="AL245" s="2">
        <v>1.0115541666666701</v>
      </c>
      <c r="AM245" s="2">
        <v>0.94574999999999998</v>
      </c>
      <c r="AN245" s="2">
        <v>0.97340833333333299</v>
      </c>
      <c r="AO245" s="2">
        <v>1.1059083333333299</v>
      </c>
      <c r="AP245" s="2">
        <v>1.138725</v>
      </c>
      <c r="AQ245" s="2">
        <v>1.1862250000000001</v>
      </c>
      <c r="AR245" s="2">
        <v>1.3706833333333299</v>
      </c>
      <c r="AS245" s="2">
        <v>1.4387125000000001</v>
      </c>
      <c r="AT245" s="2">
        <v>1.42173333333333</v>
      </c>
      <c r="AU245" s="2">
        <v>1.2884583333333299</v>
      </c>
      <c r="AV245" s="2">
        <v>1.2454666666666701</v>
      </c>
      <c r="AW245" s="2">
        <v>1.2974333333333301</v>
      </c>
      <c r="AX245" s="2">
        <v>1.3310249999999999</v>
      </c>
      <c r="AY245" s="2">
        <v>1.28135833333333</v>
      </c>
      <c r="AZ245" s="2">
        <v>1.23214166666667</v>
      </c>
      <c r="BA245" s="2">
        <v>1.3502749999999999</v>
      </c>
      <c r="BB245" s="2">
        <v>1.4314</v>
      </c>
      <c r="BC245" s="2">
        <v>1.4077833333333301</v>
      </c>
      <c r="BD245" s="2">
        <v>1.56189166666667</v>
      </c>
      <c r="BE245" s="2">
        <v>1.62465833333333</v>
      </c>
      <c r="BF245" s="2">
        <v>1.697675</v>
      </c>
      <c r="BG245" s="2">
        <v>1.961625</v>
      </c>
      <c r="BH245" s="2">
        <v>2.1480333333333301</v>
      </c>
      <c r="BI245" s="2">
        <v>2.4194249999999999</v>
      </c>
      <c r="BJ245" s="2">
        <v>2.64686666666667</v>
      </c>
      <c r="BK245" s="2">
        <v>2.9344333333333301</v>
      </c>
      <c r="BL245" s="2">
        <v>2.81235833333333</v>
      </c>
      <c r="BM245" s="2">
        <v>2.7944666666666702</v>
      </c>
      <c r="BN245" s="2">
        <v>3.1036000000000001</v>
      </c>
      <c r="BO245" s="2">
        <v>3.1061666666666699</v>
      </c>
    </row>
    <row r="246" spans="1:67" ht="15.75" customHeight="1" x14ac:dyDescent="0.25">
      <c r="A246" s="2" t="s">
        <v>494</v>
      </c>
      <c r="B246" s="2" t="s">
        <v>22</v>
      </c>
      <c r="C246" s="2" t="s">
        <v>538</v>
      </c>
      <c r="D246" s="2">
        <v>9.0169166665833305E-6</v>
      </c>
      <c r="E246" s="2">
        <v>9.02E-6</v>
      </c>
      <c r="F246" s="2">
        <v>9.02E-6</v>
      </c>
      <c r="G246" s="2">
        <v>9.02E-6</v>
      </c>
      <c r="H246" s="2">
        <v>9.0391666657500005E-6</v>
      </c>
      <c r="I246" s="2">
        <v>9.0399999989999995E-6</v>
      </c>
      <c r="J246" s="2">
        <v>9.0399999989999995E-6</v>
      </c>
      <c r="K246" s="2">
        <v>9.0399999989999995E-6</v>
      </c>
      <c r="L246" s="2">
        <v>9.0399999989999995E-6</v>
      </c>
      <c r="M246" s="2">
        <v>9.0399999989999995E-6</v>
      </c>
      <c r="N246" s="2">
        <v>1.1328499999E-5</v>
      </c>
      <c r="O246" s="2">
        <v>1.48666666670833E-5</v>
      </c>
      <c r="P246" s="2">
        <v>1.415E-5</v>
      </c>
      <c r="Q246" s="2">
        <v>1.415E-5</v>
      </c>
      <c r="R246" s="2">
        <v>1.39270833330833E-5</v>
      </c>
      <c r="S246" s="2">
        <v>1.44420833326667E-5</v>
      </c>
      <c r="T246" s="2">
        <v>1.60530833323333E-5</v>
      </c>
      <c r="U246" s="2">
        <v>1.8002249999000002E-5</v>
      </c>
      <c r="V246" s="2">
        <v>2.42821666656667E-5</v>
      </c>
      <c r="W246" s="2">
        <v>3.1077499999000002E-5</v>
      </c>
      <c r="X246" s="2">
        <v>7.6038083332833302E-5</v>
      </c>
      <c r="Y246" s="2">
        <v>1.1121858333266701E-4</v>
      </c>
      <c r="Z246" s="2">
        <v>1.6255341666566699E-4</v>
      </c>
      <c r="AA246" s="2">
        <v>2.2545708333224999E-4</v>
      </c>
      <c r="AB246" s="2">
        <v>3.66677833333167E-4</v>
      </c>
      <c r="AC246" s="2">
        <v>5.2198308333316703E-4</v>
      </c>
      <c r="AD246" s="2">
        <v>6.7451175000024998E-4</v>
      </c>
      <c r="AE246" s="2">
        <v>8.5721416666666704E-4</v>
      </c>
      <c r="AF246" s="2">
        <v>1.4223458333333301E-3</v>
      </c>
      <c r="AG246" s="2">
        <v>2.1216791666666701E-3</v>
      </c>
      <c r="AH246" s="2">
        <v>2.6086416666666699E-3</v>
      </c>
      <c r="AI246" s="2">
        <v>4.17181583333333E-3</v>
      </c>
      <c r="AJ246" s="2">
        <v>6.8724233333333296E-3</v>
      </c>
      <c r="AK246" s="2">
        <v>1.09846283333333E-2</v>
      </c>
      <c r="AL246" s="2">
        <v>2.9608675833333299E-2</v>
      </c>
      <c r="AM246" s="2">
        <v>4.5845060833333298E-2</v>
      </c>
      <c r="AN246" s="2">
        <v>8.1404891666666701E-2</v>
      </c>
      <c r="AO246" s="2">
        <v>0.151865</v>
      </c>
      <c r="AP246" s="2">
        <v>0.26072424999999999</v>
      </c>
      <c r="AQ246" s="2">
        <v>0.418782916666667</v>
      </c>
      <c r="AR246" s="2">
        <v>0.62521850000000001</v>
      </c>
      <c r="AS246" s="2">
        <v>1.2255880833333299</v>
      </c>
      <c r="AT246" s="2">
        <v>1.50722641666667</v>
      </c>
      <c r="AU246" s="2">
        <v>1.50088520858333</v>
      </c>
      <c r="AV246" s="2">
        <v>1.4255372500000001</v>
      </c>
      <c r="AW246" s="2">
        <v>1.3435831083333301</v>
      </c>
      <c r="AX246" s="2">
        <v>1.4284534133384501</v>
      </c>
      <c r="AY246" s="2">
        <v>1.3029309053379401</v>
      </c>
      <c r="AZ246" s="2">
        <v>1.30152170281795</v>
      </c>
      <c r="BA246" s="2">
        <v>1.54995977566564</v>
      </c>
      <c r="BB246" s="2">
        <v>1.5028486296723</v>
      </c>
      <c r="BC246" s="2">
        <v>1.67495455197133</v>
      </c>
      <c r="BD246" s="2">
        <v>1.7960009444135501</v>
      </c>
      <c r="BE246" s="2">
        <v>1.90376824244752</v>
      </c>
      <c r="BF246" s="2">
        <v>2.1885424177547299</v>
      </c>
      <c r="BG246" s="2">
        <v>2.7200085279057902</v>
      </c>
      <c r="BH246" s="2">
        <v>3.0201347480804301</v>
      </c>
      <c r="BI246" s="2">
        <v>3.6481326353686598</v>
      </c>
      <c r="BJ246" s="2">
        <v>4.8283701472094203</v>
      </c>
      <c r="BK246" s="2">
        <v>5.67381930843574</v>
      </c>
      <c r="BL246" s="2">
        <v>7.0086054155852198</v>
      </c>
      <c r="BM246" s="2">
        <v>8.8504075492831493</v>
      </c>
      <c r="BN246" s="2">
        <v>16.548860417306699</v>
      </c>
      <c r="BO246" s="2">
        <v>23.738566121991798</v>
      </c>
    </row>
    <row r="247" spans="1:67" ht="15.75" customHeight="1" x14ac:dyDescent="0.25">
      <c r="A247" s="2" t="s">
        <v>496</v>
      </c>
      <c r="B247" s="2" t="s">
        <v>37</v>
      </c>
      <c r="C247" s="2" t="s">
        <v>538</v>
      </c>
      <c r="D247" s="2">
        <v>1.7248000000000001</v>
      </c>
      <c r="E247" s="2">
        <v>1.7248000000000001</v>
      </c>
      <c r="F247" s="2">
        <v>1.7248000000000001</v>
      </c>
      <c r="G247" s="2">
        <v>1.7248000000000001</v>
      </c>
      <c r="H247" s="2">
        <v>1.7248000000000001</v>
      </c>
      <c r="I247" s="2">
        <v>1.7248000000000001</v>
      </c>
      <c r="J247" s="2">
        <v>1.7248000000000001</v>
      </c>
      <c r="K247" s="2">
        <v>1.7248000000000001</v>
      </c>
      <c r="L247" s="2">
        <v>1.7248000000000001</v>
      </c>
      <c r="M247" s="2">
        <v>1.7248000000000001</v>
      </c>
      <c r="N247" s="2">
        <v>1.7248000000000001</v>
      </c>
      <c r="O247" s="2">
        <v>1.7248000000000001</v>
      </c>
      <c r="P247" s="2">
        <v>1.7248000000000001</v>
      </c>
      <c r="Q247" s="2">
        <v>1.7248000000000001</v>
      </c>
      <c r="R247" s="2">
        <v>1.7248000000000001</v>
      </c>
      <c r="S247" s="2">
        <v>1.7248000000000001</v>
      </c>
      <c r="T247" s="2">
        <v>1.7248000000000001</v>
      </c>
      <c r="U247" s="2">
        <v>1.7248000000000001</v>
      </c>
      <c r="V247" s="2">
        <v>1.7248000000000001</v>
      </c>
      <c r="W247" s="2">
        <v>1.7248000000000001</v>
      </c>
      <c r="X247" s="2">
        <v>1.7248000000000001</v>
      </c>
      <c r="Y247" s="2">
        <v>1.7248000000000001</v>
      </c>
      <c r="Z247" s="2">
        <v>1.7248000000000001</v>
      </c>
      <c r="AA247" s="2">
        <v>1.7248000000000001</v>
      </c>
      <c r="AB247" s="2">
        <v>1.7248000000000001</v>
      </c>
      <c r="AC247" s="2">
        <v>1.7248000000000001</v>
      </c>
      <c r="AD247" s="2">
        <v>1.7248000000000001</v>
      </c>
      <c r="AE247" s="2">
        <v>1.7248000000000001</v>
      </c>
      <c r="AF247" s="2">
        <v>1.7248000000000001</v>
      </c>
      <c r="AG247" s="2">
        <v>1.7248000000000001</v>
      </c>
      <c r="AH247" s="2">
        <v>1.7248000000000001</v>
      </c>
      <c r="AI247" s="2">
        <v>1.7248000000000001</v>
      </c>
      <c r="AJ247" s="2">
        <v>1.7248000000000001</v>
      </c>
      <c r="AK247" s="2">
        <v>1.7248000000000001</v>
      </c>
      <c r="AL247" s="2">
        <v>1.7248000000000001</v>
      </c>
      <c r="AM247" s="2">
        <v>1.7248000000000001</v>
      </c>
      <c r="AN247" s="2">
        <v>1.7248000000000001</v>
      </c>
      <c r="AO247" s="2">
        <v>1.7248000000000001</v>
      </c>
      <c r="AP247" s="2">
        <v>1.7248000000000001</v>
      </c>
      <c r="AQ247" s="2">
        <v>1.7248000000000001</v>
      </c>
      <c r="AR247" s="2">
        <v>1.7248000000000001</v>
      </c>
      <c r="AS247" s="2">
        <v>1.9334</v>
      </c>
      <c r="AT247" s="2">
        <v>1.8406</v>
      </c>
      <c r="AU247" s="2">
        <v>1.5419</v>
      </c>
      <c r="AV247" s="2">
        <v>1.3597999999999999</v>
      </c>
      <c r="AW247" s="2">
        <v>1.3095000000000001</v>
      </c>
      <c r="AX247" s="2">
        <v>1.3280000000000001</v>
      </c>
      <c r="AY247" s="2">
        <v>1.1951000000000001</v>
      </c>
      <c r="AZ247" s="2">
        <v>1.1921999999999999</v>
      </c>
      <c r="BA247" s="2">
        <v>1.2822</v>
      </c>
      <c r="BB247" s="2">
        <v>1.0902000000000001</v>
      </c>
      <c r="BC247" s="2">
        <v>0.96950000000000003</v>
      </c>
      <c r="BD247" s="2">
        <v>0.96579999999999999</v>
      </c>
      <c r="BE247" s="2">
        <v>1.0358000000000001</v>
      </c>
      <c r="BF247" s="2">
        <v>1.1093999999999999</v>
      </c>
      <c r="BG247" s="2">
        <v>1.3310999999999999</v>
      </c>
      <c r="BH247" s="2">
        <v>1.3452</v>
      </c>
      <c r="BI247" s="2">
        <v>1.3048</v>
      </c>
      <c r="BJ247" s="2">
        <v>1.3384</v>
      </c>
      <c r="BK247" s="2">
        <v>1.4384999999999999</v>
      </c>
      <c r="BL247" s="2">
        <v>1.4531000000000001</v>
      </c>
      <c r="BM247" s="2">
        <v>1.3312242595708099</v>
      </c>
      <c r="BN247" s="2">
        <v>1.4416644589652201</v>
      </c>
      <c r="BO247" s="2">
        <v>1.50519106560508</v>
      </c>
    </row>
    <row r="248" spans="1:67" ht="15.75" customHeight="1" x14ac:dyDescent="0.25">
      <c r="A248" s="2" t="s">
        <v>498</v>
      </c>
      <c r="B248" s="2" t="s">
        <v>18</v>
      </c>
      <c r="C248" s="2" t="s">
        <v>538</v>
      </c>
      <c r="D248" s="2">
        <v>7.1428600061428602</v>
      </c>
      <c r="E248" s="2">
        <v>7.1428600061428602</v>
      </c>
      <c r="F248" s="2">
        <v>7.1428600061428602</v>
      </c>
      <c r="G248" s="2">
        <v>7.1428600061428602</v>
      </c>
      <c r="H248" s="2">
        <v>7.1428600061428602</v>
      </c>
      <c r="I248" s="2">
        <v>7.1428600061428602</v>
      </c>
      <c r="J248" s="2">
        <v>7.1428600061428602</v>
      </c>
      <c r="K248" s="2">
        <v>7.1428600061428602</v>
      </c>
      <c r="L248" s="2">
        <v>7.1428600061428602</v>
      </c>
      <c r="M248" s="2">
        <v>7.1428600061428602</v>
      </c>
      <c r="N248" s="2">
        <v>7.1428600061428602</v>
      </c>
      <c r="O248" s="2">
        <v>7.1428600055476199</v>
      </c>
      <c r="P248" s="2">
        <v>7.1428999989999999</v>
      </c>
      <c r="Q248" s="2">
        <v>7.0214466656666703</v>
      </c>
      <c r="R248" s="2">
        <v>7.1349833323333298</v>
      </c>
      <c r="S248" s="2">
        <v>7.3667916656666703</v>
      </c>
      <c r="T248" s="2">
        <v>8.3767749994166696</v>
      </c>
      <c r="U248" s="2">
        <v>8.2892083324999994</v>
      </c>
      <c r="V248" s="2">
        <v>7.7120499990000004</v>
      </c>
      <c r="W248" s="2">
        <v>8.2166249990000004</v>
      </c>
      <c r="X248" s="2">
        <v>8.1965916658333295</v>
      </c>
      <c r="Y248" s="2">
        <v>8.2835083325833292</v>
      </c>
      <c r="Z248" s="2">
        <v>9.2825916658333298</v>
      </c>
      <c r="AA248" s="2">
        <v>11.1427833323333</v>
      </c>
      <c r="AB248" s="2">
        <v>15.292249999499999</v>
      </c>
      <c r="AC248" s="2">
        <v>17.472333333083299</v>
      </c>
      <c r="AD248" s="2">
        <v>32.698016666416699</v>
      </c>
      <c r="AE248" s="2">
        <v>64.260350000000003</v>
      </c>
      <c r="AF248" s="2">
        <v>99.292108333333303</v>
      </c>
      <c r="AG248" s="2">
        <v>143.376916666667</v>
      </c>
      <c r="AH248" s="2">
        <v>195.055916666667</v>
      </c>
      <c r="AI248" s="2">
        <v>219.15741666666699</v>
      </c>
      <c r="AJ248" s="2">
        <v>297.70808333333298</v>
      </c>
      <c r="AK248" s="2">
        <v>405.27401666666702</v>
      </c>
      <c r="AL248" s="2">
        <v>509.630875</v>
      </c>
      <c r="AM248" s="2">
        <v>574.76174166666704</v>
      </c>
      <c r="AN248" s="2">
        <v>579.97666666666703</v>
      </c>
      <c r="AO248" s="2">
        <v>612.12249999999995</v>
      </c>
      <c r="AP248" s="2">
        <v>664.67120833333297</v>
      </c>
      <c r="AQ248" s="2">
        <v>744.75907500000005</v>
      </c>
      <c r="AR248" s="2">
        <v>800.40851666666697</v>
      </c>
      <c r="AS248" s="2">
        <v>876.41166666666697</v>
      </c>
      <c r="AT248" s="2">
        <v>966.58278425925903</v>
      </c>
      <c r="AU248" s="2">
        <v>1038.4190065960399</v>
      </c>
      <c r="AV248" s="2">
        <v>1089.33477148982</v>
      </c>
      <c r="AW248" s="2">
        <v>1128.9341791619199</v>
      </c>
      <c r="AX248" s="2">
        <v>1251.89997292515</v>
      </c>
      <c r="AY248" s="2">
        <v>1245.0354640478299</v>
      </c>
      <c r="AZ248" s="2">
        <v>1196.3107092104599</v>
      </c>
      <c r="BA248" s="2">
        <v>1320.3120607404101</v>
      </c>
      <c r="BB248" s="2">
        <v>1395.625</v>
      </c>
      <c r="BC248" s="2">
        <v>1557.43333333333</v>
      </c>
      <c r="BD248" s="2">
        <v>1571.6983333333301</v>
      </c>
      <c r="BE248" s="2">
        <v>1597.5558333333299</v>
      </c>
      <c r="BF248" s="2">
        <v>1653.2308333333301</v>
      </c>
      <c r="BG248" s="2">
        <v>1991.39083333333</v>
      </c>
      <c r="BH248" s="2">
        <v>2177.0866666666702</v>
      </c>
      <c r="BI248" s="2">
        <v>2228.8566666666702</v>
      </c>
      <c r="BJ248" s="2">
        <v>2263.7816666666699</v>
      </c>
      <c r="BK248" s="2">
        <v>2288.2066666666701</v>
      </c>
      <c r="BL248" s="2">
        <v>2294.1461505050902</v>
      </c>
      <c r="BM248" s="2">
        <v>2297.76422623792</v>
      </c>
      <c r="BN248" s="2">
        <v>2297.76422623792</v>
      </c>
      <c r="BO248" s="2">
        <v>2297.76422623792</v>
      </c>
    </row>
    <row r="249" spans="1:67" ht="15.75" customHeight="1" x14ac:dyDescent="0.25">
      <c r="A249" s="2" t="s">
        <v>500</v>
      </c>
      <c r="B249" s="2" t="s">
        <v>18</v>
      </c>
      <c r="C249" s="2" t="s">
        <v>538</v>
      </c>
      <c r="D249" s="2">
        <v>7.1430000071429994E-2</v>
      </c>
      <c r="E249" s="2">
        <v>7.1430000071429994E-2</v>
      </c>
      <c r="F249" s="2">
        <v>7.1430000071429994E-2</v>
      </c>
      <c r="G249" s="2">
        <v>7.1430000071429994E-2</v>
      </c>
      <c r="H249" s="2">
        <v>7.1430000071429994E-2</v>
      </c>
      <c r="I249" s="2">
        <v>7.1430000071429994E-2</v>
      </c>
      <c r="J249" s="2">
        <v>7.1430000071429994E-2</v>
      </c>
      <c r="K249" s="2">
        <v>7.1430000071429994E-2</v>
      </c>
      <c r="L249" s="2">
        <v>7.1430000071429994E-2</v>
      </c>
      <c r="M249" s="2">
        <v>7.1430000071429994E-2</v>
      </c>
      <c r="N249" s="2">
        <v>7.1430000071429994E-2</v>
      </c>
      <c r="O249" s="2">
        <v>7.1429995890081102E-2</v>
      </c>
      <c r="P249" s="2">
        <v>7.1429999990000007E-2</v>
      </c>
      <c r="Q249" s="2">
        <v>7.0214499989999998E-2</v>
      </c>
      <c r="R249" s="2">
        <v>7.1359499990000005E-2</v>
      </c>
      <c r="S249" s="2">
        <v>7.421924999E-2</v>
      </c>
      <c r="T249" s="2">
        <v>8.2661666662499994E-2</v>
      </c>
      <c r="U249" s="2">
        <v>8.2589999993333302E-2</v>
      </c>
      <c r="V249" s="2">
        <v>7.7356666656666698E-2</v>
      </c>
      <c r="W249" s="2">
        <v>7.4828333323333301E-2</v>
      </c>
      <c r="X249" s="2">
        <v>7.4169999989999999E-2</v>
      </c>
      <c r="Y249" s="2">
        <v>0.50052333332666699</v>
      </c>
      <c r="Z249" s="2">
        <v>0.94046666666166701</v>
      </c>
      <c r="AA249" s="2">
        <v>1.5386249999924999</v>
      </c>
      <c r="AB249" s="2">
        <v>3.5970249999949999</v>
      </c>
      <c r="AC249" s="2">
        <v>6.7202000000058302</v>
      </c>
      <c r="AD249" s="2">
        <v>14</v>
      </c>
      <c r="AE249" s="2">
        <v>42.841266666666698</v>
      </c>
      <c r="AF249" s="2">
        <v>106.135833333333</v>
      </c>
      <c r="AG249" s="2">
        <v>223.09160630809001</v>
      </c>
      <c r="AH249" s="2">
        <v>428.85466666666701</v>
      </c>
      <c r="AI249" s="2">
        <v>734.00991666666698</v>
      </c>
      <c r="AJ249" s="2">
        <v>1133.8343333333301</v>
      </c>
      <c r="AK249" s="2">
        <v>1195.01675</v>
      </c>
      <c r="AL249" s="2">
        <v>979.44541666666703</v>
      </c>
      <c r="AM249" s="2">
        <v>968.91666666666697</v>
      </c>
      <c r="AN249" s="2">
        <v>1046.08475</v>
      </c>
      <c r="AO249" s="2">
        <v>1083.00866666667</v>
      </c>
      <c r="AP249" s="2">
        <v>1240.3058333333299</v>
      </c>
      <c r="AQ249" s="2">
        <v>1454.8271666666701</v>
      </c>
      <c r="AR249" s="2">
        <v>1644.4753333333299</v>
      </c>
      <c r="AS249" s="2">
        <v>1755.6587500000001</v>
      </c>
      <c r="AT249" s="2">
        <v>1797.5505000000001</v>
      </c>
      <c r="AU249" s="2">
        <v>1963.72008333333</v>
      </c>
      <c r="AV249" s="2">
        <v>1810.3047136515099</v>
      </c>
      <c r="AW249" s="2">
        <v>1780.54026086523</v>
      </c>
      <c r="AX249" s="2">
        <v>1831.45185089088</v>
      </c>
      <c r="AY249" s="2">
        <v>1723.49158714041</v>
      </c>
      <c r="AZ249" s="2">
        <v>1720.4438791511</v>
      </c>
      <c r="BA249" s="2">
        <v>2030.4880743341801</v>
      </c>
      <c r="BB249" s="2">
        <v>2177.5575068335802</v>
      </c>
      <c r="BC249" s="2">
        <v>2522.8020325226398</v>
      </c>
      <c r="BD249" s="2">
        <v>2504.5630775832801</v>
      </c>
      <c r="BE249" s="2">
        <v>2586.8895685656098</v>
      </c>
      <c r="BF249" s="2">
        <v>2599.7882006106702</v>
      </c>
      <c r="BG249" s="2">
        <v>3240.64542033826</v>
      </c>
      <c r="BH249" s="2">
        <v>3420.0980072473599</v>
      </c>
      <c r="BI249" s="2">
        <v>3611.2244580446099</v>
      </c>
      <c r="BJ249" s="2">
        <v>3727.0689948461199</v>
      </c>
      <c r="BK249" s="2">
        <v>3704.0490716968102</v>
      </c>
      <c r="BL249" s="2">
        <v>3718.2489227092401</v>
      </c>
      <c r="BM249" s="2">
        <v>3587.0517073390802</v>
      </c>
      <c r="BN249" s="2">
        <v>3689.8173856686199</v>
      </c>
      <c r="BO249" s="2">
        <v>3726.1404599708599</v>
      </c>
    </row>
    <row r="250" spans="1:67" ht="15.75" customHeight="1" x14ac:dyDescent="0.25">
      <c r="A250" s="2" t="s">
        <v>502</v>
      </c>
      <c r="B250" s="2" t="s">
        <v>22</v>
      </c>
      <c r="C250" s="2" t="s">
        <v>538</v>
      </c>
      <c r="D250" s="2">
        <v>4.5324999999999997E-2</v>
      </c>
      <c r="E250" s="2">
        <v>4.5324999999999997E-2</v>
      </c>
      <c r="F250" s="2">
        <v>4.5324999999999997E-2</v>
      </c>
      <c r="G250" s="2">
        <v>4.5324999999999997E-2</v>
      </c>
      <c r="H250" s="2">
        <v>4.5324999999999997E-2</v>
      </c>
      <c r="I250" s="2">
        <v>4.5324999999999997E-2</v>
      </c>
      <c r="J250" s="2">
        <v>4.5324999999999997E-2</v>
      </c>
      <c r="K250" s="2">
        <v>4.5324999999999997E-2</v>
      </c>
      <c r="L250" s="2">
        <v>4.5324999999999997E-2</v>
      </c>
      <c r="M250" s="2">
        <v>4.5324999999999997E-2</v>
      </c>
      <c r="N250" s="2">
        <v>4.5324999999999997E-2</v>
      </c>
      <c r="O250" s="2">
        <v>4.5324999999999997E-2</v>
      </c>
      <c r="P250" s="2">
        <v>4.5324999999999997E-2</v>
      </c>
      <c r="Q250" s="2">
        <v>4.5324999999999997E-2</v>
      </c>
      <c r="R250" s="2">
        <v>4.5324999999999997E-2</v>
      </c>
      <c r="S250" s="2">
        <v>4.5324999999999997E-2</v>
      </c>
      <c r="T250" s="2">
        <v>4.5324999999999997E-2</v>
      </c>
      <c r="U250" s="2">
        <v>4.5324999999999997E-2</v>
      </c>
      <c r="V250" s="2">
        <v>4.5324999999999997E-2</v>
      </c>
      <c r="W250" s="2">
        <v>4.5324999999999997E-2</v>
      </c>
      <c r="X250" s="2">
        <v>4.5324999999999997E-2</v>
      </c>
      <c r="Y250" s="2">
        <v>4.5324999999999997E-2</v>
      </c>
      <c r="Z250" s="2">
        <v>4.5324999999999997E-2</v>
      </c>
      <c r="AA250" s="2">
        <v>4.5324999999999997E-2</v>
      </c>
      <c r="AB250" s="2">
        <v>4.5324999999999997E-2</v>
      </c>
      <c r="AC250" s="2">
        <v>4.5324999999999997E-2</v>
      </c>
      <c r="AD250" s="2">
        <v>4.5324999999999997E-2</v>
      </c>
      <c r="AE250" s="2">
        <v>4.5324999999999997E-2</v>
      </c>
      <c r="AF250" s="2">
        <v>4.5324999999999997E-2</v>
      </c>
      <c r="AG250" s="2">
        <v>4.5324999999999997E-2</v>
      </c>
      <c r="AH250" s="2">
        <v>4.5324999999999997E-2</v>
      </c>
      <c r="AI250" s="2">
        <v>4.5324999999999997E-2</v>
      </c>
      <c r="AJ250" s="2">
        <v>4.5324999999999997E-2</v>
      </c>
      <c r="AK250" s="2">
        <v>4.5324999999999997E-2</v>
      </c>
      <c r="AL250" s="2">
        <v>0.32751416666666699</v>
      </c>
      <c r="AM250" s="2">
        <v>1.4730749999999999</v>
      </c>
      <c r="AN250" s="2">
        <v>1.8294685583333301</v>
      </c>
      <c r="AO250" s="2">
        <v>1.8616583333333301</v>
      </c>
      <c r="AP250" s="2">
        <v>2.4495416666666698</v>
      </c>
      <c r="AQ250" s="2">
        <v>4.1304416666666697</v>
      </c>
      <c r="AR250" s="2">
        <v>5.4402333333333299</v>
      </c>
      <c r="AS250" s="2">
        <v>5.3721583333333296</v>
      </c>
      <c r="AT250" s="2">
        <v>5.3266249999999999</v>
      </c>
      <c r="AU250" s="2">
        <v>5.3326883333333299</v>
      </c>
      <c r="AV250" s="2">
        <v>5.3191806666666697</v>
      </c>
      <c r="AW250" s="2">
        <v>5.1247290000000003</v>
      </c>
      <c r="AX250" s="2">
        <v>5.05</v>
      </c>
      <c r="AY250" s="2">
        <v>5.05</v>
      </c>
      <c r="AZ250" s="2">
        <v>5.2672214166666702</v>
      </c>
      <c r="BA250" s="2">
        <v>7.79124033333333</v>
      </c>
      <c r="BB250" s="2">
        <v>7.9356394166666702</v>
      </c>
      <c r="BC250" s="2">
        <v>7.9675628333333304</v>
      </c>
      <c r="BD250" s="2">
        <v>7.99102933333333</v>
      </c>
      <c r="BE250" s="2">
        <v>7.9930000000000003</v>
      </c>
      <c r="BF250" s="2">
        <v>11.886659416666699</v>
      </c>
      <c r="BG250" s="2">
        <v>21.844697766666702</v>
      </c>
      <c r="BH250" s="2">
        <v>25.551334116666698</v>
      </c>
      <c r="BI250" s="2">
        <v>26.596606300000001</v>
      </c>
      <c r="BJ250" s="2">
        <v>27.200492333333301</v>
      </c>
      <c r="BK250" s="2">
        <v>25.845589333333301</v>
      </c>
      <c r="BL250" s="2">
        <v>26.9575243833333</v>
      </c>
      <c r="BM250" s="2">
        <v>27.286189383333301</v>
      </c>
      <c r="BN250" s="2">
        <v>32.342301599999999</v>
      </c>
      <c r="BO250" s="2">
        <v>36.573808116666697</v>
      </c>
    </row>
    <row r="251" spans="1:67" ht="15.75" customHeight="1" x14ac:dyDescent="0.25">
      <c r="A251" s="2" t="s">
        <v>504</v>
      </c>
      <c r="B251" s="2" t="s">
        <v>539</v>
      </c>
      <c r="C251" s="2" t="s">
        <v>538</v>
      </c>
      <c r="D251" s="2">
        <v>2.0370530027678989E-2</v>
      </c>
      <c r="E251" s="2">
        <v>2.0370530027678989E-2</v>
      </c>
      <c r="F251" s="2">
        <v>2.0370530027678989E-2</v>
      </c>
      <c r="G251" s="2">
        <v>2.0370530027678989E-2</v>
      </c>
      <c r="H251" s="2">
        <v>2.0370530027678989E-2</v>
      </c>
      <c r="I251" s="2">
        <v>2.0370530027678989E-2</v>
      </c>
      <c r="J251" s="2">
        <v>2.0370530027678989E-2</v>
      </c>
      <c r="K251" s="2">
        <v>2.0370530027678989E-2</v>
      </c>
      <c r="L251" s="2">
        <v>2.0370530027678989E-2</v>
      </c>
      <c r="M251" s="2">
        <v>2.0370530027678989E-2</v>
      </c>
      <c r="N251" s="2">
        <v>2.0370530027678989E-2</v>
      </c>
      <c r="O251" s="2">
        <v>2.0370530027678989E-2</v>
      </c>
      <c r="P251" s="2">
        <v>2.0370530027678989E-2</v>
      </c>
      <c r="Q251" s="2">
        <v>2.0370530027678989E-2</v>
      </c>
      <c r="R251" s="2">
        <v>2.0370530027678989E-2</v>
      </c>
      <c r="S251" s="2">
        <v>2.0370530027678989E-2</v>
      </c>
      <c r="T251" s="2">
        <v>2.0370530027678989E-2</v>
      </c>
      <c r="U251" s="2">
        <v>2.0370530027678989E-2</v>
      </c>
      <c r="V251" s="2">
        <v>2.0370530027678989E-2</v>
      </c>
      <c r="W251" s="2">
        <v>2.0370530027678989E-2</v>
      </c>
      <c r="X251" s="2">
        <v>2.0370530027678989E-2</v>
      </c>
      <c r="Y251" s="2">
        <v>2.0370530027678989E-2</v>
      </c>
      <c r="Z251" s="2">
        <v>2.0370530027678989E-2</v>
      </c>
      <c r="AA251" s="2">
        <v>2.0370530027678989E-2</v>
      </c>
      <c r="AB251" s="2">
        <v>2.0370530027678989E-2</v>
      </c>
      <c r="AC251" s="2">
        <v>2.0370530027678989E-2</v>
      </c>
      <c r="AD251" s="2">
        <v>2.0370530027678989E-2</v>
      </c>
      <c r="AE251" s="2">
        <v>2.0370530027678989E-2</v>
      </c>
      <c r="AF251" s="2">
        <v>2.0370530027678989E-2</v>
      </c>
      <c r="AG251" s="2">
        <v>2.0370530027678989E-2</v>
      </c>
      <c r="AH251" s="2">
        <v>2.0370530027678989E-2</v>
      </c>
      <c r="AI251" s="2">
        <v>2.0370530027678989E-2</v>
      </c>
      <c r="AJ251" s="2">
        <v>2.0370530027678989E-2</v>
      </c>
      <c r="AK251" s="2">
        <v>2.0370530027678989E-2</v>
      </c>
      <c r="AL251" s="2">
        <v>2.0370530027678989E-2</v>
      </c>
      <c r="AM251" s="2">
        <v>2.0370530027678989E-2</v>
      </c>
      <c r="AN251" s="2">
        <v>2.0370530027678989E-2</v>
      </c>
      <c r="AO251" s="2">
        <v>2.0370530027678989E-2</v>
      </c>
      <c r="AP251" s="2">
        <v>2.0370530027678989E-2</v>
      </c>
      <c r="AQ251" s="2">
        <v>2.0370530027678989E-2</v>
      </c>
      <c r="AR251" s="2">
        <v>2.3505994106841128E-2</v>
      </c>
      <c r="AS251" s="2">
        <v>2.424041466500973E-2</v>
      </c>
      <c r="AT251" s="2">
        <v>2.2960061758277271E-2</v>
      </c>
      <c r="AU251" s="2">
        <v>1.9193061642533069E-2</v>
      </c>
      <c r="AV251" s="2">
        <v>1.7453485570764891E-2</v>
      </c>
      <c r="AW251" s="2">
        <v>1.7450848717625349E-2</v>
      </c>
      <c r="AX251" s="2">
        <v>1.7290897958340511E-2</v>
      </c>
      <c r="AY251" s="2">
        <v>1.584150239042411E-2</v>
      </c>
      <c r="AZ251" s="2">
        <v>1.476141452168866E-2</v>
      </c>
      <c r="BA251" s="2">
        <v>1.556546081579809E-2</v>
      </c>
      <c r="BB251" s="2">
        <v>1.637637338364812E-2</v>
      </c>
      <c r="BC251" s="2">
        <v>1.559707547260755E-2</v>
      </c>
      <c r="BD251" s="2">
        <v>1.6898056162477991E-2</v>
      </c>
      <c r="BE251" s="2">
        <v>1.6346763234298071E-2</v>
      </c>
      <c r="BF251" s="2">
        <v>1.6342053682320421E-2</v>
      </c>
      <c r="BG251" s="2">
        <v>1.9567533931065521E-2</v>
      </c>
      <c r="BH251" s="2">
        <v>1.9613668877076901E-2</v>
      </c>
      <c r="BI251" s="2">
        <v>1.9218193226949169E-2</v>
      </c>
      <c r="BJ251" s="2">
        <v>1.8383799675623681E-2</v>
      </c>
      <c r="BK251" s="2">
        <v>1.9393412662930851E-2</v>
      </c>
      <c r="BL251" s="2">
        <v>1.900762133941138E-2</v>
      </c>
      <c r="BM251" s="2">
        <v>1.835604227680095E-2</v>
      </c>
      <c r="BN251" s="2">
        <v>2.0616741096370579E-2</v>
      </c>
      <c r="BO251" s="2">
        <v>2.007866554441683E-2</v>
      </c>
    </row>
    <row r="252" spans="1:67" ht="15.75" customHeight="1" x14ac:dyDescent="0.25">
      <c r="A252" s="2" t="s">
        <v>505</v>
      </c>
      <c r="B252" s="2" t="s">
        <v>6</v>
      </c>
      <c r="C252" s="2" t="s">
        <v>538</v>
      </c>
      <c r="D252" s="2">
        <v>1.12966666666667E-5</v>
      </c>
      <c r="E252" s="2">
        <v>1.10091666666667E-5</v>
      </c>
      <c r="F252" s="2">
        <v>1.098E-5</v>
      </c>
      <c r="G252" s="2">
        <v>1.46475E-5</v>
      </c>
      <c r="H252" s="2">
        <v>1.6411666666666701E-5</v>
      </c>
      <c r="I252" s="2">
        <v>2.90358333333333E-5</v>
      </c>
      <c r="J252" s="2">
        <v>5.3891666666666698E-5</v>
      </c>
      <c r="K252" s="2">
        <v>1.049625E-4</v>
      </c>
      <c r="L252" s="2">
        <v>2.3185416666666699E-4</v>
      </c>
      <c r="M252" s="2">
        <v>2.4800000000000001E-4</v>
      </c>
      <c r="N252" s="2">
        <v>2.4800000000000001E-4</v>
      </c>
      <c r="O252" s="2">
        <v>2.4800000000000001E-4</v>
      </c>
      <c r="P252" s="2">
        <v>5.3082583333333296E-4</v>
      </c>
      <c r="Q252" s="2">
        <v>8.5715083333333299E-4</v>
      </c>
      <c r="R252" s="2">
        <v>1.1821325E-3</v>
      </c>
      <c r="S252" s="2">
        <v>2.2358333333333301E-3</v>
      </c>
      <c r="T252" s="2">
        <v>3.3024999999999999E-3</v>
      </c>
      <c r="U252" s="2">
        <v>4.6466666666666696E-3</v>
      </c>
      <c r="V252" s="2">
        <v>6.0233333333333302E-3</v>
      </c>
      <c r="W252" s="2">
        <v>7.8383333333333308E-3</v>
      </c>
      <c r="X252" s="2">
        <v>9.0725000000000007E-3</v>
      </c>
      <c r="Y252" s="2">
        <v>1.0793333333333301E-2</v>
      </c>
      <c r="Z252" s="2">
        <v>1.3853333333333301E-2</v>
      </c>
      <c r="AA252" s="2">
        <v>3.43758333333333E-2</v>
      </c>
      <c r="AB252" s="2">
        <v>5.5893333333333302E-2</v>
      </c>
      <c r="AC252" s="2">
        <v>0.101155833333333</v>
      </c>
      <c r="AD252" s="2">
        <v>0.15143416666666701</v>
      </c>
      <c r="AE252" s="2">
        <v>0.22552166666666701</v>
      </c>
      <c r="AF252" s="2">
        <v>0.35850749999999998</v>
      </c>
      <c r="AG252" s="2">
        <v>0.62117833333333305</v>
      </c>
      <c r="AH252" s="2">
        <v>1.16948416666667</v>
      </c>
      <c r="AI252" s="2">
        <v>2.01766333333333</v>
      </c>
      <c r="AJ252" s="2">
        <v>3.02481166666667</v>
      </c>
      <c r="AK252" s="2">
        <v>3.94109166666667</v>
      </c>
      <c r="AL252" s="2">
        <v>5.0439166666666697</v>
      </c>
      <c r="AM252" s="2">
        <v>6.3490000000000002</v>
      </c>
      <c r="AN252" s="2">
        <v>7.97183333333333</v>
      </c>
      <c r="AO252" s="2">
        <v>9.4418333333333297</v>
      </c>
      <c r="AP252" s="2">
        <v>10.471916666666701</v>
      </c>
      <c r="AQ252" s="2">
        <v>11.3393</v>
      </c>
      <c r="AR252" s="2">
        <v>12.099591666666701</v>
      </c>
      <c r="AS252" s="2">
        <v>13.3191166666667</v>
      </c>
      <c r="AT252" s="2">
        <v>21.256966666666699</v>
      </c>
      <c r="AU252" s="2">
        <v>28.208683333333301</v>
      </c>
      <c r="AV252" s="2">
        <v>28.7037333333333</v>
      </c>
      <c r="AW252" s="2">
        <v>24.4786</v>
      </c>
      <c r="AX252" s="2">
        <v>24.073358333333299</v>
      </c>
      <c r="AY252" s="2">
        <v>23.471025000000001</v>
      </c>
      <c r="AZ252" s="2">
        <v>20.9493166666667</v>
      </c>
      <c r="BA252" s="2">
        <v>22.567983333333299</v>
      </c>
      <c r="BB252" s="2">
        <v>20.059275</v>
      </c>
      <c r="BC252" s="2">
        <v>19.314208333333301</v>
      </c>
      <c r="BD252" s="2">
        <v>20.310575</v>
      </c>
      <c r="BE252" s="2">
        <v>20.481608333333298</v>
      </c>
      <c r="BF252" s="2">
        <v>23.246024999999999</v>
      </c>
      <c r="BG252" s="2">
        <v>27.327366666666698</v>
      </c>
      <c r="BH252" s="2">
        <v>30.162600000000001</v>
      </c>
      <c r="BI252" s="2">
        <v>28.676400000000001</v>
      </c>
      <c r="BJ252" s="2">
        <v>30.725258333333301</v>
      </c>
      <c r="BK252" s="2">
        <v>35.255375000000001</v>
      </c>
      <c r="BL252" s="2">
        <v>42.013291666666703</v>
      </c>
      <c r="BM252" s="2">
        <v>43.554575</v>
      </c>
      <c r="BN252" s="2">
        <v>41.1710833333333</v>
      </c>
      <c r="BO252" s="2">
        <v>38.823916666666697</v>
      </c>
    </row>
    <row r="253" spans="1:67" ht="15.75" customHeight="1" x14ac:dyDescent="0.25">
      <c r="A253" s="2" t="s">
        <v>507</v>
      </c>
      <c r="B253" s="2" t="s">
        <v>70</v>
      </c>
      <c r="C253" s="2" t="s">
        <v>538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  <c r="BD253" s="2">
        <v>1</v>
      </c>
      <c r="BE253" s="2">
        <v>1</v>
      </c>
      <c r="BF253" s="2">
        <v>1</v>
      </c>
      <c r="BG253" s="2">
        <v>1</v>
      </c>
      <c r="BH253" s="2">
        <v>1</v>
      </c>
      <c r="BI253" s="2">
        <v>1</v>
      </c>
      <c r="BJ253" s="2">
        <v>1</v>
      </c>
      <c r="BK253" s="2">
        <v>1</v>
      </c>
      <c r="BL253" s="2">
        <v>1</v>
      </c>
      <c r="BM253" s="2">
        <v>1</v>
      </c>
      <c r="BN253" s="2">
        <v>1</v>
      </c>
      <c r="BO253" s="2">
        <v>1</v>
      </c>
    </row>
    <row r="254" spans="1:67" ht="15.75" customHeight="1" x14ac:dyDescent="0.25">
      <c r="A254" s="2" t="s">
        <v>509</v>
      </c>
      <c r="B254" s="2" t="s">
        <v>22</v>
      </c>
      <c r="C254" s="2" t="s">
        <v>538</v>
      </c>
      <c r="D254" s="2">
        <v>29.774999999999999</v>
      </c>
      <c r="E254" s="2">
        <v>29.774999999999999</v>
      </c>
      <c r="F254" s="2">
        <v>29.774999999999999</v>
      </c>
      <c r="G254" s="2">
        <v>29.774999999999999</v>
      </c>
      <c r="H254" s="2">
        <v>29.774999999999999</v>
      </c>
      <c r="I254" s="2">
        <v>29.774999999999999</v>
      </c>
      <c r="J254" s="2">
        <v>29.774999999999999</v>
      </c>
      <c r="K254" s="2">
        <v>29.774999999999999</v>
      </c>
      <c r="L254" s="2">
        <v>29.774999999999999</v>
      </c>
      <c r="M254" s="2">
        <v>29.774999999999999</v>
      </c>
      <c r="N254" s="2">
        <v>29.774999999999999</v>
      </c>
      <c r="O254" s="2">
        <v>29.774999999999999</v>
      </c>
      <c r="P254" s="2">
        <v>29.774999999999999</v>
      </c>
      <c r="Q254" s="2">
        <v>29.774999999999999</v>
      </c>
      <c r="R254" s="2">
        <v>29.774999999999999</v>
      </c>
      <c r="S254" s="2">
        <v>29.774999999999999</v>
      </c>
      <c r="T254" s="2">
        <v>29.774999999999999</v>
      </c>
      <c r="U254" s="2">
        <v>29.774999999999999</v>
      </c>
      <c r="V254" s="2">
        <v>29.774999999999999</v>
      </c>
      <c r="W254" s="2">
        <v>29.774999999999999</v>
      </c>
      <c r="X254" s="2">
        <v>29.774999999999999</v>
      </c>
      <c r="Y254" s="2">
        <v>29.774999999999999</v>
      </c>
      <c r="Z254" s="2">
        <v>29.774999999999999</v>
      </c>
      <c r="AA254" s="2">
        <v>29.774999999999999</v>
      </c>
      <c r="AB254" s="2">
        <v>29.774999999999999</v>
      </c>
      <c r="AC254" s="2">
        <v>29.774999999999999</v>
      </c>
      <c r="AD254" s="2">
        <v>29.774999999999999</v>
      </c>
      <c r="AE254" s="2">
        <v>29.774999999999999</v>
      </c>
      <c r="AF254" s="2">
        <v>29.774999999999999</v>
      </c>
      <c r="AG254" s="2">
        <v>29.774999999999999</v>
      </c>
      <c r="AH254" s="2">
        <v>29.774999999999999</v>
      </c>
      <c r="AI254" s="2">
        <v>29.774999999999999</v>
      </c>
      <c r="AJ254" s="2">
        <v>29.774999999999999</v>
      </c>
      <c r="AK254" s="2">
        <v>29.774999999999999</v>
      </c>
      <c r="AL254" s="2">
        <v>29.774999999999999</v>
      </c>
      <c r="AM254" s="2">
        <v>29.774999999999999</v>
      </c>
      <c r="AN254" s="2">
        <v>40.066666666666698</v>
      </c>
      <c r="AO254" s="2">
        <v>62.9166666666667</v>
      </c>
      <c r="AP254" s="2">
        <v>94.491666666666703</v>
      </c>
      <c r="AQ254" s="2">
        <v>124.625</v>
      </c>
      <c r="AR254" s="2">
        <v>236.60833333333301</v>
      </c>
      <c r="AS254" s="2">
        <v>236.60833333333301</v>
      </c>
      <c r="AT254" s="2">
        <v>236.60833333333301</v>
      </c>
      <c r="AU254" s="2">
        <v>236.60833333333301</v>
      </c>
      <c r="AV254" s="2">
        <v>236.60833333333301</v>
      </c>
      <c r="AW254" s="2">
        <v>236.60833333333301</v>
      </c>
      <c r="AX254" s="2">
        <v>236.60833333333301</v>
      </c>
      <c r="AY254" s="2">
        <v>236.60833333333301</v>
      </c>
      <c r="AZ254" s="2">
        <v>236.60833333333301</v>
      </c>
      <c r="BA254" s="2">
        <v>236.60833333333301</v>
      </c>
      <c r="BB254" s="2">
        <v>236.60833333333301</v>
      </c>
      <c r="BC254" s="2">
        <v>236.60833333333301</v>
      </c>
      <c r="BD254" s="2">
        <v>236.60833333333301</v>
      </c>
      <c r="BE254" s="2">
        <v>2094.9884650537601</v>
      </c>
      <c r="BF254" s="2">
        <v>2310.9481588069598</v>
      </c>
      <c r="BG254" s="2">
        <v>2567.9872133982699</v>
      </c>
      <c r="BH254" s="2">
        <v>2965.25349937684</v>
      </c>
      <c r="BI254" s="2">
        <v>5113.8789459571699</v>
      </c>
      <c r="BJ254" s="2">
        <v>8069.6062365591397</v>
      </c>
      <c r="BK254" s="2">
        <v>8836.7875000000004</v>
      </c>
      <c r="BL254" s="2">
        <v>10054.2613341653</v>
      </c>
      <c r="BM254" s="2">
        <v>10609.464390809</v>
      </c>
      <c r="BN254" s="2">
        <v>11050.145422363001</v>
      </c>
      <c r="BO254" s="2">
        <v>11734.8334198669</v>
      </c>
    </row>
    <row r="255" spans="1:67" ht="15.75" customHeight="1" x14ac:dyDescent="0.25">
      <c r="A255" s="2" t="s">
        <v>511</v>
      </c>
      <c r="B255" s="2" t="s">
        <v>6</v>
      </c>
      <c r="C255" s="2" t="s">
        <v>538</v>
      </c>
      <c r="D255" s="2">
        <v>1.7142900007142901</v>
      </c>
      <c r="E255" s="2">
        <v>1.7142900007142901</v>
      </c>
      <c r="F255" s="2">
        <v>1.7142900007142901</v>
      </c>
      <c r="G255" s="2">
        <v>1.7142900007142901</v>
      </c>
      <c r="H255" s="2">
        <v>1.7142900007142901</v>
      </c>
      <c r="I255" s="2">
        <v>1.7142900007142901</v>
      </c>
      <c r="J255" s="2">
        <v>1.7142900007142901</v>
      </c>
      <c r="K255" s="2">
        <v>1.7619083340952399</v>
      </c>
      <c r="L255" s="2">
        <v>2.0000000010000001</v>
      </c>
      <c r="M255" s="2">
        <v>2.0000000010000001</v>
      </c>
      <c r="N255" s="2">
        <v>2.0000000010000001</v>
      </c>
      <c r="O255" s="2">
        <v>1.97487273321145</v>
      </c>
      <c r="P255" s="2">
        <v>1.9212781494760101</v>
      </c>
      <c r="Q255" s="2">
        <v>1.9592192359816101</v>
      </c>
      <c r="R255" s="2">
        <v>2.0532324085176299</v>
      </c>
      <c r="S255" s="2">
        <v>2.16979583233333</v>
      </c>
      <c r="T255" s="2">
        <v>2.6146708328333301</v>
      </c>
      <c r="U255" s="2">
        <v>2.7</v>
      </c>
      <c r="V255" s="2">
        <v>2.7</v>
      </c>
      <c r="W255" s="2">
        <v>2.7</v>
      </c>
      <c r="X255" s="2">
        <v>2.7</v>
      </c>
      <c r="Y255" s="2">
        <v>2.7</v>
      </c>
      <c r="Z255" s="2">
        <v>2.7</v>
      </c>
      <c r="AA255" s="2">
        <v>2.7</v>
      </c>
      <c r="AB255" s="2">
        <v>2.7</v>
      </c>
      <c r="AC255" s="2">
        <v>2.7</v>
      </c>
      <c r="AD255" s="2">
        <v>2.7</v>
      </c>
      <c r="AE255" s="2">
        <v>2.7</v>
      </c>
      <c r="AF255" s="2">
        <v>2.7</v>
      </c>
      <c r="AG255" s="2">
        <v>2.7</v>
      </c>
      <c r="AH255" s="2">
        <v>2.7</v>
      </c>
      <c r="AI255" s="2">
        <v>2.7</v>
      </c>
      <c r="AJ255" s="2">
        <v>2.7</v>
      </c>
      <c r="AK255" s="2">
        <v>2.7</v>
      </c>
      <c r="AL255" s="2">
        <v>2.7</v>
      </c>
      <c r="AM255" s="2">
        <v>2.7</v>
      </c>
      <c r="AN255" s="2">
        <v>2.7</v>
      </c>
      <c r="AO255" s="2">
        <v>2.7</v>
      </c>
      <c r="AP255" s="2">
        <v>2.7</v>
      </c>
      <c r="AQ255" s="2">
        <v>2.7</v>
      </c>
      <c r="AR255" s="2">
        <v>2.7</v>
      </c>
      <c r="AS255" s="2">
        <v>2.7</v>
      </c>
      <c r="AT255" s="2">
        <v>2.7</v>
      </c>
      <c r="AU255" s="2">
        <v>2.7</v>
      </c>
      <c r="AV255" s="2">
        <v>2.7</v>
      </c>
      <c r="AW255" s="2">
        <v>2.7</v>
      </c>
      <c r="AX255" s="2">
        <v>2.7</v>
      </c>
      <c r="AY255" s="2">
        <v>2.7</v>
      </c>
      <c r="AZ255" s="2">
        <v>2.7</v>
      </c>
      <c r="BA255" s="2">
        <v>2.7</v>
      </c>
      <c r="BB255" s="2">
        <v>2.7</v>
      </c>
      <c r="BC255" s="2">
        <v>2.7</v>
      </c>
      <c r="BD255" s="2">
        <v>2.7</v>
      </c>
      <c r="BE255" s="2">
        <v>2.7</v>
      </c>
      <c r="BF255" s="2">
        <v>2.7</v>
      </c>
      <c r="BG255" s="2">
        <v>2.7</v>
      </c>
      <c r="BH255" s="2">
        <v>2.7</v>
      </c>
      <c r="BI255" s="2">
        <v>2.7</v>
      </c>
      <c r="BJ255" s="2">
        <v>2.7</v>
      </c>
      <c r="BK255" s="2">
        <v>2.7</v>
      </c>
      <c r="BL255" s="2">
        <v>2.7</v>
      </c>
      <c r="BM255" s="2">
        <v>2.7</v>
      </c>
      <c r="BN255" s="2">
        <v>2.7</v>
      </c>
      <c r="BO255" s="2">
        <v>2.7</v>
      </c>
    </row>
    <row r="256" spans="1:67" ht="15.75" customHeight="1" x14ac:dyDescent="0.25">
      <c r="A256" s="2" t="s">
        <v>513</v>
      </c>
      <c r="B256" s="2" t="s">
        <v>6</v>
      </c>
      <c r="C256" s="2" t="s">
        <v>538</v>
      </c>
      <c r="D256" s="2">
        <v>3.3495833323333299E-3</v>
      </c>
      <c r="E256" s="2">
        <v>3.3498333323333301E-3</v>
      </c>
      <c r="F256" s="2">
        <v>3.3496666656666701E-3</v>
      </c>
      <c r="G256" s="2">
        <v>3.3496666656666701E-3</v>
      </c>
      <c r="H256" s="2">
        <v>4.3499999999999997E-3</v>
      </c>
      <c r="I256" s="2">
        <v>4.4000000000000003E-3</v>
      </c>
      <c r="J256" s="2">
        <v>4.4000000000000003E-3</v>
      </c>
      <c r="K256" s="2">
        <v>4.4000000000000003E-3</v>
      </c>
      <c r="L256" s="2">
        <v>4.4000000000000003E-3</v>
      </c>
      <c r="M256" s="2">
        <v>4.4000000000000003E-3</v>
      </c>
      <c r="N256" s="2">
        <v>4.4000000000000003E-3</v>
      </c>
      <c r="O256" s="2">
        <v>4.4000000000000003E-3</v>
      </c>
      <c r="P256" s="2">
        <v>4.3E-3</v>
      </c>
      <c r="Q256" s="2">
        <v>4.3E-3</v>
      </c>
      <c r="R256" s="2">
        <v>4.3E-3</v>
      </c>
      <c r="S256" s="2">
        <v>4.3E-3</v>
      </c>
      <c r="T256" s="2">
        <v>4.3E-3</v>
      </c>
      <c r="U256" s="2">
        <v>4.3E-3</v>
      </c>
      <c r="V256" s="2">
        <v>4.3E-3</v>
      </c>
      <c r="W256" s="2">
        <v>4.3E-3</v>
      </c>
      <c r="X256" s="2">
        <v>4.3E-3</v>
      </c>
      <c r="Y256" s="2">
        <v>4.3E-3</v>
      </c>
      <c r="Z256" s="2">
        <v>4.3E-3</v>
      </c>
      <c r="AA256" s="2">
        <v>4.3E-3</v>
      </c>
      <c r="AB256" s="2">
        <v>7.0166666666666702E-3</v>
      </c>
      <c r="AC256" s="2">
        <v>7.4999999999999997E-3</v>
      </c>
      <c r="AD256" s="2">
        <v>8.0833333333333295E-3</v>
      </c>
      <c r="AE256" s="2">
        <v>1.4500000000000001E-2</v>
      </c>
      <c r="AF256" s="2">
        <v>1.4500000000000001E-2</v>
      </c>
      <c r="AG256" s="2">
        <v>3.4691666666666697E-2</v>
      </c>
      <c r="AH256" s="2">
        <v>4.68916666666667E-2</v>
      </c>
      <c r="AI256" s="2">
        <v>5.6825000000000001E-2</v>
      </c>
      <c r="AJ256" s="2">
        <v>6.8383333333333296E-2</v>
      </c>
      <c r="AK256" s="2">
        <v>9.0841666666666696E-2</v>
      </c>
      <c r="AL256" s="2">
        <v>0.14685833333333301</v>
      </c>
      <c r="AM256" s="2">
        <v>0.17684166666666701</v>
      </c>
      <c r="AN256" s="2">
        <v>0.41735</v>
      </c>
      <c r="AO256" s="2">
        <v>0.48863333333333298</v>
      </c>
      <c r="AP256" s="2">
        <v>0.54756666666666698</v>
      </c>
      <c r="AQ256" s="2">
        <v>0.60572499999999996</v>
      </c>
      <c r="AR256" s="2">
        <v>0.67996666666666705</v>
      </c>
      <c r="AS256" s="2">
        <v>0.72365833333333296</v>
      </c>
      <c r="AT256" s="2">
        <v>1.1609499999999999</v>
      </c>
      <c r="AU256" s="2">
        <v>1.6069583333333299</v>
      </c>
      <c r="AV256" s="2">
        <v>1.89133333333333</v>
      </c>
      <c r="AW256" s="2">
        <v>2.08975</v>
      </c>
      <c r="AX256" s="2">
        <v>2.1469999999999998</v>
      </c>
      <c r="AY256" s="2">
        <v>2.1469999999999998</v>
      </c>
      <c r="AZ256" s="2">
        <v>2.1469999999999998</v>
      </c>
      <c r="BA256" s="2">
        <v>2.1469999999999998</v>
      </c>
      <c r="BB256" s="2">
        <v>2.5820603174603201</v>
      </c>
      <c r="BC256" s="2">
        <v>4.2892999999999999</v>
      </c>
      <c r="BD256" s="2">
        <v>4.2892999999999999</v>
      </c>
      <c r="BE256" s="2">
        <v>6.0479618416666696</v>
      </c>
      <c r="BF256" s="2">
        <v>6.2842000000000002</v>
      </c>
      <c r="BG256" s="2">
        <v>6.2842000000000002</v>
      </c>
      <c r="BH256" s="2">
        <v>9.2573444444416708</v>
      </c>
      <c r="BI256" s="2">
        <v>9.9749999999999996</v>
      </c>
      <c r="BJ256" s="2">
        <v>9.9749999999999996</v>
      </c>
      <c r="BK256" s="2">
        <v>9.9749999999999996</v>
      </c>
      <c r="BL256" s="2">
        <v>9.9749999999999996</v>
      </c>
      <c r="BM256" s="2">
        <v>9.9749999999999996</v>
      </c>
      <c r="BN256" s="2">
        <v>9.9749999999999996</v>
      </c>
      <c r="BO256" s="2">
        <v>9.9749999999999996</v>
      </c>
    </row>
    <row r="257" spans="1:67" ht="15.75" customHeight="1" x14ac:dyDescent="0.25">
      <c r="A257" s="2" t="s">
        <v>515</v>
      </c>
      <c r="B257" s="2" t="s">
        <v>6</v>
      </c>
      <c r="C257" s="2" t="s">
        <v>538</v>
      </c>
      <c r="D257" s="2">
        <v>1.010205</v>
      </c>
      <c r="E257" s="2">
        <v>1.010205</v>
      </c>
      <c r="F257" s="2">
        <v>1.010205</v>
      </c>
      <c r="G257" s="2">
        <v>1.010205</v>
      </c>
      <c r="H257" s="2">
        <v>1.010205</v>
      </c>
      <c r="I257" s="2">
        <v>1.010205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1.395</v>
      </c>
      <c r="T257" s="2">
        <v>1.395</v>
      </c>
      <c r="U257" s="2">
        <v>1.395</v>
      </c>
      <c r="V257" s="2">
        <v>1.6016291665416651</v>
      </c>
      <c r="W257" s="2">
        <v>1.777389166333335</v>
      </c>
      <c r="X257" s="2">
        <v>1.7857099995000001</v>
      </c>
      <c r="Y257" s="2">
        <v>1.7857099995000001</v>
      </c>
      <c r="Z257" s="2">
        <v>1.7857099995000001</v>
      </c>
      <c r="AA257" s="2">
        <v>1.79</v>
      </c>
      <c r="AB257" s="2">
        <v>1.79</v>
      </c>
      <c r="AC257" s="2">
        <v>1.79</v>
      </c>
      <c r="AD257" s="2">
        <v>1.8984791666666649</v>
      </c>
      <c r="AE257" s="2">
        <v>2</v>
      </c>
      <c r="AF257" s="2">
        <v>2</v>
      </c>
      <c r="AG257" s="2">
        <v>2</v>
      </c>
      <c r="AH257" s="2">
        <v>2</v>
      </c>
      <c r="AI257" s="2">
        <v>2.3588316666666649</v>
      </c>
      <c r="AJ257" s="2">
        <v>2.7</v>
      </c>
      <c r="AK257" s="2">
        <v>2.7</v>
      </c>
      <c r="AL257" s="2">
        <v>2.7</v>
      </c>
      <c r="AM257" s="2">
        <v>2.7</v>
      </c>
      <c r="AN257" s="2">
        <v>2.7</v>
      </c>
      <c r="AO257" s="2">
        <v>2.7</v>
      </c>
      <c r="AP257" s="2">
        <v>2.7</v>
      </c>
      <c r="AQ257" s="2">
        <v>2.7</v>
      </c>
      <c r="AR257" s="2">
        <v>2.7</v>
      </c>
      <c r="AS257" s="2">
        <v>2.7</v>
      </c>
      <c r="AT257" s="2">
        <v>2.7</v>
      </c>
      <c r="AU257" s="2">
        <v>2.7</v>
      </c>
      <c r="AV257" s="2">
        <v>2.7</v>
      </c>
      <c r="AW257" s="2">
        <v>2.7</v>
      </c>
      <c r="AX257" s="2">
        <v>2.7</v>
      </c>
      <c r="AY257" s="2">
        <v>2.7</v>
      </c>
      <c r="AZ257" s="2">
        <v>2.7</v>
      </c>
      <c r="BA257" s="2">
        <v>2.7</v>
      </c>
      <c r="BB257" s="2">
        <v>2.7</v>
      </c>
      <c r="BC257" s="2">
        <v>2.7</v>
      </c>
      <c r="BD257" s="2">
        <v>2.7</v>
      </c>
      <c r="BE257" s="2">
        <v>2.7</v>
      </c>
      <c r="BF257" s="2">
        <v>2.7</v>
      </c>
      <c r="BG257" s="2">
        <v>2.7</v>
      </c>
      <c r="BH257" s="2">
        <v>2.7</v>
      </c>
      <c r="BI257" s="2">
        <v>2.7</v>
      </c>
      <c r="BJ257" s="2">
        <v>2.7</v>
      </c>
      <c r="BK257" s="2">
        <v>2.7</v>
      </c>
      <c r="BL257" s="2">
        <v>2.7</v>
      </c>
      <c r="BM257" s="2">
        <v>2.7</v>
      </c>
      <c r="BN257" s="2">
        <v>2.7</v>
      </c>
      <c r="BO257" s="2">
        <v>2.7</v>
      </c>
    </row>
    <row r="258" spans="1:67" ht="15.75" customHeight="1" x14ac:dyDescent="0.25">
      <c r="A258" s="2" t="s">
        <v>517</v>
      </c>
      <c r="B258" s="2" t="s">
        <v>6</v>
      </c>
      <c r="C258" s="2" t="s">
        <v>538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2">
        <v>1</v>
      </c>
      <c r="AX258" s="2">
        <v>1</v>
      </c>
      <c r="AY258" s="2">
        <v>1</v>
      </c>
      <c r="AZ258" s="2">
        <v>1</v>
      </c>
      <c r="BA258" s="2">
        <v>1</v>
      </c>
      <c r="BB258" s="2">
        <v>1</v>
      </c>
      <c r="BC258" s="2">
        <v>1</v>
      </c>
      <c r="BD258" s="2">
        <v>1</v>
      </c>
      <c r="BE258" s="2">
        <v>1</v>
      </c>
      <c r="BF258" s="2">
        <v>1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</row>
    <row r="259" spans="1:67" ht="15.75" customHeight="1" x14ac:dyDescent="0.25">
      <c r="A259" s="2" t="s">
        <v>519</v>
      </c>
      <c r="B259" s="2" t="s">
        <v>37</v>
      </c>
      <c r="C259" s="2" t="s">
        <v>538</v>
      </c>
      <c r="D259" s="2">
        <v>1.0017709226849301</v>
      </c>
      <c r="E259" s="2">
        <v>1.0017709226849301</v>
      </c>
      <c r="F259" s="2">
        <v>1.0017709226849301</v>
      </c>
      <c r="G259" s="2">
        <v>1.0017709226849301</v>
      </c>
      <c r="H259" s="2">
        <v>1.0017709226849301</v>
      </c>
      <c r="I259" s="2">
        <v>1.0017709226849301</v>
      </c>
      <c r="J259" s="2">
        <v>1.0017709226849301</v>
      </c>
      <c r="K259" s="2">
        <v>1.0017709226849301</v>
      </c>
      <c r="L259" s="2">
        <v>1.0017709226849301</v>
      </c>
      <c r="M259" s="2">
        <v>1.0017709226849301</v>
      </c>
      <c r="N259" s="2">
        <v>1.0017709226849301</v>
      </c>
      <c r="O259" s="2">
        <v>1.0017709226849301</v>
      </c>
      <c r="P259" s="2">
        <v>1.0017709226849301</v>
      </c>
      <c r="Q259" s="2">
        <v>1.0017709226849301</v>
      </c>
      <c r="R259" s="2">
        <v>1.0017709226849301</v>
      </c>
      <c r="S259" s="2">
        <v>1.0017709226849301</v>
      </c>
      <c r="T259" s="2">
        <v>1.0017709226849301</v>
      </c>
      <c r="U259" s="2">
        <v>1.0017709226849301</v>
      </c>
      <c r="V259" s="2">
        <v>1.0017709226849301</v>
      </c>
      <c r="W259" s="2">
        <v>1.0017709226849301</v>
      </c>
      <c r="X259" s="2">
        <v>1.0017709226849301</v>
      </c>
      <c r="Y259" s="2">
        <v>1.0017709226849301</v>
      </c>
      <c r="Z259" s="2">
        <v>1.0017709226849301</v>
      </c>
      <c r="AA259" s="2">
        <v>1.0017709226849301</v>
      </c>
      <c r="AB259" s="2">
        <v>1.0017709226849301</v>
      </c>
      <c r="AC259" s="2">
        <v>1.0017709226849301</v>
      </c>
      <c r="AD259" s="2">
        <v>22.936728260869501</v>
      </c>
      <c r="AE259" s="2">
        <v>78.953315724637505</v>
      </c>
      <c r="AF259" s="2">
        <v>611.64608695652203</v>
      </c>
      <c r="AG259" s="2">
        <v>4501.6865290896703</v>
      </c>
      <c r="AH259" s="2">
        <v>6537.6046856883904</v>
      </c>
      <c r="AI259" s="2">
        <v>10121.8932306763</v>
      </c>
      <c r="AJ259" s="2">
        <v>11202.1916666667</v>
      </c>
      <c r="AK259" s="2">
        <v>10640.958333333299</v>
      </c>
      <c r="AL259" s="2">
        <v>10965.666666666701</v>
      </c>
      <c r="AM259" s="2">
        <v>11038.25</v>
      </c>
      <c r="AN259" s="2">
        <v>11032.583333333299</v>
      </c>
      <c r="AO259" s="2">
        <v>11683.333333333299</v>
      </c>
      <c r="AP259" s="2">
        <v>13268</v>
      </c>
      <c r="AQ259" s="2">
        <v>13943.166666666701</v>
      </c>
      <c r="AR259" s="2">
        <v>14167.75</v>
      </c>
      <c r="AS259" s="2">
        <v>14725.166666666701</v>
      </c>
      <c r="AT259" s="2">
        <v>15279.5</v>
      </c>
      <c r="AU259" s="2">
        <v>15509.583333333299</v>
      </c>
      <c r="AV259" s="2">
        <v>15746</v>
      </c>
      <c r="AW259" s="2">
        <v>15858.916666666701</v>
      </c>
      <c r="AX259" s="2">
        <v>15994.25</v>
      </c>
      <c r="AY259" s="2">
        <v>16105.125</v>
      </c>
      <c r="AZ259" s="2">
        <v>16302.25</v>
      </c>
      <c r="BA259" s="2">
        <v>17065.083333333299</v>
      </c>
      <c r="BB259" s="2">
        <v>18612.916666666701</v>
      </c>
      <c r="BC259" s="2">
        <v>20509.75</v>
      </c>
      <c r="BD259" s="2">
        <v>20828</v>
      </c>
      <c r="BE259" s="2">
        <v>20933.416666666701</v>
      </c>
      <c r="BF259" s="2">
        <v>21148</v>
      </c>
      <c r="BG259" s="2">
        <v>21697.567500000001</v>
      </c>
      <c r="BH259" s="2">
        <v>21935.000833333299</v>
      </c>
      <c r="BI259" s="2">
        <v>22370.086666666699</v>
      </c>
      <c r="BJ259" s="2">
        <v>22602.05</v>
      </c>
      <c r="BK259" s="2">
        <v>23050.241666666701</v>
      </c>
      <c r="BL259" s="2">
        <v>23208.368333333299</v>
      </c>
      <c r="BM259" s="2">
        <v>23159.782592592601</v>
      </c>
      <c r="BN259" s="2">
        <v>23271.212500000001</v>
      </c>
      <c r="BO259" s="2">
        <v>23787.319166666701</v>
      </c>
    </row>
    <row r="260" spans="1:67" ht="15.75" customHeight="1" x14ac:dyDescent="0.25">
      <c r="A260" s="2" t="s">
        <v>521</v>
      </c>
      <c r="B260" s="2" t="s">
        <v>37</v>
      </c>
      <c r="C260" s="2" t="s">
        <v>538</v>
      </c>
      <c r="D260" s="2">
        <v>89.765000088765007</v>
      </c>
      <c r="E260" s="2">
        <v>89.765000088765007</v>
      </c>
      <c r="F260" s="2">
        <v>89.765000088765007</v>
      </c>
      <c r="G260" s="2">
        <v>89.765000088765007</v>
      </c>
      <c r="H260" s="2">
        <v>89.765000088765007</v>
      </c>
      <c r="I260" s="2">
        <v>89.765000088765007</v>
      </c>
      <c r="J260" s="2">
        <v>89.765000088765007</v>
      </c>
      <c r="K260" s="2">
        <v>89.765000088765007</v>
      </c>
      <c r="L260" s="2">
        <v>89.765000088765007</v>
      </c>
      <c r="M260" s="2">
        <v>94.440000093440005</v>
      </c>
      <c r="N260" s="2">
        <v>100.985000099985</v>
      </c>
      <c r="O260" s="2">
        <v>100.689451223571</v>
      </c>
      <c r="P260" s="2">
        <v>81.610909090916707</v>
      </c>
      <c r="Q260" s="2">
        <v>72.044713804750003</v>
      </c>
      <c r="R260" s="2">
        <v>77.803232323333305</v>
      </c>
      <c r="S260" s="2">
        <v>69.272592592666697</v>
      </c>
      <c r="T260" s="2">
        <v>77.236228956166698</v>
      </c>
      <c r="U260" s="2">
        <v>79.411313131166693</v>
      </c>
      <c r="V260" s="2">
        <v>72.938989898916702</v>
      </c>
      <c r="W260" s="2">
        <v>68.7582491583333</v>
      </c>
      <c r="X260" s="2">
        <v>68.292121212166705</v>
      </c>
      <c r="Y260" s="2">
        <v>87.825925925749999</v>
      </c>
      <c r="Z260" s="2">
        <v>96.207499999416697</v>
      </c>
      <c r="AA260" s="2">
        <v>99.367661994000002</v>
      </c>
      <c r="AB260" s="2">
        <v>99.2333333325833</v>
      </c>
      <c r="AC260" s="2">
        <v>106.03166666600001</v>
      </c>
      <c r="AD260" s="2">
        <v>106.075833332917</v>
      </c>
      <c r="AE260" s="2">
        <v>109.849166666667</v>
      </c>
      <c r="AF260" s="2">
        <v>104.425833333333</v>
      </c>
      <c r="AG260" s="2">
        <v>116.041666666667</v>
      </c>
      <c r="AH260" s="2">
        <v>117.06125</v>
      </c>
      <c r="AI260" s="2">
        <v>111.675</v>
      </c>
      <c r="AJ260" s="2">
        <v>113.39166666666701</v>
      </c>
      <c r="AK260" s="2">
        <v>121.580833333333</v>
      </c>
      <c r="AL260" s="2">
        <v>116.405</v>
      </c>
      <c r="AM260" s="2">
        <v>112.11166666666701</v>
      </c>
      <c r="AN260" s="2">
        <v>111.71916666666699</v>
      </c>
      <c r="AO260" s="2">
        <v>115.87333333333299</v>
      </c>
      <c r="AP260" s="2">
        <v>127.5175</v>
      </c>
      <c r="AQ260" s="2">
        <v>129.07499999999999</v>
      </c>
      <c r="AR260" s="2">
        <v>137.643333333333</v>
      </c>
      <c r="AS260" s="2">
        <v>145.3125</v>
      </c>
      <c r="AT260" s="2">
        <v>139.19833333333301</v>
      </c>
      <c r="AU260" s="2">
        <v>122.18916666666701</v>
      </c>
      <c r="AV260" s="2">
        <v>111.79</v>
      </c>
      <c r="AW260" s="2">
        <v>109.245833333333</v>
      </c>
      <c r="AX260" s="2">
        <v>110.64083333333301</v>
      </c>
      <c r="AY260" s="2">
        <v>102.4375</v>
      </c>
      <c r="AZ260" s="2">
        <v>101.334166666667</v>
      </c>
      <c r="BA260" s="2">
        <v>106.740833333333</v>
      </c>
      <c r="BB260" s="2">
        <v>96.905833333333305</v>
      </c>
      <c r="BC260" s="2">
        <v>89.469166666666695</v>
      </c>
      <c r="BD260" s="2">
        <v>92.637500000000003</v>
      </c>
      <c r="BE260" s="2">
        <v>94.542500000000004</v>
      </c>
      <c r="BF260" s="2">
        <v>97.071666666666701</v>
      </c>
      <c r="BG260" s="2">
        <v>108.989166666667</v>
      </c>
      <c r="BH260" s="2">
        <v>108.47499999999999</v>
      </c>
      <c r="BI260" s="2">
        <v>107.820833333333</v>
      </c>
      <c r="BJ260" s="2">
        <v>110.16500000000001</v>
      </c>
      <c r="BK260" s="2">
        <v>114.7325</v>
      </c>
      <c r="BL260" s="2">
        <v>115.38</v>
      </c>
      <c r="BM260" s="2">
        <v>109.4525</v>
      </c>
      <c r="BN260" s="2">
        <v>115.353916666667</v>
      </c>
      <c r="BO260" s="2">
        <v>119.1125</v>
      </c>
    </row>
    <row r="261" spans="1:67" ht="15.75" customHeight="1" x14ac:dyDescent="0.25">
      <c r="A261" s="2" t="s">
        <v>523</v>
      </c>
      <c r="B261" s="2" t="s">
        <v>539</v>
      </c>
      <c r="C261" s="2" t="s">
        <v>538</v>
      </c>
      <c r="D261" s="2">
        <v>2.0370530027678989E-2</v>
      </c>
      <c r="E261" s="2">
        <v>2.0370530027678989E-2</v>
      </c>
      <c r="F261" s="2">
        <v>2.0370530027678989E-2</v>
      </c>
      <c r="G261" s="2">
        <v>2.0370530027678989E-2</v>
      </c>
      <c r="H261" s="2">
        <v>2.0370530027678989E-2</v>
      </c>
      <c r="I261" s="2">
        <v>2.0370530027678989E-2</v>
      </c>
      <c r="J261" s="2">
        <v>2.0370530027678989E-2</v>
      </c>
      <c r="K261" s="2">
        <v>2.0370530027678989E-2</v>
      </c>
      <c r="L261" s="2">
        <v>2.0370530027678989E-2</v>
      </c>
      <c r="M261" s="2">
        <v>2.0370530027678989E-2</v>
      </c>
      <c r="N261" s="2">
        <v>2.0370530027678989E-2</v>
      </c>
      <c r="O261" s="2">
        <v>2.0370530027678989E-2</v>
      </c>
      <c r="P261" s="2">
        <v>2.0370530027678989E-2</v>
      </c>
      <c r="Q261" s="2">
        <v>2.0370530027678989E-2</v>
      </c>
      <c r="R261" s="2">
        <v>2.0370530027678989E-2</v>
      </c>
      <c r="S261" s="2">
        <v>2.0370530027678989E-2</v>
      </c>
      <c r="T261" s="2">
        <v>2.0370530027678989E-2</v>
      </c>
      <c r="U261" s="2">
        <v>2.0370530027678989E-2</v>
      </c>
      <c r="V261" s="2">
        <v>2.0370530027678989E-2</v>
      </c>
      <c r="W261" s="2">
        <v>2.0370530027678989E-2</v>
      </c>
      <c r="X261" s="2">
        <v>2.0370530027678989E-2</v>
      </c>
      <c r="Y261" s="2">
        <v>2.0370530027678989E-2</v>
      </c>
      <c r="Z261" s="2">
        <v>2.0370530027678989E-2</v>
      </c>
      <c r="AA261" s="2">
        <v>2.0370530027678989E-2</v>
      </c>
      <c r="AB261" s="2">
        <v>2.0370530027678989E-2</v>
      </c>
      <c r="AC261" s="2">
        <v>2.0370530027678989E-2</v>
      </c>
      <c r="AD261" s="2">
        <v>2.0370530027678989E-2</v>
      </c>
      <c r="AE261" s="2">
        <v>2.0370530027678989E-2</v>
      </c>
      <c r="AF261" s="2">
        <v>2.0370530027678989E-2</v>
      </c>
      <c r="AG261" s="2">
        <v>2.0370530027678989E-2</v>
      </c>
      <c r="AH261" s="2">
        <v>2.0370530027678989E-2</v>
      </c>
      <c r="AI261" s="2">
        <v>2.0370530027678989E-2</v>
      </c>
      <c r="AJ261" s="2">
        <v>2.0370530027678989E-2</v>
      </c>
      <c r="AK261" s="2">
        <v>2.0370530027678989E-2</v>
      </c>
      <c r="AL261" s="2">
        <v>2.0370530027678989E-2</v>
      </c>
      <c r="AM261" s="2">
        <v>2.0370530027678989E-2</v>
      </c>
      <c r="AN261" s="2">
        <v>2.0370530027678989E-2</v>
      </c>
      <c r="AO261" s="2">
        <v>2.0370530027678989E-2</v>
      </c>
      <c r="AP261" s="2">
        <v>2.0370530027678989E-2</v>
      </c>
      <c r="AQ261" s="2">
        <v>2.0370530027678989E-2</v>
      </c>
      <c r="AR261" s="2">
        <v>2.3505994106841128E-2</v>
      </c>
      <c r="AS261" s="2">
        <v>2.424041466500973E-2</v>
      </c>
      <c r="AT261" s="2">
        <v>2.2960061758277271E-2</v>
      </c>
      <c r="AU261" s="2">
        <v>1.9193061642533069E-2</v>
      </c>
      <c r="AV261" s="2">
        <v>1.7453485570764891E-2</v>
      </c>
      <c r="AW261" s="2">
        <v>1.7450848717625349E-2</v>
      </c>
      <c r="AX261" s="2">
        <v>1.7290897958340511E-2</v>
      </c>
      <c r="AY261" s="2">
        <v>1.584150239042411E-2</v>
      </c>
      <c r="AZ261" s="2">
        <v>1.476141452168866E-2</v>
      </c>
      <c r="BA261" s="2">
        <v>1.556546081579809E-2</v>
      </c>
      <c r="BB261" s="2">
        <v>1.637637338364812E-2</v>
      </c>
      <c r="BC261" s="2">
        <v>1.559707547260755E-2</v>
      </c>
      <c r="BD261" s="2">
        <v>1.6898056162477991E-2</v>
      </c>
      <c r="BE261" s="2">
        <v>1.6346763234298071E-2</v>
      </c>
      <c r="BF261" s="2">
        <v>1.6342053682320421E-2</v>
      </c>
      <c r="BG261" s="2">
        <v>1.9567533931065521E-2</v>
      </c>
      <c r="BH261" s="2">
        <v>1.9613668877076901E-2</v>
      </c>
      <c r="BI261" s="2">
        <v>1.9218193226949169E-2</v>
      </c>
      <c r="BJ261" s="2">
        <v>1.8383799675623681E-2</v>
      </c>
      <c r="BK261" s="2">
        <v>1.9393412662930851E-2</v>
      </c>
      <c r="BL261" s="2">
        <v>1.900762133941138E-2</v>
      </c>
      <c r="BM261" s="2">
        <v>1.835604227680095E-2</v>
      </c>
      <c r="BN261" s="2">
        <v>2.0616741096370579E-2</v>
      </c>
      <c r="BO261" s="2">
        <v>2.007866554441683E-2</v>
      </c>
    </row>
    <row r="262" spans="1:67" ht="15.75" customHeight="1" x14ac:dyDescent="0.25">
      <c r="A262" s="2" t="s">
        <v>525</v>
      </c>
      <c r="B262" s="2" t="s">
        <v>37</v>
      </c>
      <c r="C262" s="2" t="s">
        <v>538</v>
      </c>
      <c r="D262" s="2">
        <v>0.71428999971428997</v>
      </c>
      <c r="E262" s="2">
        <v>0.71551499971551502</v>
      </c>
      <c r="F262" s="2">
        <v>0.71918999971918995</v>
      </c>
      <c r="G262" s="2">
        <v>0.71918999971918995</v>
      </c>
      <c r="H262" s="2">
        <v>0.71918999971918995</v>
      </c>
      <c r="I262" s="2">
        <v>0.71918999971918995</v>
      </c>
      <c r="J262" s="2">
        <v>0.71918999971918995</v>
      </c>
      <c r="K262" s="2">
        <v>0.71950333305283698</v>
      </c>
      <c r="L262" s="2">
        <v>0.72106999972107</v>
      </c>
      <c r="M262" s="2">
        <v>0.72106999972107</v>
      </c>
      <c r="N262" s="2">
        <v>0.72106999972107</v>
      </c>
      <c r="O262" s="2">
        <v>0.71895973437828298</v>
      </c>
      <c r="P262" s="2">
        <v>0.67542999999999997</v>
      </c>
      <c r="Q262" s="2">
        <v>0.61495250000000001</v>
      </c>
      <c r="R262" s="2">
        <v>0.60658000000000001</v>
      </c>
      <c r="S262" s="2">
        <v>0.63278858316666697</v>
      </c>
      <c r="T262" s="2">
        <v>0.79536549899999998</v>
      </c>
      <c r="U262" s="2">
        <v>0.78607749900000001</v>
      </c>
      <c r="V262" s="2">
        <v>0.73633283233333302</v>
      </c>
      <c r="W262" s="2">
        <v>0.82615833233333302</v>
      </c>
      <c r="X262" s="2">
        <v>0.91930666566666697</v>
      </c>
      <c r="Y262" s="2">
        <v>1.0340849990833301</v>
      </c>
      <c r="Z262" s="2">
        <v>1.2073324990833301</v>
      </c>
      <c r="AA262" s="2">
        <v>1.54913083308333</v>
      </c>
      <c r="AB262" s="2">
        <v>1.86230583283333</v>
      </c>
      <c r="AC262" s="2">
        <v>2.2452733330833299</v>
      </c>
      <c r="AD262" s="2">
        <v>2.2357599999166702</v>
      </c>
      <c r="AE262" s="2">
        <v>2.12174833333333</v>
      </c>
      <c r="AF262" s="2">
        <v>2.08043666666667</v>
      </c>
      <c r="AG262" s="2">
        <v>2.2701916666666699</v>
      </c>
      <c r="AH262" s="2">
        <v>2.30985166666667</v>
      </c>
      <c r="AI262" s="2">
        <v>2.3996223333333302</v>
      </c>
      <c r="AJ262" s="2">
        <v>2.46630833333333</v>
      </c>
      <c r="AK262" s="2">
        <v>2.56860341666667</v>
      </c>
      <c r="AL262" s="2">
        <v>2.5350371666666698</v>
      </c>
      <c r="AM262" s="2">
        <v>2.4734041666666702</v>
      </c>
      <c r="AN262" s="2">
        <v>2.4621729166666699</v>
      </c>
      <c r="AO262" s="2">
        <v>2.5593716666666699</v>
      </c>
      <c r="AP262" s="2">
        <v>2.9476868333333299</v>
      </c>
      <c r="AQ262" s="2">
        <v>3.0131519999999998</v>
      </c>
      <c r="AR262" s="2">
        <v>3.2863615249999998</v>
      </c>
      <c r="AS262" s="2">
        <v>3.4780400715000002</v>
      </c>
      <c r="AT262" s="2">
        <v>3.3762581025</v>
      </c>
      <c r="AU262" s="2">
        <v>2.9732376583333302</v>
      </c>
      <c r="AV262" s="2">
        <v>2.7807234306666699</v>
      </c>
      <c r="AW262" s="2">
        <v>2.71033673441667</v>
      </c>
      <c r="AX262" s="2">
        <v>2.7792940446967198</v>
      </c>
      <c r="AY262" s="2">
        <v>2.6165724724799602</v>
      </c>
      <c r="AZ262" s="2">
        <v>2.64417628032353</v>
      </c>
      <c r="BA262" s="2">
        <v>2.7307785095373101</v>
      </c>
      <c r="BB262" s="2">
        <v>2.4846565845233801</v>
      </c>
      <c r="BC262" s="2">
        <v>2.3174720118126002</v>
      </c>
      <c r="BD262" s="2">
        <v>2.29231194992329</v>
      </c>
      <c r="BE262" s="2">
        <v>2.3109000348257598</v>
      </c>
      <c r="BF262" s="2">
        <v>2.3317688461830799</v>
      </c>
      <c r="BG262" s="2">
        <v>2.5608736880983001</v>
      </c>
      <c r="BH262" s="2">
        <v>2.56492967258212</v>
      </c>
      <c r="BI262" s="2">
        <v>2.5543771164103699</v>
      </c>
      <c r="BJ262" s="2">
        <v>2.5872799505726101</v>
      </c>
      <c r="BK262" s="2">
        <v>2.6488263218660499</v>
      </c>
      <c r="BL262" s="2">
        <v>2.6649608451969602</v>
      </c>
      <c r="BM262" s="2">
        <v>2.5560923420784398</v>
      </c>
      <c r="BN262" s="2">
        <v>2.6889976473405901</v>
      </c>
      <c r="BO262" s="2">
        <v>2.73843913026323</v>
      </c>
    </row>
    <row r="263" spans="1:67" ht="15.75" customHeight="1" x14ac:dyDescent="0.25">
      <c r="A263" s="2" t="s">
        <v>527</v>
      </c>
      <c r="B263" s="2" t="s">
        <v>22</v>
      </c>
      <c r="C263" s="2" t="s">
        <v>538</v>
      </c>
      <c r="D263" s="2">
        <v>1.0575589962396501</v>
      </c>
      <c r="E263" s="2">
        <v>1.0575589962396501</v>
      </c>
      <c r="F263" s="2">
        <v>1.0575589962396501</v>
      </c>
      <c r="G263" s="2">
        <v>1.0575589962396501</v>
      </c>
      <c r="H263" s="2">
        <v>1.0575589962396501</v>
      </c>
      <c r="I263" s="2">
        <v>1.0575589962396501</v>
      </c>
      <c r="J263" s="2">
        <v>1.0575589962396501</v>
      </c>
      <c r="K263" s="2">
        <v>1.0575589962396501</v>
      </c>
      <c r="L263" s="2">
        <v>1.0575589962396501</v>
      </c>
      <c r="M263" s="2">
        <v>1.0575589962396501</v>
      </c>
      <c r="N263" s="2">
        <v>1.0575589962396501</v>
      </c>
      <c r="O263" s="2">
        <v>1.0575589962396501</v>
      </c>
      <c r="P263" s="2">
        <v>1.0575589962396501</v>
      </c>
      <c r="Q263" s="2">
        <v>1.0575589962396501</v>
      </c>
      <c r="R263" s="2">
        <v>1.0575589962396501</v>
      </c>
      <c r="S263" s="2">
        <v>1.0575589962396501</v>
      </c>
      <c r="T263" s="2">
        <v>1.0575589962396501</v>
      </c>
      <c r="U263" s="2">
        <v>1.0575589962396501</v>
      </c>
      <c r="V263" s="2">
        <v>1.0575589962396501</v>
      </c>
      <c r="W263" s="2">
        <v>1.0575589962396501</v>
      </c>
      <c r="X263" s="2">
        <v>1.0575589962396501</v>
      </c>
      <c r="Y263" s="2">
        <v>1.0575589962396501</v>
      </c>
      <c r="Z263" s="2">
        <v>1.0575589962396501</v>
      </c>
      <c r="AA263" s="2">
        <v>1.0575589962396501</v>
      </c>
      <c r="AB263" s="2">
        <v>1.0575589962396501</v>
      </c>
      <c r="AC263" s="2">
        <v>1.0575589962396501</v>
      </c>
      <c r="AD263" s="2">
        <v>1.0575589962396501</v>
      </c>
      <c r="AE263" s="2">
        <v>1.0575589962396501</v>
      </c>
      <c r="AF263" s="2">
        <v>1.0575589962396501</v>
      </c>
      <c r="AG263" s="2">
        <v>1.0575589962396501</v>
      </c>
      <c r="AH263" s="2">
        <v>1.0575589962396501</v>
      </c>
      <c r="AI263" s="2">
        <v>1.0575589962396501</v>
      </c>
      <c r="AJ263" s="2">
        <v>1.0575589962396501</v>
      </c>
      <c r="AK263" s="2">
        <v>1.0575589962396501</v>
      </c>
      <c r="AL263" s="2">
        <v>1.0575589962396501</v>
      </c>
      <c r="AM263" s="2">
        <v>1.0575589962396501</v>
      </c>
      <c r="AN263" s="2">
        <v>1.0575589962396501</v>
      </c>
      <c r="AO263" s="2">
        <v>1.0575589962396501</v>
      </c>
      <c r="AP263" s="2">
        <v>1.0575589962396501</v>
      </c>
      <c r="AQ263" s="2">
        <v>1.0575589962396501</v>
      </c>
      <c r="AR263" s="2">
        <v>1.0575589962396501</v>
      </c>
      <c r="AS263" s="2">
        <v>1.0575589962396501</v>
      </c>
      <c r="AT263" s="2">
        <v>1.0575589962396501</v>
      </c>
      <c r="AU263" s="2">
        <v>0.88404792718496095</v>
      </c>
      <c r="AV263" s="2">
        <v>0.80392164774760499</v>
      </c>
      <c r="AW263" s="2">
        <v>0.80380019216141596</v>
      </c>
      <c r="AX263" s="2">
        <v>0.79643273094909595</v>
      </c>
      <c r="AY263" s="2">
        <v>0.72967239998408795</v>
      </c>
      <c r="AZ263" s="2">
        <v>0.67992268004272904</v>
      </c>
      <c r="BA263" s="2">
        <v>0.71695770201613596</v>
      </c>
      <c r="BB263" s="2">
        <v>0.75430899010597896</v>
      </c>
      <c r="BC263" s="2">
        <v>0.71841389865332195</v>
      </c>
      <c r="BD263" s="2">
        <v>0.77833812041681205</v>
      </c>
      <c r="BE263" s="2">
        <v>0.75294512270200198</v>
      </c>
      <c r="BF263" s="2">
        <v>0.75272819693259096</v>
      </c>
      <c r="BG263" s="2">
        <v>0.90129642336709603</v>
      </c>
      <c r="BH263" s="2">
        <v>0.90342143625728799</v>
      </c>
      <c r="BI263" s="2">
        <v>0.88520550826938005</v>
      </c>
      <c r="BJ263" s="2">
        <v>0.84677266710809596</v>
      </c>
      <c r="BK263" s="2">
        <v>0.89321558147922597</v>
      </c>
      <c r="BL263" s="2">
        <v>0.87747520723301198</v>
      </c>
      <c r="BM263" s="2">
        <v>0.84537656436794495</v>
      </c>
      <c r="BN263" s="2">
        <v>0.95091553396210804</v>
      </c>
      <c r="BO263" s="2">
        <v>0.92470962298735604</v>
      </c>
    </row>
    <row r="264" spans="1:67" ht="15.75" customHeight="1" x14ac:dyDescent="0.25">
      <c r="A264" s="2" t="s">
        <v>529</v>
      </c>
      <c r="B264" s="2" t="s">
        <v>30</v>
      </c>
      <c r="C264" s="2" t="s">
        <v>538</v>
      </c>
      <c r="D264" s="2">
        <v>12.0100611997629</v>
      </c>
      <c r="E264" s="2">
        <v>12.0100611997629</v>
      </c>
      <c r="F264" s="2">
        <v>12.0100611997629</v>
      </c>
      <c r="G264" s="2">
        <v>12.0100611997629</v>
      </c>
      <c r="H264" s="2">
        <v>12.0100611997629</v>
      </c>
      <c r="I264" s="2">
        <v>12.0100611997629</v>
      </c>
      <c r="J264" s="2">
        <v>12.0100611997629</v>
      </c>
      <c r="K264" s="2">
        <v>12.0100611997629</v>
      </c>
      <c r="L264" s="2">
        <v>12.0100611997629</v>
      </c>
      <c r="M264" s="2">
        <v>12.0100611997629</v>
      </c>
      <c r="N264" s="2">
        <v>12.0100611997629</v>
      </c>
      <c r="O264" s="2">
        <v>12.0100611997629</v>
      </c>
      <c r="P264" s="2">
        <v>12.0100611997629</v>
      </c>
      <c r="Q264" s="2">
        <v>12.0100611997629</v>
      </c>
      <c r="R264" s="2">
        <v>12.0100611997629</v>
      </c>
      <c r="S264" s="2">
        <v>12.0100611997629</v>
      </c>
      <c r="T264" s="2">
        <v>12.0100611997629</v>
      </c>
      <c r="U264" s="2">
        <v>12.0100611997629</v>
      </c>
      <c r="V264" s="2">
        <v>12.0100611997629</v>
      </c>
      <c r="W264" s="2">
        <v>12.0100611997629</v>
      </c>
      <c r="X264" s="2">
        <v>12.0100611997629</v>
      </c>
      <c r="Y264" s="2">
        <v>12.0100611997629</v>
      </c>
      <c r="Z264" s="2">
        <v>12.0100611997629</v>
      </c>
      <c r="AA264" s="2">
        <v>12.0100611997629</v>
      </c>
      <c r="AB264" s="2">
        <v>12.0100611997629</v>
      </c>
      <c r="AC264" s="2">
        <v>12.0100611997629</v>
      </c>
      <c r="AD264" s="2">
        <v>12.0100611997629</v>
      </c>
      <c r="AE264" s="2">
        <v>12.0100611997629</v>
      </c>
      <c r="AF264" s="2">
        <v>12.0100611997629</v>
      </c>
      <c r="AG264" s="2">
        <v>12.0100611997629</v>
      </c>
      <c r="AH264" s="2">
        <v>12.0100611997629</v>
      </c>
      <c r="AI264" s="2">
        <v>12.0100001707085</v>
      </c>
      <c r="AJ264" s="2">
        <v>12.0100001707085</v>
      </c>
      <c r="AK264" s="2">
        <v>12.0100001707085</v>
      </c>
      <c r="AL264" s="2">
        <v>12.0100001707085</v>
      </c>
      <c r="AM264" s="2">
        <v>40.839166758134901</v>
      </c>
      <c r="AN264" s="2">
        <v>94.156666716535199</v>
      </c>
      <c r="AO264" s="2">
        <v>129.28083333333299</v>
      </c>
      <c r="AP264" s="2">
        <v>135.881666666667</v>
      </c>
      <c r="AQ264" s="2">
        <v>155.71833333333299</v>
      </c>
      <c r="AR264" s="2">
        <v>161.71833333333299</v>
      </c>
      <c r="AS264" s="2">
        <v>168.67166666666699</v>
      </c>
      <c r="AT264" s="2">
        <v>175.625</v>
      </c>
      <c r="AU264" s="2">
        <v>183.44833333333301</v>
      </c>
      <c r="AV264" s="2">
        <v>184.775833333333</v>
      </c>
      <c r="AW264" s="2">
        <v>191.509166666667</v>
      </c>
      <c r="AX264" s="2">
        <v>197.04916666666699</v>
      </c>
      <c r="AY264" s="2">
        <v>198.95333333333301</v>
      </c>
      <c r="AZ264" s="2">
        <v>199.76416666666699</v>
      </c>
      <c r="BA264" s="2">
        <v>202.84666666666701</v>
      </c>
      <c r="BB264" s="2">
        <v>219.59</v>
      </c>
      <c r="BC264" s="2">
        <v>213.8</v>
      </c>
      <c r="BD264" s="2">
        <v>214.349166666667</v>
      </c>
      <c r="BE264" s="2">
        <v>214.89</v>
      </c>
      <c r="BF264" s="2">
        <v>214.89</v>
      </c>
      <c r="BG264" s="2">
        <v>230.833333333333</v>
      </c>
      <c r="BH264" s="2">
        <v>283.89583333333297</v>
      </c>
      <c r="BI264" s="2">
        <v>282.19499999999999</v>
      </c>
      <c r="BJ264" s="2">
        <v>214.89</v>
      </c>
      <c r="BK264" s="2">
        <v>486.73092293906802</v>
      </c>
      <c r="BL264" s="2">
        <v>743.00596435653097</v>
      </c>
      <c r="BM264" s="2">
        <v>1035.4671855588699</v>
      </c>
      <c r="BN264" s="2">
        <v>1114.29284114183</v>
      </c>
      <c r="BO264" s="2">
        <v>1114.29284114183</v>
      </c>
    </row>
    <row r="265" spans="1:67" ht="15.75" customHeight="1" x14ac:dyDescent="0.25">
      <c r="A265" s="2" t="s">
        <v>531</v>
      </c>
      <c r="B265" s="2" t="s">
        <v>18</v>
      </c>
      <c r="C265" s="2" t="s">
        <v>538</v>
      </c>
      <c r="D265" s="2">
        <v>0.71428599971428597</v>
      </c>
      <c r="E265" s="2">
        <v>0.71428599971428597</v>
      </c>
      <c r="F265" s="2">
        <v>0.71428599971428597</v>
      </c>
      <c r="G265" s="2">
        <v>0.71428599971428597</v>
      </c>
      <c r="H265" s="2">
        <v>0.71428599971428597</v>
      </c>
      <c r="I265" s="2">
        <v>0.71428599971428597</v>
      </c>
      <c r="J265" s="2">
        <v>0.71428599971428597</v>
      </c>
      <c r="K265" s="2">
        <v>0.71428599971428597</v>
      </c>
      <c r="L265" s="2">
        <v>0.71428599971428597</v>
      </c>
      <c r="M265" s="2">
        <v>0.71428599971428597</v>
      </c>
      <c r="N265" s="2">
        <v>0.71428599971428597</v>
      </c>
      <c r="O265" s="2">
        <v>0.71521691632142903</v>
      </c>
      <c r="P265" s="2">
        <v>0.76872523719602703</v>
      </c>
      <c r="Q265" s="2">
        <v>0.69395909802109201</v>
      </c>
      <c r="R265" s="2">
        <v>0.67947700357025098</v>
      </c>
      <c r="S265" s="2">
        <v>0.73950775529633594</v>
      </c>
      <c r="T265" s="2">
        <v>0.86956521814744803</v>
      </c>
      <c r="U265" s="2">
        <v>0.86956521814744803</v>
      </c>
      <c r="V265" s="2">
        <v>0.86956521814744803</v>
      </c>
      <c r="W265" s="2">
        <v>0.84202260193494305</v>
      </c>
      <c r="X265" s="2">
        <v>0.77883373727604099</v>
      </c>
      <c r="Y265" s="2">
        <v>0.87757894275815396</v>
      </c>
      <c r="Z265" s="2">
        <v>1.0858158330833301</v>
      </c>
      <c r="AA265" s="2">
        <v>1.1140999997500001</v>
      </c>
      <c r="AB265" s="2">
        <v>1.47527749975</v>
      </c>
      <c r="AC265" s="2">
        <v>2.2286749994166701</v>
      </c>
      <c r="AD265" s="2">
        <v>2.2850316664166699</v>
      </c>
      <c r="AE265" s="2">
        <v>2.03603333333333</v>
      </c>
      <c r="AF265" s="2">
        <v>2.2734675000000002</v>
      </c>
      <c r="AG265" s="2">
        <v>2.6226775</v>
      </c>
      <c r="AH265" s="2">
        <v>2.58732083333333</v>
      </c>
      <c r="AI265" s="2">
        <v>2.7613150000000002</v>
      </c>
      <c r="AJ265" s="2">
        <v>2.8520141666666698</v>
      </c>
      <c r="AK265" s="2">
        <v>3.2677415833333301</v>
      </c>
      <c r="AL265" s="2">
        <v>3.5507983333333302</v>
      </c>
      <c r="AM265" s="2">
        <v>3.6270850000000001</v>
      </c>
      <c r="AN265" s="2">
        <v>4.2993491666666701</v>
      </c>
      <c r="AO265" s="2">
        <v>4.6079616666666698</v>
      </c>
      <c r="AP265" s="2">
        <v>5.52828416666667</v>
      </c>
      <c r="AQ265" s="2">
        <v>6.1094841666666699</v>
      </c>
      <c r="AR265" s="2">
        <v>6.9398283333333302</v>
      </c>
      <c r="AS265" s="2">
        <v>8.6091808333333297</v>
      </c>
      <c r="AT265" s="2">
        <v>10.540746666666699</v>
      </c>
      <c r="AU265" s="2">
        <v>7.5647491666666697</v>
      </c>
      <c r="AV265" s="2">
        <v>6.4596925000000001</v>
      </c>
      <c r="AW265" s="2">
        <v>6.3593283333333304</v>
      </c>
      <c r="AX265" s="2">
        <v>6.7715491666666701</v>
      </c>
      <c r="AY265" s="2">
        <v>7.0453650000000003</v>
      </c>
      <c r="AZ265" s="2">
        <v>8.26122333333333</v>
      </c>
      <c r="BA265" s="2">
        <v>8.4736741582488797</v>
      </c>
      <c r="BB265" s="2">
        <v>7.3212219611528804</v>
      </c>
      <c r="BC265" s="2">
        <v>7.2611321323273499</v>
      </c>
      <c r="BD265" s="2">
        <v>8.2099686265933105</v>
      </c>
      <c r="BE265" s="2">
        <v>9.6550560691352594</v>
      </c>
      <c r="BF265" s="2">
        <v>10.852655568783099</v>
      </c>
      <c r="BG265" s="2">
        <v>12.7589308811644</v>
      </c>
      <c r="BH265" s="2">
        <v>14.7096108855267</v>
      </c>
      <c r="BI265" s="2">
        <v>13.3238014244992</v>
      </c>
      <c r="BJ265" s="2">
        <v>13.233926471583301</v>
      </c>
      <c r="BK265" s="2">
        <v>14.448427054833299</v>
      </c>
      <c r="BL265" s="2">
        <v>16.459105390333299</v>
      </c>
      <c r="BM265" s="2">
        <v>14.778678213916701</v>
      </c>
      <c r="BN265" s="2">
        <v>16.355853484499999</v>
      </c>
      <c r="BO265" s="2">
        <v>18.4502441785</v>
      </c>
    </row>
    <row r="266" spans="1:67" ht="15.75" customHeight="1" x14ac:dyDescent="0.25">
      <c r="A266" s="2" t="s">
        <v>533</v>
      </c>
      <c r="B266" s="2" t="s">
        <v>18</v>
      </c>
      <c r="C266" s="2" t="s">
        <v>538</v>
      </c>
      <c r="D266" s="2">
        <v>0.71428599971428597</v>
      </c>
      <c r="E266" s="2">
        <v>0.71428599971428597</v>
      </c>
      <c r="F266" s="2">
        <v>0.71428599971428597</v>
      </c>
      <c r="G266" s="2">
        <v>0.71428599971428597</v>
      </c>
      <c r="H266" s="2">
        <v>0.71428599971428597</v>
      </c>
      <c r="I266" s="2">
        <v>0.71428599971428597</v>
      </c>
      <c r="J266" s="2">
        <v>0.71428599971428597</v>
      </c>
      <c r="K266" s="2">
        <v>0.71428599971428597</v>
      </c>
      <c r="L266" s="2">
        <v>0.71428599971428597</v>
      </c>
      <c r="M266" s="2">
        <v>0.71428599971428597</v>
      </c>
      <c r="N266" s="2">
        <v>0.71428599971428597</v>
      </c>
      <c r="O266" s="2">
        <v>0.71428599887889399</v>
      </c>
      <c r="P266" s="2">
        <v>7.1431749899999997E-4</v>
      </c>
      <c r="Q266" s="2">
        <v>6.5239666566666704E-4</v>
      </c>
      <c r="R266" s="2">
        <v>6.43459999E-4</v>
      </c>
      <c r="S266" s="2">
        <v>6.4322999949999995E-4</v>
      </c>
      <c r="T266" s="2">
        <v>7.0098383316666703E-4</v>
      </c>
      <c r="U266" s="2">
        <v>7.89727832416667E-4</v>
      </c>
      <c r="V266" s="2">
        <v>8.0066666666666697E-4</v>
      </c>
      <c r="W266" s="2">
        <v>7.9333333333333296E-4</v>
      </c>
      <c r="X266" s="2">
        <v>7.8866666666666701E-4</v>
      </c>
      <c r="Y266" s="2">
        <v>8.6958333333333299E-4</v>
      </c>
      <c r="Z266" s="2">
        <v>9.2875E-4</v>
      </c>
      <c r="AA266" s="2">
        <v>1.2589999999999999E-3</v>
      </c>
      <c r="AB266" s="2">
        <v>1.8131883327499999E-3</v>
      </c>
      <c r="AC266" s="2">
        <v>3.1396416662499999E-3</v>
      </c>
      <c r="AD266" s="2">
        <v>7.7884491665833298E-3</v>
      </c>
      <c r="AE266" s="2">
        <v>9.5194749999999995E-3</v>
      </c>
      <c r="AF266" s="2">
        <v>8.2660249999999998E-3</v>
      </c>
      <c r="AG266" s="2">
        <v>1.3813695833333301E-2</v>
      </c>
      <c r="AH266" s="2">
        <v>3.0289108333333301E-2</v>
      </c>
      <c r="AI266" s="2">
        <v>6.4639708333333296E-2</v>
      </c>
      <c r="AJ266" s="2">
        <v>0.17221378333333301</v>
      </c>
      <c r="AK266" s="2">
        <v>0.45276266666666698</v>
      </c>
      <c r="AL266" s="2">
        <v>0.66937062166666705</v>
      </c>
      <c r="AM266" s="2">
        <v>0.86411916666666699</v>
      </c>
      <c r="AN266" s="2">
        <v>1.2079</v>
      </c>
      <c r="AO266" s="2">
        <v>1.3144975000000001</v>
      </c>
      <c r="AP266" s="2">
        <v>1.86206916666667</v>
      </c>
      <c r="AQ266" s="2">
        <v>2.3880191666666701</v>
      </c>
      <c r="AR266" s="2">
        <v>3.11084416666667</v>
      </c>
      <c r="AS266" s="2">
        <v>3.610935</v>
      </c>
      <c r="AT266" s="2">
        <v>4.3985950000000003</v>
      </c>
      <c r="AU266" s="2">
        <v>4.7332710464987198</v>
      </c>
      <c r="AV266" s="2">
        <v>4.7788753864357902</v>
      </c>
      <c r="AW266" s="2">
        <v>4.4649999999999999</v>
      </c>
      <c r="AX266" s="2">
        <v>3.6016666666666701</v>
      </c>
      <c r="AY266" s="2">
        <v>4.0016666666666696</v>
      </c>
      <c r="AZ266" s="2">
        <v>3.7450000000000001</v>
      </c>
      <c r="BA266" s="2">
        <v>5.0449999999999999</v>
      </c>
      <c r="BB266" s="2">
        <v>4.7975000000000003</v>
      </c>
      <c r="BC266" s="2">
        <v>4.8616666666666699</v>
      </c>
      <c r="BD266" s="2">
        <v>5.1475</v>
      </c>
      <c r="BE266" s="2">
        <v>5.3964833333333297</v>
      </c>
      <c r="BF266" s="2">
        <v>6.1541666666666703</v>
      </c>
      <c r="BG266" s="2">
        <v>8.6316666666666695</v>
      </c>
      <c r="BH266" s="2">
        <v>10.307499999999999</v>
      </c>
      <c r="BI266" s="2">
        <v>9.5175000000000001</v>
      </c>
      <c r="BJ266" s="2">
        <v>10.4583333333333</v>
      </c>
      <c r="BK266" s="2">
        <v>12.89</v>
      </c>
      <c r="BL266" s="2">
        <v>18.344092645337899</v>
      </c>
      <c r="BM266" s="2">
        <v>20.018486585968802</v>
      </c>
      <c r="BN266" s="2">
        <v>16.9375943252989</v>
      </c>
      <c r="BO266" s="2">
        <v>20.212017866195001</v>
      </c>
    </row>
    <row r="267" spans="1:67" ht="15.75" customHeight="1" x14ac:dyDescent="0.25">
      <c r="A267" s="2" t="s">
        <v>535</v>
      </c>
      <c r="B267" s="2" t="s">
        <v>18</v>
      </c>
      <c r="C267" s="2" t="s">
        <v>538</v>
      </c>
      <c r="D267" s="2">
        <v>7.1428600071428601E-4</v>
      </c>
      <c r="E267" s="2">
        <v>7.1428600071428601E-4</v>
      </c>
      <c r="F267" s="2">
        <v>7.1428600071428601E-4</v>
      </c>
      <c r="G267" s="2">
        <v>7.1428600071428601E-4</v>
      </c>
      <c r="H267" s="2">
        <v>7.1428600071428601E-4</v>
      </c>
      <c r="I267" s="2">
        <v>7.1428600071428601E-4</v>
      </c>
      <c r="J267" s="2">
        <v>7.1428600071428601E-4</v>
      </c>
      <c r="K267" s="2">
        <v>7.1428600071428601E-4</v>
      </c>
      <c r="L267" s="2">
        <v>7.1428600071428601E-4</v>
      </c>
      <c r="M267" s="2">
        <v>7.1428600071428601E-4</v>
      </c>
      <c r="N267" s="2">
        <v>7.1428600071428601E-4</v>
      </c>
      <c r="O267" s="2">
        <v>7.1219542995242695E-4</v>
      </c>
      <c r="P267" s="2">
        <v>6.5783174204698505E-4</v>
      </c>
      <c r="Q267" s="2">
        <v>5.8571488122451999E-4</v>
      </c>
      <c r="R267" s="2">
        <v>5.8357882281972399E-4</v>
      </c>
      <c r="S267" s="2">
        <v>5.7076428281416605E-4</v>
      </c>
      <c r="T267" s="2">
        <v>6.2607704338503499E-4</v>
      </c>
      <c r="U267" s="2">
        <v>6.2906376559987204E-4</v>
      </c>
      <c r="V267" s="2">
        <v>6.7482402076295101E-4</v>
      </c>
      <c r="W267" s="2">
        <v>6.8049712441124505E-4</v>
      </c>
      <c r="X267" s="2">
        <v>6.4529051059388995E-4</v>
      </c>
      <c r="Y267" s="2">
        <v>6.9097568056162499E-4</v>
      </c>
      <c r="Z267" s="2">
        <v>7.5994560388581401E-4</v>
      </c>
      <c r="AA267" s="2">
        <v>1.01423413220455E-3</v>
      </c>
      <c r="AB267" s="2">
        <v>1.25893678408442E-3</v>
      </c>
      <c r="AC267" s="2">
        <v>1.6155163771118799E-3</v>
      </c>
      <c r="AD267" s="2">
        <v>1.6684764684788899E-3</v>
      </c>
      <c r="AE267" s="2">
        <v>1.6634624460731601E-3</v>
      </c>
      <c r="AF267" s="2">
        <v>1.80773447752897E-3</v>
      </c>
      <c r="AG267" s="2">
        <v>2.12134031008689E-3</v>
      </c>
      <c r="AH267" s="2">
        <v>2.45451835023142E-3</v>
      </c>
      <c r="AI267" s="2">
        <v>3.6254886572367698E-3</v>
      </c>
      <c r="AJ267" s="2">
        <v>5.1042665511594996E-3</v>
      </c>
      <c r="AK267" s="2">
        <v>6.4904940995879198E-3</v>
      </c>
      <c r="AL267" s="2">
        <v>8.1607990595128806E-3</v>
      </c>
      <c r="AM267" s="2">
        <v>8.6752193293132395E-3</v>
      </c>
      <c r="AN267" s="2">
        <v>1.00137132167889E-2</v>
      </c>
      <c r="AO267" s="2">
        <v>1.21250465891802E-2</v>
      </c>
      <c r="AP267" s="2">
        <v>2.3706012838122799E-2</v>
      </c>
      <c r="AQ267" s="2">
        <v>3.8344710205420497E-2</v>
      </c>
      <c r="AR267" s="2">
        <v>4.4468376417429997E-2</v>
      </c>
      <c r="AS267" s="2">
        <v>5.5114659712586597E-2</v>
      </c>
      <c r="AT267" s="2">
        <v>5.5098290581033799E-2</v>
      </c>
      <c r="AU267" s="2">
        <v>0.69821607130572305</v>
      </c>
      <c r="AV267" s="2">
        <v>5.0744194146319499</v>
      </c>
      <c r="AW267" s="2">
        <v>22.389039604825498</v>
      </c>
      <c r="AX267" s="2">
        <v>164.547356500646</v>
      </c>
      <c r="AY267" s="2">
        <v>9686.7716695417494</v>
      </c>
      <c r="AZ267" s="2">
        <v>6723052073.3381004</v>
      </c>
      <c r="BA267" s="2">
        <v>6723052073.3381004</v>
      </c>
      <c r="BB267" s="2">
        <v>6723052073.3381004</v>
      </c>
      <c r="BC267" s="2">
        <v>6723052073.3381004</v>
      </c>
      <c r="BD267" s="2">
        <v>6723052073.3381004</v>
      </c>
      <c r="BE267" s="2">
        <v>6723052073.3381004</v>
      </c>
      <c r="BF267" s="2">
        <v>6723052073.3381004</v>
      </c>
      <c r="BG267" s="2">
        <v>6723052073.3381004</v>
      </c>
      <c r="BH267" s="2">
        <v>6723052073.3381004</v>
      </c>
      <c r="BI267" s="2">
        <v>6723052073.3381004</v>
      </c>
      <c r="BJ267" s="2">
        <v>6723052073.3381004</v>
      </c>
      <c r="BK267" s="2">
        <v>6723052073.3381004</v>
      </c>
      <c r="BL267" s="2">
        <v>51.329013122628702</v>
      </c>
      <c r="BM267" s="2">
        <v>88.552447259743602</v>
      </c>
      <c r="BN267" s="2">
        <v>374.954362604663</v>
      </c>
      <c r="BO267" s="2">
        <v>3509.1722203755799</v>
      </c>
    </row>
    <row r="268" spans="1:67" ht="15.75" customHeight="1" x14ac:dyDescent="0.25"/>
    <row r="269" spans="1:67" ht="15.75" customHeight="1" x14ac:dyDescent="0.25"/>
    <row r="270" spans="1:67" ht="15.75" customHeight="1" x14ac:dyDescent="0.25"/>
    <row r="271" spans="1:67" ht="15.75" customHeight="1" x14ac:dyDescent="0.25"/>
    <row r="272" spans="1:6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7"/>
  <sheetViews>
    <sheetView tabSelected="1" topLeftCell="B1" workbookViewId="0">
      <selection activeCell="J10" sqref="J10"/>
    </sheetView>
  </sheetViews>
  <sheetFormatPr defaultColWidth="14.42578125" defaultRowHeight="15" customHeight="1" x14ac:dyDescent="0.25"/>
  <cols>
    <col min="1" max="1" width="43.140625" bestFit="1" customWidth="1"/>
    <col min="10" max="10" width="25.42578125" customWidth="1"/>
  </cols>
  <sheetData>
    <row r="1" spans="1:10" ht="43.5" x14ac:dyDescent="0.25">
      <c r="A1" s="4" t="s">
        <v>1</v>
      </c>
      <c r="B1" s="4" t="s">
        <v>540</v>
      </c>
      <c r="C1" s="4" t="s">
        <v>541</v>
      </c>
      <c r="D1" s="4" t="s">
        <v>542</v>
      </c>
      <c r="E1" s="4" t="s">
        <v>543</v>
      </c>
      <c r="F1" s="4" t="s">
        <v>544</v>
      </c>
      <c r="G1" s="4" t="s">
        <v>545</v>
      </c>
      <c r="H1" s="4" t="s">
        <v>546</v>
      </c>
      <c r="I1" s="4" t="s">
        <v>547</v>
      </c>
      <c r="J1" s="5" t="s">
        <v>548</v>
      </c>
    </row>
    <row r="2" spans="1:10" ht="15" customHeight="1" x14ac:dyDescent="0.25">
      <c r="A2" s="6" t="s">
        <v>5</v>
      </c>
      <c r="B2" s="7">
        <f>AVERAGE('Exchange Rates'!D2:'Exchange Rates'!BO2)</f>
        <v>1.7900000000000025</v>
      </c>
      <c r="C2" s="7">
        <f>MEDIAN('Exchange Rates'!D2:'Exchange Rates'!BO2)</f>
        <v>1.79</v>
      </c>
      <c r="D2" s="7">
        <f>IFERROR(_xlfn.MODE.SNGL('Exchange Rates'!D2:'Exchange Rates'!BO2),"None")</f>
        <v>1.79</v>
      </c>
      <c r="E2" s="7">
        <f>MIN('Exchange Rates'!D2:'Exchange Rates'!BO2)</f>
        <v>1.79</v>
      </c>
      <c r="F2" s="7">
        <f>MAX('Exchange Rates'!D2:'Exchange Rates'!BO2)</f>
        <v>1.79</v>
      </c>
      <c r="G2" s="7">
        <f>MAX('Exchange Rates'!D2:'Exchange Rates'!BO2)-MIN('Exchange Rates'!D2-'Exchange Rates'!BO2)</f>
        <v>1.79</v>
      </c>
      <c r="H2" s="7">
        <f>_xlfn.STDEV.P('Exchange Rates'!D2:'Exchange Rates'!BO2)</f>
        <v>2.4424906541753444E-15</v>
      </c>
      <c r="I2" s="7">
        <f>IFERROR(VAR('Exchange Rates'!D2:'Exchange Rates'!BO2),"NA")</f>
        <v>6.0604552083645988E-30</v>
      </c>
      <c r="J2" t="str">
        <f>IF(OR(F2&gt;1.5*B2,E2&lt;0.5*B2),"Extreme Fluctuation",IF(OR(G2&gt;20,I2&gt;100),"High Volatility",IF(H2&lt;0.1*B2,"Stable Exchange Rate",IF(C2&gt;B2,"Increasing Trend",IF(C2&lt;B2,"Decreasing Trend","No Trend")))))</f>
        <v>Stable Exchange Rate</v>
      </c>
    </row>
    <row r="3" spans="1:10" ht="15" customHeight="1" x14ac:dyDescent="0.25">
      <c r="A3" s="6" t="s">
        <v>9</v>
      </c>
      <c r="B3" s="7">
        <f>AVERAGE('Exchange Rates'!D3:'Exchange Rates'!BO3)</f>
        <v>1.8875340432126853E-2</v>
      </c>
      <c r="C3" s="7">
        <f>MEDIAN('Exchange Rates'!D3:'Exchange Rates'!BO3)</f>
        <v>1.9547564008235058E-2</v>
      </c>
      <c r="D3" s="7">
        <f>IFERROR(_xlfn.MODE.SNGL('Exchange Rates'!D3:'Exchange Rates'!BO3),"None")</f>
        <v>1.9547564008235058E-2</v>
      </c>
      <c r="E3" s="7">
        <f>MIN('Exchange Rates'!D3:'Exchange Rates'!BO3)</f>
        <v>1.4165055834223519E-2</v>
      </c>
      <c r="F3" s="7">
        <f>MAX('Exchange Rates'!D3:'Exchange Rates'!BO3)</f>
        <v>2.326110595092979E-2</v>
      </c>
      <c r="G3" s="7">
        <f>MAX('Exchange Rates'!D3:'Exchange Rates'!BO3)-MIN('Exchange Rates'!D3-'Exchange Rates'!BO3)</f>
        <v>2.2981032744167611E-2</v>
      </c>
      <c r="H3" s="7">
        <f>_xlfn.STDEV.P('Exchange Rates'!D3:'Exchange Rates'!BO3)</f>
        <v>1.6954943526163329E-3</v>
      </c>
      <c r="I3" s="7">
        <f>IFERROR(VAR('Exchange Rates'!D3:'Exchange Rates'!BO3),"NA")</f>
        <v>2.9203312759404474E-6</v>
      </c>
      <c r="J3" t="str">
        <f t="shared" ref="J3:J66" si="0">IF(OR(F3&gt;1.5*B3,E3&lt;0.5*B3),"Extreme Fluctuation",IF(OR(G3&gt;20,I3&gt;100),"High Volatility",IF(H3&lt;0.1*B3,"Stable Exchange Rate",IF(C3&gt;B3,"Increasing Trend",IF(C3&lt;B3,"Decreasing Trend","No Trend")))))</f>
        <v>Stable Exchange Rate</v>
      </c>
    </row>
    <row r="4" spans="1:10" ht="15" customHeight="1" x14ac:dyDescent="0.25">
      <c r="A4" s="6" t="s">
        <v>11</v>
      </c>
      <c r="B4" s="7">
        <f>AVERAGE('Exchange Rates'!D4:'Exchange Rates'!BO4)</f>
        <v>45.216587874137574</v>
      </c>
      <c r="C4" s="7">
        <f>MEDIAN('Exchange Rates'!D4:'Exchange Rates'!BO4)</f>
        <v>39.276429270145996</v>
      </c>
      <c r="D4" s="7">
        <f>IFERROR(_xlfn.MODE.SNGL('Exchange Rates'!D4:'Exchange Rates'!BO4),"None")</f>
        <v>39.276429270145996</v>
      </c>
      <c r="E4" s="7">
        <f>MIN('Exchange Rates'!D4:'Exchange Rates'!BO4)</f>
        <v>17.196560687862402</v>
      </c>
      <c r="F4" s="7">
        <f>MAX('Exchange Rates'!D4:'Exchange Rates'!BO4)</f>
        <v>77.737949178336706</v>
      </c>
      <c r="G4" s="7">
        <f>MAX('Exchange Rates'!D4:'Exchange Rates'!BO4)-MIN('Exchange Rates'!D4-'Exchange Rates'!BO4)</f>
        <v>137.35492492596399</v>
      </c>
      <c r="H4" s="7">
        <f>_xlfn.STDEV.P('Exchange Rates'!D4:'Exchange Rates'!BO4)</f>
        <v>13.517026131746555</v>
      </c>
      <c r="I4" s="7">
        <f>IFERROR(VAR('Exchange Rates'!D4:'Exchange Rates'!BO4),"NA")</f>
        <v>185.61015410419731</v>
      </c>
      <c r="J4" t="str">
        <f t="shared" si="0"/>
        <v>Extreme Fluctuation</v>
      </c>
    </row>
    <row r="5" spans="1:10" ht="15" customHeight="1" x14ac:dyDescent="0.25">
      <c r="A5" s="6" t="s">
        <v>15</v>
      </c>
      <c r="B5" s="7">
        <f>AVERAGE('Exchange Rates'!D5:'Exchange Rates'!BO5)</f>
        <v>1.9268576691129496E-2</v>
      </c>
      <c r="C5" s="7">
        <f>MEDIAN('Exchange Rates'!D5:'Exchange Rates'!BO5)</f>
        <v>1.9954804925073288E-2</v>
      </c>
      <c r="D5" s="7">
        <f>IFERROR(_xlfn.MODE.SNGL('Exchange Rates'!D5:'Exchange Rates'!BO5),"None")</f>
        <v>1.9954804925073288E-2</v>
      </c>
      <c r="E5" s="7">
        <f>MIN('Exchange Rates'!D5:'Exchange Rates'!BO5)</f>
        <v>1.446016116410318E-2</v>
      </c>
      <c r="F5" s="7">
        <f>MAX('Exchange Rates'!D5:'Exchange Rates'!BO5)</f>
        <v>2.3745712324907499E-2</v>
      </c>
      <c r="G5" s="7">
        <f>MAX('Exchange Rates'!D5:'Exchange Rates'!BO5)-MIN('Exchange Rates'!D5-'Exchange Rates'!BO5)</f>
        <v>2.3459804259671101E-2</v>
      </c>
      <c r="H5" s="7">
        <f>_xlfn.STDEV.P('Exchange Rates'!D5:'Exchange Rates'!BO5)</f>
        <v>1.7308171516291727E-3</v>
      </c>
      <c r="I5" s="7">
        <f>IFERROR(VAR('Exchange Rates'!D5:'Exchange Rates'!BO5),"NA")</f>
        <v>3.0432792506653686E-6</v>
      </c>
      <c r="J5" t="str">
        <f t="shared" si="0"/>
        <v>Stable Exchange Rate</v>
      </c>
    </row>
    <row r="6" spans="1:10" ht="15" customHeight="1" x14ac:dyDescent="0.25">
      <c r="A6" s="6" t="s">
        <v>17</v>
      </c>
      <c r="B6" s="7">
        <f>AVERAGE('Exchange Rates'!D6:'Exchange Rates'!BO6)</f>
        <v>70.853856439701758</v>
      </c>
      <c r="C6" s="7">
        <f>MEDIAN('Exchange Rates'!D6:'Exchange Rates'!BO6)</f>
        <v>1.5325750000000015E-7</v>
      </c>
      <c r="D6" s="7">
        <f>IFERROR(_xlfn.MODE.SNGL('Exchange Rates'!D6:'Exchange Rates'!BO6),"None")</f>
        <v>2.9917999999999997E-8</v>
      </c>
      <c r="E6" s="7">
        <f>MIN('Exchange Rates'!D6:'Exchange Rates'!BO6)</f>
        <v>2.4514619999999999E-8</v>
      </c>
      <c r="F6" s="7">
        <f>MAX('Exchange Rates'!D6:'Exchange Rates'!BO6)</f>
        <v>685.02023776144904</v>
      </c>
      <c r="G6" s="7">
        <f>MAX('Exchange Rates'!D6:'Exchange Rates'!BO6)-MIN('Exchange Rates'!D6-'Exchange Rates'!BO6)</f>
        <v>1370.0404754942297</v>
      </c>
      <c r="H6" s="7">
        <f>_xlfn.STDEV.P('Exchange Rates'!D6:'Exchange Rates'!BO6)</f>
        <v>150.58229823401132</v>
      </c>
      <c r="I6" s="7">
        <f>IFERROR(VAR('Exchange Rates'!D6:'Exchange Rates'!BO6),"NA")</f>
        <v>23034.94962939604</v>
      </c>
      <c r="J6" t="str">
        <f t="shared" si="0"/>
        <v>Extreme Fluctuation</v>
      </c>
    </row>
    <row r="7" spans="1:10" ht="15" customHeight="1" x14ac:dyDescent="0.25">
      <c r="A7" s="6" t="s">
        <v>21</v>
      </c>
      <c r="B7" s="7">
        <f>AVERAGE('Exchange Rates'!D7:'Exchange Rates'!BO7)</f>
        <v>93.180383849926983</v>
      </c>
      <c r="C7" s="7">
        <f>MEDIAN('Exchange Rates'!D7:'Exchange Rates'!BO7)</f>
        <v>75.032499999999999</v>
      </c>
      <c r="D7" s="7">
        <f>IFERROR(_xlfn.MODE.SNGL('Exchange Rates'!D7:'Exchange Rates'!BO7),"None")</f>
        <v>75.032499999999999</v>
      </c>
      <c r="E7" s="7">
        <f>MIN('Exchange Rates'!D7:'Exchange Rates'!BO7)</f>
        <v>75.032499999999999</v>
      </c>
      <c r="F7" s="7">
        <f>MAX('Exchange Rates'!D7:'Exchange Rates'!BO7)</f>
        <v>150.63333333333301</v>
      </c>
      <c r="G7" s="7">
        <f>MAX('Exchange Rates'!D7:'Exchange Rates'!BO7)-MIN('Exchange Rates'!D7-'Exchange Rates'!BO7)</f>
        <v>176.245833333333</v>
      </c>
      <c r="H7" s="7">
        <f>_xlfn.STDEV.P('Exchange Rates'!D7:'Exchange Rates'!BO7)</f>
        <v>22.550476532338333</v>
      </c>
      <c r="I7" s="7">
        <f>IFERROR(VAR('Exchange Rates'!D7:'Exchange Rates'!BO7),"NA")</f>
        <v>516.59580122975683</v>
      </c>
      <c r="J7" t="str">
        <f t="shared" si="0"/>
        <v>Extreme Fluctuation</v>
      </c>
    </row>
    <row r="8" spans="1:10" ht="15" customHeight="1" x14ac:dyDescent="0.25">
      <c r="A8" s="6" t="s">
        <v>25</v>
      </c>
      <c r="B8" s="7">
        <f>AVERAGE('Exchange Rates'!D8:'Exchange Rates'!BO8)</f>
        <v>1.0188337101643448</v>
      </c>
      <c r="C8" s="7">
        <f>MEDIAN('Exchange Rates'!D8:'Exchange Rates'!BO8)</f>
        <v>1.1174999999999999</v>
      </c>
      <c r="D8" s="7">
        <f>IFERROR(_xlfn.MODE.SNGL('Exchange Rates'!D8:'Exchange Rates'!BO8),"None")</f>
        <v>1.1174999999999999</v>
      </c>
      <c r="E8" s="7">
        <f>MIN('Exchange Rates'!D8:'Exchange Rates'!BO8)</f>
        <v>0.68269999999999997</v>
      </c>
      <c r="F8" s="7">
        <f>MAX('Exchange Rates'!D8:'Exchange Rates'!BO8)</f>
        <v>1.1174999999999999</v>
      </c>
      <c r="G8" s="7">
        <f>MAX('Exchange Rates'!D8:'Exchange Rates'!BO8)-MIN('Exchange Rates'!D8-'Exchange Rates'!BO8)</f>
        <v>0.92483955847069799</v>
      </c>
      <c r="H8" s="7">
        <f>_xlfn.STDEV.P('Exchange Rates'!D8:'Exchange Rates'!BO8)</f>
        <v>0.14625310928674676</v>
      </c>
      <c r="I8" s="7">
        <f>IFERROR(VAR('Exchange Rates'!D8:'Exchange Rates'!BO8),"NA")</f>
        <v>2.1729495340740153E-2</v>
      </c>
      <c r="J8" t="str">
        <f t="shared" si="0"/>
        <v>Increasing Trend</v>
      </c>
    </row>
    <row r="9" spans="1:10" ht="15" customHeight="1" x14ac:dyDescent="0.25">
      <c r="A9" s="6" t="s">
        <v>27</v>
      </c>
      <c r="B9" s="7">
        <f>AVERAGE('Exchange Rates'!D9:'Exchange Rates'!BO9)</f>
        <v>1.9670005372194693E-2</v>
      </c>
      <c r="C9" s="7">
        <f>MEDIAN('Exchange Rates'!D9:'Exchange Rates'!BO9)</f>
        <v>2.0370530027678989E-2</v>
      </c>
      <c r="D9" s="7">
        <f>IFERROR(_xlfn.MODE.SNGL('Exchange Rates'!D9:'Exchange Rates'!BO9),"None")</f>
        <v>2.0370530027678989E-2</v>
      </c>
      <c r="E9" s="7">
        <f>MIN('Exchange Rates'!D9:'Exchange Rates'!BO9)</f>
        <v>1.476141452168866E-2</v>
      </c>
      <c r="F9" s="7">
        <f>MAX('Exchange Rates'!D9:'Exchange Rates'!BO9)</f>
        <v>2.424041466500973E-2</v>
      </c>
      <c r="G9" s="7">
        <f>MAX('Exchange Rates'!D9:'Exchange Rates'!BO9)-MIN('Exchange Rates'!D9-'Exchange Rates'!BO9)</f>
        <v>2.3948550181747571E-2</v>
      </c>
      <c r="H9" s="7">
        <f>_xlfn.STDEV.P('Exchange Rates'!D9:'Exchange Rates'!BO9)</f>
        <v>1.7668758422881151E-3</v>
      </c>
      <c r="I9" s="7">
        <f>IFERROR(VAR('Exchange Rates'!D9:'Exchange Rates'!BO9),"NA")</f>
        <v>3.1714034205067539E-6</v>
      </c>
      <c r="J9" t="str">
        <f t="shared" si="0"/>
        <v>Stable Exchange Rate</v>
      </c>
    </row>
    <row r="10" spans="1:10" ht="15" customHeight="1" x14ac:dyDescent="0.25">
      <c r="A10" s="6" t="s">
        <v>29</v>
      </c>
      <c r="B10" s="7">
        <f>AVERAGE('Exchange Rates'!D10:'Exchange Rates'!BO10)</f>
        <v>3.9152209202429149</v>
      </c>
      <c r="C10" s="7">
        <f>MEDIAN('Exchange Rates'!D10:'Exchange Rates'!BO10)</f>
        <v>3.6724999999999999</v>
      </c>
      <c r="D10" s="7">
        <f>IFERROR(_xlfn.MODE.SNGL('Exchange Rates'!D10:'Exchange Rates'!BO10),"None")</f>
        <v>3.6724999999999999</v>
      </c>
      <c r="E10" s="7">
        <f>MIN('Exchange Rates'!D10:'Exchange Rates'!BO10)</f>
        <v>3.6709999990000002</v>
      </c>
      <c r="F10" s="7">
        <f>MAX('Exchange Rates'!D10:'Exchange Rates'!BO10)</f>
        <v>4.7619000037618999</v>
      </c>
      <c r="G10" s="7">
        <f>MAX('Exchange Rates'!D10:'Exchange Rates'!BO10)-MIN('Exchange Rates'!D10-'Exchange Rates'!BO10)</f>
        <v>3.6724999999999999</v>
      </c>
      <c r="H10" s="7">
        <f>_xlfn.STDEV.P('Exchange Rates'!D10:'Exchange Rates'!BO10)</f>
        <v>0.42229772311019859</v>
      </c>
      <c r="I10" s="7">
        <f>IFERROR(VAR('Exchange Rates'!D10:'Exchange Rates'!BO10),"NA")</f>
        <v>0.18116608705428108</v>
      </c>
      <c r="J10" t="str">
        <f t="shared" si="0"/>
        <v>Decreasing Trend</v>
      </c>
    </row>
    <row r="11" spans="1:10" ht="15" customHeight="1" x14ac:dyDescent="0.25">
      <c r="A11" s="6" t="s">
        <v>32</v>
      </c>
      <c r="B11" s="7">
        <f>AVERAGE('Exchange Rates'!D11:'Exchange Rates'!BO11)</f>
        <v>12.055386944992065</v>
      </c>
      <c r="C11" s="7">
        <f>MEDIAN('Exchange Rates'!D11:'Exchange Rates'!BO11)</f>
        <v>0.97209804166666691</v>
      </c>
      <c r="D11" s="7">
        <f>IFERROR(_xlfn.MODE.SNGL('Exchange Rates'!D11:'Exchange Rates'!BO11),"None")</f>
        <v>0.99950000000000006</v>
      </c>
      <c r="E11" s="7">
        <f>MIN('Exchange Rates'!D11:'Exchange Rates'!BO11)</f>
        <v>1.3871666666625E-11</v>
      </c>
      <c r="F11" s="7">
        <f>MAX('Exchange Rates'!D11:'Exchange Rates'!BO11)</f>
        <v>296.258041666667</v>
      </c>
      <c r="G11" s="7">
        <f>MAX('Exchange Rates'!D11:'Exchange Rates'!BO11)-MIN('Exchange Rates'!D11-'Exchange Rates'!BO11)</f>
        <v>592.51608333332013</v>
      </c>
      <c r="H11" s="7">
        <f>_xlfn.STDEV.P('Exchange Rates'!D11:'Exchange Rates'!BO11)</f>
        <v>42.102611034435327</v>
      </c>
      <c r="I11" s="7">
        <f>IFERROR(VAR('Exchange Rates'!D11:'Exchange Rates'!BO11),"NA")</f>
        <v>1800.7668377569073</v>
      </c>
      <c r="J11" t="str">
        <f t="shared" si="0"/>
        <v>Extreme Fluctuation</v>
      </c>
    </row>
    <row r="12" spans="1:10" ht="15" customHeight="1" x14ac:dyDescent="0.25">
      <c r="A12" s="6" t="s">
        <v>34</v>
      </c>
      <c r="B12" s="7">
        <f>AVERAGE('Exchange Rates'!D12:'Exchange Rates'!BO12)</f>
        <v>215.83081900426902</v>
      </c>
      <c r="C12" s="7">
        <f>MEDIAN('Exchange Rates'!D12:'Exchange Rates'!BO12)</f>
        <v>9.1050000000000004</v>
      </c>
      <c r="D12" s="7">
        <f>IFERROR(_xlfn.MODE.SNGL('Exchange Rates'!D12:'Exchange Rates'!BO12),"None")</f>
        <v>9.1050000000000004</v>
      </c>
      <c r="E12" s="7">
        <f>MIN('Exchange Rates'!D12:'Exchange Rates'!BO12)</f>
        <v>9.1050000000000004</v>
      </c>
      <c r="F12" s="7">
        <f>MAX('Exchange Rates'!D12:'Exchange Rates'!BO12)</f>
        <v>578.76295454545505</v>
      </c>
      <c r="G12" s="7">
        <f>MAX('Exchange Rates'!D12:'Exchange Rates'!BO12)-MIN('Exchange Rates'!D12-'Exchange Rates'!BO12)</f>
        <v>962.13425670442598</v>
      </c>
      <c r="H12" s="7">
        <f>_xlfn.STDEV.P('Exchange Rates'!D12:'Exchange Rates'!BO12)</f>
        <v>226.023946521124</v>
      </c>
      <c r="I12" s="7">
        <f>IFERROR(VAR('Exchange Rates'!D12:'Exchange Rates'!BO12),"NA")</f>
        <v>51897.726375602717</v>
      </c>
      <c r="J12" t="str">
        <f t="shared" si="0"/>
        <v>Extreme Fluctuation</v>
      </c>
    </row>
    <row r="13" spans="1:10" ht="15" customHeight="1" x14ac:dyDescent="0.25">
      <c r="A13" s="6" t="s">
        <v>36</v>
      </c>
      <c r="B13" s="7">
        <f>AVERAGE('Exchange Rates'!D13:'Exchange Rates'!BO13)</f>
        <v>1</v>
      </c>
      <c r="C13" s="7">
        <f>MEDIAN('Exchange Rates'!D13:'Exchange Rates'!BO13)</f>
        <v>1</v>
      </c>
      <c r="D13" s="7">
        <f>IFERROR(_xlfn.MODE.SNGL('Exchange Rates'!D13:'Exchange Rates'!BO13),"None")</f>
        <v>1</v>
      </c>
      <c r="E13" s="7">
        <f>MIN('Exchange Rates'!D13:'Exchange Rates'!BO13)</f>
        <v>1</v>
      </c>
      <c r="F13" s="7">
        <f>MAX('Exchange Rates'!D13:'Exchange Rates'!BO13)</f>
        <v>1</v>
      </c>
      <c r="G13" s="7">
        <f>MAX('Exchange Rates'!D13:'Exchange Rates'!BO13)-MIN('Exchange Rates'!D13-'Exchange Rates'!BO13)</f>
        <v>1</v>
      </c>
      <c r="H13" s="7">
        <f>_xlfn.STDEV.P('Exchange Rates'!D13:'Exchange Rates'!BO13)</f>
        <v>0</v>
      </c>
      <c r="I13" s="7">
        <f>IFERROR(VAR('Exchange Rates'!D13:'Exchange Rates'!BO13),"NA")</f>
        <v>0</v>
      </c>
      <c r="J13" t="str">
        <f t="shared" si="0"/>
        <v>Stable Exchange Rate</v>
      </c>
    </row>
    <row r="14" spans="1:10" ht="15" customHeight="1" x14ac:dyDescent="0.25">
      <c r="A14" s="6" t="s">
        <v>39</v>
      </c>
      <c r="B14" s="7">
        <f>AVERAGE('Exchange Rates'!D14:'Exchange Rates'!BO14)</f>
        <v>2.4899219927257592</v>
      </c>
      <c r="C14" s="7">
        <f>MEDIAN('Exchange Rates'!D14:'Exchange Rates'!BO14)</f>
        <v>2.7</v>
      </c>
      <c r="D14" s="7">
        <f>IFERROR(_xlfn.MODE.SNGL('Exchange Rates'!D14:'Exchange Rates'!BO14),"None")</f>
        <v>2.7</v>
      </c>
      <c r="E14" s="7">
        <f>MIN('Exchange Rates'!D14:'Exchange Rates'!BO14)</f>
        <v>1.7142900007142901</v>
      </c>
      <c r="F14" s="7">
        <f>MAX('Exchange Rates'!D14:'Exchange Rates'!BO14)</f>
        <v>2.7</v>
      </c>
      <c r="G14" s="7">
        <f>MAX('Exchange Rates'!D14:'Exchange Rates'!BO14)-MIN('Exchange Rates'!D14-'Exchange Rates'!BO14)</f>
        <v>3.6857099992857103</v>
      </c>
      <c r="H14" s="7">
        <f>_xlfn.STDEV.P('Exchange Rates'!D14:'Exchange Rates'!BO14)</f>
        <v>0.36900557712458104</v>
      </c>
      <c r="I14" s="7">
        <f>IFERROR(VAR('Exchange Rates'!D14:'Exchange Rates'!BO14),"NA")</f>
        <v>0.13832646699585535</v>
      </c>
      <c r="J14" t="str">
        <f t="shared" si="0"/>
        <v>Increasing Trend</v>
      </c>
    </row>
    <row r="15" spans="1:10" ht="15" customHeight="1" x14ac:dyDescent="0.25">
      <c r="A15" s="6" t="s">
        <v>41</v>
      </c>
      <c r="B15" s="7">
        <f>AVERAGE('Exchange Rates'!D15:'Exchange Rates'!BO15)</f>
        <v>1.17700393773846</v>
      </c>
      <c r="C15" s="7">
        <f>MEDIAN('Exchange Rates'!D15:'Exchange Rates'!BO15)</f>
        <v>1.2298345833333348</v>
      </c>
      <c r="D15" s="7">
        <f>IFERROR(_xlfn.MODE.SNGL('Exchange Rates'!D15:'Exchange Rates'!BO15),"None")</f>
        <v>0.89285699989285705</v>
      </c>
      <c r="E15" s="7">
        <f>MIN('Exchange Rates'!D15:'Exchange Rates'!BO15)</f>
        <v>0.69666586863809599</v>
      </c>
      <c r="F15" s="7">
        <f>MAX('Exchange Rates'!D15:'Exchange Rates'!BO15)</f>
        <v>1.9334425</v>
      </c>
      <c r="G15" s="7">
        <f>MAX('Exchange Rates'!D15:'Exchange Rates'!BO15)-MIN('Exchange Rates'!D15-'Exchange Rates'!BO15)</f>
        <v>2.5457765657122229</v>
      </c>
      <c r="H15" s="7">
        <f>_xlfn.STDEV.P('Exchange Rates'!D15:'Exchange Rates'!BO15)</f>
        <v>0.28544134307940455</v>
      </c>
      <c r="I15" s="7">
        <f>IFERROR(VAR('Exchange Rates'!D15:'Exchange Rates'!BO15),"NA")</f>
        <v>8.2770042249116785E-2</v>
      </c>
      <c r="J15" t="str">
        <f t="shared" si="0"/>
        <v>Extreme Fluctuation</v>
      </c>
    </row>
    <row r="16" spans="1:10" ht="15" customHeight="1" x14ac:dyDescent="0.25">
      <c r="A16" s="6" t="s">
        <v>43</v>
      </c>
      <c r="B16" s="7">
        <f>AVERAGE('Exchange Rates'!D16:'Exchange Rates'!BO16)</f>
        <v>11.468005365532042</v>
      </c>
      <c r="C16" s="7">
        <f>MEDIAN('Exchange Rates'!D16:'Exchange Rates'!BO16)</f>
        <v>11.940080416666699</v>
      </c>
      <c r="D16" s="7">
        <f>IFERROR(_xlfn.MODE.SNGL('Exchange Rates'!D16:'Exchange Rates'!BO16),"None")</f>
        <v>26.000000024999999</v>
      </c>
      <c r="E16" s="7">
        <f>MIN('Exchange Rates'!D16:'Exchange Rates'!BO16)</f>
        <v>0.67992268004272904</v>
      </c>
      <c r="F16" s="7">
        <f>MAX('Exchange Rates'!D16:'Exchange Rates'!BO16)</f>
        <v>26.000000024999999</v>
      </c>
      <c r="G16" s="7">
        <f>MAX('Exchange Rates'!D16:'Exchange Rates'!BO16)-MIN('Exchange Rates'!D16-'Exchange Rates'!BO16)</f>
        <v>0.92483955847069765</v>
      </c>
      <c r="H16" s="7">
        <f>_xlfn.STDEV.P('Exchange Rates'!D16:'Exchange Rates'!BO16)</f>
        <v>9.6570549506411183</v>
      </c>
      <c r="I16" s="7">
        <f>IFERROR(VAR('Exchange Rates'!D16:'Exchange Rates'!BO16),"NA")</f>
        <v>94.739007308903766</v>
      </c>
      <c r="J16" t="str">
        <f t="shared" si="0"/>
        <v>Extreme Fluctuation</v>
      </c>
    </row>
    <row r="17" spans="1:10" ht="15" customHeight="1" x14ac:dyDescent="0.25">
      <c r="A17" s="6" t="s">
        <v>45</v>
      </c>
      <c r="B17" s="7">
        <f>AVERAGE('Exchange Rates'!D17:'Exchange Rates'!BO17)</f>
        <v>0.50630472391977621</v>
      </c>
      <c r="C17" s="7">
        <f>MEDIAN('Exchange Rates'!D17:'Exchange Rates'!BO17)</f>
        <v>1.0840000000000001E-2</v>
      </c>
      <c r="D17" s="7">
        <f>IFERROR(_xlfn.MODE.SNGL('Exchange Rates'!D17:'Exchange Rates'!BO17),"None")</f>
        <v>1.0840000000000001E-2</v>
      </c>
      <c r="E17" s="7">
        <f>MIN('Exchange Rates'!D17:'Exchange Rates'!BO17)</f>
        <v>1.0840000000000001E-2</v>
      </c>
      <c r="F17" s="7">
        <f>MAX('Exchange Rates'!D17:'Exchange Rates'!BO17)</f>
        <v>1.72115480222734</v>
      </c>
      <c r="G17" s="7">
        <f>MAX('Exchange Rates'!D17:'Exchange Rates'!BO17)-MIN('Exchange Rates'!D17-'Exchange Rates'!BO17)</f>
        <v>3.4103148022273402</v>
      </c>
      <c r="H17" s="7">
        <f>_xlfn.STDEV.P('Exchange Rates'!D17:'Exchange Rates'!BO17)</f>
        <v>0.59209004537390131</v>
      </c>
      <c r="I17" s="7">
        <f>IFERROR(VAR('Exchange Rates'!D17:'Exchange Rates'!BO17),"NA")</f>
        <v>0.35613523487580301</v>
      </c>
      <c r="J17" t="str">
        <f t="shared" si="0"/>
        <v>Extreme Fluctuation</v>
      </c>
    </row>
    <row r="18" spans="1:10" ht="15" customHeight="1" x14ac:dyDescent="0.25">
      <c r="A18" s="6" t="s">
        <v>47</v>
      </c>
      <c r="B18" s="7">
        <f>AVERAGE('Exchange Rates'!D18:'Exchange Rates'!BO18)</f>
        <v>625.72388516704291</v>
      </c>
      <c r="C18" s="7">
        <f>MEDIAN('Exchange Rates'!D18:'Exchange Rates'!BO18)</f>
        <v>194.907625</v>
      </c>
      <c r="D18" s="7">
        <f>IFERROR(_xlfn.MODE.SNGL('Exchange Rates'!D18:'Exchange Rates'!BO18),"None")</f>
        <v>90</v>
      </c>
      <c r="E18" s="7">
        <f>MIN('Exchange Rates'!D18:'Exchange Rates'!BO18)</f>
        <v>50.000000049000001</v>
      </c>
      <c r="F18" s="7">
        <f>MAX('Exchange Rates'!D18:'Exchange Rates'!BO18)</f>
        <v>2574.0517487932898</v>
      </c>
      <c r="G18" s="7">
        <f>MAX('Exchange Rates'!D18:'Exchange Rates'!BO18)-MIN('Exchange Rates'!D18-'Exchange Rates'!BO18)</f>
        <v>5098.1034975375796</v>
      </c>
      <c r="H18" s="7">
        <f>_xlfn.STDEV.P('Exchange Rates'!D18:'Exchange Rates'!BO18)</f>
        <v>685.99853613607308</v>
      </c>
      <c r="I18" s="7">
        <f>IFERROR(VAR('Exchange Rates'!D18:'Exchange Rates'!BO18),"NA")</f>
        <v>478063.73747894372</v>
      </c>
      <c r="J18" t="str">
        <f t="shared" si="0"/>
        <v>Extreme Fluctuation</v>
      </c>
    </row>
    <row r="19" spans="1:10" ht="15" customHeight="1" x14ac:dyDescent="0.25">
      <c r="A19" s="6" t="s">
        <v>49</v>
      </c>
      <c r="B19" s="7">
        <f>AVERAGE('Exchange Rates'!D19:'Exchange Rates'!BO19)</f>
        <v>25.831958030202081</v>
      </c>
      <c r="C19" s="7">
        <f>MEDIAN('Exchange Rates'!D19:'Exchange Rates'!BO19)</f>
        <v>33.437207083333348</v>
      </c>
      <c r="D19" s="7">
        <f>IFERROR(_xlfn.MODE.SNGL('Exchange Rates'!D19:'Exchange Rates'!BO19),"None")</f>
        <v>50.000000049000001</v>
      </c>
      <c r="E19" s="7">
        <f>MIN('Exchange Rates'!D19:'Exchange Rates'!BO19)</f>
        <v>0.67992268004272904</v>
      </c>
      <c r="F19" s="7">
        <f>MAX('Exchange Rates'!D19:'Exchange Rates'!BO19)</f>
        <v>59.378</v>
      </c>
      <c r="G19" s="7">
        <f>MAX('Exchange Rates'!D19:'Exchange Rates'!BO19)-MIN('Exchange Rates'!D19-'Exchange Rates'!BO19)</f>
        <v>10.302839509470701</v>
      </c>
      <c r="H19" s="7">
        <f>_xlfn.STDEV.P('Exchange Rates'!D19:'Exchange Rates'!BO19)</f>
        <v>21.037028787679915</v>
      </c>
      <c r="I19" s="7">
        <f>IFERROR(VAR('Exchange Rates'!D19:'Exchange Rates'!BO19),"NA")</f>
        <v>449.58128783611272</v>
      </c>
      <c r="J19" t="str">
        <f t="shared" si="0"/>
        <v>Extreme Fluctuation</v>
      </c>
    </row>
    <row r="20" spans="1:10" ht="15" customHeight="1" x14ac:dyDescent="0.25">
      <c r="A20" s="6" t="s">
        <v>51</v>
      </c>
      <c r="B20" s="7">
        <f>AVERAGE('Exchange Rates'!D20:'Exchange Rates'!BO20)</f>
        <v>407.67297776869151</v>
      </c>
      <c r="C20" s="7">
        <f>MEDIAN('Exchange Rates'!D20:'Exchange Rates'!BO20)</f>
        <v>409.011350906318</v>
      </c>
      <c r="D20" s="7" t="str">
        <f>IFERROR(_xlfn.MODE.SNGL('Exchange Rates'!D20:'Exchange Rates'!BO20),"None")</f>
        <v>None</v>
      </c>
      <c r="E20" s="7">
        <f>MIN('Exchange Rates'!D20:'Exchange Rates'!BO20)</f>
        <v>211.27955541470499</v>
      </c>
      <c r="F20" s="7">
        <f>MAX('Exchange Rates'!D20:'Exchange Rates'!BO20)</f>
        <v>732.397693260192</v>
      </c>
      <c r="G20" s="7">
        <f>MAX('Exchange Rates'!D20:'Exchange Rates'!BO20)-MIN('Exchange Rates'!D20-'Exchange Rates'!BO20)</f>
        <v>1093.857574117596</v>
      </c>
      <c r="H20" s="7">
        <f>_xlfn.STDEV.P('Exchange Rates'!D20:'Exchange Rates'!BO20)</f>
        <v>155.48299383505937</v>
      </c>
      <c r="I20" s="7">
        <f>IFERROR(VAR('Exchange Rates'!D20:'Exchange Rates'!BO20),"NA")</f>
        <v>24558.69091749904</v>
      </c>
      <c r="J20" t="str">
        <f t="shared" si="0"/>
        <v>Extreme Fluctuation</v>
      </c>
    </row>
    <row r="21" spans="1:10" ht="15" customHeight="1" x14ac:dyDescent="0.25">
      <c r="A21" s="6" t="s">
        <v>53</v>
      </c>
      <c r="B21" s="7">
        <f>AVERAGE('Exchange Rates'!D21:'Exchange Rates'!BO21)</f>
        <v>407.70323794096998</v>
      </c>
      <c r="C21" s="7">
        <f>MEDIAN('Exchange Rates'!D21:'Exchange Rates'!BO21)</f>
        <v>409.011350906318</v>
      </c>
      <c r="D21" s="7" t="str">
        <f>IFERROR(_xlfn.MODE.SNGL('Exchange Rates'!D21:'Exchange Rates'!BO21),"None")</f>
        <v>None</v>
      </c>
      <c r="E21" s="7">
        <f>MIN('Exchange Rates'!D21:'Exchange Rates'!BO21)</f>
        <v>211.27955541470499</v>
      </c>
      <c r="F21" s="7">
        <f>MAX('Exchange Rates'!D21:'Exchange Rates'!BO21)</f>
        <v>732.39769326022804</v>
      </c>
      <c r="G21" s="7">
        <f>MAX('Exchange Rates'!D21:'Exchange Rates'!BO21)-MIN('Exchange Rates'!D21-'Exchange Rates'!BO21)</f>
        <v>1093.772342027786</v>
      </c>
      <c r="H21" s="7">
        <f>_xlfn.STDEV.P('Exchange Rates'!D21:'Exchange Rates'!BO21)</f>
        <v>155.5195039448858</v>
      </c>
      <c r="I21" s="7">
        <f>IFERROR(VAR('Exchange Rates'!D21:'Exchange Rates'!BO21),"NA")</f>
        <v>24570.225886743723</v>
      </c>
      <c r="J21" t="str">
        <f t="shared" si="0"/>
        <v>Extreme Fluctuation</v>
      </c>
    </row>
    <row r="22" spans="1:10" ht="15" customHeight="1" x14ac:dyDescent="0.25">
      <c r="A22" s="6" t="s">
        <v>55</v>
      </c>
      <c r="B22" s="7">
        <f>AVERAGE('Exchange Rates'!D22:'Exchange Rates'!BO22)</f>
        <v>41.248857494034276</v>
      </c>
      <c r="C22" s="7">
        <f>MEDIAN('Exchange Rates'!D22:'Exchange Rates'!BO22)</f>
        <v>37.773470833333299</v>
      </c>
      <c r="D22" s="7">
        <f>IFERROR(_xlfn.MODE.SNGL('Exchange Rates'!D22:'Exchange Rates'!BO22),"None")</f>
        <v>7.8688425850291202</v>
      </c>
      <c r="E22" s="7">
        <f>MIN('Exchange Rates'!D22:'Exchange Rates'!BO22)</f>
        <v>7.7001841681494998</v>
      </c>
      <c r="F22" s="7">
        <f>MAX('Exchange Rates'!D22:'Exchange Rates'!BO22)</f>
        <v>106.309484297483</v>
      </c>
      <c r="G22" s="7">
        <f>MAX('Exchange Rates'!D22:'Exchange Rates'!BO22)-MIN('Exchange Rates'!D22-'Exchange Rates'!BO22)</f>
        <v>204.75012600993688</v>
      </c>
      <c r="H22" s="7">
        <f>_xlfn.STDEV.P('Exchange Rates'!D22:'Exchange Rates'!BO22)</f>
        <v>28.678408725896741</v>
      </c>
      <c r="I22" s="7">
        <f>IFERROR(VAR('Exchange Rates'!D22:'Exchange Rates'!BO22),"NA")</f>
        <v>835.50590684402823</v>
      </c>
      <c r="J22" t="str">
        <f t="shared" si="0"/>
        <v>Extreme Fluctuation</v>
      </c>
    </row>
    <row r="23" spans="1:10" ht="15" customHeight="1" x14ac:dyDescent="0.25">
      <c r="A23" s="6" t="s">
        <v>57</v>
      </c>
      <c r="B23" s="7">
        <f>AVERAGE('Exchange Rates'!D23:'Exchange Rates'!BO23)</f>
        <v>0.71473442838494949</v>
      </c>
      <c r="C23" s="7">
        <f>MEDIAN('Exchange Rates'!D23:'Exchange Rates'!BO23)</f>
        <v>2.0564708333333348E-2</v>
      </c>
      <c r="D23" s="7">
        <f>IFERROR(_xlfn.MODE.SNGL('Exchange Rates'!D23:'Exchange Rates'!BO23),"None")</f>
        <v>9.6999999899999995E-4</v>
      </c>
      <c r="E23" s="7">
        <f>MIN('Exchange Rates'!D23:'Exchange Rates'!BO23)</f>
        <v>9.6999999899999995E-4</v>
      </c>
      <c r="F23" s="7">
        <f>MAX('Exchange Rates'!D23:'Exchange Rates'!BO23)</f>
        <v>2.1847083333333299</v>
      </c>
      <c r="G23" s="7">
        <f>MAX('Exchange Rates'!D23:'Exchange Rates'!BO23)-MIN('Exchange Rates'!D23-'Exchange Rates'!BO23)</f>
        <v>3.9925050000009996</v>
      </c>
      <c r="H23" s="7">
        <f>_xlfn.STDEV.P('Exchange Rates'!D23:'Exchange Rates'!BO23)</f>
        <v>0.83597842485284601</v>
      </c>
      <c r="I23" s="7">
        <f>IFERROR(VAR('Exchange Rates'!D23:'Exchange Rates'!BO23),"NA")</f>
        <v>0.7099529415308653</v>
      </c>
      <c r="J23" t="str">
        <f t="shared" si="0"/>
        <v>Extreme Fluctuation</v>
      </c>
    </row>
    <row r="24" spans="1:10" ht="15" customHeight="1" x14ac:dyDescent="0.25">
      <c r="A24" s="6" t="s">
        <v>59</v>
      </c>
      <c r="B24" s="7">
        <f>AVERAGE('Exchange Rates'!D24:'Exchange Rates'!BO24)</f>
        <v>0.39760428745489768</v>
      </c>
      <c r="C24" s="7">
        <f>MEDIAN('Exchange Rates'!D24:'Exchange Rates'!BO24)</f>
        <v>0.376</v>
      </c>
      <c r="D24" s="7">
        <f>IFERROR(_xlfn.MODE.SNGL('Exchange Rates'!D24:'Exchange Rates'!BO24),"None")</f>
        <v>0.376</v>
      </c>
      <c r="E24" s="7">
        <f>MIN('Exchange Rates'!D24:'Exchange Rates'!BO24)</f>
        <v>0.37599996250000001</v>
      </c>
      <c r="F24" s="7">
        <f>MAX('Exchange Rates'!D24:'Exchange Rates'!BO24)</f>
        <v>0.47618999947619001</v>
      </c>
      <c r="G24" s="7">
        <f>MAX('Exchange Rates'!D24:'Exchange Rates'!BO24)-MIN('Exchange Rates'!D24-'Exchange Rates'!BO24)</f>
        <v>0.376</v>
      </c>
      <c r="H24" s="7">
        <f>_xlfn.STDEV.P('Exchange Rates'!D24:'Exchange Rates'!BO24)</f>
        <v>3.882044081981223E-2</v>
      </c>
      <c r="I24" s="7">
        <f>IFERROR(VAR('Exchange Rates'!D24:'Exchange Rates'!BO24),"NA")</f>
        <v>1.5309476829912826E-3</v>
      </c>
      <c r="J24" t="str">
        <f t="shared" si="0"/>
        <v>Stable Exchange Rate</v>
      </c>
    </row>
    <row r="25" spans="1:10" ht="15" customHeight="1" x14ac:dyDescent="0.25">
      <c r="A25" s="6" t="s">
        <v>61</v>
      </c>
      <c r="B25" s="7">
        <f>AVERAGE('Exchange Rates'!D25:'Exchange Rates'!BO25)</f>
        <v>1.0019134375000001</v>
      </c>
      <c r="C25" s="7">
        <f>MEDIAN('Exchange Rates'!D25:'Exchange Rates'!BO25)</f>
        <v>1</v>
      </c>
      <c r="D25" s="7">
        <f>IFERROR(_xlfn.MODE.SNGL('Exchange Rates'!D25:'Exchange Rates'!BO25),"None")</f>
        <v>1</v>
      </c>
      <c r="E25" s="7">
        <f>MIN('Exchange Rates'!D25:'Exchange Rates'!BO25)</f>
        <v>1</v>
      </c>
      <c r="F25" s="7">
        <f>MAX('Exchange Rates'!D25:'Exchange Rates'!BO25)</f>
        <v>1.02041</v>
      </c>
      <c r="G25" s="7">
        <f>MAX('Exchange Rates'!D25:'Exchange Rates'!BO25)-MIN('Exchange Rates'!D25-'Exchange Rates'!BO25)</f>
        <v>1</v>
      </c>
      <c r="H25" s="7">
        <f>_xlfn.STDEV.P('Exchange Rates'!D25:'Exchange Rates'!BO25)</f>
        <v>5.9491189522982053E-3</v>
      </c>
      <c r="I25" s="7">
        <f>IFERROR(VAR('Exchange Rates'!D25:'Exchange Rates'!BO25),"NA")</f>
        <v>3.5953794345238037E-5</v>
      </c>
      <c r="J25" t="str">
        <f t="shared" si="0"/>
        <v>Stable Exchange Rate</v>
      </c>
    </row>
    <row r="26" spans="1:10" ht="15" customHeight="1" x14ac:dyDescent="0.25">
      <c r="A26" s="6" t="s">
        <v>63</v>
      </c>
      <c r="B26" s="7">
        <f>AVERAGE('Exchange Rates'!D26:'Exchange Rates'!BO26)</f>
        <v>1.7117424105698862</v>
      </c>
      <c r="C26" s="7">
        <f>MEDIAN('Exchange Rates'!D26:'Exchange Rates'!BO26)</f>
        <v>1.73405583333333</v>
      </c>
      <c r="D26" s="7">
        <f>IFERROR(_xlfn.MODE.SNGL('Exchange Rates'!D26:'Exchange Rates'!BO26),"None")</f>
        <v>1.73405583333333</v>
      </c>
      <c r="E26" s="7">
        <f>MIN('Exchange Rates'!D26:'Exchange Rates'!BO26)</f>
        <v>1.3351956804842799</v>
      </c>
      <c r="F26" s="7">
        <f>MAX('Exchange Rates'!D26:'Exchange Rates'!BO26)</f>
        <v>2.1856595833000001</v>
      </c>
      <c r="G26" s="7">
        <f>MAX('Exchange Rates'!D26:'Exchange Rates'!BO26)-MIN('Exchange Rates'!D26-'Exchange Rates'!BO26)</f>
        <v>2.2608065502674899</v>
      </c>
      <c r="H26" s="7">
        <f>_xlfn.STDEV.P('Exchange Rates'!D26:'Exchange Rates'!BO26)</f>
        <v>0.14159273880422871</v>
      </c>
      <c r="I26" s="7">
        <f>IFERROR(VAR('Exchange Rates'!D26:'Exchange Rates'!BO26),"NA")</f>
        <v>2.0366733899258447E-2</v>
      </c>
      <c r="J26" t="str">
        <f t="shared" si="0"/>
        <v>Stable Exchange Rate</v>
      </c>
    </row>
    <row r="27" spans="1:10" ht="15" customHeight="1" x14ac:dyDescent="0.25">
      <c r="A27" s="6" t="s">
        <v>65</v>
      </c>
      <c r="B27" s="7">
        <f>AVERAGE('Exchange Rates'!D27:'Exchange Rates'!BO27)</f>
        <v>0.40322950650646033</v>
      </c>
      <c r="C27" s="7">
        <f>MEDIAN('Exchange Rates'!D27:'Exchange Rates'!BO27)</f>
        <v>3.6411125E-4</v>
      </c>
      <c r="D27" s="7">
        <f>IFERROR(_xlfn.MODE.SNGL('Exchange Rates'!D27:'Exchange Rates'!BO27),"None")</f>
        <v>3.6411125E-4</v>
      </c>
      <c r="E27" s="7">
        <f>MIN('Exchange Rates'!D27:'Exchange Rates'!BO27)</f>
        <v>3.6411125E-4</v>
      </c>
      <c r="F27" s="7">
        <f>MAX('Exchange Rates'!D27:'Exchange Rates'!BO27)</f>
        <v>3.0073500000000002</v>
      </c>
      <c r="G27" s="7">
        <f>MAX('Exchange Rates'!D27:'Exchange Rates'!BO27)-MIN('Exchange Rates'!D27-'Exchange Rates'!BO27)</f>
        <v>6.0143358887500007</v>
      </c>
      <c r="H27" s="7">
        <f>_xlfn.STDEV.P('Exchange Rates'!D27:'Exchange Rates'!BO27)</f>
        <v>0.79020061191069646</v>
      </c>
      <c r="I27" s="7">
        <f>IFERROR(VAR('Exchange Rates'!D27:'Exchange Rates'!BO27),"NA")</f>
        <v>0.63432838812854764</v>
      </c>
      <c r="J27" t="str">
        <f t="shared" si="0"/>
        <v>Extreme Fluctuation</v>
      </c>
    </row>
    <row r="28" spans="1:10" ht="15" customHeight="1" x14ac:dyDescent="0.25">
      <c r="A28" s="6" t="s">
        <v>67</v>
      </c>
      <c r="B28" s="7">
        <f>AVERAGE('Exchange Rates'!D28:'Exchange Rates'!BO28)</f>
        <v>1.8917341099659661</v>
      </c>
      <c r="C28" s="7">
        <f>MEDIAN('Exchange Rates'!D28:'Exchange Rates'!BO28)</f>
        <v>2</v>
      </c>
      <c r="D28" s="7">
        <f>IFERROR(_xlfn.MODE.SNGL('Exchange Rates'!D28:'Exchange Rates'!BO28),"None")</f>
        <v>2</v>
      </c>
      <c r="E28" s="7">
        <f>MIN('Exchange Rates'!D28:'Exchange Rates'!BO28)</f>
        <v>1.42857000042857</v>
      </c>
      <c r="F28" s="7">
        <f>MAX('Exchange Rates'!D28:'Exchange Rates'!BO28)</f>
        <v>2.2256731316515599</v>
      </c>
      <c r="G28" s="7">
        <f>MAX('Exchange Rates'!D28:'Exchange Rates'!BO28)-MIN('Exchange Rates'!D28-'Exchange Rates'!BO28)</f>
        <v>2.7971031312229897</v>
      </c>
      <c r="H28" s="7">
        <f>_xlfn.STDEV.P('Exchange Rates'!D28:'Exchange Rates'!BO28)</f>
        <v>0.20785742494527548</v>
      </c>
      <c r="I28" s="7">
        <f>IFERROR(VAR('Exchange Rates'!D28:'Exchange Rates'!BO28),"NA")</f>
        <v>4.3890498138291642E-2</v>
      </c>
      <c r="J28" t="str">
        <f t="shared" si="0"/>
        <v>Increasing Trend</v>
      </c>
    </row>
    <row r="29" spans="1:10" ht="15" customHeight="1" x14ac:dyDescent="0.25">
      <c r="A29" s="6" t="s">
        <v>69</v>
      </c>
      <c r="B29" s="7">
        <f>AVERAGE('Exchange Rates'!D29:'Exchange Rates'!BO29)</f>
        <v>0.98232851562500001</v>
      </c>
      <c r="C29" s="7">
        <f>MEDIAN('Exchange Rates'!D29:'Exchange Rates'!BO29)</f>
        <v>1</v>
      </c>
      <c r="D29" s="7">
        <f>IFERROR(_xlfn.MODE.SNGL('Exchange Rates'!D29:'Exchange Rates'!BO29),"None")</f>
        <v>1</v>
      </c>
      <c r="E29" s="7">
        <f>MIN('Exchange Rates'!D29:'Exchange Rates'!BO29)</f>
        <v>0.85714000000000001</v>
      </c>
      <c r="F29" s="7">
        <f>MAX('Exchange Rates'!D29:'Exchange Rates'!BO29)</f>
        <v>1</v>
      </c>
      <c r="G29" s="7">
        <f>MAX('Exchange Rates'!D29:'Exchange Rates'!BO29)-MIN('Exchange Rates'!D29-'Exchange Rates'!BO29)</f>
        <v>1.14286</v>
      </c>
      <c r="H29" s="7">
        <f>_xlfn.STDEV.P('Exchange Rates'!D29:'Exchange Rates'!BO29)</f>
        <v>4.6775070514375072E-2</v>
      </c>
      <c r="I29" s="7">
        <f>IFERROR(VAR('Exchange Rates'!D29:'Exchange Rates'!BO29),"NA")</f>
        <v>2.2226359076822962E-3</v>
      </c>
      <c r="J29" t="str">
        <f t="shared" si="0"/>
        <v>Stable Exchange Rate</v>
      </c>
    </row>
    <row r="30" spans="1:10" ht="15" customHeight="1" x14ac:dyDescent="0.25">
      <c r="A30" s="6" t="s">
        <v>72</v>
      </c>
      <c r="B30" s="7">
        <f>AVERAGE('Exchange Rates'!D30:'Exchange Rates'!BO30)</f>
        <v>3.5323505365260415</v>
      </c>
      <c r="C30" s="7">
        <f>MEDIAN('Exchange Rates'!D30:'Exchange Rates'!BO30)</f>
        <v>3.7405625000000002</v>
      </c>
      <c r="D30" s="7">
        <f>IFERROR(_xlfn.MODE.SNGL('Exchange Rates'!D30:'Exchange Rates'!BO30),"None")</f>
        <v>1.188E-5</v>
      </c>
      <c r="E30" s="7">
        <f>MIN('Exchange Rates'!D30:'Exchange Rates'!BO30)</f>
        <v>1.188E-5</v>
      </c>
      <c r="F30" s="7">
        <f>MAX('Exchange Rates'!D30:'Exchange Rates'!BO30)</f>
        <v>8.0660624999999992</v>
      </c>
      <c r="G30" s="7">
        <f>MAX('Exchange Rates'!D30:'Exchange Rates'!BO30)-MIN('Exchange Rates'!D30-'Exchange Rates'!BO30)</f>
        <v>14.976050619999999</v>
      </c>
      <c r="H30" s="7">
        <f>_xlfn.STDEV.P('Exchange Rates'!D30:'Exchange Rates'!BO30)</f>
        <v>3.2072821702466086</v>
      </c>
      <c r="I30" s="7">
        <f>IFERROR(VAR('Exchange Rates'!D30:'Exchange Rates'!BO30),"NA")</f>
        <v>10.449939219892618</v>
      </c>
      <c r="J30" t="str">
        <f t="shared" si="0"/>
        <v>Extreme Fluctuation</v>
      </c>
    </row>
    <row r="31" spans="1:10" ht="15" customHeight="1" x14ac:dyDescent="0.25">
      <c r="A31" s="6" t="s">
        <v>74</v>
      </c>
      <c r="B31" s="7">
        <f>AVERAGE('Exchange Rates'!D31:'Exchange Rates'!BO31)</f>
        <v>1.2247235735175073</v>
      </c>
      <c r="C31" s="7">
        <f>MEDIAN('Exchange Rates'!D31:'Exchange Rates'!BO31)</f>
        <v>1.0644924827870671E-3</v>
      </c>
      <c r="D31" s="7" t="str">
        <f>IFERROR(_xlfn.MODE.SNGL('Exchange Rates'!D31:'Exchange Rates'!BO31),"None")</f>
        <v>None</v>
      </c>
      <c r="E31" s="7">
        <f>MIN('Exchange Rates'!D31:'Exchange Rates'!BO31)</f>
        <v>8.0997053349699404E-14</v>
      </c>
      <c r="F31" s="7">
        <f>MAX('Exchange Rates'!D31:'Exchange Rates'!BO31)</f>
        <v>5.3944007896250303</v>
      </c>
      <c r="G31" s="7">
        <f>MAX('Exchange Rates'!D31:'Exchange Rates'!BO31)-MIN('Exchange Rates'!D31-'Exchange Rates'!BO31)</f>
        <v>10.388780552496939</v>
      </c>
      <c r="H31" s="7">
        <f>_xlfn.STDEV.P('Exchange Rates'!D31:'Exchange Rates'!BO31)</f>
        <v>1.5755041617212648</v>
      </c>
      <c r="I31" s="7">
        <f>IFERROR(VAR('Exchange Rates'!D31:'Exchange Rates'!BO31),"NA")</f>
        <v>2.5216135757216769</v>
      </c>
      <c r="J31" t="str">
        <f t="shared" si="0"/>
        <v>Extreme Fluctuation</v>
      </c>
    </row>
    <row r="32" spans="1:10" ht="15" customHeight="1" x14ac:dyDescent="0.25">
      <c r="A32" s="6" t="s">
        <v>76</v>
      </c>
      <c r="B32" s="7">
        <f>AVERAGE('Exchange Rates'!D32:'Exchange Rates'!BO32)</f>
        <v>1.9635250638033348</v>
      </c>
      <c r="C32" s="7">
        <f>MEDIAN('Exchange Rates'!D32:'Exchange Rates'!BO32)</f>
        <v>2</v>
      </c>
      <c r="D32" s="7">
        <f>IFERROR(_xlfn.MODE.SNGL('Exchange Rates'!D32:'Exchange Rates'!BO32),"None")</f>
        <v>2</v>
      </c>
      <c r="E32" s="7">
        <f>MIN('Exchange Rates'!D32:'Exchange Rates'!BO32)</f>
        <v>1.7142900007142901</v>
      </c>
      <c r="F32" s="7">
        <f>MAX('Exchange Rates'!D32:'Exchange Rates'!BO32)</f>
        <v>2.0532309107887801</v>
      </c>
      <c r="G32" s="7">
        <f>MAX('Exchange Rates'!D32:'Exchange Rates'!BO32)-MIN('Exchange Rates'!D32-'Exchange Rates'!BO32)</f>
        <v>2.33894091007449</v>
      </c>
      <c r="H32" s="7">
        <f>_xlfn.STDEV.P('Exchange Rates'!D32:'Exchange Rates'!BO32)</f>
        <v>9.4085807507167343E-2</v>
      </c>
      <c r="I32" s="7">
        <f>IFERROR(VAR('Exchange Rates'!D32:'Exchange Rates'!BO32),"NA")</f>
        <v>8.9926493198991715E-3</v>
      </c>
      <c r="J32" t="str">
        <f t="shared" si="0"/>
        <v>Stable Exchange Rate</v>
      </c>
    </row>
    <row r="33" spans="1:10" ht="15" customHeight="1" x14ac:dyDescent="0.25">
      <c r="A33" s="6" t="s">
        <v>78</v>
      </c>
      <c r="B33" s="7">
        <f>AVERAGE('Exchange Rates'!D33:'Exchange Rates'!BO33)</f>
        <v>2.0047819723746043</v>
      </c>
      <c r="C33" s="7">
        <f>MEDIAN('Exchange Rates'!D33:'Exchange Rates'!BO33)</f>
        <v>1.791155416666665</v>
      </c>
      <c r="D33" s="7">
        <f>IFERROR(_xlfn.MODE.SNGL('Exchange Rates'!D33:'Exchange Rates'!BO33),"None")</f>
        <v>3.0612200020612201</v>
      </c>
      <c r="E33" s="7">
        <f>MIN('Exchange Rates'!D33:'Exchange Rates'!BO33)</f>
        <v>1.24956701649958</v>
      </c>
      <c r="F33" s="7">
        <f>MAX('Exchange Rates'!D33:'Exchange Rates'!BO33)</f>
        <v>3.0612200020612201</v>
      </c>
      <c r="G33" s="7">
        <f>MAX('Exchange Rates'!D33:'Exchange Rates'!BO33)-MIN('Exchange Rates'!D33-'Exchange Rates'!BO33)</f>
        <v>1.34307960114934</v>
      </c>
      <c r="H33" s="7">
        <f>_xlfn.STDEV.P('Exchange Rates'!D33:'Exchange Rates'!BO33)</f>
        <v>0.62356723855763707</v>
      </c>
      <c r="I33" s="7">
        <f>IFERROR(VAR('Exchange Rates'!D33:'Exchange Rates'!BO33),"NA")</f>
        <v>0.3950081026056097</v>
      </c>
      <c r="J33" t="str">
        <f t="shared" si="0"/>
        <v>Extreme Fluctuation</v>
      </c>
    </row>
    <row r="34" spans="1:10" ht="15" customHeight="1" x14ac:dyDescent="0.25">
      <c r="A34" s="6" t="s">
        <v>80</v>
      </c>
      <c r="B34" s="7">
        <f>AVERAGE('Exchange Rates'!D34:'Exchange Rates'!BO34)</f>
        <v>30.243153724812569</v>
      </c>
      <c r="C34" s="7">
        <f>MEDIAN('Exchange Rates'!D34:'Exchange Rates'!BO34)</f>
        <v>24.330258333333298</v>
      </c>
      <c r="D34" s="7">
        <f>IFERROR(_xlfn.MODE.SNGL('Exchange Rates'!D34:'Exchange Rates'!BO34),"None")</f>
        <v>4.7619000037618999</v>
      </c>
      <c r="E34" s="7">
        <f>MIN('Exchange Rates'!D34:'Exchange Rates'!BO34)</f>
        <v>4.7619000037618999</v>
      </c>
      <c r="F34" s="7">
        <f>MAX('Exchange Rates'!D34:'Exchange Rates'!BO34)</f>
        <v>82.600996446078398</v>
      </c>
      <c r="G34" s="7">
        <f>MAX('Exchange Rates'!D34:'Exchange Rates'!BO34)-MIN('Exchange Rates'!D34-'Exchange Rates'!BO34)</f>
        <v>160.4400928883949</v>
      </c>
      <c r="H34" s="7">
        <f>_xlfn.STDEV.P('Exchange Rates'!D34:'Exchange Rates'!BO34)</f>
        <v>23.70766492360077</v>
      </c>
      <c r="I34" s="7">
        <f>IFERROR(VAR('Exchange Rates'!D34:'Exchange Rates'!BO34),"NA")</f>
        <v>570.97485829051982</v>
      </c>
      <c r="J34" t="str">
        <f t="shared" si="0"/>
        <v>Extreme Fluctuation</v>
      </c>
    </row>
    <row r="35" spans="1:10" ht="15" customHeight="1" x14ac:dyDescent="0.25">
      <c r="A35" s="6" t="s">
        <v>82</v>
      </c>
      <c r="B35" s="7">
        <f>AVERAGE('Exchange Rates'!D35:'Exchange Rates'!BO35)</f>
        <v>4.0053369346739069</v>
      </c>
      <c r="C35" s="7">
        <f>MEDIAN('Exchange Rates'!D35:'Exchange Rates'!BO35)</f>
        <v>2.0656408333333349</v>
      </c>
      <c r="D35" s="7" t="str">
        <f>IFERROR(_xlfn.MODE.SNGL('Exchange Rates'!D35:'Exchange Rates'!BO35),"None")</f>
        <v>None</v>
      </c>
      <c r="E35" s="7">
        <f>MIN('Exchange Rates'!D35:'Exchange Rates'!BO35)</f>
        <v>0.67947700357025098</v>
      </c>
      <c r="F35" s="7">
        <f>MAX('Exchange Rates'!D35:'Exchange Rates'!BO35)</f>
        <v>13.5963833333333</v>
      </c>
      <c r="G35" s="7">
        <f>MAX('Exchange Rates'!D35:'Exchange Rates'!BO35)-MIN('Exchange Rates'!D35-'Exchange Rates'!BO35)</f>
        <v>26.479445784497386</v>
      </c>
      <c r="H35" s="7">
        <f>_xlfn.STDEV.P('Exchange Rates'!D35:'Exchange Rates'!BO35)</f>
        <v>3.7257038636174502</v>
      </c>
      <c r="I35" s="7">
        <f>IFERROR(VAR('Exchange Rates'!D35:'Exchange Rates'!BO35),"NA")</f>
        <v>14.101200537776759</v>
      </c>
      <c r="J35" t="str">
        <f t="shared" si="0"/>
        <v>Extreme Fluctuation</v>
      </c>
    </row>
    <row r="36" spans="1:10" ht="15" customHeight="1" x14ac:dyDescent="0.25">
      <c r="A36" s="6" t="s">
        <v>84</v>
      </c>
      <c r="B36" s="7">
        <f>AVERAGE('Exchange Rates'!D36:'Exchange Rates'!BO36)</f>
        <v>407.70323794096998</v>
      </c>
      <c r="C36" s="7">
        <f>MEDIAN('Exchange Rates'!D36:'Exchange Rates'!BO36)</f>
        <v>409.011350906318</v>
      </c>
      <c r="D36" s="7" t="str">
        <f>IFERROR(_xlfn.MODE.SNGL('Exchange Rates'!D36:'Exchange Rates'!BO36),"None")</f>
        <v>None</v>
      </c>
      <c r="E36" s="7">
        <f>MIN('Exchange Rates'!D36:'Exchange Rates'!BO36)</f>
        <v>211.27955541470499</v>
      </c>
      <c r="F36" s="7">
        <f>MAX('Exchange Rates'!D36:'Exchange Rates'!BO36)</f>
        <v>732.39769326022804</v>
      </c>
      <c r="G36" s="7">
        <f>MAX('Exchange Rates'!D36:'Exchange Rates'!BO36)-MIN('Exchange Rates'!D36-'Exchange Rates'!BO36)</f>
        <v>1093.772342027786</v>
      </c>
      <c r="H36" s="7">
        <f>_xlfn.STDEV.P('Exchange Rates'!D36:'Exchange Rates'!BO36)</f>
        <v>155.5195039448858</v>
      </c>
      <c r="I36" s="7">
        <f>IFERROR(VAR('Exchange Rates'!D36:'Exchange Rates'!BO36),"NA")</f>
        <v>24570.225886743723</v>
      </c>
      <c r="J36" t="str">
        <f t="shared" si="0"/>
        <v>Extreme Fluctuation</v>
      </c>
    </row>
    <row r="37" spans="1:10" ht="15" customHeight="1" x14ac:dyDescent="0.25">
      <c r="A37" s="6" t="s">
        <v>86</v>
      </c>
      <c r="B37" s="7">
        <f>AVERAGE('Exchange Rates'!D37:'Exchange Rates'!BO37)</f>
        <v>1.1992281174613781</v>
      </c>
      <c r="C37" s="7">
        <f>MEDIAN('Exchange Rates'!D37:'Exchange Rates'!BO37)</f>
        <v>1.1776982899999999</v>
      </c>
      <c r="D37" s="7" t="str">
        <f>IFERROR(_xlfn.MODE.SNGL('Exchange Rates'!D37:'Exchange Rates'!BO37),"None")</f>
        <v>None</v>
      </c>
      <c r="E37" s="7">
        <f>MIN('Exchange Rates'!D37:'Exchange Rates'!BO37)</f>
        <v>0.96976678666666705</v>
      </c>
      <c r="F37" s="7">
        <f>MAX('Exchange Rates'!D37:'Exchange Rates'!BO37)</f>
        <v>1.5703428341666701</v>
      </c>
      <c r="G37" s="7">
        <f>MAX('Exchange Rates'!D37:'Exchange Rates'!BO37)-MIN('Exchange Rates'!D37-'Exchange Rates'!BO37)</f>
        <v>1.9504846882939031</v>
      </c>
      <c r="H37" s="7">
        <f>_xlfn.STDEV.P('Exchange Rates'!D37:'Exchange Rates'!BO37)</f>
        <v>0.15743097965885952</v>
      </c>
      <c r="I37" s="7">
        <f>IFERROR(VAR('Exchange Rates'!D37:'Exchange Rates'!BO37),"NA")</f>
        <v>2.5177918330258526E-2</v>
      </c>
      <c r="J37" t="str">
        <f t="shared" si="0"/>
        <v>Decreasing Trend</v>
      </c>
    </row>
    <row r="38" spans="1:10" ht="15" customHeight="1" x14ac:dyDescent="0.25">
      <c r="A38" s="6" t="s">
        <v>88</v>
      </c>
      <c r="B38" s="7">
        <f>AVERAGE('Exchange Rates'!D38:'Exchange Rates'!BO38)</f>
        <v>1.9670005372194693E-2</v>
      </c>
      <c r="C38" s="7">
        <f>MEDIAN('Exchange Rates'!D38:'Exchange Rates'!BO38)</f>
        <v>2.0370530027678989E-2</v>
      </c>
      <c r="D38" s="7">
        <f>IFERROR(_xlfn.MODE.SNGL('Exchange Rates'!D38:'Exchange Rates'!BO38),"None")</f>
        <v>2.0370530027678989E-2</v>
      </c>
      <c r="E38" s="7">
        <f>MIN('Exchange Rates'!D38:'Exchange Rates'!BO38)</f>
        <v>1.476141452168866E-2</v>
      </c>
      <c r="F38" s="7">
        <f>MAX('Exchange Rates'!D38:'Exchange Rates'!BO38)</f>
        <v>2.424041466500973E-2</v>
      </c>
      <c r="G38" s="7">
        <f>MAX('Exchange Rates'!D38:'Exchange Rates'!BO38)-MIN('Exchange Rates'!D38-'Exchange Rates'!BO38)</f>
        <v>2.3948550181747571E-2</v>
      </c>
      <c r="H38" s="7">
        <f>_xlfn.STDEV.P('Exchange Rates'!D38:'Exchange Rates'!BO38)</f>
        <v>1.7668758422881151E-3</v>
      </c>
      <c r="I38" s="7">
        <f>IFERROR(VAR('Exchange Rates'!D38:'Exchange Rates'!BO38),"NA")</f>
        <v>3.1714034205067539E-6</v>
      </c>
      <c r="J38" t="str">
        <f t="shared" si="0"/>
        <v>Stable Exchange Rate</v>
      </c>
    </row>
    <row r="39" spans="1:10" ht="15" customHeight="1" x14ac:dyDescent="0.25">
      <c r="A39" s="6" t="s">
        <v>90</v>
      </c>
      <c r="B39" s="7">
        <f>AVERAGE('Exchange Rates'!D39:'Exchange Rates'!BO39)</f>
        <v>2.0736640755873608</v>
      </c>
      <c r="C39" s="7">
        <f>MEDIAN('Exchange Rates'!D39:'Exchange Rates'!BO39)</f>
        <v>1.4966733333333351</v>
      </c>
      <c r="D39" s="7">
        <f>IFERROR(_xlfn.MODE.SNGL('Exchange Rates'!D39:'Exchange Rates'!BO39),"None")</f>
        <v>4.3729500033729503</v>
      </c>
      <c r="E39" s="7">
        <f>MIN('Exchange Rates'!D39:'Exchange Rates'!BO39)</f>
        <v>0.88804202822328104</v>
      </c>
      <c r="F39" s="7">
        <f>MAX('Exchange Rates'!D39:'Exchange Rates'!BO39)</f>
        <v>4.3729500033729503</v>
      </c>
      <c r="G39" s="7">
        <f>MAX('Exchange Rates'!D39:'Exchange Rates'!BO39)-MIN('Exchange Rates'!D39-'Exchange Rates'!BO39)</f>
        <v>0.89848999999999979</v>
      </c>
      <c r="H39" s="7">
        <f>_xlfn.STDEV.P('Exchange Rates'!D39:'Exchange Rates'!BO39)</f>
        <v>1.2368708974216731</v>
      </c>
      <c r="I39" s="7">
        <f>IFERROR(VAR('Exchange Rates'!D39:'Exchange Rates'!BO39),"NA")</f>
        <v>1.5541329441408969</v>
      </c>
      <c r="J39" t="str">
        <f t="shared" si="0"/>
        <v>Extreme Fluctuation</v>
      </c>
    </row>
    <row r="40" spans="1:10" ht="15" customHeight="1" x14ac:dyDescent="0.25">
      <c r="A40" s="6" t="s">
        <v>92</v>
      </c>
      <c r="B40" s="7">
        <f>AVERAGE('Exchange Rates'!D40:'Exchange Rates'!BO40)</f>
        <v>3.2004521189226991</v>
      </c>
      <c r="C40" s="7">
        <f>MEDIAN('Exchange Rates'!D40:'Exchange Rates'!BO40)</f>
        <v>3.8442479159048677</v>
      </c>
      <c r="D40" s="7">
        <f>IFERROR(_xlfn.MODE.SNGL('Exchange Rates'!D40:'Exchange Rates'!BO40),"None")</f>
        <v>4.1864750031864748</v>
      </c>
      <c r="E40" s="7">
        <f>MIN('Exchange Rates'!D40:'Exchange Rates'!BO40)</f>
        <v>0.88802101411164047</v>
      </c>
      <c r="F40" s="7">
        <f>MAX('Exchange Rates'!D40:'Exchange Rates'!BO40)</f>
        <v>6.1314006666666696</v>
      </c>
      <c r="G40" s="7">
        <f>MAX('Exchange Rates'!D40:'Exchange Rates'!BO40)-MIN('Exchange Rates'!D40-'Exchange Rates'!BO40)</f>
        <v>3.1573454426155432</v>
      </c>
      <c r="H40" s="7">
        <f>_xlfn.STDEV.P('Exchange Rates'!D40:'Exchange Rates'!BO40)</f>
        <v>1.5486278368257702</v>
      </c>
      <c r="I40" s="7">
        <f>IFERROR(VAR('Exchange Rates'!D40:'Exchange Rates'!BO40),"NA")</f>
        <v>2.4363156083724848</v>
      </c>
      <c r="J40" t="str">
        <f t="shared" si="0"/>
        <v>Extreme Fluctuation</v>
      </c>
    </row>
    <row r="41" spans="1:10" ht="15" customHeight="1" x14ac:dyDescent="0.25">
      <c r="A41" s="6" t="s">
        <v>94</v>
      </c>
      <c r="B41" s="7">
        <f>AVERAGE('Exchange Rates'!D41:'Exchange Rates'!BO41)</f>
        <v>320.84840374375887</v>
      </c>
      <c r="C41" s="7">
        <f>MEDIAN('Exchange Rates'!D41:'Exchange Rates'!BO41)</f>
        <v>355.89583333333303</v>
      </c>
      <c r="D41" s="7">
        <f>IFERROR(_xlfn.MODE.SNGL('Exchange Rates'!D41:'Exchange Rates'!BO41),"None")</f>
        <v>39</v>
      </c>
      <c r="E41" s="7">
        <f>MIN('Exchange Rates'!D41:'Exchange Rates'!BO41)</f>
        <v>1.0489693750843499E-3</v>
      </c>
      <c r="F41" s="7">
        <f>MAX('Exchange Rates'!D41:'Exchange Rates'!BO41)</f>
        <v>873.31418954301398</v>
      </c>
      <c r="G41" s="7">
        <f>MAX('Exchange Rates'!D41:'Exchange Rates'!BO41)-MIN('Exchange Rates'!D41-'Exchange Rates'!BO41)</f>
        <v>1713.3796672251378</v>
      </c>
      <c r="H41" s="7">
        <f>_xlfn.STDEV.P('Exchange Rates'!D41:'Exchange Rates'!BO41)</f>
        <v>279.48699924216601</v>
      </c>
      <c r="I41" s="7">
        <f>IFERROR(VAR('Exchange Rates'!D41:'Exchange Rates'!BO41),"NA")</f>
        <v>79352.871360396719</v>
      </c>
      <c r="J41" t="str">
        <f t="shared" si="0"/>
        <v>Extreme Fluctuation</v>
      </c>
    </row>
    <row r="42" spans="1:10" ht="15" customHeight="1" x14ac:dyDescent="0.25">
      <c r="A42" s="6" t="s">
        <v>96</v>
      </c>
      <c r="B42" s="7">
        <f>AVERAGE('Exchange Rates'!D42:'Exchange Rates'!BO42)</f>
        <v>4.9107856953318061</v>
      </c>
      <c r="C42" s="7">
        <f>MEDIAN('Exchange Rates'!D42:'Exchange Rates'!BO42)</f>
        <v>5.4189916666666704</v>
      </c>
      <c r="D42" s="7">
        <f>IFERROR(_xlfn.MODE.SNGL('Exchange Rates'!D42:'Exchange Rates'!BO42),"None")</f>
        <v>2.46180889882528</v>
      </c>
      <c r="E42" s="7">
        <f>MIN('Exchange Rates'!D42:'Exchange Rates'!BO42)</f>
        <v>1.49838605814132</v>
      </c>
      <c r="F42" s="7">
        <f>MAX('Exchange Rates'!D42:'Exchange Rates'!BO42)</f>
        <v>8.6187426666666695</v>
      </c>
      <c r="G42" s="7">
        <f>MAX('Exchange Rates'!D42:'Exchange Rates'!BO42)-MIN('Exchange Rates'!D42-'Exchange Rates'!BO42)</f>
        <v>13.2409321912777</v>
      </c>
      <c r="H42" s="7">
        <f>_xlfn.STDEV.P('Exchange Rates'!D42:'Exchange Rates'!BO42)</f>
        <v>2.521407692043371</v>
      </c>
      <c r="I42" s="7">
        <f>IFERROR(VAR('Exchange Rates'!D42:'Exchange Rates'!BO42),"NA")</f>
        <v>6.4584093963128666</v>
      </c>
      <c r="J42" t="str">
        <f t="shared" si="0"/>
        <v>Extreme Fluctuation</v>
      </c>
    </row>
    <row r="43" spans="1:10" ht="15" customHeight="1" x14ac:dyDescent="0.25">
      <c r="A43" s="6" t="s">
        <v>98</v>
      </c>
      <c r="B43" s="7">
        <f>AVERAGE('Exchange Rates'!D43:'Exchange Rates'!BO43)</f>
        <v>407.70323794096998</v>
      </c>
      <c r="C43" s="7">
        <f>MEDIAN('Exchange Rates'!D43:'Exchange Rates'!BO43)</f>
        <v>409.011350906318</v>
      </c>
      <c r="D43" s="7" t="str">
        <f>IFERROR(_xlfn.MODE.SNGL('Exchange Rates'!D43:'Exchange Rates'!BO43),"None")</f>
        <v>None</v>
      </c>
      <c r="E43" s="7">
        <f>MIN('Exchange Rates'!D43:'Exchange Rates'!BO43)</f>
        <v>211.27955541470499</v>
      </c>
      <c r="F43" s="7">
        <f>MAX('Exchange Rates'!D43:'Exchange Rates'!BO43)</f>
        <v>732.39769326022804</v>
      </c>
      <c r="G43" s="7">
        <f>MAX('Exchange Rates'!D43:'Exchange Rates'!BO43)-MIN('Exchange Rates'!D43-'Exchange Rates'!BO43)</f>
        <v>1093.772342027786</v>
      </c>
      <c r="H43" s="7">
        <f>_xlfn.STDEV.P('Exchange Rates'!D43:'Exchange Rates'!BO43)</f>
        <v>155.5195039448858</v>
      </c>
      <c r="I43" s="7">
        <f>IFERROR(VAR('Exchange Rates'!D43:'Exchange Rates'!BO43),"NA")</f>
        <v>24570.225886743723</v>
      </c>
      <c r="J43" t="str">
        <f t="shared" si="0"/>
        <v>Extreme Fluctuation</v>
      </c>
    </row>
    <row r="44" spans="1:10" ht="15" customHeight="1" x14ac:dyDescent="0.25">
      <c r="A44" s="6" t="s">
        <v>100</v>
      </c>
      <c r="B44" s="7">
        <f>AVERAGE('Exchange Rates'!D44:'Exchange Rates'!BO44)</f>
        <v>407.70323794096998</v>
      </c>
      <c r="C44" s="7">
        <f>MEDIAN('Exchange Rates'!D44:'Exchange Rates'!BO44)</f>
        <v>409.011350906318</v>
      </c>
      <c r="D44" s="7" t="str">
        <f>IFERROR(_xlfn.MODE.SNGL('Exchange Rates'!D44:'Exchange Rates'!BO44),"None")</f>
        <v>None</v>
      </c>
      <c r="E44" s="7">
        <f>MIN('Exchange Rates'!D44:'Exchange Rates'!BO44)</f>
        <v>211.27955541470499</v>
      </c>
      <c r="F44" s="7">
        <f>MAX('Exchange Rates'!D44:'Exchange Rates'!BO44)</f>
        <v>732.39769326022804</v>
      </c>
      <c r="G44" s="7">
        <f>MAX('Exchange Rates'!D44:'Exchange Rates'!BO44)-MIN('Exchange Rates'!D44-'Exchange Rates'!BO44)</f>
        <v>1093.772342027786</v>
      </c>
      <c r="H44" s="7">
        <f>_xlfn.STDEV.P('Exchange Rates'!D44:'Exchange Rates'!BO44)</f>
        <v>155.5195039448858</v>
      </c>
      <c r="I44" s="7">
        <f>IFERROR(VAR('Exchange Rates'!D44:'Exchange Rates'!BO44),"NA")</f>
        <v>24570.225886743723</v>
      </c>
      <c r="J44" t="str">
        <f t="shared" si="0"/>
        <v>Extreme Fluctuation</v>
      </c>
    </row>
    <row r="45" spans="1:10" ht="15" customHeight="1" x14ac:dyDescent="0.25">
      <c r="A45" s="6" t="s">
        <v>102</v>
      </c>
      <c r="B45" s="7">
        <f>AVERAGE('Exchange Rates'!D45:'Exchange Rates'!BO45)</f>
        <v>363.98984683408071</v>
      </c>
      <c r="C45" s="7">
        <f>MEDIAN('Exchange Rates'!D45:'Exchange Rates'!BO45)</f>
        <v>1.1016541483333334E-6</v>
      </c>
      <c r="D45" s="7">
        <f>IFERROR(_xlfn.MODE.SNGL('Exchange Rates'!D45:'Exchange Rates'!BO45),"None")</f>
        <v>1.67E-12</v>
      </c>
      <c r="E45" s="7">
        <f>MIN('Exchange Rates'!D45:'Exchange Rates'!BO45)</f>
        <v>1.7000000000000001E-13</v>
      </c>
      <c r="F45" s="7">
        <f>MAX('Exchange Rates'!D45:'Exchange Rates'!BO45)</f>
        <v>1989.3914712282799</v>
      </c>
      <c r="G45" s="7">
        <f>MAX('Exchange Rates'!D45:'Exchange Rates'!BO45)-MIN('Exchange Rates'!D45-'Exchange Rates'!BO45)</f>
        <v>3978.7829424565598</v>
      </c>
      <c r="H45" s="7">
        <f>_xlfn.STDEV.P('Exchange Rates'!D45:'Exchange Rates'!BO45)</f>
        <v>593.86165095471927</v>
      </c>
      <c r="I45" s="7">
        <f>IFERROR(VAR('Exchange Rates'!D45:'Exchange Rates'!BO45),"NA")</f>
        <v>358269.62333934207</v>
      </c>
      <c r="J45" t="str">
        <f t="shared" si="0"/>
        <v>Extreme Fluctuation</v>
      </c>
    </row>
    <row r="46" spans="1:10" ht="15" customHeight="1" x14ac:dyDescent="0.25">
      <c r="A46" s="6" t="s">
        <v>104</v>
      </c>
      <c r="B46" s="7">
        <f>AVERAGE('Exchange Rates'!D46:'Exchange Rates'!BO46)</f>
        <v>407.70323794096998</v>
      </c>
      <c r="C46" s="7">
        <f>MEDIAN('Exchange Rates'!D46:'Exchange Rates'!BO46)</f>
        <v>409.011350906318</v>
      </c>
      <c r="D46" s="7" t="str">
        <f>IFERROR(_xlfn.MODE.SNGL('Exchange Rates'!D46:'Exchange Rates'!BO46),"None")</f>
        <v>None</v>
      </c>
      <c r="E46" s="7">
        <f>MIN('Exchange Rates'!D46:'Exchange Rates'!BO46)</f>
        <v>211.27955541470499</v>
      </c>
      <c r="F46" s="7">
        <f>MAX('Exchange Rates'!D46:'Exchange Rates'!BO46)</f>
        <v>732.39769326022804</v>
      </c>
      <c r="G46" s="7">
        <f>MAX('Exchange Rates'!D46:'Exchange Rates'!BO46)-MIN('Exchange Rates'!D46-'Exchange Rates'!BO46)</f>
        <v>1093.772342027786</v>
      </c>
      <c r="H46" s="7">
        <f>_xlfn.STDEV.P('Exchange Rates'!D46:'Exchange Rates'!BO46)</f>
        <v>155.5195039448858</v>
      </c>
      <c r="I46" s="7">
        <f>IFERROR(VAR('Exchange Rates'!D46:'Exchange Rates'!BO46),"NA")</f>
        <v>24570.225886743723</v>
      </c>
      <c r="J46" t="str">
        <f t="shared" si="0"/>
        <v>Extreme Fluctuation</v>
      </c>
    </row>
    <row r="47" spans="1:10" ht="15" customHeight="1" x14ac:dyDescent="0.25">
      <c r="A47" s="6" t="s">
        <v>106</v>
      </c>
      <c r="B47" s="7">
        <f>AVERAGE('Exchange Rates'!D47:'Exchange Rates'!BO47)</f>
        <v>1178.2255125822039</v>
      </c>
      <c r="C47" s="7">
        <f>MEDIAN('Exchange Rates'!D47:'Exchange Rates'!BO47)</f>
        <v>653.76916666666648</v>
      </c>
      <c r="D47" s="7">
        <f>IFERROR(_xlfn.MODE.SNGL('Exchange Rates'!D47:'Exchange Rates'!BO47),"None")</f>
        <v>9</v>
      </c>
      <c r="E47" s="7">
        <f>MIN('Exchange Rates'!D47:'Exchange Rates'!BO47)</f>
        <v>6.6349999999999998</v>
      </c>
      <c r="F47" s="7">
        <f>MAX('Exchange Rates'!D47:'Exchange Rates'!BO47)</f>
        <v>4325.9549999999999</v>
      </c>
      <c r="G47" s="7">
        <f>MAX('Exchange Rates'!D47:'Exchange Rates'!BO47)-MIN('Exchange Rates'!D47-'Exchange Rates'!BO47)</f>
        <v>8645.2749999999996</v>
      </c>
      <c r="H47" s="7">
        <f>_xlfn.STDEV.P('Exchange Rates'!D47:'Exchange Rates'!BO47)</f>
        <v>1277.7449321850168</v>
      </c>
      <c r="I47" s="7">
        <f>IFERROR(VAR('Exchange Rates'!D47:'Exchange Rates'!BO47),"NA")</f>
        <v>1658546.9071486916</v>
      </c>
      <c r="J47" t="str">
        <f t="shared" si="0"/>
        <v>Extreme Fluctuation</v>
      </c>
    </row>
    <row r="48" spans="1:10" ht="15" customHeight="1" x14ac:dyDescent="0.25">
      <c r="A48" s="6" t="s">
        <v>108</v>
      </c>
      <c r="B48" s="7">
        <f>AVERAGE('Exchange Rates'!D48:'Exchange Rates'!BO48)</f>
        <v>342.15962335415429</v>
      </c>
      <c r="C48" s="7">
        <f>MEDIAN('Exchange Rates'!D48:'Exchange Rates'!BO48)</f>
        <v>349.51151824222597</v>
      </c>
      <c r="D48" s="7" t="str">
        <f>IFERROR(_xlfn.MODE.SNGL('Exchange Rates'!D48:'Exchange Rates'!BO48),"None")</f>
        <v>None</v>
      </c>
      <c r="E48" s="7">
        <f>MIN('Exchange Rates'!D48:'Exchange Rates'!BO48)</f>
        <v>211.27776504403801</v>
      </c>
      <c r="F48" s="7">
        <f>MAX('Exchange Rates'!D48:'Exchange Rates'!BO48)</f>
        <v>549.29826994514406</v>
      </c>
      <c r="G48" s="7">
        <f>MAX('Exchange Rates'!D48:'Exchange Rates'!BO48)-MIN('Exchange Rates'!D48-'Exchange Rates'!BO48)</f>
        <v>759.09648300764002</v>
      </c>
      <c r="H48" s="7">
        <f>_xlfn.STDEV.P('Exchange Rates'!D48:'Exchange Rates'!BO48)</f>
        <v>90.617751635022032</v>
      </c>
      <c r="I48" s="7">
        <f>IFERROR(VAR('Exchange Rates'!D48:'Exchange Rates'!BO48),"NA")</f>
        <v>8341.9194020434679</v>
      </c>
      <c r="J48" t="str">
        <f t="shared" si="0"/>
        <v>Extreme Fluctuation</v>
      </c>
    </row>
    <row r="49" spans="1:10" ht="15" customHeight="1" x14ac:dyDescent="0.25">
      <c r="A49" s="6" t="s">
        <v>110</v>
      </c>
      <c r="B49" s="7">
        <f>AVERAGE('Exchange Rates'!D49:'Exchange Rates'!BO49)</f>
        <v>68.179693375199136</v>
      </c>
      <c r="C49" s="7">
        <f>MEDIAN('Exchange Rates'!D49:'Exchange Rates'!BO49)</f>
        <v>78.627482404725811</v>
      </c>
      <c r="D49" s="7">
        <f>IFERROR(_xlfn.MODE.SNGL('Exchange Rates'!D49:'Exchange Rates'!BO49),"None")</f>
        <v>28.750000028750001</v>
      </c>
      <c r="E49" s="7">
        <f>MIN('Exchange Rates'!D49:'Exchange Rates'!BO49)</f>
        <v>24.515166666583301</v>
      </c>
      <c r="F49" s="7">
        <f>MAX('Exchange Rates'!D49:'Exchange Rates'!BO49)</f>
        <v>123.213333333333</v>
      </c>
      <c r="G49" s="7">
        <f>MAX('Exchange Rates'!D49:'Exchange Rates'!BO49)-MIN('Exchange Rates'!D49-'Exchange Rates'!BO49)</f>
        <v>196.26814584928499</v>
      </c>
      <c r="H49" s="7">
        <f>_xlfn.STDEV.P('Exchange Rates'!D49:'Exchange Rates'!BO49)</f>
        <v>29.550927656068318</v>
      </c>
      <c r="I49" s="7">
        <f>IFERROR(VAR('Exchange Rates'!D49:'Exchange Rates'!BO49),"NA")</f>
        <v>887.11855272044033</v>
      </c>
      <c r="J49" t="str">
        <f t="shared" si="0"/>
        <v>Extreme Fluctuation</v>
      </c>
    </row>
    <row r="50" spans="1:10" ht="15" customHeight="1" x14ac:dyDescent="0.25">
      <c r="A50" s="6" t="s">
        <v>112</v>
      </c>
      <c r="B50" s="7">
        <f>AVERAGE('Exchange Rates'!D50:'Exchange Rates'!BO50)</f>
        <v>228.93116653921638</v>
      </c>
      <c r="C50" s="7">
        <f>MEDIAN('Exchange Rates'!D50:'Exchange Rates'!BO50)</f>
        <v>128.46937500000001</v>
      </c>
      <c r="D50" s="7">
        <f>IFERROR(_xlfn.MODE.SNGL('Exchange Rates'!D50:'Exchange Rates'!BO50),"None")</f>
        <v>6.625000005625</v>
      </c>
      <c r="E50" s="7">
        <f>MIN('Exchange Rates'!D50:'Exchange Rates'!BO50)</f>
        <v>5.6150000046150002</v>
      </c>
      <c r="F50" s="7">
        <f>MAX('Exchange Rates'!D50:'Exchange Rates'!BO50)</f>
        <v>647.13581763136301</v>
      </c>
      <c r="G50" s="7">
        <f>MAX('Exchange Rates'!D50:'Exchange Rates'!BO50)-MIN('Exchange Rates'!D50-'Exchange Rates'!BO50)</f>
        <v>1185.57159313238</v>
      </c>
      <c r="H50" s="7">
        <f>_xlfn.STDEV.P('Exchange Rates'!D50:'Exchange Rates'!BO50)</f>
        <v>231.60194244763866</v>
      </c>
      <c r="I50" s="7">
        <f>IFERROR(VAR('Exchange Rates'!D50:'Exchange Rates'!BO50),"NA")</f>
        <v>54490.879741479956</v>
      </c>
      <c r="J50" t="str">
        <f t="shared" si="0"/>
        <v>Extreme Fluctuation</v>
      </c>
    </row>
    <row r="51" spans="1:10" ht="15" customHeight="1" x14ac:dyDescent="0.25">
      <c r="A51" s="6" t="s">
        <v>114</v>
      </c>
      <c r="B51" s="7">
        <f>AVERAGE('Exchange Rates'!D51:'Exchange Rates'!BO51)</f>
        <v>2.0489588929369463E-2</v>
      </c>
      <c r="C51" s="7">
        <f>MEDIAN('Exchange Rates'!D51:'Exchange Rates'!BO51)</f>
        <v>2.1219302112165609E-2</v>
      </c>
      <c r="D51" s="7">
        <f>IFERROR(_xlfn.MODE.SNGL('Exchange Rates'!D51:'Exchange Rates'!BO51),"None")</f>
        <v>2.1219302112165609E-2</v>
      </c>
      <c r="E51" s="7">
        <f>MIN('Exchange Rates'!D51:'Exchange Rates'!BO51)</f>
        <v>1.537647346009235E-2</v>
      </c>
      <c r="F51" s="7">
        <f>MAX('Exchange Rates'!D51:'Exchange Rates'!BO51)</f>
        <v>2.525043194271848E-2</v>
      </c>
      <c r="G51" s="7">
        <f>MAX('Exchange Rates'!D51:'Exchange Rates'!BO51)-MIN('Exchange Rates'!D51-'Exchange Rates'!BO51)</f>
        <v>2.49464064393204E-2</v>
      </c>
      <c r="H51" s="7">
        <f>_xlfn.STDEV.P('Exchange Rates'!D51:'Exchange Rates'!BO51)</f>
        <v>1.8404956690501204E-3</v>
      </c>
      <c r="I51" s="7">
        <f>IFERROR(VAR('Exchange Rates'!D51:'Exchange Rates'!BO51),"NA")</f>
        <v>3.4411929475984763E-6</v>
      </c>
      <c r="J51" t="str">
        <f t="shared" si="0"/>
        <v>Stable Exchange Rate</v>
      </c>
    </row>
    <row r="52" spans="1:10" ht="15" customHeight="1" x14ac:dyDescent="0.25">
      <c r="A52" s="6" t="s">
        <v>116</v>
      </c>
      <c r="B52" s="7">
        <f>AVERAGE('Exchange Rates'!D52:'Exchange Rates'!BO52)</f>
        <v>0.85715104066666603</v>
      </c>
      <c r="C52" s="7">
        <f>MEDIAN('Exchange Rates'!D52:'Exchange Rates'!BO52)</f>
        <v>0.82199999899999998</v>
      </c>
      <c r="D52" s="7">
        <f>IFERROR(_xlfn.MODE.SNGL('Exchange Rates'!D52:'Exchange Rates'!BO52),"None")</f>
        <v>0.82199999899999998</v>
      </c>
      <c r="E52" s="7">
        <f>MIN('Exchange Rates'!D52:'Exchange Rates'!BO52)</f>
        <v>0.82199999899999998</v>
      </c>
      <c r="F52" s="7">
        <f>MAX('Exchange Rates'!D52:'Exchange Rates'!BO52)</f>
        <v>0.99999999900000003</v>
      </c>
      <c r="G52" s="7">
        <f>MAX('Exchange Rates'!D52:'Exchange Rates'!BO52)-MIN('Exchange Rates'!D52-'Exchange Rates'!BO52)</f>
        <v>0.82199999899999998</v>
      </c>
      <c r="H52" s="7">
        <f>_xlfn.STDEV.P('Exchange Rates'!D52:'Exchange Rates'!BO52)</f>
        <v>6.9725576411094364E-2</v>
      </c>
      <c r="I52" s="7">
        <f>IFERROR(VAR('Exchange Rates'!D52:'Exchange Rates'!BO52),"NA")</f>
        <v>4.9388251488095072E-3</v>
      </c>
      <c r="J52" t="str">
        <f t="shared" si="0"/>
        <v>Stable Exchange Rate</v>
      </c>
    </row>
    <row r="53" spans="1:10" ht="15" customHeight="1" x14ac:dyDescent="0.25">
      <c r="A53" s="6" t="s">
        <v>118</v>
      </c>
      <c r="B53" s="7">
        <f>AVERAGE('Exchange Rates'!D53:'Exchange Rates'!BO53)</f>
        <v>1.7900000000000025</v>
      </c>
      <c r="C53" s="7">
        <f>MEDIAN('Exchange Rates'!D53:'Exchange Rates'!BO53)</f>
        <v>1.79</v>
      </c>
      <c r="D53" s="7">
        <f>IFERROR(_xlfn.MODE.SNGL('Exchange Rates'!D53:'Exchange Rates'!BO53),"None")</f>
        <v>1.79</v>
      </c>
      <c r="E53" s="7">
        <f>MIN('Exchange Rates'!D53:'Exchange Rates'!BO53)</f>
        <v>1.79</v>
      </c>
      <c r="F53" s="7">
        <f>MAX('Exchange Rates'!D53:'Exchange Rates'!BO53)</f>
        <v>1.79</v>
      </c>
      <c r="G53" s="7">
        <f>MAX('Exchange Rates'!D53:'Exchange Rates'!BO53)-MIN('Exchange Rates'!D53-'Exchange Rates'!BO53)</f>
        <v>1.79</v>
      </c>
      <c r="H53" s="7">
        <f>_xlfn.STDEV.P('Exchange Rates'!D53:'Exchange Rates'!BO53)</f>
        <v>2.4424906541753444E-15</v>
      </c>
      <c r="I53" s="7">
        <f>IFERROR(VAR('Exchange Rates'!D53:'Exchange Rates'!BO53),"NA")</f>
        <v>6.0604552083645988E-30</v>
      </c>
      <c r="J53" t="str">
        <f t="shared" si="0"/>
        <v>Stable Exchange Rate</v>
      </c>
    </row>
    <row r="54" spans="1:10" ht="15" customHeight="1" x14ac:dyDescent="0.25">
      <c r="A54" s="6" t="s">
        <v>120</v>
      </c>
      <c r="B54" s="7">
        <f>AVERAGE('Exchange Rates'!D54:'Exchange Rates'!BO54)</f>
        <v>0.81786831282973205</v>
      </c>
      <c r="C54" s="7">
        <f>MEDIAN('Exchange Rates'!D54:'Exchange Rates'!BO54)</f>
        <v>0.83333000000000002</v>
      </c>
      <c r="D54" s="7">
        <f>IFERROR(_xlfn.MODE.SNGL('Exchange Rates'!D54:'Exchange Rates'!BO54),"None")</f>
        <v>0.83333000000000002</v>
      </c>
      <c r="E54" s="7">
        <f>MIN('Exchange Rates'!D54:'Exchange Rates'!BO54)</f>
        <v>0.71428571479591796</v>
      </c>
      <c r="F54" s="7">
        <f>MAX('Exchange Rates'!D54:'Exchange Rates'!BO54)</f>
        <v>0.83882588132865998</v>
      </c>
      <c r="G54" s="7">
        <f>MAX('Exchange Rates'!D54:'Exchange Rates'!BO54)-MIN('Exchange Rates'!D54-'Exchange Rates'!BO54)</f>
        <v>0.95787016653274204</v>
      </c>
      <c r="H54" s="7">
        <f>_xlfn.STDEV.P('Exchange Rates'!D54:'Exchange Rates'!BO54)</f>
        <v>3.883758189309245E-2</v>
      </c>
      <c r="I54" s="7">
        <f>IFERROR(VAR('Exchange Rates'!D54:'Exchange Rates'!BO54),"NA")</f>
        <v>1.5322999540852444E-3</v>
      </c>
      <c r="J54" t="str">
        <f t="shared" si="0"/>
        <v>Stable Exchange Rate</v>
      </c>
    </row>
    <row r="55" spans="1:10" ht="15" customHeight="1" x14ac:dyDescent="0.25">
      <c r="A55" s="6" t="s">
        <v>122</v>
      </c>
      <c r="B55" s="7">
        <f>AVERAGE('Exchange Rates'!D55:'Exchange Rates'!BO55)</f>
        <v>0.54249860427479657</v>
      </c>
      <c r="C55" s="7">
        <f>MEDIAN('Exchange Rates'!D55:'Exchange Rates'!BO55)</f>
        <v>0.47199322399171451</v>
      </c>
      <c r="D55" s="7">
        <f>IFERROR(_xlfn.MODE.SNGL('Exchange Rates'!D55:'Exchange Rates'!BO55),"None")</f>
        <v>0.357142999357143</v>
      </c>
      <c r="E55" s="7">
        <f>MIN('Exchange Rates'!D55:'Exchange Rates'!BO55)</f>
        <v>0.349950502818348</v>
      </c>
      <c r="F55" s="7">
        <f>MAX('Exchange Rates'!D55:'Exchange Rates'!BO55)</f>
        <v>0.94962375315694103</v>
      </c>
      <c r="G55" s="7">
        <f>MAX('Exchange Rates'!D55:'Exchange Rates'!BO55)-MIN('Exchange Rates'!D55-'Exchange Rates'!BO55)</f>
        <v>1.5173203122704959</v>
      </c>
      <c r="H55" s="7">
        <f>_xlfn.STDEV.P('Exchange Rates'!D55:'Exchange Rates'!BO55)</f>
        <v>0.18147643708422181</v>
      </c>
      <c r="I55" s="7">
        <f>IFERROR(VAR('Exchange Rates'!D55:'Exchange Rates'!BO55),"NA")</f>
        <v>3.3456454315462625E-2</v>
      </c>
      <c r="J55" t="str">
        <f t="shared" si="0"/>
        <v>Extreme Fluctuation</v>
      </c>
    </row>
    <row r="56" spans="1:10" ht="15" customHeight="1" x14ac:dyDescent="0.25">
      <c r="A56" s="6" t="s">
        <v>124</v>
      </c>
      <c r="B56" s="7">
        <f>AVERAGE('Exchange Rates'!D56:'Exchange Rates'!BO56)</f>
        <v>27.229665572916666</v>
      </c>
      <c r="C56" s="7">
        <f>MEDIAN('Exchange Rates'!D56:'Exchange Rates'!BO56)</f>
        <v>29.152833333333302</v>
      </c>
      <c r="D56" s="7">
        <f>IFERROR(_xlfn.MODE.SNGL('Exchange Rates'!D56:'Exchange Rates'!BO56),"None")</f>
        <v>29.152833333333302</v>
      </c>
      <c r="E56" s="7">
        <f>MIN('Exchange Rates'!D56:'Exchange Rates'!BO56)</f>
        <v>17.071666666666701</v>
      </c>
      <c r="F56" s="7">
        <f>MAX('Exchange Rates'!D56:'Exchange Rates'!BO56)</f>
        <v>38.598416666666701</v>
      </c>
      <c r="G56" s="7">
        <f>MAX('Exchange Rates'!D56:'Exchange Rates'!BO56)-MIN('Exchange Rates'!D56-'Exchange Rates'!BO56)</f>
        <v>31.6436666666667</v>
      </c>
      <c r="H56" s="7">
        <f>_xlfn.STDEV.P('Exchange Rates'!D56:'Exchange Rates'!BO56)</f>
        <v>4.4008391819731054</v>
      </c>
      <c r="I56" s="7">
        <f>IFERROR(VAR('Exchange Rates'!D56:'Exchange Rates'!BO56),"NA")</f>
        <v>19.674804323138751</v>
      </c>
      <c r="J56" t="str">
        <f t="shared" si="0"/>
        <v>High Volatility</v>
      </c>
    </row>
    <row r="57" spans="1:10" ht="15" customHeight="1" x14ac:dyDescent="0.25">
      <c r="A57" s="6" t="s">
        <v>126</v>
      </c>
      <c r="B57" s="7">
        <f>AVERAGE('Exchange Rates'!D57:'Exchange Rates'!BO57)</f>
        <v>1.9581918429453224</v>
      </c>
      <c r="C57" s="7">
        <f>MEDIAN('Exchange Rates'!D57:'Exchange Rates'!BO57)</f>
        <v>1.6967987500000001</v>
      </c>
      <c r="D57" s="7">
        <f>IFERROR(_xlfn.MODE.SNGL('Exchange Rates'!D57:'Exchange Rates'!BO57),"None")</f>
        <v>4.0000000030000002</v>
      </c>
      <c r="E57" s="7">
        <f>MIN('Exchange Rates'!D57:'Exchange Rates'!BO57)</f>
        <v>0.67992268004272904</v>
      </c>
      <c r="F57" s="7">
        <f>MAX('Exchange Rates'!D57:'Exchange Rates'!BO57)</f>
        <v>4.2000000032000004</v>
      </c>
      <c r="G57" s="7">
        <f>MAX('Exchange Rates'!D57:'Exchange Rates'!BO57)-MIN('Exchange Rates'!D57-'Exchange Rates'!BO57)</f>
        <v>0.9248395584706981</v>
      </c>
      <c r="H57" s="7">
        <f>_xlfn.STDEV.P('Exchange Rates'!D57:'Exchange Rates'!BO57)</f>
        <v>1.1544712843750529</v>
      </c>
      <c r="I57" s="7">
        <f>IFERROR(VAR('Exchange Rates'!D57:'Exchange Rates'!BO57),"NA")</f>
        <v>1.3539595646441491</v>
      </c>
      <c r="J57" t="str">
        <f t="shared" si="0"/>
        <v>Extreme Fluctuation</v>
      </c>
    </row>
    <row r="58" spans="1:10" ht="15" customHeight="1" x14ac:dyDescent="0.25">
      <c r="A58" s="6" t="s">
        <v>128</v>
      </c>
      <c r="B58" s="7">
        <f>AVERAGE('Exchange Rates'!D58:'Exchange Rates'!BO58)</f>
        <v>184.93045446679665</v>
      </c>
      <c r="C58" s="7">
        <f>MEDIAN('Exchange Rates'!D58:'Exchange Rates'!BO58)</f>
        <v>177.721</v>
      </c>
      <c r="D58" s="7">
        <f>IFERROR(_xlfn.MODE.SNGL('Exchange Rates'!D58:'Exchange Rates'!BO58),"None")</f>
        <v>177.721</v>
      </c>
      <c r="E58" s="7">
        <f>MIN('Exchange Rates'!D58:'Exchange Rates'!BO58)</f>
        <v>177.721</v>
      </c>
      <c r="F58" s="7">
        <f>MAX('Exchange Rates'!D58:'Exchange Rates'!BO58)</f>
        <v>214.39200021339201</v>
      </c>
      <c r="G58" s="7">
        <f>MAX('Exchange Rates'!D58:'Exchange Rates'!BO58)-MIN('Exchange Rates'!D58-'Exchange Rates'!BO58)</f>
        <v>177.721</v>
      </c>
      <c r="H58" s="7">
        <f>_xlfn.STDEV.P('Exchange Rates'!D58:'Exchange Rates'!BO58)</f>
        <v>14.340102511016026</v>
      </c>
      <c r="I58" s="7">
        <f>IFERROR(VAR('Exchange Rates'!D58:'Exchange Rates'!BO58),"NA")</f>
        <v>208.90264383639177</v>
      </c>
      <c r="J58" t="str">
        <f t="shared" si="0"/>
        <v>High Volatility</v>
      </c>
    </row>
    <row r="59" spans="1:10" ht="15" customHeight="1" x14ac:dyDescent="0.25">
      <c r="A59" s="6" t="s">
        <v>130</v>
      </c>
      <c r="B59" s="7">
        <f>AVERAGE('Exchange Rates'!D59:'Exchange Rates'!BO59)</f>
        <v>2.4899219927257592</v>
      </c>
      <c r="C59" s="7">
        <f>MEDIAN('Exchange Rates'!D59:'Exchange Rates'!BO59)</f>
        <v>2.7</v>
      </c>
      <c r="D59" s="7">
        <f>IFERROR(_xlfn.MODE.SNGL('Exchange Rates'!D59:'Exchange Rates'!BO59),"None")</f>
        <v>2.7</v>
      </c>
      <c r="E59" s="7">
        <f>MIN('Exchange Rates'!D59:'Exchange Rates'!BO59)</f>
        <v>1.7142900007142901</v>
      </c>
      <c r="F59" s="7">
        <f>MAX('Exchange Rates'!D59:'Exchange Rates'!BO59)</f>
        <v>2.7</v>
      </c>
      <c r="G59" s="7">
        <f>MAX('Exchange Rates'!D59:'Exchange Rates'!BO59)-MIN('Exchange Rates'!D59-'Exchange Rates'!BO59)</f>
        <v>3.6857099992857103</v>
      </c>
      <c r="H59" s="7">
        <f>_xlfn.STDEV.P('Exchange Rates'!D59:'Exchange Rates'!BO59)</f>
        <v>0.36900557712458104</v>
      </c>
      <c r="I59" s="7">
        <f>IFERROR(VAR('Exchange Rates'!D59:'Exchange Rates'!BO59),"NA")</f>
        <v>0.13832646699585535</v>
      </c>
      <c r="J59" t="str">
        <f t="shared" si="0"/>
        <v>Increasing Trend</v>
      </c>
    </row>
    <row r="60" spans="1:10" ht="15" customHeight="1" x14ac:dyDescent="0.25">
      <c r="A60" s="6" t="s">
        <v>132</v>
      </c>
      <c r="B60" s="7">
        <f>AVERAGE('Exchange Rates'!D60:'Exchange Rates'!BO60)</f>
        <v>6.6998277547693146</v>
      </c>
      <c r="C60" s="7">
        <f>MEDIAN('Exchange Rates'!D60:'Exchange Rates'!BO60)</f>
        <v>6.6369528908333351</v>
      </c>
      <c r="D60" s="7">
        <f>IFERROR(_xlfn.MODE.SNGL('Exchange Rates'!D60:'Exchange Rates'!BO60),"None")</f>
        <v>6.9071400059071397</v>
      </c>
      <c r="E60" s="7">
        <f>MIN('Exchange Rates'!D60:'Exchange Rates'!BO60)</f>
        <v>5.0981308333333297</v>
      </c>
      <c r="F60" s="7">
        <f>MAX('Exchange Rates'!D60:'Exchange Rates'!BO60)</f>
        <v>10.5963916664167</v>
      </c>
      <c r="G60" s="7">
        <f>MAX('Exchange Rates'!D60:'Exchange Rates'!BO60)-MIN('Exchange Rates'!D60-'Exchange Rates'!BO60)</f>
        <v>10.57895424634289</v>
      </c>
      <c r="H60" s="7">
        <f>_xlfn.STDEV.P('Exchange Rates'!D60:'Exchange Rates'!BO60)</f>
        <v>1.0679401208845443</v>
      </c>
      <c r="I60" s="7">
        <f>IFERROR(VAR('Exchange Rates'!D60:'Exchange Rates'!BO60),"NA")</f>
        <v>1.158599214521798</v>
      </c>
      <c r="J60" t="str">
        <f t="shared" si="0"/>
        <v>Extreme Fluctuation</v>
      </c>
    </row>
    <row r="61" spans="1:10" ht="15" customHeight="1" x14ac:dyDescent="0.25">
      <c r="A61" s="6" t="s">
        <v>134</v>
      </c>
      <c r="B61" s="7">
        <f>AVERAGE('Exchange Rates'!D61:'Exchange Rates'!BO61)</f>
        <v>17.647351439969583</v>
      </c>
      <c r="C61" s="7">
        <f>MEDIAN('Exchange Rates'!D61:'Exchange Rates'!BO61)</f>
        <v>12.5</v>
      </c>
      <c r="D61" s="7">
        <f>IFERROR(_xlfn.MODE.SNGL('Exchange Rates'!D61:'Exchange Rates'!BO61),"None")</f>
        <v>1</v>
      </c>
      <c r="E61" s="7">
        <f>MIN('Exchange Rates'!D61:'Exchange Rates'!BO61)</f>
        <v>0.99999999900000003</v>
      </c>
      <c r="F61" s="7">
        <f>MAX('Exchange Rates'!D61:'Exchange Rates'!BO61)</f>
        <v>57.221116666666703</v>
      </c>
      <c r="G61" s="7">
        <f>MAX('Exchange Rates'!D61:'Exchange Rates'!BO61)-MIN('Exchange Rates'!D61-'Exchange Rates'!BO61)</f>
        <v>112.3787166666667</v>
      </c>
      <c r="H61" s="7">
        <f>_xlfn.STDEV.P('Exchange Rates'!D61:'Exchange Rates'!BO61)</f>
        <v>19.013627618609277</v>
      </c>
      <c r="I61" s="7">
        <f>IFERROR(VAR('Exchange Rates'!D61:'Exchange Rates'!BO61),"NA")</f>
        <v>367.25641673055645</v>
      </c>
      <c r="J61" t="str">
        <f t="shared" si="0"/>
        <v>Extreme Fluctuation</v>
      </c>
    </row>
    <row r="62" spans="1:10" ht="15" customHeight="1" x14ac:dyDescent="0.25">
      <c r="A62" s="6" t="s">
        <v>136</v>
      </c>
      <c r="B62" s="7">
        <f>AVERAGE('Exchange Rates'!D62:'Exchange Rates'!BO62)</f>
        <v>42.988203079195884</v>
      </c>
      <c r="C62" s="7">
        <f>MEDIAN('Exchange Rates'!D62:'Exchange Rates'!BO62)</f>
        <v>20.154474999999998</v>
      </c>
      <c r="D62" s="7">
        <f>IFERROR(_xlfn.MODE.SNGL('Exchange Rates'!D62:'Exchange Rates'!BO62),"None")</f>
        <v>4.9370600039370602</v>
      </c>
      <c r="E62" s="7">
        <f>MIN('Exchange Rates'!D62:'Exchange Rates'!BO62)</f>
        <v>3.8374499989999999</v>
      </c>
      <c r="F62" s="7">
        <f>MAX('Exchange Rates'!D62:'Exchange Rates'!BO62)</f>
        <v>141.99497500000001</v>
      </c>
      <c r="G62" s="7">
        <f>MAX('Exchange Rates'!D62:'Exchange Rates'!BO62)-MIN('Exchange Rates'!D62-'Exchange Rates'!BO62)</f>
        <v>272.90084832939596</v>
      </c>
      <c r="H62" s="7">
        <f>_xlfn.STDEV.P('Exchange Rates'!D62:'Exchange Rates'!BO62)</f>
        <v>43.389429026385663</v>
      </c>
      <c r="I62" s="7">
        <f>IFERROR(VAR('Exchange Rates'!D62:'Exchange Rates'!BO62),"NA")</f>
        <v>1912.5257663347393</v>
      </c>
      <c r="J62" t="str">
        <f t="shared" si="0"/>
        <v>Extreme Fluctuation</v>
      </c>
    </row>
    <row r="63" spans="1:10" ht="15" customHeight="1" x14ac:dyDescent="0.25">
      <c r="A63" s="6" t="s">
        <v>138</v>
      </c>
      <c r="B63" s="7">
        <f>AVERAGE('Exchange Rates'!D63:'Exchange Rates'!BO63)</f>
        <v>2.0489588929369463E-2</v>
      </c>
      <c r="C63" s="7">
        <f>MEDIAN('Exchange Rates'!D63:'Exchange Rates'!BO63)</f>
        <v>2.1219302112165609E-2</v>
      </c>
      <c r="D63" s="7">
        <f>IFERROR(_xlfn.MODE.SNGL('Exchange Rates'!D63:'Exchange Rates'!BO63),"None")</f>
        <v>2.1219302112165609E-2</v>
      </c>
      <c r="E63" s="7">
        <f>MIN('Exchange Rates'!D63:'Exchange Rates'!BO63)</f>
        <v>1.537647346009235E-2</v>
      </c>
      <c r="F63" s="7">
        <f>MAX('Exchange Rates'!D63:'Exchange Rates'!BO63)</f>
        <v>2.525043194271848E-2</v>
      </c>
      <c r="G63" s="7">
        <f>MAX('Exchange Rates'!D63:'Exchange Rates'!BO63)-MIN('Exchange Rates'!D63-'Exchange Rates'!BO63)</f>
        <v>2.49464064393204E-2</v>
      </c>
      <c r="H63" s="7">
        <f>_xlfn.STDEV.P('Exchange Rates'!D63:'Exchange Rates'!BO63)</f>
        <v>1.8404956690501204E-3</v>
      </c>
      <c r="I63" s="7">
        <f>IFERROR(VAR('Exchange Rates'!D63:'Exchange Rates'!BO63),"NA")</f>
        <v>3.4411929475984763E-6</v>
      </c>
      <c r="J63" t="str">
        <f t="shared" si="0"/>
        <v>Stable Exchange Rate</v>
      </c>
    </row>
    <row r="64" spans="1:10" ht="15" customHeight="1" x14ac:dyDescent="0.25">
      <c r="A64" s="6" t="s">
        <v>140</v>
      </c>
      <c r="B64" s="7">
        <f>AVERAGE('Exchange Rates'!D64:'Exchange Rates'!BO64)</f>
        <v>2.0489588929369463E-2</v>
      </c>
      <c r="C64" s="7">
        <f>MEDIAN('Exchange Rates'!D64:'Exchange Rates'!BO64)</f>
        <v>2.1219302112165609E-2</v>
      </c>
      <c r="D64" s="7">
        <f>IFERROR(_xlfn.MODE.SNGL('Exchange Rates'!D64:'Exchange Rates'!BO64),"None")</f>
        <v>2.1219302112165609E-2</v>
      </c>
      <c r="E64" s="7">
        <f>MIN('Exchange Rates'!D64:'Exchange Rates'!BO64)</f>
        <v>1.537647346009235E-2</v>
      </c>
      <c r="F64" s="7">
        <f>MAX('Exchange Rates'!D64:'Exchange Rates'!BO64)</f>
        <v>2.525043194271848E-2</v>
      </c>
      <c r="G64" s="7">
        <f>MAX('Exchange Rates'!D64:'Exchange Rates'!BO64)-MIN('Exchange Rates'!D64-'Exchange Rates'!BO64)</f>
        <v>2.49464064393204E-2</v>
      </c>
      <c r="H64" s="7">
        <f>_xlfn.STDEV.P('Exchange Rates'!D64:'Exchange Rates'!BO64)</f>
        <v>1.8404956690501204E-3</v>
      </c>
      <c r="I64" s="7">
        <f>IFERROR(VAR('Exchange Rates'!D64:'Exchange Rates'!BO64),"NA")</f>
        <v>3.4411929475984763E-6</v>
      </c>
      <c r="J64" t="str">
        <f t="shared" si="0"/>
        <v>Stable Exchange Rate</v>
      </c>
    </row>
    <row r="65" spans="1:10" ht="15" customHeight="1" x14ac:dyDescent="0.25">
      <c r="A65" s="6" t="s">
        <v>37</v>
      </c>
      <c r="B65" s="7">
        <f>AVERAGE('Exchange Rates'!D65:'Exchange Rates'!BO65)</f>
        <v>2.0489588929369463E-2</v>
      </c>
      <c r="C65" s="7">
        <f>MEDIAN('Exchange Rates'!D65:'Exchange Rates'!BO65)</f>
        <v>2.1219302112165609E-2</v>
      </c>
      <c r="D65" s="7">
        <f>IFERROR(_xlfn.MODE.SNGL('Exchange Rates'!D65:'Exchange Rates'!BO65),"None")</f>
        <v>2.1219302112165609E-2</v>
      </c>
      <c r="E65" s="7">
        <f>MIN('Exchange Rates'!D65:'Exchange Rates'!BO65)</f>
        <v>1.537647346009235E-2</v>
      </c>
      <c r="F65" s="7">
        <f>MAX('Exchange Rates'!D65:'Exchange Rates'!BO65)</f>
        <v>2.525043194271848E-2</v>
      </c>
      <c r="G65" s="7">
        <f>MAX('Exchange Rates'!D65:'Exchange Rates'!BO65)-MIN('Exchange Rates'!D65-'Exchange Rates'!BO65)</f>
        <v>2.49464064393204E-2</v>
      </c>
      <c r="H65" s="7">
        <f>_xlfn.STDEV.P('Exchange Rates'!D65:'Exchange Rates'!BO65)</f>
        <v>1.8404956690501204E-3</v>
      </c>
      <c r="I65" s="7">
        <f>IFERROR(VAR('Exchange Rates'!D65:'Exchange Rates'!BO65),"NA")</f>
        <v>3.4411929475984763E-6</v>
      </c>
      <c r="J65" t="str">
        <f t="shared" si="0"/>
        <v>Stable Exchange Rate</v>
      </c>
    </row>
    <row r="66" spans="1:10" ht="15" customHeight="1" x14ac:dyDescent="0.25">
      <c r="A66" s="6" t="s">
        <v>143</v>
      </c>
      <c r="B66" s="7">
        <f>AVERAGE('Exchange Rates'!D66:'Exchange Rates'!BO66)</f>
        <v>2.0489588929369463E-2</v>
      </c>
      <c r="C66" s="7">
        <f>MEDIAN('Exchange Rates'!D66:'Exchange Rates'!BO66)</f>
        <v>2.1219302112165609E-2</v>
      </c>
      <c r="D66" s="7">
        <f>IFERROR(_xlfn.MODE.SNGL('Exchange Rates'!D66:'Exchange Rates'!BO66),"None")</f>
        <v>2.1219302112165609E-2</v>
      </c>
      <c r="E66" s="7">
        <f>MIN('Exchange Rates'!D66:'Exchange Rates'!BO66)</f>
        <v>1.537647346009235E-2</v>
      </c>
      <c r="F66" s="7">
        <f>MAX('Exchange Rates'!D66:'Exchange Rates'!BO66)</f>
        <v>2.525043194271848E-2</v>
      </c>
      <c r="G66" s="7">
        <f>MAX('Exchange Rates'!D66:'Exchange Rates'!BO66)-MIN('Exchange Rates'!D66-'Exchange Rates'!BO66)</f>
        <v>2.49464064393204E-2</v>
      </c>
      <c r="H66" s="7">
        <f>_xlfn.STDEV.P('Exchange Rates'!D66:'Exchange Rates'!BO66)</f>
        <v>1.8404956690501204E-3</v>
      </c>
      <c r="I66" s="7">
        <f>IFERROR(VAR('Exchange Rates'!D66:'Exchange Rates'!BO66),"NA")</f>
        <v>3.4411929475984763E-6</v>
      </c>
      <c r="J66" t="str">
        <f t="shared" si="0"/>
        <v>Stable Exchange Rate</v>
      </c>
    </row>
    <row r="67" spans="1:10" ht="15" customHeight="1" x14ac:dyDescent="0.25">
      <c r="A67" s="6" t="s">
        <v>22</v>
      </c>
      <c r="B67" s="7">
        <f>AVERAGE('Exchange Rates'!D67:'Exchange Rates'!BO67)</f>
        <v>2.0489588929369463E-2</v>
      </c>
      <c r="C67" s="7">
        <f>MEDIAN('Exchange Rates'!D67:'Exchange Rates'!BO67)</f>
        <v>2.1219302112165609E-2</v>
      </c>
      <c r="D67" s="7">
        <f>IFERROR(_xlfn.MODE.SNGL('Exchange Rates'!D67:'Exchange Rates'!BO67),"None")</f>
        <v>2.1219302112165609E-2</v>
      </c>
      <c r="E67" s="7">
        <f>MIN('Exchange Rates'!D67:'Exchange Rates'!BO67)</f>
        <v>1.537647346009235E-2</v>
      </c>
      <c r="F67" s="7">
        <f>MAX('Exchange Rates'!D67:'Exchange Rates'!BO67)</f>
        <v>2.525043194271848E-2</v>
      </c>
      <c r="G67" s="7">
        <f>MAX('Exchange Rates'!D67:'Exchange Rates'!BO67)-MIN('Exchange Rates'!D67-'Exchange Rates'!BO67)</f>
        <v>2.49464064393204E-2</v>
      </c>
      <c r="H67" s="7">
        <f>_xlfn.STDEV.P('Exchange Rates'!D67:'Exchange Rates'!BO67)</f>
        <v>1.8404956690501204E-3</v>
      </c>
      <c r="I67" s="7">
        <f>IFERROR(VAR('Exchange Rates'!D67:'Exchange Rates'!BO67),"NA")</f>
        <v>3.4411929475984763E-6</v>
      </c>
      <c r="J67" t="str">
        <f t="shared" ref="J67:J130" si="1">IF(OR(F67&gt;1.5*B67,E67&lt;0.5*B67),"Extreme Fluctuation",IF(OR(G67&gt;20,I67&gt;100),"High Volatility",IF(H67&lt;0.1*B67,"Stable Exchange Rate",IF(C67&gt;B67,"Increasing Trend",IF(C67&lt;B67,"Decreasing Trend","No Trend")))))</f>
        <v>Stable Exchange Rate</v>
      </c>
    </row>
    <row r="68" spans="1:10" ht="15" customHeight="1" x14ac:dyDescent="0.25">
      <c r="A68" s="6" t="s">
        <v>146</v>
      </c>
      <c r="B68" s="7">
        <f>AVERAGE('Exchange Rates'!D68:'Exchange Rates'!BO68)</f>
        <v>566.75397752081824</v>
      </c>
      <c r="C68" s="7">
        <f>MEDIAN('Exchange Rates'!D68:'Exchange Rates'!BO68)</f>
        <v>18.000000018000001</v>
      </c>
      <c r="D68" s="7">
        <f>IFERROR(_xlfn.MODE.SNGL('Exchange Rates'!D68:'Exchange Rates'!BO68),"None")</f>
        <v>1</v>
      </c>
      <c r="E68" s="7">
        <f>MIN('Exchange Rates'!D68:'Exchange Rates'!BO68)</f>
        <v>1</v>
      </c>
      <c r="F68" s="7">
        <f>MAX('Exchange Rates'!D68:'Exchange Rates'!BO68)</f>
        <v>11786.801666666701</v>
      </c>
      <c r="G68" s="7">
        <f>MAX('Exchange Rates'!D68:'Exchange Rates'!BO68)-MIN('Exchange Rates'!D68-'Exchange Rates'!BO68)</f>
        <v>11772.801666651701</v>
      </c>
      <c r="H68" s="7">
        <f>_xlfn.STDEV.P('Exchange Rates'!D68:'Exchange Rates'!BO68)</f>
        <v>1739.9343561800713</v>
      </c>
      <c r="I68" s="7">
        <f>IFERROR(VAR('Exchange Rates'!D68:'Exchange Rates'!BO68),"NA")</f>
        <v>3075425.0807017242</v>
      </c>
      <c r="J68" t="str">
        <f t="shared" si="1"/>
        <v>Extreme Fluctuation</v>
      </c>
    </row>
    <row r="69" spans="1:10" ht="15" customHeight="1" x14ac:dyDescent="0.25">
      <c r="A69" s="6" t="s">
        <v>148</v>
      </c>
      <c r="B69" s="7">
        <f>AVERAGE('Exchange Rates'!D69:'Exchange Rates'!BO69)</f>
        <v>4.4105585568044408</v>
      </c>
      <c r="C69" s="7">
        <f>MEDIAN('Exchange Rates'!D69:'Exchange Rates'!BO69)</f>
        <v>3.2298783333333301</v>
      </c>
      <c r="D69" s="7">
        <f>IFERROR(_xlfn.MODE.SNGL('Exchange Rates'!D69:'Exchange Rates'!BO69),"None")</f>
        <v>0.434782608884688</v>
      </c>
      <c r="E69" s="7">
        <f>MIN('Exchange Rates'!D69:'Exchange Rates'!BO69)</f>
        <v>0.34824199934824202</v>
      </c>
      <c r="F69" s="7">
        <f>MAX('Exchange Rates'!D69:'Exchange Rates'!BO69)</f>
        <v>30.626413698031101</v>
      </c>
      <c r="G69" s="7">
        <f>MAX('Exchange Rates'!D69:'Exchange Rates'!BO69)-MIN('Exchange Rates'!D69-'Exchange Rates'!BO69)</f>
        <v>60.904585396713955</v>
      </c>
      <c r="H69" s="7">
        <f>_xlfn.STDEV.P('Exchange Rates'!D69:'Exchange Rates'!BO69)</f>
        <v>5.8871377164391827</v>
      </c>
      <c r="I69" s="7">
        <f>IFERROR(VAR('Exchange Rates'!D69:'Exchange Rates'!BO69),"NA")</f>
        <v>35.208523674738544</v>
      </c>
      <c r="J69" t="str">
        <f t="shared" si="1"/>
        <v>Extreme Fluctuation</v>
      </c>
    </row>
    <row r="70" spans="1:10" ht="15" customHeight="1" x14ac:dyDescent="0.25">
      <c r="A70" s="6" t="s">
        <v>150</v>
      </c>
      <c r="B70" s="7">
        <f>AVERAGE('Exchange Rates'!D70:'Exchange Rates'!BO70)</f>
        <v>0.90601634074208903</v>
      </c>
      <c r="C70" s="7">
        <f>MEDIAN('Exchange Rates'!D70:'Exchange Rates'!BO70)</f>
        <v>0.93828307239528297</v>
      </c>
      <c r="D70" s="7">
        <f>IFERROR(_xlfn.MODE.SNGL('Exchange Rates'!D70:'Exchange Rates'!BO70),"None")</f>
        <v>0.93828307239528297</v>
      </c>
      <c r="E70" s="7">
        <f>MIN('Exchange Rates'!D70:'Exchange Rates'!BO70)</f>
        <v>0.67992268004272904</v>
      </c>
      <c r="F70" s="7">
        <f>MAX('Exchange Rates'!D70:'Exchange Rates'!BO70)</f>
        <v>1.1165330856446301</v>
      </c>
      <c r="G70" s="7">
        <f>MAX('Exchange Rates'!D70:'Exchange Rates'!BO70)-MIN('Exchange Rates'!D70-'Exchange Rates'!BO70)</f>
        <v>1.1030895717200451</v>
      </c>
      <c r="H70" s="7">
        <f>_xlfn.STDEV.P('Exchange Rates'!D70:'Exchange Rates'!BO70)</f>
        <v>8.1383728925584015E-2</v>
      </c>
      <c r="I70" s="7">
        <f>IFERROR(VAR('Exchange Rates'!D70:'Exchange Rates'!BO70),"NA")</f>
        <v>6.7284432597667955E-3</v>
      </c>
      <c r="J70" t="str">
        <f t="shared" si="1"/>
        <v>Stable Exchange Rate</v>
      </c>
    </row>
    <row r="71" spans="1:10" ht="15" customHeight="1" x14ac:dyDescent="0.25">
      <c r="A71" s="6" t="s">
        <v>152</v>
      </c>
      <c r="B71" s="7">
        <f>AVERAGE('Exchange Rates'!D71:'Exchange Rates'!BO71)</f>
        <v>7.3793626856594283</v>
      </c>
      <c r="C71" s="7">
        <f>MEDIAN('Exchange Rates'!D71:'Exchange Rates'!BO71)</f>
        <v>2.653587541201285</v>
      </c>
      <c r="D71" s="7">
        <f>IFERROR(_xlfn.MODE.SNGL('Exchange Rates'!D71:'Exchange Rates'!BO71),"None")</f>
        <v>2.0718250675291499</v>
      </c>
      <c r="E71" s="7">
        <f>MIN('Exchange Rates'!D71:'Exchange Rates'!BO71)</f>
        <v>2.0718250675291499</v>
      </c>
      <c r="F71" s="7">
        <f>MAX('Exchange Rates'!D71:'Exchange Rates'!BO71)</f>
        <v>15.375</v>
      </c>
      <c r="G71" s="7">
        <f>MAX('Exchange Rates'!D71:'Exchange Rates'!BO71)-MIN('Exchange Rates'!D71-'Exchange Rates'!BO71)</f>
        <v>27.963309478127449</v>
      </c>
      <c r="H71" s="7">
        <f>_xlfn.STDEV.P('Exchange Rates'!D71:'Exchange Rates'!BO71)</f>
        <v>5.8747253511157682</v>
      </c>
      <c r="I71" s="7">
        <f>IFERROR(VAR('Exchange Rates'!D71:'Exchange Rates'!BO71),"NA")</f>
        <v>35.06021379153502</v>
      </c>
      <c r="J71" t="str">
        <f t="shared" si="1"/>
        <v>Extreme Fluctuation</v>
      </c>
    </row>
    <row r="72" spans="1:10" ht="15" customHeight="1" x14ac:dyDescent="0.25">
      <c r="A72" s="6" t="s">
        <v>154</v>
      </c>
      <c r="B72" s="7">
        <f>AVERAGE('Exchange Rates'!D72:'Exchange Rates'!BO72)</f>
        <v>57.342522871997303</v>
      </c>
      <c r="C72" s="7">
        <f>MEDIAN('Exchange Rates'!D72:'Exchange Rates'!BO72)</f>
        <v>60.000000059000001</v>
      </c>
      <c r="D72" s="7">
        <f>IFERROR(_xlfn.MODE.SNGL('Exchange Rates'!D72:'Exchange Rates'!BO72),"None")</f>
        <v>60.000000059000001</v>
      </c>
      <c r="E72" s="7">
        <f>MIN('Exchange Rates'!D72:'Exchange Rates'!BO72)</f>
        <v>0.67992268004272904</v>
      </c>
      <c r="F72" s="7">
        <f>MAX('Exchange Rates'!D72:'Exchange Rates'!BO72)</f>
        <v>170.04408333316701</v>
      </c>
      <c r="G72" s="7">
        <f>MAX('Exchange Rates'!D72:'Exchange Rates'!BO72)-MIN('Exchange Rates'!D72-'Exchange Rates'!BO72)</f>
        <v>110.9689228326377</v>
      </c>
      <c r="H72" s="7">
        <f>_xlfn.STDEV.P('Exchange Rates'!D72:'Exchange Rates'!BO72)</f>
        <v>52.670354707084179</v>
      </c>
      <c r="I72" s="7">
        <f>IFERROR(VAR('Exchange Rates'!D72:'Exchange Rates'!BO72),"NA")</f>
        <v>2818.2006501283199</v>
      </c>
      <c r="J72" t="str">
        <f t="shared" si="1"/>
        <v>Extreme Fluctuation</v>
      </c>
    </row>
    <row r="73" spans="1:10" ht="15" customHeight="1" x14ac:dyDescent="0.25">
      <c r="A73" s="6" t="s">
        <v>156</v>
      </c>
      <c r="B73" s="7">
        <f>AVERAGE('Exchange Rates'!D73:'Exchange Rates'!BO73)</f>
        <v>10.741901279548882</v>
      </c>
      <c r="C73" s="7">
        <f>MEDIAN('Exchange Rates'!D73:'Exchange Rates'!BO73)</f>
        <v>13.22275</v>
      </c>
      <c r="D73" s="7">
        <f>IFERROR(_xlfn.MODE.SNGL('Exchange Rates'!D73:'Exchange Rates'!BO73),"None")</f>
        <v>13.22275</v>
      </c>
      <c r="E73" s="7">
        <f>MIN('Exchange Rates'!D73:'Exchange Rates'!BO73)</f>
        <v>0.71841389865332195</v>
      </c>
      <c r="F73" s="7">
        <f>MAX('Exchange Rates'!D73:'Exchange Rates'!BO73)</f>
        <v>17.478071533333299</v>
      </c>
      <c r="G73" s="7">
        <f>MAX('Exchange Rates'!D73:'Exchange Rates'!BO73)-MIN('Exchange Rates'!D73-'Exchange Rates'!BO73)</f>
        <v>5.1801610918039973</v>
      </c>
      <c r="H73" s="7">
        <f>_xlfn.STDEV.P('Exchange Rates'!D73:'Exchange Rates'!BO73)</f>
        <v>5.1013308915888258</v>
      </c>
      <c r="I73" s="7">
        <f>IFERROR(VAR('Exchange Rates'!D73:'Exchange Rates'!BO73),"NA")</f>
        <v>26.436649514136835</v>
      </c>
      <c r="J73" t="str">
        <f t="shared" si="1"/>
        <v>Extreme Fluctuation</v>
      </c>
    </row>
    <row r="74" spans="1:10" ht="15" customHeight="1" x14ac:dyDescent="0.25">
      <c r="A74" s="6" t="s">
        <v>158</v>
      </c>
      <c r="B74" s="7">
        <f>AVERAGE('Exchange Rates'!D74:'Exchange Rates'!BO74)</f>
        <v>9.4412338828605069</v>
      </c>
      <c r="C74" s="7">
        <f>MEDIAN('Exchange Rates'!D74:'Exchange Rates'!BO74)</f>
        <v>2.6512500007500002</v>
      </c>
      <c r="D74" s="7">
        <f>IFERROR(_xlfn.MODE.SNGL('Exchange Rates'!D74:'Exchange Rates'!BO74),"None")</f>
        <v>2.0699999990000002</v>
      </c>
      <c r="E74" s="7">
        <f>MIN('Exchange Rates'!D74:'Exchange Rates'!BO74)</f>
        <v>2.0699999990000002</v>
      </c>
      <c r="F74" s="7">
        <f>MAX('Exchange Rates'!D74:'Exchange Rates'!BO74)</f>
        <v>54.600948067656901</v>
      </c>
      <c r="G74" s="7">
        <f>MAX('Exchange Rates'!D74:'Exchange Rates'!BO74)-MIN('Exchange Rates'!D74-'Exchange Rates'!BO74)</f>
        <v>106.71742613382933</v>
      </c>
      <c r="H74" s="7">
        <f>_xlfn.STDEV.P('Exchange Rates'!D74:'Exchange Rates'!BO74)</f>
        <v>11.840005180193572</v>
      </c>
      <c r="I74" s="7">
        <f>IFERROR(VAR('Exchange Rates'!D74:'Exchange Rates'!BO74),"NA")</f>
        <v>142.41089286807428</v>
      </c>
      <c r="J74" t="str">
        <f t="shared" si="1"/>
        <v>Extreme Fluctuation</v>
      </c>
    </row>
    <row r="75" spans="1:10" ht="15" customHeight="1" x14ac:dyDescent="0.25">
      <c r="A75" s="6" t="s">
        <v>160</v>
      </c>
      <c r="B75" s="7">
        <f>AVERAGE('Exchange Rates'!D75:'Exchange Rates'!BO75)</f>
        <v>2.0489588929369463E-2</v>
      </c>
      <c r="C75" s="7">
        <f>MEDIAN('Exchange Rates'!D75:'Exchange Rates'!BO75)</f>
        <v>2.1219302112165609E-2</v>
      </c>
      <c r="D75" s="7">
        <f>IFERROR(_xlfn.MODE.SNGL('Exchange Rates'!D75:'Exchange Rates'!BO75),"None")</f>
        <v>2.1219302112165609E-2</v>
      </c>
      <c r="E75" s="7">
        <f>MIN('Exchange Rates'!D75:'Exchange Rates'!BO75)</f>
        <v>1.537647346009235E-2</v>
      </c>
      <c r="F75" s="7">
        <f>MAX('Exchange Rates'!D75:'Exchange Rates'!BO75)</f>
        <v>2.525043194271848E-2</v>
      </c>
      <c r="G75" s="7">
        <f>MAX('Exchange Rates'!D75:'Exchange Rates'!BO75)-MIN('Exchange Rates'!D75-'Exchange Rates'!BO75)</f>
        <v>2.49464064393204E-2</v>
      </c>
      <c r="H75" s="7">
        <f>_xlfn.STDEV.P('Exchange Rates'!D75:'Exchange Rates'!BO75)</f>
        <v>1.8404956690501204E-3</v>
      </c>
      <c r="I75" s="7">
        <f>IFERROR(VAR('Exchange Rates'!D75:'Exchange Rates'!BO75),"NA")</f>
        <v>3.4411929475984763E-6</v>
      </c>
      <c r="J75" t="str">
        <f t="shared" si="1"/>
        <v>Stable Exchange Rate</v>
      </c>
    </row>
    <row r="76" spans="1:10" ht="15" customHeight="1" x14ac:dyDescent="0.25">
      <c r="A76" s="6" t="s">
        <v>162</v>
      </c>
      <c r="B76" s="7">
        <f>AVERAGE('Exchange Rates'!D76:'Exchange Rates'!BO76)</f>
        <v>2.0489588929369463E-2</v>
      </c>
      <c r="C76" s="7">
        <f>MEDIAN('Exchange Rates'!D76:'Exchange Rates'!BO76)</f>
        <v>2.1219302112165609E-2</v>
      </c>
      <c r="D76" s="7">
        <f>IFERROR(_xlfn.MODE.SNGL('Exchange Rates'!D76:'Exchange Rates'!BO76),"None")</f>
        <v>2.1219302112165609E-2</v>
      </c>
      <c r="E76" s="7">
        <f>MIN('Exchange Rates'!D76:'Exchange Rates'!BO76)</f>
        <v>1.537647346009235E-2</v>
      </c>
      <c r="F76" s="7">
        <f>MAX('Exchange Rates'!D76:'Exchange Rates'!BO76)</f>
        <v>2.525043194271848E-2</v>
      </c>
      <c r="G76" s="7">
        <f>MAX('Exchange Rates'!D76:'Exchange Rates'!BO76)-MIN('Exchange Rates'!D76-'Exchange Rates'!BO76)</f>
        <v>2.49464064393204E-2</v>
      </c>
      <c r="H76" s="7">
        <f>_xlfn.STDEV.P('Exchange Rates'!D76:'Exchange Rates'!BO76)</f>
        <v>1.8404956690501204E-3</v>
      </c>
      <c r="I76" s="7">
        <f>IFERROR(VAR('Exchange Rates'!D76:'Exchange Rates'!BO76),"NA")</f>
        <v>3.4411929475984763E-6</v>
      </c>
      <c r="J76" t="str">
        <f t="shared" si="1"/>
        <v>Stable Exchange Rate</v>
      </c>
    </row>
    <row r="77" spans="1:10" ht="15" customHeight="1" x14ac:dyDescent="0.25">
      <c r="A77" s="6" t="s">
        <v>164</v>
      </c>
      <c r="B77" s="7">
        <f>AVERAGE('Exchange Rates'!D77:'Exchange Rates'!BO77)</f>
        <v>2.9174070644688621</v>
      </c>
      <c r="C77" s="7">
        <f>MEDIAN('Exchange Rates'!D77:'Exchange Rates'!BO77)</f>
        <v>3.3249962523249952</v>
      </c>
      <c r="D77" s="7">
        <f>IFERROR(_xlfn.MODE.SNGL('Exchange Rates'!D77:'Exchange Rates'!BO77),"None")</f>
        <v>3.2000000021999999</v>
      </c>
      <c r="E77" s="7">
        <f>MIN('Exchange Rates'!D77:'Exchange Rates'!BO77)</f>
        <v>0.67992268004272904</v>
      </c>
      <c r="F77" s="7">
        <f>MAX('Exchange Rates'!D77:'Exchange Rates'!BO77)</f>
        <v>6.1978958331666698</v>
      </c>
      <c r="G77" s="7">
        <f>MAX('Exchange Rates'!D77:'Exchange Rates'!BO77)-MIN('Exchange Rates'!D77-'Exchange Rates'!BO77)</f>
        <v>3.922735389437368</v>
      </c>
      <c r="H77" s="7">
        <f>_xlfn.STDEV.P('Exchange Rates'!D77:'Exchange Rates'!BO77)</f>
        <v>1.7663211442980036</v>
      </c>
      <c r="I77" s="7">
        <f>IFERROR(VAR('Exchange Rates'!D77:'Exchange Rates'!BO77),"NA")</f>
        <v>3.1694124543941169</v>
      </c>
      <c r="J77" t="str">
        <f t="shared" si="1"/>
        <v>Extreme Fluctuation</v>
      </c>
    </row>
    <row r="78" spans="1:10" ht="15" customHeight="1" x14ac:dyDescent="0.25">
      <c r="A78" s="6" t="s">
        <v>166</v>
      </c>
      <c r="B78" s="7">
        <f>AVERAGE('Exchange Rates'!D78:'Exchange Rates'!BO78)</f>
        <v>1.4160495347926569</v>
      </c>
      <c r="C78" s="7">
        <f>MEDIAN('Exchange Rates'!D78:'Exchange Rates'!BO78)</f>
        <v>1.4539</v>
      </c>
      <c r="D78" s="7">
        <f>IFERROR(_xlfn.MODE.SNGL('Exchange Rates'!D78:'Exchange Rates'!BO78),"None")</f>
        <v>0.79285799970331605</v>
      </c>
      <c r="E78" s="7">
        <f>MIN('Exchange Rates'!D78:'Exchange Rates'!BO78)</f>
        <v>0.79285799970331605</v>
      </c>
      <c r="F78" s="7">
        <f>MAX('Exchange Rates'!D78:'Exchange Rates'!BO78)</f>
        <v>2.2766029460261299</v>
      </c>
      <c r="G78" s="7">
        <f>MAX('Exchange Rates'!D78:'Exchange Rates'!BO78)-MIN('Exchange Rates'!D78-'Exchange Rates'!BO78)</f>
        <v>3.7338699463228142</v>
      </c>
      <c r="H78" s="7">
        <f>_xlfn.STDEV.P('Exchange Rates'!D78:'Exchange Rates'!BO78)</f>
        <v>0.51943773408343608</v>
      </c>
      <c r="I78" s="7">
        <f>IFERROR(VAR('Exchange Rates'!D78:'Exchange Rates'!BO78),"NA")</f>
        <v>0.27409834624988899</v>
      </c>
      <c r="J78" t="str">
        <f t="shared" si="1"/>
        <v>Extreme Fluctuation</v>
      </c>
    </row>
    <row r="79" spans="1:10" ht="15" customHeight="1" x14ac:dyDescent="0.25">
      <c r="A79" s="6" t="s">
        <v>168</v>
      </c>
      <c r="B79" s="7">
        <f>AVERAGE('Exchange Rates'!D79:'Exchange Rates'!BO79)</f>
        <v>3.6793175558516609</v>
      </c>
      <c r="C79" s="7">
        <f>MEDIAN('Exchange Rates'!D79:'Exchange Rates'!BO79)</f>
        <v>4.8573958976940004</v>
      </c>
      <c r="D79" s="7">
        <f>IFERROR(_xlfn.MODE.SNGL('Exchange Rates'!D79:'Exchange Rates'!BO79),"None")</f>
        <v>4.9370600039370602</v>
      </c>
      <c r="E79" s="7">
        <f>MIN('Exchange Rates'!D79:'Exchange Rates'!BO79)</f>
        <v>0.67992268004272904</v>
      </c>
      <c r="F79" s="7">
        <f>MAX('Exchange Rates'!D79:'Exchange Rates'!BO79)</f>
        <v>8.9852249997500007</v>
      </c>
      <c r="G79" s="7">
        <f>MAX('Exchange Rates'!D79:'Exchange Rates'!BO79)-MIN('Exchange Rates'!D79-'Exchange Rates'!BO79)</f>
        <v>4.9730045542836381</v>
      </c>
      <c r="H79" s="7">
        <f>_xlfn.STDEV.P('Exchange Rates'!D79:'Exchange Rates'!BO79)</f>
        <v>2.407489398803524</v>
      </c>
      <c r="I79" s="7">
        <f>IFERROR(VAR('Exchange Rates'!D79:'Exchange Rates'!BO79),"NA")</f>
        <v>5.8880052879759779</v>
      </c>
      <c r="J79" t="str">
        <f t="shared" si="1"/>
        <v>Extreme Fluctuation</v>
      </c>
    </row>
    <row r="80" spans="1:10" ht="15" customHeight="1" x14ac:dyDescent="0.25">
      <c r="A80" s="6" t="s">
        <v>170</v>
      </c>
      <c r="B80" s="7">
        <f>AVERAGE('Exchange Rates'!D80:'Exchange Rates'!BO80)</f>
        <v>6.6998268870513868</v>
      </c>
      <c r="C80" s="7">
        <f>MEDIAN('Exchange Rates'!D80:'Exchange Rates'!BO80)</f>
        <v>6.6369295833333357</v>
      </c>
      <c r="D80" s="7">
        <f>IFERROR(_xlfn.MODE.SNGL('Exchange Rates'!D80:'Exchange Rates'!BO80),"None")</f>
        <v>6.9071400059071397</v>
      </c>
      <c r="E80" s="7">
        <f>MIN('Exchange Rates'!D80:'Exchange Rates'!BO80)</f>
        <v>5.0981308333333297</v>
      </c>
      <c r="F80" s="7">
        <f>MAX('Exchange Rates'!D80:'Exchange Rates'!BO80)</f>
        <v>10.5963916664167</v>
      </c>
      <c r="G80" s="7">
        <f>MAX('Exchange Rates'!D80:'Exchange Rates'!BO80)-MIN('Exchange Rates'!D80-'Exchange Rates'!BO80)</f>
        <v>10.57895424634289</v>
      </c>
      <c r="H80" s="7">
        <f>_xlfn.STDEV.P('Exchange Rates'!D80:'Exchange Rates'!BO80)</f>
        <v>1.067940250757544</v>
      </c>
      <c r="I80" s="7">
        <f>IFERROR(VAR('Exchange Rates'!D80:'Exchange Rates'!BO80),"NA")</f>
        <v>1.1585994963180557</v>
      </c>
      <c r="J80" t="str">
        <f t="shared" si="1"/>
        <v>Extreme Fluctuation</v>
      </c>
    </row>
    <row r="81" spans="1:10" ht="15" customHeight="1" x14ac:dyDescent="0.25">
      <c r="A81" s="6" t="s">
        <v>172</v>
      </c>
      <c r="B81" s="7">
        <f>AVERAGE('Exchange Rates'!D81:'Exchange Rates'!BO81)</f>
        <v>1</v>
      </c>
      <c r="C81" s="7">
        <f>MEDIAN('Exchange Rates'!D81:'Exchange Rates'!BO81)</f>
        <v>1</v>
      </c>
      <c r="D81" s="7">
        <f>IFERROR(_xlfn.MODE.SNGL('Exchange Rates'!D81:'Exchange Rates'!BO81),"None")</f>
        <v>1</v>
      </c>
      <c r="E81" s="7">
        <f>MIN('Exchange Rates'!D81:'Exchange Rates'!BO81)</f>
        <v>1</v>
      </c>
      <c r="F81" s="7">
        <f>MAX('Exchange Rates'!D81:'Exchange Rates'!BO81)</f>
        <v>1</v>
      </c>
      <c r="G81" s="7">
        <f>MAX('Exchange Rates'!D81:'Exchange Rates'!BO81)-MIN('Exchange Rates'!D81-'Exchange Rates'!BO81)</f>
        <v>1</v>
      </c>
      <c r="H81" s="7">
        <f>_xlfn.STDEV.P('Exchange Rates'!D81:'Exchange Rates'!BO81)</f>
        <v>0</v>
      </c>
      <c r="I81" s="7">
        <f>IFERROR(VAR('Exchange Rates'!D81:'Exchange Rates'!BO81),"NA")</f>
        <v>0</v>
      </c>
      <c r="J81" t="str">
        <f t="shared" si="1"/>
        <v>Stable Exchange Rate</v>
      </c>
    </row>
    <row r="82" spans="1:10" ht="15" customHeight="1" x14ac:dyDescent="0.25">
      <c r="A82" s="6" t="s">
        <v>174</v>
      </c>
      <c r="B82" s="7">
        <f>AVERAGE('Exchange Rates'!D82:'Exchange Rates'!BO82)</f>
        <v>407.70323794096998</v>
      </c>
      <c r="C82" s="7">
        <f>MEDIAN('Exchange Rates'!D82:'Exchange Rates'!BO82)</f>
        <v>409.011350906318</v>
      </c>
      <c r="D82" s="7" t="str">
        <f>IFERROR(_xlfn.MODE.SNGL('Exchange Rates'!D82:'Exchange Rates'!BO82),"None")</f>
        <v>None</v>
      </c>
      <c r="E82" s="7">
        <f>MIN('Exchange Rates'!D82:'Exchange Rates'!BO82)</f>
        <v>211.27955541470499</v>
      </c>
      <c r="F82" s="7">
        <f>MAX('Exchange Rates'!D82:'Exchange Rates'!BO82)</f>
        <v>732.39769326022804</v>
      </c>
      <c r="G82" s="7">
        <f>MAX('Exchange Rates'!D82:'Exchange Rates'!BO82)-MIN('Exchange Rates'!D82-'Exchange Rates'!BO82)</f>
        <v>1093.772342027786</v>
      </c>
      <c r="H82" s="7">
        <f>_xlfn.STDEV.P('Exchange Rates'!D82:'Exchange Rates'!BO82)</f>
        <v>155.5195039448858</v>
      </c>
      <c r="I82" s="7">
        <f>IFERROR(VAR('Exchange Rates'!D82:'Exchange Rates'!BO82),"NA")</f>
        <v>24570.225886743723</v>
      </c>
      <c r="J82" t="str">
        <f t="shared" si="1"/>
        <v>Extreme Fluctuation</v>
      </c>
    </row>
    <row r="83" spans="1:10" ht="15" customHeight="1" x14ac:dyDescent="0.25">
      <c r="A83" s="6" t="s">
        <v>176</v>
      </c>
      <c r="B83" s="7">
        <f>AVERAGE('Exchange Rates'!D83:'Exchange Rates'!BO83)</f>
        <v>0.57127143297801775</v>
      </c>
      <c r="C83" s="7">
        <f>MEDIAN('Exchange Rates'!D83:'Exchange Rates'!BO83)</f>
        <v>0.58854779658333345</v>
      </c>
      <c r="D83" s="7">
        <f>IFERROR(_xlfn.MODE.SNGL('Exchange Rates'!D83:'Exchange Rates'!BO83),"None")</f>
        <v>0.357142999357143</v>
      </c>
      <c r="E83" s="7">
        <f>MIN('Exchange Rates'!D83:'Exchange Rates'!BO83)</f>
        <v>0.357142999357143</v>
      </c>
      <c r="F83" s="7">
        <f>MAX('Exchange Rates'!D83:'Exchange Rates'!BO83)</f>
        <v>0.811301715827773</v>
      </c>
      <c r="G83" s="7">
        <f>MAX('Exchange Rates'!D83:'Exchange Rates'!BO83)-MIN('Exchange Rates'!D83-'Exchange Rates'!BO83)</f>
        <v>1.2586976232049829</v>
      </c>
      <c r="H83" s="7">
        <f>_xlfn.STDEV.P('Exchange Rates'!D83:'Exchange Rates'!BO83)</f>
        <v>0.13224151472903772</v>
      </c>
      <c r="I83" s="7">
        <f>IFERROR(VAR('Exchange Rates'!D83:'Exchange Rates'!BO83),"NA")</f>
        <v>1.7765402633986335E-2</v>
      </c>
      <c r="J83" t="str">
        <f t="shared" si="1"/>
        <v>Increasing Trend</v>
      </c>
    </row>
    <row r="84" spans="1:10" ht="15" customHeight="1" x14ac:dyDescent="0.25">
      <c r="A84" s="6" t="s">
        <v>178</v>
      </c>
      <c r="B84" s="7">
        <f>AVERAGE('Exchange Rates'!D84:'Exchange Rates'!BO84)</f>
        <v>1.6107684379200267</v>
      </c>
      <c r="C84" s="7">
        <f>MEDIAN('Exchange Rates'!D84:'Exchange Rates'!BO84)</f>
        <v>1.2627999999999999</v>
      </c>
      <c r="D84" s="7">
        <f>IFERROR(_xlfn.MODE.SNGL('Exchange Rates'!D84:'Exchange Rates'!BO84),"None")</f>
        <v>1.2627999999999999</v>
      </c>
      <c r="E84" s="7">
        <f>MIN('Exchange Rates'!D84:'Exchange Rates'!BO84)</f>
        <v>1.2627999999999999</v>
      </c>
      <c r="F84" s="7">
        <f>MAX('Exchange Rates'!D84:'Exchange Rates'!BO84)</f>
        <v>3.2215583333333302</v>
      </c>
      <c r="G84" s="7">
        <f>MAX('Exchange Rates'!D84:'Exchange Rates'!BO84)-MIN('Exchange Rates'!D84-'Exchange Rates'!BO84)</f>
        <v>4.5867166666666606</v>
      </c>
      <c r="H84" s="7">
        <f>_xlfn.STDEV.P('Exchange Rates'!D84:'Exchange Rates'!BO84)</f>
        <v>0.52623836857083606</v>
      </c>
      <c r="I84" s="7">
        <f>IFERROR(VAR('Exchange Rates'!D84:'Exchange Rates'!BO84),"NA")</f>
        <v>0.28132248437444579</v>
      </c>
      <c r="J84" t="str">
        <f t="shared" si="1"/>
        <v>Extreme Fluctuation</v>
      </c>
    </row>
    <row r="85" spans="1:10" ht="15" customHeight="1" x14ac:dyDescent="0.25">
      <c r="A85" s="6" t="s">
        <v>180</v>
      </c>
      <c r="B85" s="7">
        <f>AVERAGE('Exchange Rates'!D85:'Exchange Rates'!BO85)</f>
        <v>1.1328020384052122</v>
      </c>
      <c r="C85" s="7">
        <f>MEDIAN('Exchange Rates'!D85:'Exchange Rates'!BO85)</f>
        <v>4.0224237432795698E-2</v>
      </c>
      <c r="D85" s="7">
        <f>IFERROR(_xlfn.MODE.SNGL('Exchange Rates'!D85:'Exchange Rates'!BO85),"None")</f>
        <v>7.1391596674247305E-5</v>
      </c>
      <c r="E85" s="7">
        <f>MIN('Exchange Rates'!D85:'Exchange Rates'!BO85)</f>
        <v>7.1391596674247305E-5</v>
      </c>
      <c r="F85" s="7">
        <f>MAX('Exchange Rates'!D85:'Exchange Rates'!BO85)</f>
        <v>11.0204083333333</v>
      </c>
      <c r="G85" s="7">
        <f>MAX('Exchange Rates'!D85:'Exchange Rates'!BO85)-MIN('Exchange Rates'!D85-'Exchange Rates'!BO85)</f>
        <v>22.040745275069927</v>
      </c>
      <c r="H85" s="7">
        <f>_xlfn.STDEV.P('Exchange Rates'!D85:'Exchange Rates'!BO85)</f>
        <v>2.1573540714075428</v>
      </c>
      <c r="I85" s="7">
        <f>IFERROR(VAR('Exchange Rates'!D85:'Exchange Rates'!BO85),"NA")</f>
        <v>4.728052408298363</v>
      </c>
      <c r="J85" t="str">
        <f t="shared" si="1"/>
        <v>Extreme Fluctuation</v>
      </c>
    </row>
    <row r="86" spans="1:10" ht="15" customHeight="1" x14ac:dyDescent="0.25">
      <c r="A86" s="6" t="s">
        <v>182</v>
      </c>
      <c r="B86" s="7">
        <f>AVERAGE('Exchange Rates'!D86:'Exchange Rates'!BO86)</f>
        <v>0.57127143297801775</v>
      </c>
      <c r="C86" s="7">
        <f>MEDIAN('Exchange Rates'!D86:'Exchange Rates'!BO86)</f>
        <v>0.58854779658333345</v>
      </c>
      <c r="D86" s="7">
        <f>IFERROR(_xlfn.MODE.SNGL('Exchange Rates'!D86:'Exchange Rates'!BO86),"None")</f>
        <v>0.357142999357143</v>
      </c>
      <c r="E86" s="7">
        <f>MIN('Exchange Rates'!D86:'Exchange Rates'!BO86)</f>
        <v>0.357142999357143</v>
      </c>
      <c r="F86" s="7">
        <f>MAX('Exchange Rates'!D86:'Exchange Rates'!BO86)</f>
        <v>0.811301715827773</v>
      </c>
      <c r="G86" s="7">
        <f>MAX('Exchange Rates'!D86:'Exchange Rates'!BO86)-MIN('Exchange Rates'!D86-'Exchange Rates'!BO86)</f>
        <v>1.2586976232049829</v>
      </c>
      <c r="H86" s="7">
        <f>_xlfn.STDEV.P('Exchange Rates'!D86:'Exchange Rates'!BO86)</f>
        <v>0.13224151472903772</v>
      </c>
      <c r="I86" s="7">
        <f>IFERROR(VAR('Exchange Rates'!D86:'Exchange Rates'!BO86),"NA")</f>
        <v>1.7765402633986335E-2</v>
      </c>
      <c r="J86" t="str">
        <f t="shared" si="1"/>
        <v>Increasing Trend</v>
      </c>
    </row>
    <row r="87" spans="1:10" ht="15" customHeight="1" x14ac:dyDescent="0.25">
      <c r="A87" s="6" t="s">
        <v>184</v>
      </c>
      <c r="B87" s="7">
        <f>AVERAGE('Exchange Rates'!D87:'Exchange Rates'!BO87)</f>
        <v>2499.5593501319622</v>
      </c>
      <c r="C87" s="7">
        <f>MEDIAN('Exchange Rates'!D87:'Exchange Rates'!BO87)</f>
        <v>827.929708333333</v>
      </c>
      <c r="D87" s="7">
        <f>IFERROR(_xlfn.MODE.SNGL('Exchange Rates'!D87:'Exchange Rates'!BO87),"None")</f>
        <v>24.685000023684999</v>
      </c>
      <c r="E87" s="7">
        <f>MIN('Exchange Rates'!D87:'Exchange Rates'!BO87)</f>
        <v>18.9688930416667</v>
      </c>
      <c r="F87" s="7">
        <f>MAX('Exchange Rates'!D87:'Exchange Rates'!BO87)</f>
        <v>9565.0821834383296</v>
      </c>
      <c r="G87" s="7">
        <f>MAX('Exchange Rates'!D87:'Exchange Rates'!BO87)-MIN('Exchange Rates'!D87-'Exchange Rates'!BO87)</f>
        <v>19105.479366852975</v>
      </c>
      <c r="H87" s="7">
        <f>_xlfn.STDEV.P('Exchange Rates'!D87:'Exchange Rates'!BO87)</f>
        <v>3321.6263475103078</v>
      </c>
      <c r="I87" s="7">
        <f>IFERROR(VAR('Exchange Rates'!D87:'Exchange Rates'!BO87),"NA")</f>
        <v>11208331.776482204</v>
      </c>
      <c r="J87" t="str">
        <f t="shared" si="1"/>
        <v>Extreme Fluctuation</v>
      </c>
    </row>
    <row r="88" spans="1:10" ht="15" customHeight="1" x14ac:dyDescent="0.25">
      <c r="A88" s="6" t="s">
        <v>186</v>
      </c>
      <c r="B88" s="7">
        <f>AVERAGE('Exchange Rates'!D88:'Exchange Rates'!BO88)</f>
        <v>16.137519861100195</v>
      </c>
      <c r="C88" s="7">
        <f>MEDIAN('Exchange Rates'!D88:'Exchange Rates'!BO88)</f>
        <v>8.8144278764648103</v>
      </c>
      <c r="D88" s="7">
        <f>IFERROR(_xlfn.MODE.SNGL('Exchange Rates'!D88:'Exchange Rates'!BO88),"None")</f>
        <v>1.7857107145017099</v>
      </c>
      <c r="E88" s="7">
        <f>MIN('Exchange Rates'!D88:'Exchange Rates'!BO88)</f>
        <v>1.7024045640635801</v>
      </c>
      <c r="F88" s="7">
        <f>MAX('Exchange Rates'!D88:'Exchange Rates'!BO88)</f>
        <v>61.0963330077956</v>
      </c>
      <c r="G88" s="7">
        <f>MAX('Exchange Rates'!D88:'Exchange Rates'!BO88)-MIN('Exchange Rates'!D88-'Exchange Rates'!BO88)</f>
        <v>120.40695530108948</v>
      </c>
      <c r="H88" s="7">
        <f>_xlfn.STDEV.P('Exchange Rates'!D88:'Exchange Rates'!BO88)</f>
        <v>17.222274230202085</v>
      </c>
      <c r="I88" s="7">
        <f>IFERROR(VAR('Exchange Rates'!D88:'Exchange Rates'!BO88),"NA")</f>
        <v>301.31477298822375</v>
      </c>
      <c r="J88" t="str">
        <f t="shared" si="1"/>
        <v>Extreme Fluctuation</v>
      </c>
    </row>
    <row r="89" spans="1:10" ht="15" customHeight="1" x14ac:dyDescent="0.25">
      <c r="A89" s="6" t="s">
        <v>188</v>
      </c>
      <c r="B89" s="7">
        <f>AVERAGE('Exchange Rates'!D89:'Exchange Rates'!BO89)</f>
        <v>407.70323794096998</v>
      </c>
      <c r="C89" s="7">
        <f>MEDIAN('Exchange Rates'!D89:'Exchange Rates'!BO89)</f>
        <v>409.011350906318</v>
      </c>
      <c r="D89" s="7" t="str">
        <f>IFERROR(_xlfn.MODE.SNGL('Exchange Rates'!D89:'Exchange Rates'!BO89),"None")</f>
        <v>None</v>
      </c>
      <c r="E89" s="7">
        <f>MIN('Exchange Rates'!D89:'Exchange Rates'!BO89)</f>
        <v>211.27955541470499</v>
      </c>
      <c r="F89" s="7">
        <f>MAX('Exchange Rates'!D89:'Exchange Rates'!BO89)</f>
        <v>732.39769326022804</v>
      </c>
      <c r="G89" s="7">
        <f>MAX('Exchange Rates'!D89:'Exchange Rates'!BO89)-MIN('Exchange Rates'!D89-'Exchange Rates'!BO89)</f>
        <v>1093.772342027786</v>
      </c>
      <c r="H89" s="7">
        <f>_xlfn.STDEV.P('Exchange Rates'!D89:'Exchange Rates'!BO89)</f>
        <v>155.5195039448858</v>
      </c>
      <c r="I89" s="7">
        <f>IFERROR(VAR('Exchange Rates'!D89:'Exchange Rates'!BO89),"NA")</f>
        <v>24570.225886743723</v>
      </c>
      <c r="J89" t="str">
        <f t="shared" si="1"/>
        <v>Extreme Fluctuation</v>
      </c>
    </row>
    <row r="90" spans="1:10" ht="15" customHeight="1" x14ac:dyDescent="0.25">
      <c r="A90" s="6" t="s">
        <v>190</v>
      </c>
      <c r="B90" s="7">
        <f>AVERAGE('Exchange Rates'!D90:'Exchange Rates'!BO90)</f>
        <v>407.70323794096998</v>
      </c>
      <c r="C90" s="7">
        <f>MEDIAN('Exchange Rates'!D90:'Exchange Rates'!BO90)</f>
        <v>409.011350906318</v>
      </c>
      <c r="D90" s="7" t="str">
        <f>IFERROR(_xlfn.MODE.SNGL('Exchange Rates'!D90:'Exchange Rates'!BO90),"None")</f>
        <v>None</v>
      </c>
      <c r="E90" s="7">
        <f>MIN('Exchange Rates'!D90:'Exchange Rates'!BO90)</f>
        <v>211.27955541470499</v>
      </c>
      <c r="F90" s="7">
        <f>MAX('Exchange Rates'!D90:'Exchange Rates'!BO90)</f>
        <v>732.39769326022804</v>
      </c>
      <c r="G90" s="7">
        <f>MAX('Exchange Rates'!D90:'Exchange Rates'!BO90)-MIN('Exchange Rates'!D90-'Exchange Rates'!BO90)</f>
        <v>1093.772342027786</v>
      </c>
      <c r="H90" s="7">
        <f>_xlfn.STDEV.P('Exchange Rates'!D90:'Exchange Rates'!BO90)</f>
        <v>155.5195039448858</v>
      </c>
      <c r="I90" s="7">
        <f>IFERROR(VAR('Exchange Rates'!D90:'Exchange Rates'!BO90),"NA")</f>
        <v>24570.225886743723</v>
      </c>
      <c r="J90" t="str">
        <f t="shared" si="1"/>
        <v>Extreme Fluctuation</v>
      </c>
    </row>
    <row r="91" spans="1:10" ht="15" customHeight="1" x14ac:dyDescent="0.25">
      <c r="A91" s="6" t="s">
        <v>192</v>
      </c>
      <c r="B91" s="7">
        <f>AVERAGE('Exchange Rates'!D91:'Exchange Rates'!BO91)</f>
        <v>69.482309853871413</v>
      </c>
      <c r="C91" s="7">
        <f>MEDIAN('Exchange Rates'!D91:'Exchange Rates'!BO91)</f>
        <v>30.000000028999999</v>
      </c>
      <c r="D91" s="7">
        <f>IFERROR(_xlfn.MODE.SNGL('Exchange Rates'!D91:'Exchange Rates'!BO91),"None")</f>
        <v>30.000000028999999</v>
      </c>
      <c r="E91" s="7">
        <f>MIN('Exchange Rates'!D91:'Exchange Rates'!BO91)</f>
        <v>0.67992268004272904</v>
      </c>
      <c r="F91" s="7">
        <f>MAX('Exchange Rates'!D91:'Exchange Rates'!BO91)</f>
        <v>365.39856083333302</v>
      </c>
      <c r="G91" s="7">
        <f>MAX('Exchange Rates'!D91:'Exchange Rates'!BO91)-MIN('Exchange Rates'!D91-'Exchange Rates'!BO91)</f>
        <v>336.32310038880371</v>
      </c>
      <c r="H91" s="7">
        <f>_xlfn.STDEV.P('Exchange Rates'!D91:'Exchange Rates'!BO91)</f>
        <v>92.771709754311544</v>
      </c>
      <c r="I91" s="7">
        <f>IFERROR(VAR('Exchange Rates'!D91:'Exchange Rates'!BO91),"NA")</f>
        <v>8743.2026724959724</v>
      </c>
      <c r="J91" t="str">
        <f t="shared" si="1"/>
        <v>Extreme Fluctuation</v>
      </c>
    </row>
    <row r="92" spans="1:10" ht="15" customHeight="1" x14ac:dyDescent="0.25">
      <c r="A92" s="6" t="s">
        <v>194</v>
      </c>
      <c r="B92" s="7">
        <f>AVERAGE('Exchange Rates'!D92:'Exchange Rates'!BO92)</f>
        <v>2.4899219927257592</v>
      </c>
      <c r="C92" s="7">
        <f>MEDIAN('Exchange Rates'!D92:'Exchange Rates'!BO92)</f>
        <v>2.7</v>
      </c>
      <c r="D92" s="7">
        <f>IFERROR(_xlfn.MODE.SNGL('Exchange Rates'!D92:'Exchange Rates'!BO92),"None")</f>
        <v>2.7</v>
      </c>
      <c r="E92" s="7">
        <f>MIN('Exchange Rates'!D92:'Exchange Rates'!BO92)</f>
        <v>1.7142900007142901</v>
      </c>
      <c r="F92" s="7">
        <f>MAX('Exchange Rates'!D92:'Exchange Rates'!BO92)</f>
        <v>2.7</v>
      </c>
      <c r="G92" s="7">
        <f>MAX('Exchange Rates'!D92:'Exchange Rates'!BO92)-MIN('Exchange Rates'!D92-'Exchange Rates'!BO92)</f>
        <v>3.6857099992857103</v>
      </c>
      <c r="H92" s="7">
        <f>_xlfn.STDEV.P('Exchange Rates'!D92:'Exchange Rates'!BO92)</f>
        <v>0.36900557712458104</v>
      </c>
      <c r="I92" s="7">
        <f>IFERROR(VAR('Exchange Rates'!D92:'Exchange Rates'!BO92),"NA")</f>
        <v>0.13832646699585535</v>
      </c>
      <c r="J92" t="str">
        <f t="shared" si="1"/>
        <v>Increasing Trend</v>
      </c>
    </row>
    <row r="93" spans="1:10" ht="15" customHeight="1" x14ac:dyDescent="0.25">
      <c r="A93" s="6" t="s">
        <v>196</v>
      </c>
      <c r="B93" s="7">
        <f>AVERAGE('Exchange Rates'!D93:'Exchange Rates'!BO93)</f>
        <v>6.7004622415434723</v>
      </c>
      <c r="C93" s="7">
        <f>MEDIAN('Exchange Rates'!D93:'Exchange Rates'!BO93)</f>
        <v>6.6369295833333357</v>
      </c>
      <c r="D93" s="7">
        <f>IFERROR(_xlfn.MODE.SNGL('Exchange Rates'!D93:'Exchange Rates'!BO93),"None")</f>
        <v>6.9071400059071397</v>
      </c>
      <c r="E93" s="7">
        <f>MIN('Exchange Rates'!D93:'Exchange Rates'!BO93)</f>
        <v>5.0981308333333297</v>
      </c>
      <c r="F93" s="7">
        <f>MAX('Exchange Rates'!D93:'Exchange Rates'!BO93)</f>
        <v>10.5963916664167</v>
      </c>
      <c r="G93" s="7">
        <f>MAX('Exchange Rates'!D93:'Exchange Rates'!BO93)-MIN('Exchange Rates'!D93-'Exchange Rates'!BO93)</f>
        <v>10.57895424634289</v>
      </c>
      <c r="H93" s="7">
        <f>_xlfn.STDEV.P('Exchange Rates'!D93:'Exchange Rates'!BO93)</f>
        <v>1.0680511110911652</v>
      </c>
      <c r="I93" s="7">
        <f>IFERROR(VAR('Exchange Rates'!D93:'Exchange Rates'!BO93),"NA")</f>
        <v>1.1588400517110578</v>
      </c>
      <c r="J93" t="str">
        <f t="shared" si="1"/>
        <v>Extreme Fluctuation</v>
      </c>
    </row>
    <row r="94" spans="1:10" ht="15" customHeight="1" x14ac:dyDescent="0.25">
      <c r="A94" s="6" t="s">
        <v>198</v>
      </c>
      <c r="B94" s="7">
        <f>AVERAGE('Exchange Rates'!D94:'Exchange Rates'!BO94)</f>
        <v>4.3698558266653649</v>
      </c>
      <c r="C94" s="7">
        <f>MEDIAN('Exchange Rates'!D94:'Exchange Rates'!BO94)</f>
        <v>5.099755</v>
      </c>
      <c r="D94" s="7">
        <f>IFERROR(_xlfn.MODE.SNGL('Exchange Rates'!D94:'Exchange Rates'!BO94),"None")</f>
        <v>1</v>
      </c>
      <c r="E94" s="7">
        <f>MIN('Exchange Rates'!D94:'Exchange Rates'!BO94)</f>
        <v>0.99999999900000003</v>
      </c>
      <c r="F94" s="7">
        <f>MAX('Exchange Rates'!D94:'Exchange Rates'!BO94)</f>
        <v>8.1615554166666708</v>
      </c>
      <c r="G94" s="7">
        <f>MAX('Exchange Rates'!D94:'Exchange Rates'!BO94)-MIN('Exchange Rates'!D94-'Exchange Rates'!BO94)</f>
        <v>14.993529583333341</v>
      </c>
      <c r="H94" s="7">
        <f>_xlfn.STDEV.P('Exchange Rates'!D94:'Exchange Rates'!BO94)</f>
        <v>3.0910551788266369</v>
      </c>
      <c r="I94" s="7">
        <f>IFERROR(VAR('Exchange Rates'!D94:'Exchange Rates'!BO94),"NA")</f>
        <v>9.7062827870994024</v>
      </c>
      <c r="J94" t="str">
        <f t="shared" si="1"/>
        <v>Extreme Fluctuation</v>
      </c>
    </row>
    <row r="95" spans="1:10" ht="15" customHeight="1" x14ac:dyDescent="0.25">
      <c r="A95" s="6" t="s">
        <v>200</v>
      </c>
      <c r="B95" s="7">
        <f>AVERAGE('Exchange Rates'!D95:'Exchange Rates'!BO95)</f>
        <v>1</v>
      </c>
      <c r="C95" s="7">
        <f>MEDIAN('Exchange Rates'!D95:'Exchange Rates'!BO95)</f>
        <v>1</v>
      </c>
      <c r="D95" s="7">
        <f>IFERROR(_xlfn.MODE.SNGL('Exchange Rates'!D95:'Exchange Rates'!BO95),"None")</f>
        <v>1</v>
      </c>
      <c r="E95" s="7">
        <f>MIN('Exchange Rates'!D95:'Exchange Rates'!BO95)</f>
        <v>1</v>
      </c>
      <c r="F95" s="7">
        <f>MAX('Exchange Rates'!D95:'Exchange Rates'!BO95)</f>
        <v>1</v>
      </c>
      <c r="G95" s="7">
        <f>MAX('Exchange Rates'!D95:'Exchange Rates'!BO95)-MIN('Exchange Rates'!D95-'Exchange Rates'!BO95)</f>
        <v>1</v>
      </c>
      <c r="H95" s="7">
        <f>_xlfn.STDEV.P('Exchange Rates'!D95:'Exchange Rates'!BO95)</f>
        <v>0</v>
      </c>
      <c r="I95" s="7">
        <f>IFERROR(VAR('Exchange Rates'!D95:'Exchange Rates'!BO95),"NA")</f>
        <v>0</v>
      </c>
      <c r="J95" t="str">
        <f t="shared" si="1"/>
        <v>Stable Exchange Rate</v>
      </c>
    </row>
    <row r="96" spans="1:10" ht="15" customHeight="1" x14ac:dyDescent="0.25">
      <c r="A96" s="6" t="s">
        <v>202</v>
      </c>
      <c r="B96" s="7">
        <f>AVERAGE('Exchange Rates'!D96:'Exchange Rates'!BO96)</f>
        <v>97.846069070831476</v>
      </c>
      <c r="C96" s="7">
        <f>MEDIAN('Exchange Rates'!D96:'Exchange Rates'!BO96)</f>
        <v>118.4065833333335</v>
      </c>
      <c r="D96" s="7">
        <f>IFERROR(_xlfn.MODE.SNGL('Exchange Rates'!D96:'Exchange Rates'!BO96),"None")</f>
        <v>1.7142900007142901</v>
      </c>
      <c r="E96" s="7">
        <f>MIN('Exchange Rates'!D96:'Exchange Rates'!BO96)</f>
        <v>1.7142900007142901</v>
      </c>
      <c r="F96" s="7">
        <f>MAX('Exchange Rates'!D96:'Exchange Rates'!BO96)</f>
        <v>208.5</v>
      </c>
      <c r="G96" s="7">
        <f>MAX('Exchange Rates'!D96:'Exchange Rates'!BO96)-MIN('Exchange Rates'!D96-'Exchange Rates'!BO96)</f>
        <v>415.2857099992857</v>
      </c>
      <c r="H96" s="7">
        <f>_xlfn.STDEV.P('Exchange Rates'!D96:'Exchange Rates'!BO96)</f>
        <v>92.828491612057107</v>
      </c>
      <c r="I96" s="7">
        <f>IFERROR(VAR('Exchange Rates'!D96:'Exchange Rates'!BO96),"NA")</f>
        <v>8753.9086780645139</v>
      </c>
      <c r="J96" t="str">
        <f t="shared" si="1"/>
        <v>Extreme Fluctuation</v>
      </c>
    </row>
    <row r="97" spans="1:10" ht="15" customHeight="1" x14ac:dyDescent="0.25">
      <c r="A97" s="6" t="s">
        <v>7</v>
      </c>
      <c r="B97" s="7">
        <f>AVERAGE('Exchange Rates'!D97:'Exchange Rates'!BO97)</f>
        <v>2.0489588929369463E-2</v>
      </c>
      <c r="C97" s="7">
        <f>MEDIAN('Exchange Rates'!D97:'Exchange Rates'!BO97)</f>
        <v>2.1219302112165609E-2</v>
      </c>
      <c r="D97" s="7">
        <f>IFERROR(_xlfn.MODE.SNGL('Exchange Rates'!D97:'Exchange Rates'!BO97),"None")</f>
        <v>2.1219302112165609E-2</v>
      </c>
      <c r="E97" s="7">
        <f>MIN('Exchange Rates'!D97:'Exchange Rates'!BO97)</f>
        <v>1.537647346009235E-2</v>
      </c>
      <c r="F97" s="7">
        <f>MAX('Exchange Rates'!D97:'Exchange Rates'!BO97)</f>
        <v>2.525043194271848E-2</v>
      </c>
      <c r="G97" s="7">
        <f>MAX('Exchange Rates'!D97:'Exchange Rates'!BO97)-MIN('Exchange Rates'!D97-'Exchange Rates'!BO97)</f>
        <v>2.49464064393204E-2</v>
      </c>
      <c r="H97" s="7">
        <f>_xlfn.STDEV.P('Exchange Rates'!D97:'Exchange Rates'!BO97)</f>
        <v>1.8404956690501204E-3</v>
      </c>
      <c r="I97" s="7">
        <f>IFERROR(VAR('Exchange Rates'!D97:'Exchange Rates'!BO97),"NA")</f>
        <v>3.4411929475984763E-6</v>
      </c>
      <c r="J97" t="str">
        <f t="shared" si="1"/>
        <v>Stable Exchange Rate</v>
      </c>
    </row>
    <row r="98" spans="1:10" ht="15" customHeight="1" x14ac:dyDescent="0.25">
      <c r="A98" s="6" t="s">
        <v>205</v>
      </c>
      <c r="B98" s="7">
        <f>AVERAGE('Exchange Rates'!D98:'Exchange Rates'!BO98)</f>
        <v>6.9523758805489431</v>
      </c>
      <c r="C98" s="7">
        <f>MEDIAN('Exchange Rates'!D98:'Exchange Rates'!BO98)</f>
        <v>7.7517500000000004</v>
      </c>
      <c r="D98" s="7">
        <f>IFERROR(_xlfn.MODE.SNGL('Exchange Rates'!D98:'Exchange Rates'!BO98),"None")</f>
        <v>5.7143000047142998</v>
      </c>
      <c r="E98" s="7">
        <f>MIN('Exchange Rates'!D98:'Exchange Rates'!BO98)</f>
        <v>4.6619999999166701</v>
      </c>
      <c r="F98" s="7">
        <f>MAX('Exchange Rates'!D98:'Exchange Rates'!BO98)</f>
        <v>7.8384999999999998</v>
      </c>
      <c r="G98" s="7">
        <f>MAX('Exchange Rates'!D98:'Exchange Rates'!BO98)-MIN('Exchange Rates'!D98-'Exchange Rates'!BO98)</f>
        <v>9.9537833286190303</v>
      </c>
      <c r="H98" s="7">
        <f>_xlfn.STDEV.P('Exchange Rates'!D98:'Exchange Rates'!BO98)</f>
        <v>1.1223539093104946</v>
      </c>
      <c r="I98" s="7">
        <f>IFERROR(VAR('Exchange Rates'!D98:'Exchange Rates'!BO98),"NA")</f>
        <v>1.2796731913595429</v>
      </c>
      <c r="J98" t="str">
        <f t="shared" si="1"/>
        <v>Increasing Trend</v>
      </c>
    </row>
    <row r="99" spans="1:10" ht="15" customHeight="1" x14ac:dyDescent="0.25">
      <c r="A99" s="6" t="s">
        <v>207</v>
      </c>
      <c r="B99" s="7">
        <f>AVERAGE('Exchange Rates'!D99:'Exchange Rates'!BO99)</f>
        <v>8.9024730146868034</v>
      </c>
      <c r="C99" s="7">
        <f>MEDIAN('Exchange Rates'!D99:'Exchange Rates'!BO99)</f>
        <v>2.0000000010000001</v>
      </c>
      <c r="D99" s="7">
        <f>IFERROR(_xlfn.MODE.SNGL('Exchange Rates'!D99:'Exchange Rates'!BO99),"None")</f>
        <v>2</v>
      </c>
      <c r="E99" s="7">
        <f>MIN('Exchange Rates'!D99:'Exchange Rates'!BO99)</f>
        <v>2</v>
      </c>
      <c r="F99" s="7">
        <f>MAX('Exchange Rates'!D99:'Exchange Rates'!BO99)</f>
        <v>24.601646823681801</v>
      </c>
      <c r="G99" s="7">
        <f>MAX('Exchange Rates'!D99:'Exchange Rates'!BO99)-MIN('Exchange Rates'!D99-'Exchange Rates'!BO99)</f>
        <v>47.203293646363605</v>
      </c>
      <c r="H99" s="7">
        <f>_xlfn.STDEV.P('Exchange Rates'!D99:'Exchange Rates'!BO99)</f>
        <v>9.0966963463503685</v>
      </c>
      <c r="I99" s="7">
        <f>IFERROR(VAR('Exchange Rates'!D99:'Exchange Rates'!BO99),"NA")</f>
        <v>84.063374646556582</v>
      </c>
      <c r="J99" t="str">
        <f t="shared" si="1"/>
        <v>Extreme Fluctuation</v>
      </c>
    </row>
    <row r="100" spans="1:10" ht="15" customHeight="1" x14ac:dyDescent="0.25">
      <c r="A100" s="6" t="s">
        <v>209</v>
      </c>
      <c r="B100" s="7">
        <f>AVERAGE('Exchange Rates'!D100:'Exchange Rates'!BO100)</f>
        <v>2.0489588929369463E-2</v>
      </c>
      <c r="C100" s="7">
        <f>MEDIAN('Exchange Rates'!D100:'Exchange Rates'!BO100)</f>
        <v>2.1219302112165609E-2</v>
      </c>
      <c r="D100" s="7">
        <f>IFERROR(_xlfn.MODE.SNGL('Exchange Rates'!D100:'Exchange Rates'!BO100),"None")</f>
        <v>2.1219302112165609E-2</v>
      </c>
      <c r="E100" s="7">
        <f>MIN('Exchange Rates'!D100:'Exchange Rates'!BO100)</f>
        <v>1.537647346009235E-2</v>
      </c>
      <c r="F100" s="7">
        <f>MAX('Exchange Rates'!D100:'Exchange Rates'!BO100)</f>
        <v>2.525043194271848E-2</v>
      </c>
      <c r="G100" s="7">
        <f>MAX('Exchange Rates'!D100:'Exchange Rates'!BO100)-MIN('Exchange Rates'!D100-'Exchange Rates'!BO100)</f>
        <v>2.49464064393204E-2</v>
      </c>
      <c r="H100" s="7">
        <f>_xlfn.STDEV.P('Exchange Rates'!D100:'Exchange Rates'!BO100)</f>
        <v>1.8404956690501204E-3</v>
      </c>
      <c r="I100" s="7">
        <f>IFERROR(VAR('Exchange Rates'!D100:'Exchange Rates'!BO100),"NA")</f>
        <v>3.4411929475984763E-6</v>
      </c>
      <c r="J100" t="str">
        <f t="shared" si="1"/>
        <v>Stable Exchange Rate</v>
      </c>
    </row>
    <row r="101" spans="1:10" ht="15" customHeight="1" x14ac:dyDescent="0.25">
      <c r="A101" s="6" t="s">
        <v>211</v>
      </c>
      <c r="B101" s="7">
        <f>AVERAGE('Exchange Rates'!D101:'Exchange Rates'!BO101)</f>
        <v>3.1530596419270833</v>
      </c>
      <c r="C101" s="7">
        <f>MEDIAN('Exchange Rates'!D101:'Exchange Rates'!BO101)</f>
        <v>0.26329825000000001</v>
      </c>
      <c r="D101" s="7">
        <f>IFERROR(_xlfn.MODE.SNGL('Exchange Rates'!D101:'Exchange Rates'!BO101),"None")</f>
        <v>0.26329825000000001</v>
      </c>
      <c r="E101" s="7">
        <f>MIN('Exchange Rates'!D101:'Exchange Rates'!BO101)</f>
        <v>0.26329825000000001</v>
      </c>
      <c r="F101" s="7">
        <f>MAX('Exchange Rates'!D101:'Exchange Rates'!BO101)</f>
        <v>8.3415409999999994</v>
      </c>
      <c r="G101" s="7">
        <f>MAX('Exchange Rates'!D101:'Exchange Rates'!BO101)-MIN('Exchange Rates'!D101-'Exchange Rates'!BO101)</f>
        <v>15.23798425</v>
      </c>
      <c r="H101" s="7">
        <f>_xlfn.STDEV.P('Exchange Rates'!D101:'Exchange Rates'!BO101)</f>
        <v>3.0580527136425055</v>
      </c>
      <c r="I101" s="7">
        <f>IFERROR(VAR('Exchange Rates'!D101:'Exchange Rates'!BO101),"NA")</f>
        <v>9.5001258660736934</v>
      </c>
      <c r="J101" t="str">
        <f t="shared" si="1"/>
        <v>Extreme Fluctuation</v>
      </c>
    </row>
    <row r="102" spans="1:10" ht="15" customHeight="1" x14ac:dyDescent="0.25">
      <c r="A102" s="6" t="s">
        <v>213</v>
      </c>
      <c r="B102" s="7">
        <f>AVERAGE('Exchange Rates'!D102:'Exchange Rates'!BO102)</f>
        <v>25.30422563971549</v>
      </c>
      <c r="C102" s="7">
        <f>MEDIAN('Exchange Rates'!D102:'Exchange Rates'!BO102)</f>
        <v>7.9179166666666703</v>
      </c>
      <c r="D102" s="7">
        <f>IFERROR(_xlfn.MODE.SNGL('Exchange Rates'!D102:'Exchange Rates'!BO102),"None")</f>
        <v>5.0000000040000003</v>
      </c>
      <c r="E102" s="7">
        <f>MIN('Exchange Rates'!D102:'Exchange Rates'!BO102)</f>
        <v>4.9999999989999999</v>
      </c>
      <c r="F102" s="7">
        <f>MAX('Exchange Rates'!D102:'Exchange Rates'!BO102)</f>
        <v>141.03591270218899</v>
      </c>
      <c r="G102" s="7">
        <f>MAX('Exchange Rates'!D102:'Exchange Rates'!BO102)-MIN('Exchange Rates'!D102-'Exchange Rates'!BO102)</f>
        <v>277.07182540037797</v>
      </c>
      <c r="H102" s="7">
        <f>_xlfn.STDEV.P('Exchange Rates'!D102:'Exchange Rates'!BO102)</f>
        <v>29.801412072520062</v>
      </c>
      <c r="I102" s="7">
        <f>IFERROR(VAR('Exchange Rates'!D102:'Exchange Rates'!BO102),"NA")</f>
        <v>902.22137042909912</v>
      </c>
      <c r="J102" t="str">
        <f t="shared" si="1"/>
        <v>Extreme Fluctuation</v>
      </c>
    </row>
    <row r="103" spans="1:10" ht="15" customHeight="1" x14ac:dyDescent="0.25">
      <c r="A103" s="6" t="s">
        <v>215</v>
      </c>
      <c r="B103" s="7">
        <f>AVERAGE('Exchange Rates'!D103:'Exchange Rates'!BO103)</f>
        <v>138.95502070274352</v>
      </c>
      <c r="C103" s="7">
        <f>MEDIAN('Exchange Rates'!D103:'Exchange Rates'!BO103)</f>
        <v>76.861887499999995</v>
      </c>
      <c r="D103" s="7">
        <f>IFERROR(_xlfn.MODE.SNGL('Exchange Rates'!D103:'Exchange Rates'!BO103),"None")</f>
        <v>59.999999999000003</v>
      </c>
      <c r="E103" s="7">
        <f>MIN('Exchange Rates'!D103:'Exchange Rates'!BO103)</f>
        <v>32.5322833323333</v>
      </c>
      <c r="F103" s="7">
        <f>MAX('Exchange Rates'!D103:'Exchange Rates'!BO103)</f>
        <v>372.59583333333302</v>
      </c>
      <c r="G103" s="7">
        <f>MAX('Exchange Rates'!D103:'Exchange Rates'!BO103)-MIN('Exchange Rates'!D103-'Exchange Rates'!BO103)</f>
        <v>665.68416666766598</v>
      </c>
      <c r="H103" s="7">
        <f>_xlfn.STDEV.P('Exchange Rates'!D103:'Exchange Rates'!BO103)</f>
        <v>100.15832137507476</v>
      </c>
      <c r="I103" s="7">
        <f>IFERROR(VAR('Exchange Rates'!D103:'Exchange Rates'!BO103),"NA")</f>
        <v>10190.92250481042</v>
      </c>
      <c r="J103" t="str">
        <f t="shared" si="1"/>
        <v>Extreme Fluctuation</v>
      </c>
    </row>
    <row r="104" spans="1:10" ht="15" customHeight="1" x14ac:dyDescent="0.25">
      <c r="A104" s="6" t="s">
        <v>217</v>
      </c>
      <c r="B104" s="7">
        <f>AVERAGE('Exchange Rates'!D104:'Exchange Rates'!BO104)</f>
        <v>2.0489588929369463E-2</v>
      </c>
      <c r="C104" s="7">
        <f>MEDIAN('Exchange Rates'!D104:'Exchange Rates'!BO104)</f>
        <v>2.1219302112165609E-2</v>
      </c>
      <c r="D104" s="7">
        <f>IFERROR(_xlfn.MODE.SNGL('Exchange Rates'!D104:'Exchange Rates'!BO104),"None")</f>
        <v>2.1219302112165609E-2</v>
      </c>
      <c r="E104" s="7">
        <f>MIN('Exchange Rates'!D104:'Exchange Rates'!BO104)</f>
        <v>1.537647346009235E-2</v>
      </c>
      <c r="F104" s="7">
        <f>MAX('Exchange Rates'!D104:'Exchange Rates'!BO104)</f>
        <v>2.525043194271848E-2</v>
      </c>
      <c r="G104" s="7">
        <f>MAX('Exchange Rates'!D104:'Exchange Rates'!BO104)-MIN('Exchange Rates'!D104-'Exchange Rates'!BO104)</f>
        <v>2.49464064393204E-2</v>
      </c>
      <c r="H104" s="7">
        <f>_xlfn.STDEV.P('Exchange Rates'!D104:'Exchange Rates'!BO104)</f>
        <v>1.8404956690501204E-3</v>
      </c>
      <c r="I104" s="7">
        <f>IFERROR(VAR('Exchange Rates'!D104:'Exchange Rates'!BO104),"NA")</f>
        <v>3.4411929475984763E-6</v>
      </c>
      <c r="J104" t="str">
        <f t="shared" si="1"/>
        <v>Stable Exchange Rate</v>
      </c>
    </row>
    <row r="105" spans="1:10" ht="15" customHeight="1" x14ac:dyDescent="0.25">
      <c r="A105" s="6" t="s">
        <v>219</v>
      </c>
      <c r="B105" s="7">
        <f>AVERAGE('Exchange Rates'!D105:'Exchange Rates'!BO105)</f>
        <v>2.0489588929369463E-2</v>
      </c>
      <c r="C105" s="7">
        <f>MEDIAN('Exchange Rates'!D105:'Exchange Rates'!BO105)</f>
        <v>2.1219302112165609E-2</v>
      </c>
      <c r="D105" s="7">
        <f>IFERROR(_xlfn.MODE.SNGL('Exchange Rates'!D105:'Exchange Rates'!BO105),"None")</f>
        <v>2.1219302112165609E-2</v>
      </c>
      <c r="E105" s="7">
        <f>MIN('Exchange Rates'!D105:'Exchange Rates'!BO105)</f>
        <v>1.537647346009235E-2</v>
      </c>
      <c r="F105" s="7">
        <f>MAX('Exchange Rates'!D105:'Exchange Rates'!BO105)</f>
        <v>2.525043194271848E-2</v>
      </c>
      <c r="G105" s="7">
        <f>MAX('Exchange Rates'!D105:'Exchange Rates'!BO105)-MIN('Exchange Rates'!D105-'Exchange Rates'!BO105)</f>
        <v>2.49464064393204E-2</v>
      </c>
      <c r="H105" s="7">
        <f>_xlfn.STDEV.P('Exchange Rates'!D105:'Exchange Rates'!BO105)</f>
        <v>1.8404956690501204E-3</v>
      </c>
      <c r="I105" s="7">
        <f>IFERROR(VAR('Exchange Rates'!D105:'Exchange Rates'!BO105),"NA")</f>
        <v>3.4411929475984763E-6</v>
      </c>
      <c r="J105" t="str">
        <f t="shared" si="1"/>
        <v>Stable Exchange Rate</v>
      </c>
    </row>
    <row r="106" spans="1:10" ht="15" customHeight="1" x14ac:dyDescent="0.25">
      <c r="A106" s="6" t="s">
        <v>221</v>
      </c>
      <c r="B106" s="7">
        <f>AVERAGE('Exchange Rates'!D106:'Exchange Rates'!BO106)</f>
        <v>2.0489588929369463E-2</v>
      </c>
      <c r="C106" s="7">
        <f>MEDIAN('Exchange Rates'!D106:'Exchange Rates'!BO106)</f>
        <v>2.1219302112165609E-2</v>
      </c>
      <c r="D106" s="7">
        <f>IFERROR(_xlfn.MODE.SNGL('Exchange Rates'!D106:'Exchange Rates'!BO106),"None")</f>
        <v>2.1219302112165609E-2</v>
      </c>
      <c r="E106" s="7">
        <f>MIN('Exchange Rates'!D106:'Exchange Rates'!BO106)</f>
        <v>1.537647346009235E-2</v>
      </c>
      <c r="F106" s="7">
        <f>MAX('Exchange Rates'!D106:'Exchange Rates'!BO106)</f>
        <v>2.525043194271848E-2</v>
      </c>
      <c r="G106" s="7">
        <f>MAX('Exchange Rates'!D106:'Exchange Rates'!BO106)-MIN('Exchange Rates'!D106-'Exchange Rates'!BO106)</f>
        <v>2.49464064393204E-2</v>
      </c>
      <c r="H106" s="7">
        <f>_xlfn.STDEV.P('Exchange Rates'!D106:'Exchange Rates'!BO106)</f>
        <v>1.8404956690501204E-3</v>
      </c>
      <c r="I106" s="7">
        <f>IFERROR(VAR('Exchange Rates'!D106:'Exchange Rates'!BO106),"NA")</f>
        <v>3.4411929475984763E-6</v>
      </c>
      <c r="J106" t="str">
        <f t="shared" si="1"/>
        <v>Stable Exchange Rate</v>
      </c>
    </row>
    <row r="107" spans="1:10" ht="15" customHeight="1" x14ac:dyDescent="0.25">
      <c r="A107" s="6" t="s">
        <v>223</v>
      </c>
      <c r="B107" s="7">
        <f>AVERAGE('Exchange Rates'!D107:'Exchange Rates'!BO107)</f>
        <v>2.0489588929369463E-2</v>
      </c>
      <c r="C107" s="7">
        <f>MEDIAN('Exchange Rates'!D107:'Exchange Rates'!BO107)</f>
        <v>2.1219302112165609E-2</v>
      </c>
      <c r="D107" s="7">
        <f>IFERROR(_xlfn.MODE.SNGL('Exchange Rates'!D107:'Exchange Rates'!BO107),"None")</f>
        <v>2.1219302112165609E-2</v>
      </c>
      <c r="E107" s="7">
        <f>MIN('Exchange Rates'!D107:'Exchange Rates'!BO107)</f>
        <v>1.537647346009235E-2</v>
      </c>
      <c r="F107" s="7">
        <f>MAX('Exchange Rates'!D107:'Exchange Rates'!BO107)</f>
        <v>2.525043194271848E-2</v>
      </c>
      <c r="G107" s="7">
        <f>MAX('Exchange Rates'!D107:'Exchange Rates'!BO107)-MIN('Exchange Rates'!D107-'Exchange Rates'!BO107)</f>
        <v>2.49464064393204E-2</v>
      </c>
      <c r="H107" s="7">
        <f>_xlfn.STDEV.P('Exchange Rates'!D107:'Exchange Rates'!BO107)</f>
        <v>1.8404956690501204E-3</v>
      </c>
      <c r="I107" s="7">
        <f>IFERROR(VAR('Exchange Rates'!D107:'Exchange Rates'!BO107),"NA")</f>
        <v>3.4411929475984763E-6</v>
      </c>
      <c r="J107" t="str">
        <f t="shared" si="1"/>
        <v>Stable Exchange Rate</v>
      </c>
    </row>
    <row r="108" spans="1:10" ht="15" customHeight="1" x14ac:dyDescent="0.25">
      <c r="A108" s="6" t="s">
        <v>225</v>
      </c>
      <c r="B108" s="7">
        <f>AVERAGE('Exchange Rates'!D108:'Exchange Rates'!BO108)</f>
        <v>5055.2318982817187</v>
      </c>
      <c r="C108" s="7">
        <f>MEDIAN('Exchange Rates'!D108:'Exchange Rates'!BO108)</f>
        <v>1990.119166666665</v>
      </c>
      <c r="D108" s="7">
        <f>IFERROR(_xlfn.MODE.SNGL('Exchange Rates'!D108:'Exchange Rates'!BO108),"None")</f>
        <v>149.583333333333</v>
      </c>
      <c r="E108" s="7">
        <f>MIN('Exchange Rates'!D108:'Exchange Rates'!BO108)</f>
        <v>149.583333333333</v>
      </c>
      <c r="F108" s="7">
        <f>MAX('Exchange Rates'!D108:'Exchange Rates'!BO108)</f>
        <v>15236.884662050599</v>
      </c>
      <c r="G108" s="7">
        <f>MAX('Exchange Rates'!D108:'Exchange Rates'!BO108)-MIN('Exchange Rates'!D108-'Exchange Rates'!BO108)</f>
        <v>30324.185990767866</v>
      </c>
      <c r="H108" s="7">
        <f>_xlfn.STDEV.P('Exchange Rates'!D108:'Exchange Rates'!BO108)</f>
        <v>5257.3904724214981</v>
      </c>
      <c r="I108" s="7">
        <f>IFERROR(VAR('Exchange Rates'!D108:'Exchange Rates'!BO108),"NA")</f>
        <v>28078887.191881485</v>
      </c>
      <c r="J108" t="str">
        <f t="shared" si="1"/>
        <v>Extreme Fluctuation</v>
      </c>
    </row>
    <row r="109" spans="1:10" ht="15" customHeight="1" x14ac:dyDescent="0.25">
      <c r="A109" s="6" t="s">
        <v>227</v>
      </c>
      <c r="B109" s="7">
        <f>AVERAGE('Exchange Rates'!D109:'Exchange Rates'!BO109)</f>
        <v>2.0489588929369463E-2</v>
      </c>
      <c r="C109" s="7">
        <f>MEDIAN('Exchange Rates'!D109:'Exchange Rates'!BO109)</f>
        <v>2.1219302112165609E-2</v>
      </c>
      <c r="D109" s="7">
        <f>IFERROR(_xlfn.MODE.SNGL('Exchange Rates'!D109:'Exchange Rates'!BO109),"None")</f>
        <v>2.1219302112165609E-2</v>
      </c>
      <c r="E109" s="7">
        <f>MIN('Exchange Rates'!D109:'Exchange Rates'!BO109)</f>
        <v>1.537647346009235E-2</v>
      </c>
      <c r="F109" s="7">
        <f>MAX('Exchange Rates'!D109:'Exchange Rates'!BO109)</f>
        <v>2.525043194271848E-2</v>
      </c>
      <c r="G109" s="7">
        <f>MAX('Exchange Rates'!D109:'Exchange Rates'!BO109)-MIN('Exchange Rates'!D109-'Exchange Rates'!BO109)</f>
        <v>2.49464064393204E-2</v>
      </c>
      <c r="H109" s="7">
        <f>_xlfn.STDEV.P('Exchange Rates'!D109:'Exchange Rates'!BO109)</f>
        <v>1.8404956690501204E-3</v>
      </c>
      <c r="I109" s="7">
        <f>IFERROR(VAR('Exchange Rates'!D109:'Exchange Rates'!BO109),"NA")</f>
        <v>3.4411929475984763E-6</v>
      </c>
      <c r="J109" t="str">
        <f t="shared" si="1"/>
        <v>Stable Exchange Rate</v>
      </c>
    </row>
    <row r="110" spans="1:10" ht="15" customHeight="1" x14ac:dyDescent="0.25">
      <c r="A110" s="6" t="s">
        <v>229</v>
      </c>
      <c r="B110" s="7">
        <f>AVERAGE('Exchange Rates'!D110:'Exchange Rates'!BO110)</f>
        <v>0.57127143297801775</v>
      </c>
      <c r="C110" s="7">
        <f>MEDIAN('Exchange Rates'!D110:'Exchange Rates'!BO110)</f>
        <v>0.58854779658333345</v>
      </c>
      <c r="D110" s="7">
        <f>IFERROR(_xlfn.MODE.SNGL('Exchange Rates'!D110:'Exchange Rates'!BO110),"None")</f>
        <v>0.357142999357143</v>
      </c>
      <c r="E110" s="7">
        <f>MIN('Exchange Rates'!D110:'Exchange Rates'!BO110)</f>
        <v>0.357142999357143</v>
      </c>
      <c r="F110" s="7">
        <f>MAX('Exchange Rates'!D110:'Exchange Rates'!BO110)</f>
        <v>0.811301715827773</v>
      </c>
      <c r="G110" s="7">
        <f>MAX('Exchange Rates'!D110:'Exchange Rates'!BO110)-MIN('Exchange Rates'!D110-'Exchange Rates'!BO110)</f>
        <v>1.2586976232049829</v>
      </c>
      <c r="H110" s="7">
        <f>_xlfn.STDEV.P('Exchange Rates'!D110:'Exchange Rates'!BO110)</f>
        <v>0.13224151472903772</v>
      </c>
      <c r="I110" s="7">
        <f>IFERROR(VAR('Exchange Rates'!D110:'Exchange Rates'!BO110),"NA")</f>
        <v>1.7765402633986335E-2</v>
      </c>
      <c r="J110" t="str">
        <f t="shared" si="1"/>
        <v>Increasing Trend</v>
      </c>
    </row>
    <row r="111" spans="1:10" ht="15" customHeight="1" x14ac:dyDescent="0.25">
      <c r="A111" s="6" t="s">
        <v>231</v>
      </c>
      <c r="B111" s="7">
        <f>AVERAGE('Exchange Rates'!D111:'Exchange Rates'!BO111)</f>
        <v>30.243126849812569</v>
      </c>
      <c r="C111" s="7">
        <f>MEDIAN('Exchange Rates'!D111:'Exchange Rates'!BO111)</f>
        <v>24.330258333333298</v>
      </c>
      <c r="D111" s="7">
        <f>IFERROR(_xlfn.MODE.SNGL('Exchange Rates'!D111:'Exchange Rates'!BO111),"None")</f>
        <v>4.7619000037618999</v>
      </c>
      <c r="E111" s="7">
        <f>MIN('Exchange Rates'!D111:'Exchange Rates'!BO111)</f>
        <v>4.7619000037618999</v>
      </c>
      <c r="F111" s="7">
        <f>MAX('Exchange Rates'!D111:'Exchange Rates'!BO111)</f>
        <v>82.599276446078406</v>
      </c>
      <c r="G111" s="7">
        <f>MAX('Exchange Rates'!D111:'Exchange Rates'!BO111)-MIN('Exchange Rates'!D111-'Exchange Rates'!BO111)</f>
        <v>160.43665288839492</v>
      </c>
      <c r="H111" s="7">
        <f>_xlfn.STDEV.P('Exchange Rates'!D111:'Exchange Rates'!BO111)</f>
        <v>23.707605571655414</v>
      </c>
      <c r="I111" s="7">
        <f>IFERROR(VAR('Exchange Rates'!D111:'Exchange Rates'!BO111),"NA")</f>
        <v>570.97199943231681</v>
      </c>
      <c r="J111" t="str">
        <f t="shared" si="1"/>
        <v>Extreme Fluctuation</v>
      </c>
    </row>
    <row r="112" spans="1:10" ht="15" customHeight="1" x14ac:dyDescent="0.25">
      <c r="A112" s="6" t="s">
        <v>233</v>
      </c>
      <c r="B112" s="7">
        <f>AVERAGE('Exchange Rates'!D112:'Exchange Rates'!BO112)</f>
        <v>2.094192560895515</v>
      </c>
      <c r="C112" s="7">
        <f>MEDIAN('Exchange Rates'!D112:'Exchange Rates'!BO112)</f>
        <v>2.2941896170979099</v>
      </c>
      <c r="D112" s="7">
        <f>IFERROR(_xlfn.MODE.SNGL('Exchange Rates'!D112:'Exchange Rates'!BO112),"None")</f>
        <v>2.7</v>
      </c>
      <c r="E112" s="7">
        <f>MIN('Exchange Rates'!D112:'Exchange Rates'!BO112)</f>
        <v>1</v>
      </c>
      <c r="F112" s="7">
        <f>MAX('Exchange Rates'!D112:'Exchange Rates'!BO112)</f>
        <v>3.64</v>
      </c>
      <c r="G112" s="7">
        <f>MAX('Exchange Rates'!D112:'Exchange Rates'!BO112)-MIN('Exchange Rates'!D112-'Exchange Rates'!BO112)</f>
        <v>6.28</v>
      </c>
      <c r="H112" s="7">
        <f>_xlfn.STDEV.P('Exchange Rates'!D112:'Exchange Rates'!BO112)</f>
        <v>0.86320851619722727</v>
      </c>
      <c r="I112" s="7">
        <f>IFERROR(VAR('Exchange Rates'!D112:'Exchange Rates'!BO112),"NA")</f>
        <v>0.75695638596613979</v>
      </c>
      <c r="J112" t="str">
        <f t="shared" si="1"/>
        <v>Extreme Fluctuation</v>
      </c>
    </row>
    <row r="113" spans="1:10" ht="15" customHeight="1" x14ac:dyDescent="0.25">
      <c r="A113" s="6" t="s">
        <v>236</v>
      </c>
      <c r="B113" s="7">
        <f>AVERAGE('Exchange Rates'!D113:'Exchange Rates'!BO113)</f>
        <v>0.6683881048280641</v>
      </c>
      <c r="C113" s="7">
        <f>MEDIAN('Exchange Rates'!D113:'Exchange Rates'!BO113)</f>
        <v>0.67858599335469805</v>
      </c>
      <c r="D113" s="7">
        <f>IFERROR(_xlfn.MODE.SNGL('Exchange Rates'!D113:'Exchange Rates'!BO113),"None")</f>
        <v>0.357142999357143</v>
      </c>
      <c r="E113" s="7">
        <f>MIN('Exchange Rates'!D113:'Exchange Rates'!BO113)</f>
        <v>0.357142999357143</v>
      </c>
      <c r="F113" s="7">
        <f>MAX('Exchange Rates'!D113:'Exchange Rates'!BO113)</f>
        <v>1.11653308564468</v>
      </c>
      <c r="G113" s="7">
        <f>MAX('Exchange Rates'!D113:'Exchange Rates'!BO113)-MIN('Exchange Rates'!D113-'Exchange Rates'!BO113)</f>
        <v>1.684229644758235</v>
      </c>
      <c r="H113" s="7">
        <f>_xlfn.STDEV.P('Exchange Rates'!D113:'Exchange Rates'!BO113)</f>
        <v>0.20791394716632802</v>
      </c>
      <c r="I113" s="7">
        <f>IFERROR(VAR('Exchange Rates'!D113:'Exchange Rates'!BO113),"NA")</f>
        <v>4.3914371480668075E-2</v>
      </c>
      <c r="J113" t="str">
        <f t="shared" si="1"/>
        <v>Extreme Fluctuation</v>
      </c>
    </row>
    <row r="114" spans="1:10" ht="15" customHeight="1" x14ac:dyDescent="0.25">
      <c r="A114" s="6" t="s">
        <v>238</v>
      </c>
      <c r="B114" s="7">
        <f>AVERAGE('Exchange Rates'!D114:'Exchange Rates'!BO114)</f>
        <v>7962.5095456408699</v>
      </c>
      <c r="C114" s="7">
        <f>MEDIAN('Exchange Rates'!D114:'Exchange Rates'!BO114)</f>
        <v>90.5625133677554</v>
      </c>
      <c r="D114" s="7">
        <f>IFERROR(_xlfn.MODE.SNGL('Exchange Rates'!D114:'Exchange Rates'!BO114),"None")</f>
        <v>75.750000075749995</v>
      </c>
      <c r="E114" s="7">
        <f>MIN('Exchange Rates'!D114:'Exchange Rates'!BO114)</f>
        <v>65.567841285770598</v>
      </c>
      <c r="F114" s="7">
        <f>MAX('Exchange Rates'!D114:'Exchange Rates'!BO114)</f>
        <v>42000</v>
      </c>
      <c r="G114" s="7">
        <f>MAX('Exchange Rates'!D114:'Exchange Rates'!BO114)-MIN('Exchange Rates'!D114-'Exchange Rates'!BO114)</f>
        <v>83924.249999924243</v>
      </c>
      <c r="H114" s="7">
        <f>_xlfn.STDEV.P('Exchange Rates'!D114:'Exchange Rates'!BO114)</f>
        <v>13325.239956144362</v>
      </c>
      <c r="I114" s="7">
        <f>IFERROR(VAR('Exchange Rates'!D114:'Exchange Rates'!BO114),"NA")</f>
        <v>180380464.64896628</v>
      </c>
      <c r="J114" t="str">
        <f t="shared" si="1"/>
        <v>Extreme Fluctuation</v>
      </c>
    </row>
    <row r="115" spans="1:10" ht="15" customHeight="1" x14ac:dyDescent="0.25">
      <c r="A115" s="6" t="s">
        <v>240</v>
      </c>
      <c r="B115" s="7">
        <f>AVERAGE('Exchange Rates'!D115:'Exchange Rates'!BO115)</f>
        <v>1396.5212801303367</v>
      </c>
      <c r="C115" s="7">
        <f>MEDIAN('Exchange Rates'!D115:'Exchange Rates'!BO115)</f>
        <v>1687.1326669541099</v>
      </c>
      <c r="D115" s="7">
        <f>IFERROR(_xlfn.MODE.SNGL('Exchange Rates'!D115:'Exchange Rates'!BO115),"None")</f>
        <v>0.357142999357143</v>
      </c>
      <c r="E115" s="7">
        <f>MIN('Exchange Rates'!D115:'Exchange Rates'!BO115)</f>
        <v>0.357142999357143</v>
      </c>
      <c r="F115" s="7">
        <f>MAX('Exchange Rates'!D115:'Exchange Rates'!BO115)</f>
        <v>2144.56721419924</v>
      </c>
      <c r="G115" s="7">
        <f>MAX('Exchange Rates'!D115:'Exchange Rates'!BO115)-MIN('Exchange Rates'!D115-'Exchange Rates'!BO115)</f>
        <v>3456.7100711998828</v>
      </c>
      <c r="H115" s="7">
        <f>_xlfn.STDEV.P('Exchange Rates'!D115:'Exchange Rates'!BO115)</f>
        <v>720.58961775554019</v>
      </c>
      <c r="I115" s="7">
        <f>IFERROR(VAR('Exchange Rates'!D115:'Exchange Rates'!BO115),"NA")</f>
        <v>527491.45114115614</v>
      </c>
      <c r="J115" t="str">
        <f t="shared" si="1"/>
        <v>Extreme Fluctuation</v>
      </c>
    </row>
    <row r="116" spans="1:10" ht="15" customHeight="1" x14ac:dyDescent="0.25">
      <c r="A116" s="6" t="s">
        <v>242</v>
      </c>
      <c r="B116" s="7">
        <f>AVERAGE('Exchange Rates'!D116:'Exchange Rates'!BO116)</f>
        <v>55.199109367638485</v>
      </c>
      <c r="C116" s="7">
        <f>MEDIAN('Exchange Rates'!D116:'Exchange Rates'!BO116)</f>
        <v>58.64005833333335</v>
      </c>
      <c r="D116" s="7">
        <f>IFERROR(_xlfn.MODE.SNGL('Exchange Rates'!D116:'Exchange Rates'!BO116),"None")</f>
        <v>0.42999999997444099</v>
      </c>
      <c r="E116" s="7">
        <f>MIN('Exchange Rates'!D116:'Exchange Rates'!BO116)</f>
        <v>0.36190474997773803</v>
      </c>
      <c r="F116" s="7">
        <f>MAX('Exchange Rates'!D116:'Exchange Rates'!BO116)</f>
        <v>137.94295242996699</v>
      </c>
      <c r="G116" s="7">
        <f>MAX('Exchange Rates'!D116:'Exchange Rates'!BO116)-MIN('Exchange Rates'!D116-'Exchange Rates'!BO116)</f>
        <v>275.52400010995626</v>
      </c>
      <c r="H116" s="7">
        <f>_xlfn.STDEV.P('Exchange Rates'!D116:'Exchange Rates'!BO116)</f>
        <v>47.748224854815462</v>
      </c>
      <c r="I116" s="7">
        <f>IFERROR(VAR('Exchange Rates'!D116:'Exchange Rates'!BO116),"NA")</f>
        <v>2316.0817541953188</v>
      </c>
      <c r="J116" t="str">
        <f t="shared" si="1"/>
        <v>Extreme Fluctuation</v>
      </c>
    </row>
    <row r="117" spans="1:10" ht="15" customHeight="1" x14ac:dyDescent="0.25">
      <c r="A117" s="6" t="s">
        <v>244</v>
      </c>
      <c r="B117" s="7">
        <f>AVERAGE('Exchange Rates'!D117:'Exchange Rates'!BO117)</f>
        <v>2.0552868586363617</v>
      </c>
      <c r="C117" s="7">
        <f>MEDIAN('Exchange Rates'!D117:'Exchange Rates'!BO117)</f>
        <v>2.3690958333333301</v>
      </c>
      <c r="D117" s="7">
        <f>IFERROR(_xlfn.MODE.SNGL('Exchange Rates'!D117:'Exchange Rates'!BO117),"None")</f>
        <v>2.9999934237105199E-4</v>
      </c>
      <c r="E117" s="7">
        <f>MIN('Exchange Rates'!D117:'Exchange Rates'!BO117)</f>
        <v>1.7999960538263101E-4</v>
      </c>
      <c r="F117" s="7">
        <f>MAX('Exchange Rates'!D117:'Exchange Rates'!BO117)</f>
        <v>4.737825</v>
      </c>
      <c r="G117" s="7">
        <f>MAX('Exchange Rates'!D117:'Exchange Rates'!BO117)-MIN('Exchange Rates'!D117-'Exchange Rates'!BO117)</f>
        <v>8.4050197164172182</v>
      </c>
      <c r="H117" s="7">
        <f>_xlfn.STDEV.P('Exchange Rates'!D117:'Exchange Rates'!BO117)</f>
        <v>1.7807427239553537</v>
      </c>
      <c r="I117" s="7">
        <f>IFERROR(VAR('Exchange Rates'!D117:'Exchange Rates'!BO117),"NA")</f>
        <v>3.2213786909662812</v>
      </c>
      <c r="J117" t="str">
        <f t="shared" si="1"/>
        <v>Extreme Fluctuation</v>
      </c>
    </row>
    <row r="118" spans="1:10" ht="15" customHeight="1" x14ac:dyDescent="0.25">
      <c r="A118" s="6" t="s">
        <v>246</v>
      </c>
      <c r="B118" s="7">
        <f>AVERAGE('Exchange Rates'!D118:'Exchange Rates'!BO118)</f>
        <v>638.11530579245175</v>
      </c>
      <c r="C118" s="7">
        <f>MEDIAN('Exchange Rates'!D118:'Exchange Rates'!BO118)</f>
        <v>625.00000062499998</v>
      </c>
      <c r="D118" s="7">
        <f>IFERROR(_xlfn.MODE.SNGL('Exchange Rates'!D118:'Exchange Rates'!BO118),"None")</f>
        <v>625.00000062499998</v>
      </c>
      <c r="E118" s="7">
        <f>MIN('Exchange Rates'!D118:'Exchange Rates'!BO118)</f>
        <v>0.67992268004272904</v>
      </c>
      <c r="F118" s="7">
        <f>MAX('Exchange Rates'!D118:'Exchange Rates'!BO118)</f>
        <v>1909.4391666639999</v>
      </c>
      <c r="G118" s="7">
        <f>MAX('Exchange Rates'!D118:'Exchange Rates'!BO118)-MIN('Exchange Rates'!D118-'Exchange Rates'!BO118)</f>
        <v>1286.3776703499107</v>
      </c>
      <c r="H118" s="7">
        <f>_xlfn.STDEV.P('Exchange Rates'!D118:'Exchange Rates'!BO118)</f>
        <v>611.40479409045588</v>
      </c>
      <c r="I118" s="7">
        <f>IFERROR(VAR('Exchange Rates'!D118:'Exchange Rates'!BO118),"NA")</f>
        <v>379749.40671674185</v>
      </c>
      <c r="J118" t="str">
        <f t="shared" si="1"/>
        <v>Extreme Fluctuation</v>
      </c>
    </row>
    <row r="119" spans="1:10" ht="15" customHeight="1" x14ac:dyDescent="0.25">
      <c r="A119" s="6" t="s">
        <v>248</v>
      </c>
      <c r="B119" s="7">
        <f>AVERAGE('Exchange Rates'!D119:'Exchange Rates'!BO119)</f>
        <v>41.569441540563986</v>
      </c>
      <c r="C119" s="7">
        <f>MEDIAN('Exchange Rates'!D119:'Exchange Rates'!BO119)</f>
        <v>17.5381125</v>
      </c>
      <c r="D119" s="7">
        <f>IFERROR(_xlfn.MODE.SNGL('Exchange Rates'!D119:'Exchange Rates'!BO119),"None")</f>
        <v>0.71428599957142902</v>
      </c>
      <c r="E119" s="7">
        <f>MIN('Exchange Rates'!D119:'Exchange Rates'!BO119)</f>
        <v>0.71428599957142902</v>
      </c>
      <c r="F119" s="7">
        <f>MAX('Exchange Rates'!D119:'Exchange Rates'!BO119)</f>
        <v>154.15877903172299</v>
      </c>
      <c r="G119" s="7">
        <f>MAX('Exchange Rates'!D119:'Exchange Rates'!BO119)-MIN('Exchange Rates'!D119-'Exchange Rates'!BO119)</f>
        <v>307.60327206387456</v>
      </c>
      <c r="H119" s="7">
        <f>_xlfn.STDEV.P('Exchange Rates'!D119:'Exchange Rates'!BO119)</f>
        <v>49.024876185762814</v>
      </c>
      <c r="I119" s="7">
        <f>IFERROR(VAR('Exchange Rates'!D119:'Exchange Rates'!BO119),"NA")</f>
        <v>2441.588302252062</v>
      </c>
      <c r="J119" t="str">
        <f t="shared" si="1"/>
        <v>Extreme Fluctuation</v>
      </c>
    </row>
    <row r="120" spans="1:10" ht="15" customHeight="1" x14ac:dyDescent="0.25">
      <c r="A120" s="6" t="s">
        <v>250</v>
      </c>
      <c r="B120" s="7">
        <f>AVERAGE('Exchange Rates'!D120:'Exchange Rates'!BO120)</f>
        <v>0.54101361731089448</v>
      </c>
      <c r="C120" s="7">
        <f>MEDIAN('Exchange Rates'!D120:'Exchange Rates'!BO120)</f>
        <v>0.6803420833333329</v>
      </c>
      <c r="D120" s="7">
        <f>IFERROR(_xlfn.MODE.SNGL('Exchange Rates'!D120:'Exchange Rates'!BO120),"None")</f>
        <v>0.71</v>
      </c>
      <c r="E120" s="7">
        <f>MIN('Exchange Rates'!D120:'Exchange Rates'!BO120)</f>
        <v>0.29792499900000002</v>
      </c>
      <c r="F120" s="7">
        <f>MAX('Exchange Rates'!D120:'Exchange Rates'!BO120)</f>
        <v>0.71</v>
      </c>
      <c r="G120" s="7">
        <f>MAX('Exchange Rates'!D120:'Exchange Rates'!BO120)-MIN('Exchange Rates'!D120-'Exchange Rates'!BO120)</f>
        <v>1.062857000642857</v>
      </c>
      <c r="H120" s="7">
        <f>_xlfn.STDEV.P('Exchange Rates'!D120:'Exchange Rates'!BO120)</f>
        <v>0.17805506117939585</v>
      </c>
      <c r="I120" s="7">
        <f>IFERROR(VAR('Exchange Rates'!D120:'Exchange Rates'!BO120),"NA")</f>
        <v>3.2206836634004719E-2</v>
      </c>
      <c r="J120" t="str">
        <f t="shared" si="1"/>
        <v>Increasing Trend</v>
      </c>
    </row>
    <row r="121" spans="1:10" ht="15" customHeight="1" x14ac:dyDescent="0.25">
      <c r="A121" s="6" t="s">
        <v>252</v>
      </c>
      <c r="B121" s="7">
        <f>AVERAGE('Exchange Rates'!D121:'Exchange Rates'!BO121)</f>
        <v>191.67721029038202</v>
      </c>
      <c r="C121" s="7">
        <f>MEDIAN('Exchange Rates'!D121:'Exchange Rates'!BO121)</f>
        <v>133.10240355521549</v>
      </c>
      <c r="D121" s="7">
        <f>IFERROR(_xlfn.MODE.SNGL('Exchange Rates'!D121:'Exchange Rates'!BO121),"None")</f>
        <v>360.00000035900001</v>
      </c>
      <c r="E121" s="7">
        <f>MIN('Exchange Rates'!D121:'Exchange Rates'!BO121)</f>
        <v>79.790455417006498</v>
      </c>
      <c r="F121" s="7">
        <f>MAX('Exchange Rates'!D121:'Exchange Rates'!BO121)</f>
        <v>360.00000035900001</v>
      </c>
      <c r="G121" s="7">
        <f>MAX('Exchange Rates'!D121:'Exchange Rates'!BO121)-MIN('Exchange Rates'!D121-'Exchange Rates'!BO121)</f>
        <v>140.49110006234</v>
      </c>
      <c r="H121" s="7">
        <f>_xlfn.STDEV.P('Exchange Rates'!D121:'Exchange Rates'!BO121)</f>
        <v>99.977220951679399</v>
      </c>
      <c r="I121" s="7">
        <f>IFERROR(VAR('Exchange Rates'!D121:'Exchange Rates'!BO121),"NA")</f>
        <v>10154.102561748239</v>
      </c>
      <c r="J121" t="str">
        <f t="shared" si="1"/>
        <v>Extreme Fluctuation</v>
      </c>
    </row>
    <row r="122" spans="1:10" ht="15" customHeight="1" x14ac:dyDescent="0.25">
      <c r="A122" s="6" t="s">
        <v>254</v>
      </c>
      <c r="B122" s="7">
        <f>AVERAGE('Exchange Rates'!D122:'Exchange Rates'!BO122)</f>
        <v>112.02156662326387</v>
      </c>
      <c r="C122" s="7">
        <f>MEDIAN('Exchange Rates'!D122:'Exchange Rates'!BO122)</f>
        <v>35.538333333333298</v>
      </c>
      <c r="D122" s="7">
        <f>IFERROR(_xlfn.MODE.SNGL('Exchange Rates'!D122:'Exchange Rates'!BO122),"None")</f>
        <v>35.538333333333298</v>
      </c>
      <c r="E122" s="7">
        <f>MIN('Exchange Rates'!D122:'Exchange Rates'!BO122)</f>
        <v>35.538333333333298</v>
      </c>
      <c r="F122" s="7">
        <f>MAX('Exchange Rates'!D122:'Exchange Rates'!BO122)</f>
        <v>460.16500000000002</v>
      </c>
      <c r="G122" s="7">
        <f>MAX('Exchange Rates'!D122:'Exchange Rates'!BO122)-MIN('Exchange Rates'!D122-'Exchange Rates'!BO122)</f>
        <v>880.79166666666674</v>
      </c>
      <c r="H122" s="7">
        <f>_xlfn.STDEV.P('Exchange Rates'!D122:'Exchange Rates'!BO122)</f>
        <v>118.36357779446222</v>
      </c>
      <c r="I122" s="7">
        <f>IFERROR(VAR('Exchange Rates'!D122:'Exchange Rates'!BO122),"NA")</f>
        <v>14232.31649351691</v>
      </c>
      <c r="J122" t="str">
        <f t="shared" si="1"/>
        <v>Extreme Fluctuation</v>
      </c>
    </row>
    <row r="123" spans="1:10" ht="15" customHeight="1" x14ac:dyDescent="0.25">
      <c r="A123" s="6" t="s">
        <v>256</v>
      </c>
      <c r="B123" s="7">
        <f>AVERAGE('Exchange Rates'!D123:'Exchange Rates'!BO123)</f>
        <v>45.942240313611897</v>
      </c>
      <c r="C123" s="7">
        <f>MEDIAN('Exchange Rates'!D123:'Exchange Rates'!BO123)</f>
        <v>29.862349999999999</v>
      </c>
      <c r="D123" s="7">
        <f>IFERROR(_xlfn.MODE.SNGL('Exchange Rates'!D123:'Exchange Rates'!BO123),"None")</f>
        <v>7.1428600061428602</v>
      </c>
      <c r="E123" s="7">
        <f>MIN('Exchange Rates'!D123:'Exchange Rates'!BO123)</f>
        <v>7.0011916656666697</v>
      </c>
      <c r="F123" s="7">
        <f>MAX('Exchange Rates'!D123:'Exchange Rates'!BO123)</f>
        <v>139.846383759617</v>
      </c>
      <c r="G123" s="7">
        <f>MAX('Exchange Rates'!D123:'Exchange Rates'!BO123)-MIN('Exchange Rates'!D123-'Exchange Rates'!BO123)</f>
        <v>272.54990751309117</v>
      </c>
      <c r="H123" s="7">
        <f>_xlfn.STDEV.P('Exchange Rates'!D123:'Exchange Rates'!BO123)</f>
        <v>38.713774053398865</v>
      </c>
      <c r="I123" s="7">
        <f>IFERROR(VAR('Exchange Rates'!D123:'Exchange Rates'!BO123),"NA")</f>
        <v>1522.5460840204382</v>
      </c>
      <c r="J123" t="str">
        <f t="shared" si="1"/>
        <v>Extreme Fluctuation</v>
      </c>
    </row>
    <row r="124" spans="1:10" ht="15" customHeight="1" x14ac:dyDescent="0.25">
      <c r="A124" s="6" t="s">
        <v>258</v>
      </c>
      <c r="B124" s="7">
        <f>AVERAGE('Exchange Rates'!D124:'Exchange Rates'!BO124)</f>
        <v>28.509555558926419</v>
      </c>
      <c r="C124" s="7">
        <f>MEDIAN('Exchange Rates'!D124:'Exchange Rates'!BO124)</f>
        <v>10.8416833333333</v>
      </c>
      <c r="D124" s="7">
        <f>IFERROR(_xlfn.MODE.SNGL('Exchange Rates'!D124:'Exchange Rates'!BO124),"None")</f>
        <v>10.8416833333333</v>
      </c>
      <c r="E124" s="7">
        <f>MIN('Exchange Rates'!D124:'Exchange Rates'!BO124)</f>
        <v>10.8218833333333</v>
      </c>
      <c r="F124" s="7">
        <f>MAX('Exchange Rates'!D124:'Exchange Rates'!BO124)</f>
        <v>87.8561255862775</v>
      </c>
      <c r="G124" s="7">
        <f>MAX('Exchange Rates'!D124:'Exchange Rates'!BO124)-MIN('Exchange Rates'!D124-'Exchange Rates'!BO124)</f>
        <v>164.87056783922171</v>
      </c>
      <c r="H124" s="7">
        <f>_xlfn.STDEV.P('Exchange Rates'!D124:'Exchange Rates'!BO124)</f>
        <v>23.735112602546291</v>
      </c>
      <c r="I124" s="7">
        <f>IFERROR(VAR('Exchange Rates'!D124:'Exchange Rates'!BO124),"NA")</f>
        <v>572.29772216436993</v>
      </c>
      <c r="J124" t="str">
        <f t="shared" si="1"/>
        <v>Extreme Fluctuation</v>
      </c>
    </row>
    <row r="125" spans="1:10" ht="15" customHeight="1" x14ac:dyDescent="0.25">
      <c r="A125" s="6" t="s">
        <v>260</v>
      </c>
      <c r="B125" s="7">
        <f>AVERAGE('Exchange Rates'!D125:'Exchange Rates'!BO125)</f>
        <v>1955.835266460813</v>
      </c>
      <c r="C125" s="7">
        <f>MEDIAN('Exchange Rates'!D125:'Exchange Rates'!BO125)</f>
        <v>992.45833333333155</v>
      </c>
      <c r="D125" s="7">
        <f>IFERROR(_xlfn.MODE.SNGL('Exchange Rates'!D125:'Exchange Rates'!BO125),"None")</f>
        <v>244.916666666667</v>
      </c>
      <c r="E125" s="7">
        <f>MIN('Exchange Rates'!D125:'Exchange Rates'!BO125)</f>
        <v>35</v>
      </c>
      <c r="F125" s="7">
        <f>MAX('Exchange Rates'!D125:'Exchange Rates'!BO125)</f>
        <v>4184.9166666666697</v>
      </c>
      <c r="G125" s="7">
        <f>MAX('Exchange Rates'!D125:'Exchange Rates'!BO125)-MIN('Exchange Rates'!D125-'Exchange Rates'!BO125)</f>
        <v>8260.5694130824395</v>
      </c>
      <c r="H125" s="7">
        <f>_xlfn.STDEV.P('Exchange Rates'!D125:'Exchange Rates'!BO125)</f>
        <v>1835.6227420481846</v>
      </c>
      <c r="I125" s="7">
        <f>IFERROR(VAR('Exchange Rates'!D125:'Exchange Rates'!BO125),"NA")</f>
        <v>3422995.1503486941</v>
      </c>
      <c r="J125" t="str">
        <f t="shared" si="1"/>
        <v>Extreme Fluctuation</v>
      </c>
    </row>
    <row r="126" spans="1:10" ht="15" customHeight="1" x14ac:dyDescent="0.25">
      <c r="A126" s="6" t="s">
        <v>262</v>
      </c>
      <c r="B126" s="7">
        <f>AVERAGE('Exchange Rates'!D126:'Exchange Rates'!BO126)</f>
        <v>1.17700393773846</v>
      </c>
      <c r="C126" s="7">
        <f>MEDIAN('Exchange Rates'!D126:'Exchange Rates'!BO126)</f>
        <v>1.2298345833333348</v>
      </c>
      <c r="D126" s="7">
        <f>IFERROR(_xlfn.MODE.SNGL('Exchange Rates'!D126:'Exchange Rates'!BO126),"None")</f>
        <v>0.89285699989285705</v>
      </c>
      <c r="E126" s="7">
        <f>MIN('Exchange Rates'!D126:'Exchange Rates'!BO126)</f>
        <v>0.69666586863809599</v>
      </c>
      <c r="F126" s="7">
        <f>MAX('Exchange Rates'!D126:'Exchange Rates'!BO126)</f>
        <v>1.9334425</v>
      </c>
      <c r="G126" s="7">
        <f>MAX('Exchange Rates'!D126:'Exchange Rates'!BO126)-MIN('Exchange Rates'!D126-'Exchange Rates'!BO126)</f>
        <v>2.5457765657122229</v>
      </c>
      <c r="H126" s="7">
        <f>_xlfn.STDEV.P('Exchange Rates'!D126:'Exchange Rates'!BO126)</f>
        <v>0.28544134307940455</v>
      </c>
      <c r="I126" s="7">
        <f>IFERROR(VAR('Exchange Rates'!D126:'Exchange Rates'!BO126),"NA")</f>
        <v>8.2770042249116785E-2</v>
      </c>
      <c r="J126" t="str">
        <f t="shared" si="1"/>
        <v>Extreme Fluctuation</v>
      </c>
    </row>
    <row r="127" spans="1:10" ht="15" customHeight="1" x14ac:dyDescent="0.25">
      <c r="A127" s="6" t="s">
        <v>264</v>
      </c>
      <c r="B127" s="7">
        <f>AVERAGE('Exchange Rates'!D127:'Exchange Rates'!BO127)</f>
        <v>2.4899219927257592</v>
      </c>
      <c r="C127" s="7">
        <f>MEDIAN('Exchange Rates'!D127:'Exchange Rates'!BO127)</f>
        <v>2.7</v>
      </c>
      <c r="D127" s="7">
        <f>IFERROR(_xlfn.MODE.SNGL('Exchange Rates'!D127:'Exchange Rates'!BO127),"None")</f>
        <v>2.7</v>
      </c>
      <c r="E127" s="7">
        <f>MIN('Exchange Rates'!D127:'Exchange Rates'!BO127)</f>
        <v>1.7142900007142901</v>
      </c>
      <c r="F127" s="7">
        <f>MAX('Exchange Rates'!D127:'Exchange Rates'!BO127)</f>
        <v>2.7</v>
      </c>
      <c r="G127" s="7">
        <f>MAX('Exchange Rates'!D127:'Exchange Rates'!BO127)-MIN('Exchange Rates'!D127-'Exchange Rates'!BO127)</f>
        <v>3.6857099992857103</v>
      </c>
      <c r="H127" s="7">
        <f>_xlfn.STDEV.P('Exchange Rates'!D127:'Exchange Rates'!BO127)</f>
        <v>0.36900557712458104</v>
      </c>
      <c r="I127" s="7">
        <f>IFERROR(VAR('Exchange Rates'!D127:'Exchange Rates'!BO127),"NA")</f>
        <v>0.13832646699585535</v>
      </c>
      <c r="J127" t="str">
        <f t="shared" si="1"/>
        <v>Increasing Trend</v>
      </c>
    </row>
    <row r="128" spans="1:10" ht="15" customHeight="1" x14ac:dyDescent="0.25">
      <c r="A128" s="6" t="s">
        <v>266</v>
      </c>
      <c r="B128" s="7">
        <f>AVERAGE('Exchange Rates'!D128:'Exchange Rates'!BO128)</f>
        <v>785.60631510416624</v>
      </c>
      <c r="C128" s="7">
        <f>MEDIAN('Exchange Rates'!D128:'Exchange Rates'!BO128)</f>
        <v>804.11458333333348</v>
      </c>
      <c r="D128" s="7">
        <f>IFERROR(_xlfn.MODE.SNGL('Exchange Rates'!D128:'Exchange Rates'!BO128),"None")</f>
        <v>484</v>
      </c>
      <c r="E128" s="7">
        <f>MIN('Exchange Rates'!D128:'Exchange Rates'!BO128)</f>
        <v>63.125</v>
      </c>
      <c r="F128" s="7">
        <f>MAX('Exchange Rates'!D128:'Exchange Rates'!BO128)</f>
        <v>1403.18333333333</v>
      </c>
      <c r="G128" s="7">
        <f>MAX('Exchange Rates'!D128:'Exchange Rates'!BO128)-MIN('Exchange Rates'!D128-'Exchange Rates'!BO128)</f>
        <v>2645.7208333333301</v>
      </c>
      <c r="H128" s="7">
        <f>_xlfn.STDEV.P('Exchange Rates'!D128:'Exchange Rates'!BO128)</f>
        <v>369.24973568773828</v>
      </c>
      <c r="I128" s="7">
        <f>IFERROR(VAR('Exchange Rates'!D128:'Exchange Rates'!BO128),"NA")</f>
        <v>138509.57948491641</v>
      </c>
      <c r="J128" t="str">
        <f t="shared" si="1"/>
        <v>Extreme Fluctuation</v>
      </c>
    </row>
    <row r="129" spans="1:10" ht="15" customHeight="1" x14ac:dyDescent="0.25">
      <c r="A129" s="6" t="s">
        <v>268</v>
      </c>
      <c r="B129" s="7">
        <f>AVERAGE('Exchange Rates'!D129:'Exchange Rates'!BO129)</f>
        <v>0.30536077886152657</v>
      </c>
      <c r="C129" s="7">
        <f>MEDIAN('Exchange Rates'!D129:'Exchange Rates'!BO129)</f>
        <v>0.298229620958333</v>
      </c>
      <c r="D129" s="7">
        <f>IFERROR(_xlfn.MODE.SNGL('Exchange Rates'!D129:'Exchange Rates'!BO129),"None")</f>
        <v>0.357142999357143</v>
      </c>
      <c r="E129" s="7">
        <f>MIN('Exchange Rates'!D129:'Exchange Rates'!BO129)</f>
        <v>0.26882836666666698</v>
      </c>
      <c r="F129" s="7">
        <f>MAX('Exchange Rates'!D129:'Exchange Rates'!BO129)</f>
        <v>0.357142999357143</v>
      </c>
      <c r="G129" s="7">
        <f>MAX('Exchange Rates'!D129:'Exchange Rates'!BO129)-MIN('Exchange Rates'!D129-'Exchange Rates'!BO129)</f>
        <v>0.30718535125087998</v>
      </c>
      <c r="H129" s="7">
        <f>_xlfn.STDEV.P('Exchange Rates'!D129:'Exchange Rates'!BO129)</f>
        <v>2.6875646095068182E-2</v>
      </c>
      <c r="I129" s="7">
        <f>IFERROR(VAR('Exchange Rates'!D129:'Exchange Rates'!BO129),"NA")</f>
        <v>7.3376543799604172E-4</v>
      </c>
      <c r="J129" t="str">
        <f t="shared" si="1"/>
        <v>Stable Exchange Rate</v>
      </c>
    </row>
    <row r="130" spans="1:10" ht="15" customHeight="1" x14ac:dyDescent="0.25">
      <c r="A130" s="6" t="s">
        <v>270</v>
      </c>
      <c r="B130" s="7">
        <f>AVERAGE('Exchange Rates'!D130:'Exchange Rates'!BO130)</f>
        <v>2.689258546979743E-2</v>
      </c>
      <c r="C130" s="7">
        <f>MEDIAN('Exchange Rates'!D130:'Exchange Rates'!BO130)</f>
        <v>2.7850334022217361E-2</v>
      </c>
      <c r="D130" s="7">
        <f>IFERROR(_xlfn.MODE.SNGL('Exchange Rates'!D130:'Exchange Rates'!BO130),"None")</f>
        <v>2.7850334022217361E-2</v>
      </c>
      <c r="E130" s="7">
        <f>MIN('Exchange Rates'!D130:'Exchange Rates'!BO130)</f>
        <v>2.0181621416371209E-2</v>
      </c>
      <c r="F130" s="7">
        <f>MAX('Exchange Rates'!D130:'Exchange Rates'!BO130)</f>
        <v>3.3141191924818E-2</v>
      </c>
      <c r="G130" s="7">
        <f>MAX('Exchange Rates'!D130:'Exchange Rates'!BO130)-MIN('Exchange Rates'!D130-'Exchange Rates'!BO130)</f>
        <v>3.2742158451608008E-2</v>
      </c>
      <c r="H130" s="7">
        <f>_xlfn.STDEV.P('Exchange Rates'!D130:'Exchange Rates'!BO130)</f>
        <v>2.4156505656282821E-3</v>
      </c>
      <c r="I130" s="7">
        <f>IFERROR(VAR('Exchange Rates'!D130:'Exchange Rates'!BO130),"NA")</f>
        <v>5.9279925386364339E-6</v>
      </c>
      <c r="J130" t="str">
        <f t="shared" si="1"/>
        <v>Stable Exchange Rate</v>
      </c>
    </row>
    <row r="131" spans="1:10" ht="15" customHeight="1" x14ac:dyDescent="0.25">
      <c r="A131" s="6" t="s">
        <v>272</v>
      </c>
      <c r="B131" s="7">
        <f>AVERAGE('Exchange Rates'!D131:'Exchange Rates'!BO131)</f>
        <v>3942.8747903801591</v>
      </c>
      <c r="C131" s="7">
        <f>MEDIAN('Exchange Rates'!D131:'Exchange Rates'!BO131)</f>
        <v>716.16664753636746</v>
      </c>
      <c r="D131" s="7">
        <f>IFERROR(_xlfn.MODE.SNGL('Exchange Rates'!D131:'Exchange Rates'!BO131),"None")</f>
        <v>240.00046417732401</v>
      </c>
      <c r="E131" s="7">
        <f>MIN('Exchange Rates'!D131:'Exchange Rates'!BO131)</f>
        <v>9.9999997328792301</v>
      </c>
      <c r="F131" s="7">
        <f>MAX('Exchange Rates'!D131:'Exchange Rates'!BO131)</f>
        <v>17688.873590905401</v>
      </c>
      <c r="G131" s="7">
        <f>MAX('Exchange Rates'!D131:'Exchange Rates'!BO131)-MIN('Exchange Rates'!D131-'Exchange Rates'!BO131)</f>
        <v>35297.747027085032</v>
      </c>
      <c r="H131" s="7">
        <f>_xlfn.STDEV.P('Exchange Rates'!D131:'Exchange Rates'!BO131)</f>
        <v>4600.3037492629273</v>
      </c>
      <c r="I131" s="7">
        <f>IFERROR(VAR('Exchange Rates'!D131:'Exchange Rates'!BO131),"NA")</f>
        <v>21498711.959855285</v>
      </c>
      <c r="J131" t="str">
        <f t="shared" ref="J131:J194" si="2">IF(OR(F131&gt;1.5*B131,E131&lt;0.5*B131),"Extreme Fluctuation",IF(OR(G131&gt;20,I131&gt;100),"High Volatility",IF(H131&lt;0.1*B131,"Stable Exchange Rate",IF(C131&gt;B131,"Increasing Trend",IF(C131&lt;B131,"Decreasing Trend","No Trend")))))</f>
        <v>Extreme Fluctuation</v>
      </c>
    </row>
    <row r="132" spans="1:10" ht="15" customHeight="1" x14ac:dyDescent="0.25">
      <c r="A132" s="6" t="s">
        <v>274</v>
      </c>
      <c r="B132" s="7">
        <f>AVERAGE('Exchange Rates'!D132:'Exchange Rates'!BO132)</f>
        <v>811.91392630170299</v>
      </c>
      <c r="C132" s="7">
        <f>MEDIAN('Exchange Rates'!D132:'Exchange Rates'!BO132)</f>
        <v>1217.86375</v>
      </c>
      <c r="D132" s="7">
        <f>IFERROR(_xlfn.MODE.SNGL('Exchange Rates'!D132:'Exchange Rates'!BO132),"None")</f>
        <v>1507.5</v>
      </c>
      <c r="E132" s="7">
        <f>MIN('Exchange Rates'!D132:'Exchange Rates'!BO132)</f>
        <v>2.3019833324166701</v>
      </c>
      <c r="F132" s="7">
        <f>MAX('Exchange Rates'!D132:'Exchange Rates'!BO132)</f>
        <v>1741.36333333333</v>
      </c>
      <c r="G132" s="7">
        <f>MAX('Exchange Rates'!D132:'Exchange Rates'!BO132)-MIN('Exchange Rates'!D132-'Exchange Rates'!BO132)</f>
        <v>3245.6939833343304</v>
      </c>
      <c r="H132" s="7">
        <f>_xlfn.STDEV.P('Exchange Rates'!D132:'Exchange Rates'!BO132)</f>
        <v>739.42406572806226</v>
      </c>
      <c r="I132" s="7">
        <f>IFERROR(VAR('Exchange Rates'!D132:'Exchange Rates'!BO132),"NA")</f>
        <v>555426.48785048153</v>
      </c>
      <c r="J132" t="str">
        <f t="shared" si="2"/>
        <v>Extreme Fluctuation</v>
      </c>
    </row>
    <row r="133" spans="1:10" ht="15" customHeight="1" x14ac:dyDescent="0.25">
      <c r="A133" s="6" t="s">
        <v>276</v>
      </c>
      <c r="B133" s="7">
        <f>AVERAGE('Exchange Rates'!D133:'Exchange Rates'!BO133)</f>
        <v>53.694728093410667</v>
      </c>
      <c r="C133" s="7">
        <f>MEDIAN('Exchange Rates'!D133:'Exchange Rates'!BO133)</f>
        <v>46.438728092037898</v>
      </c>
      <c r="D133" s="7">
        <f>IFERROR(_xlfn.MODE.SNGL('Exchange Rates'!D133:'Exchange Rates'!BO133),"None")</f>
        <v>1</v>
      </c>
      <c r="E133" s="7">
        <f>MIN('Exchange Rates'!D133:'Exchange Rates'!BO133)</f>
        <v>0.99999999991666699</v>
      </c>
      <c r="F133" s="7">
        <f>MAX('Exchange Rates'!D133:'Exchange Rates'!BO133)</f>
        <v>191.51795764346301</v>
      </c>
      <c r="G133" s="7">
        <f>MAX('Exchange Rates'!D133:'Exchange Rates'!BO133)-MIN('Exchange Rates'!D133-'Exchange Rates'!BO133)</f>
        <v>343.45171448348503</v>
      </c>
      <c r="H133" s="7">
        <f>_xlfn.STDEV.P('Exchange Rates'!D133:'Exchange Rates'!BO133)</f>
        <v>44.671368567246518</v>
      </c>
      <c r="I133" s="7">
        <f>IFERROR(VAR('Exchange Rates'!D133:'Exchange Rates'!BO133),"NA")</f>
        <v>2027.2062676020626</v>
      </c>
      <c r="J133" t="str">
        <f t="shared" si="2"/>
        <v>Extreme Fluctuation</v>
      </c>
    </row>
    <row r="134" spans="1:10" ht="15" customHeight="1" x14ac:dyDescent="0.25">
      <c r="A134" s="6" t="s">
        <v>278</v>
      </c>
      <c r="B134" s="7">
        <f>AVERAGE('Exchange Rates'!D134:'Exchange Rates'!BO134)</f>
        <v>0.83612020180404456</v>
      </c>
      <c r="C134" s="7">
        <f>MEDIAN('Exchange Rates'!D134:'Exchange Rates'!BO134)</f>
        <v>0.35714299900000002</v>
      </c>
      <c r="D134" s="7">
        <f>IFERROR(_xlfn.MODE.SNGL('Exchange Rates'!D134:'Exchange Rates'!BO134),"None")</f>
        <v>0.35714299900000002</v>
      </c>
      <c r="E134" s="7">
        <f>MIN('Exchange Rates'!D134:'Exchange Rates'!BO134)</f>
        <v>0.28072831727850001</v>
      </c>
      <c r="F134" s="7">
        <f>MAX('Exchange Rates'!D134:'Exchange Rates'!BO134)</f>
        <v>4.8131750000000002</v>
      </c>
      <c r="G134" s="7">
        <f>MAX('Exchange Rates'!D134:'Exchange Rates'!BO134)-MIN('Exchange Rates'!D134-'Exchange Rates'!BO134)</f>
        <v>9.2689153343333306</v>
      </c>
      <c r="H134" s="7">
        <f>_xlfn.STDEV.P('Exchange Rates'!D134:'Exchange Rates'!BO134)</f>
        <v>0.96623346634719631</v>
      </c>
      <c r="I134" s="7">
        <f>IFERROR(VAR('Exchange Rates'!D134:'Exchange Rates'!BO134),"NA")</f>
        <v>0.94842627198914897</v>
      </c>
      <c r="J134" t="str">
        <f t="shared" si="2"/>
        <v>Extreme Fluctuation</v>
      </c>
    </row>
    <row r="135" spans="1:10" ht="15" customHeight="1" x14ac:dyDescent="0.25">
      <c r="A135" s="6" t="s">
        <v>280</v>
      </c>
      <c r="B135" s="7">
        <f>AVERAGE('Exchange Rates'!D135:'Exchange Rates'!BO135)</f>
        <v>2.4899219927257592</v>
      </c>
      <c r="C135" s="7">
        <f>MEDIAN('Exchange Rates'!D135:'Exchange Rates'!BO135)</f>
        <v>2.7</v>
      </c>
      <c r="D135" s="7">
        <f>IFERROR(_xlfn.MODE.SNGL('Exchange Rates'!D135:'Exchange Rates'!BO135),"None")</f>
        <v>2.7</v>
      </c>
      <c r="E135" s="7">
        <f>MIN('Exchange Rates'!D135:'Exchange Rates'!BO135)</f>
        <v>1.7142900007142901</v>
      </c>
      <c r="F135" s="7">
        <f>MAX('Exchange Rates'!D135:'Exchange Rates'!BO135)</f>
        <v>2.7</v>
      </c>
      <c r="G135" s="7">
        <f>MAX('Exchange Rates'!D135:'Exchange Rates'!BO135)-MIN('Exchange Rates'!D135-'Exchange Rates'!BO135)</f>
        <v>3.6857099992857103</v>
      </c>
      <c r="H135" s="7">
        <f>_xlfn.STDEV.P('Exchange Rates'!D135:'Exchange Rates'!BO135)</f>
        <v>0.36900557712458104</v>
      </c>
      <c r="I135" s="7">
        <f>IFERROR(VAR('Exchange Rates'!D135:'Exchange Rates'!BO135),"NA")</f>
        <v>0.13832646699585535</v>
      </c>
      <c r="J135" t="str">
        <f t="shared" si="2"/>
        <v>Increasing Trend</v>
      </c>
    </row>
    <row r="136" spans="1:10" ht="15" customHeight="1" x14ac:dyDescent="0.25">
      <c r="A136" s="6" t="s">
        <v>6</v>
      </c>
      <c r="B136" s="7">
        <f>AVERAGE('Exchange Rates'!D136:'Exchange Rates'!BO136)</f>
        <v>2.689258546979743E-2</v>
      </c>
      <c r="C136" s="7">
        <f>MEDIAN('Exchange Rates'!D136:'Exchange Rates'!BO136)</f>
        <v>2.7850334022217361E-2</v>
      </c>
      <c r="D136" s="7">
        <f>IFERROR(_xlfn.MODE.SNGL('Exchange Rates'!D136:'Exchange Rates'!BO136),"None")</f>
        <v>2.7850334022217361E-2</v>
      </c>
      <c r="E136" s="7">
        <f>MIN('Exchange Rates'!D136:'Exchange Rates'!BO136)</f>
        <v>2.0181621416371209E-2</v>
      </c>
      <c r="F136" s="7">
        <f>MAX('Exchange Rates'!D136:'Exchange Rates'!BO136)</f>
        <v>3.3141191924818E-2</v>
      </c>
      <c r="G136" s="7">
        <f>MAX('Exchange Rates'!D136:'Exchange Rates'!BO136)-MIN('Exchange Rates'!D136-'Exchange Rates'!BO136)</f>
        <v>3.2742158451608008E-2</v>
      </c>
      <c r="H136" s="7">
        <f>_xlfn.STDEV.P('Exchange Rates'!D136:'Exchange Rates'!BO136)</f>
        <v>2.4156505656282821E-3</v>
      </c>
      <c r="I136" s="7">
        <f>IFERROR(VAR('Exchange Rates'!D136:'Exchange Rates'!BO136),"NA")</f>
        <v>5.9279925386364339E-6</v>
      </c>
      <c r="J136" t="str">
        <f t="shared" si="2"/>
        <v>Stable Exchange Rate</v>
      </c>
    </row>
    <row r="137" spans="1:10" ht="15" customHeight="1" x14ac:dyDescent="0.25">
      <c r="A137" s="6" t="s">
        <v>283</v>
      </c>
      <c r="B137" s="7">
        <f>AVERAGE('Exchange Rates'!D137:'Exchange Rates'!BO137)</f>
        <v>2.689258546979743E-2</v>
      </c>
      <c r="C137" s="7">
        <f>MEDIAN('Exchange Rates'!D137:'Exchange Rates'!BO137)</f>
        <v>2.7850334022217361E-2</v>
      </c>
      <c r="D137" s="7">
        <f>IFERROR(_xlfn.MODE.SNGL('Exchange Rates'!D137:'Exchange Rates'!BO137),"None")</f>
        <v>2.7850334022217361E-2</v>
      </c>
      <c r="E137" s="7">
        <f>MIN('Exchange Rates'!D137:'Exchange Rates'!BO137)</f>
        <v>2.0181621416371209E-2</v>
      </c>
      <c r="F137" s="7">
        <f>MAX('Exchange Rates'!D137:'Exchange Rates'!BO137)</f>
        <v>3.3141191924818E-2</v>
      </c>
      <c r="G137" s="7">
        <f>MAX('Exchange Rates'!D137:'Exchange Rates'!BO137)-MIN('Exchange Rates'!D137-'Exchange Rates'!BO137)</f>
        <v>3.2742158451608008E-2</v>
      </c>
      <c r="H137" s="7">
        <f>_xlfn.STDEV.P('Exchange Rates'!D137:'Exchange Rates'!BO137)</f>
        <v>2.4156505656282821E-3</v>
      </c>
      <c r="I137" s="7">
        <f>IFERROR(VAR('Exchange Rates'!D137:'Exchange Rates'!BO137),"NA")</f>
        <v>5.9279925386364339E-6</v>
      </c>
      <c r="J137" t="str">
        <f t="shared" si="2"/>
        <v>Stable Exchange Rate</v>
      </c>
    </row>
    <row r="138" spans="1:10" ht="15" customHeight="1" x14ac:dyDescent="0.25">
      <c r="A138" s="6" t="s">
        <v>13</v>
      </c>
      <c r="B138" s="7">
        <f>AVERAGE('Exchange Rates'!D138:'Exchange Rates'!BO138)</f>
        <v>2.689258546979743E-2</v>
      </c>
      <c r="C138" s="7">
        <f>MEDIAN('Exchange Rates'!D138:'Exchange Rates'!BO138)</f>
        <v>2.7850334022217361E-2</v>
      </c>
      <c r="D138" s="7">
        <f>IFERROR(_xlfn.MODE.SNGL('Exchange Rates'!D138:'Exchange Rates'!BO138),"None")</f>
        <v>2.7850334022217361E-2</v>
      </c>
      <c r="E138" s="7">
        <f>MIN('Exchange Rates'!D138:'Exchange Rates'!BO138)</f>
        <v>2.0181621416371209E-2</v>
      </c>
      <c r="F138" s="7">
        <f>MAX('Exchange Rates'!D138:'Exchange Rates'!BO138)</f>
        <v>3.3141191924818E-2</v>
      </c>
      <c r="G138" s="7">
        <f>MAX('Exchange Rates'!D138:'Exchange Rates'!BO138)-MIN('Exchange Rates'!D138-'Exchange Rates'!BO138)</f>
        <v>3.2742158451608008E-2</v>
      </c>
      <c r="H138" s="7">
        <f>_xlfn.STDEV.P('Exchange Rates'!D138:'Exchange Rates'!BO138)</f>
        <v>2.4156505656282821E-3</v>
      </c>
      <c r="I138" s="7">
        <f>IFERROR(VAR('Exchange Rates'!D138:'Exchange Rates'!BO138),"NA")</f>
        <v>5.9279925386364339E-6</v>
      </c>
      <c r="J138" t="str">
        <f t="shared" si="2"/>
        <v>Stable Exchange Rate</v>
      </c>
    </row>
    <row r="139" spans="1:10" ht="15" customHeight="1" x14ac:dyDescent="0.25">
      <c r="A139" s="6" t="s">
        <v>286</v>
      </c>
      <c r="B139" s="7">
        <f>AVERAGE('Exchange Rates'!D139:'Exchange Rates'!BO139)</f>
        <v>1.4729661458333334</v>
      </c>
      <c r="C139" s="7">
        <f>MEDIAN('Exchange Rates'!D139:'Exchange Rates'!BO139)</f>
        <v>1.6888000000000001</v>
      </c>
      <c r="D139" s="7">
        <f>IFERROR(_xlfn.MODE.SNGL('Exchange Rates'!D139:'Exchange Rates'!BO139),"None")</f>
        <v>1.6888000000000001</v>
      </c>
      <c r="E139" s="7">
        <f>MIN('Exchange Rates'!D139:'Exchange Rates'!BO139)</f>
        <v>0.88800000000000001</v>
      </c>
      <c r="F139" s="7">
        <f>MAX('Exchange Rates'!D139:'Exchange Rates'!BO139)</f>
        <v>1.6888000000000001</v>
      </c>
      <c r="G139" s="7">
        <f>MAX('Exchange Rates'!D139:'Exchange Rates'!BO139)-MIN('Exchange Rates'!D139-'Exchange Rates'!BO139)</f>
        <v>0.89849000000000001</v>
      </c>
      <c r="H139" s="7">
        <f>_xlfn.STDEV.P('Exchange Rates'!D139:'Exchange Rates'!BO139)</f>
        <v>0.31463903321234599</v>
      </c>
      <c r="I139" s="7">
        <f>IFERROR(VAR('Exchange Rates'!D139:'Exchange Rates'!BO139),"NA")</f>
        <v>0.1005691136211299</v>
      </c>
      <c r="J139" t="str">
        <f t="shared" si="2"/>
        <v>Increasing Trend</v>
      </c>
    </row>
    <row r="140" spans="1:10" ht="15" customHeight="1" x14ac:dyDescent="0.25">
      <c r="A140" s="6" t="s">
        <v>288</v>
      </c>
      <c r="B140" s="7">
        <f>AVERAGE('Exchange Rates'!D140:'Exchange Rates'!BO140)</f>
        <v>63.813338755339409</v>
      </c>
      <c r="C140" s="7">
        <f>MEDIAN('Exchange Rates'!D140:'Exchange Rates'!BO140)</f>
        <v>42.600562499999995</v>
      </c>
      <c r="D140" s="7">
        <f>IFERROR(_xlfn.MODE.SNGL('Exchange Rates'!D140:'Exchange Rates'!BO140),"None")</f>
        <v>4.7619000037618999</v>
      </c>
      <c r="E140" s="7">
        <f>MIN('Exchange Rates'!D140:'Exchange Rates'!BO140)</f>
        <v>4.7619000037618999</v>
      </c>
      <c r="F140" s="7">
        <f>MAX('Exchange Rates'!D140:'Exchange Rates'!BO140)</f>
        <v>198.76431684465601</v>
      </c>
      <c r="G140" s="7">
        <f>MAX('Exchange Rates'!D140:'Exchange Rates'!BO140)-MIN('Exchange Rates'!D140-'Exchange Rates'!BO140)</f>
        <v>392.76673368555009</v>
      </c>
      <c r="H140" s="7">
        <f>_xlfn.STDEV.P('Exchange Rates'!D140:'Exchange Rates'!BO140)</f>
        <v>59.387557664401754</v>
      </c>
      <c r="I140" s="7">
        <f>IFERROR(VAR('Exchange Rates'!D140:'Exchange Rates'!BO140),"NA")</f>
        <v>3582.8642593957011</v>
      </c>
      <c r="J140" t="str">
        <f t="shared" si="2"/>
        <v>Extreme Fluctuation</v>
      </c>
    </row>
    <row r="141" spans="1:10" ht="15" customHeight="1" x14ac:dyDescent="0.25">
      <c r="A141" s="6" t="s">
        <v>19</v>
      </c>
      <c r="B141" s="7">
        <f>AVERAGE('Exchange Rates'!D141:'Exchange Rates'!BO141)</f>
        <v>2.689258546979743E-2</v>
      </c>
      <c r="C141" s="7">
        <f>MEDIAN('Exchange Rates'!D141:'Exchange Rates'!BO141)</f>
        <v>2.7850334022217361E-2</v>
      </c>
      <c r="D141" s="7">
        <f>IFERROR(_xlfn.MODE.SNGL('Exchange Rates'!D141:'Exchange Rates'!BO141),"None")</f>
        <v>2.7850334022217361E-2</v>
      </c>
      <c r="E141" s="7">
        <f>MIN('Exchange Rates'!D141:'Exchange Rates'!BO141)</f>
        <v>2.0181621416371209E-2</v>
      </c>
      <c r="F141" s="7">
        <f>MAX('Exchange Rates'!D141:'Exchange Rates'!BO141)</f>
        <v>3.3141191924818E-2</v>
      </c>
      <c r="G141" s="7">
        <f>MAX('Exchange Rates'!D141:'Exchange Rates'!BO141)-MIN('Exchange Rates'!D141-'Exchange Rates'!BO141)</f>
        <v>3.2742158451608008E-2</v>
      </c>
      <c r="H141" s="7">
        <f>_xlfn.STDEV.P('Exchange Rates'!D141:'Exchange Rates'!BO141)</f>
        <v>2.4156505656282821E-3</v>
      </c>
      <c r="I141" s="7">
        <f>IFERROR(VAR('Exchange Rates'!D141:'Exchange Rates'!BO141),"NA")</f>
        <v>5.9279925386364339E-6</v>
      </c>
      <c r="J141" t="str">
        <f t="shared" si="2"/>
        <v>Stable Exchange Rate</v>
      </c>
    </row>
    <row r="142" spans="1:10" ht="15" customHeight="1" x14ac:dyDescent="0.25">
      <c r="A142" s="6" t="s">
        <v>291</v>
      </c>
      <c r="B142" s="7">
        <f>AVERAGE('Exchange Rates'!D142:'Exchange Rates'!BO142)</f>
        <v>2.689258546979743E-2</v>
      </c>
      <c r="C142" s="7">
        <f>MEDIAN('Exchange Rates'!D142:'Exchange Rates'!BO142)</f>
        <v>2.7850334022217361E-2</v>
      </c>
      <c r="D142" s="7">
        <f>IFERROR(_xlfn.MODE.SNGL('Exchange Rates'!D142:'Exchange Rates'!BO142),"None")</f>
        <v>2.7850334022217361E-2</v>
      </c>
      <c r="E142" s="7">
        <f>MIN('Exchange Rates'!D142:'Exchange Rates'!BO142)</f>
        <v>2.0181621416371209E-2</v>
      </c>
      <c r="F142" s="7">
        <f>MAX('Exchange Rates'!D142:'Exchange Rates'!BO142)</f>
        <v>3.3141191924818E-2</v>
      </c>
      <c r="G142" s="7">
        <f>MAX('Exchange Rates'!D142:'Exchange Rates'!BO142)-MIN('Exchange Rates'!D142-'Exchange Rates'!BO142)</f>
        <v>3.2742158451608008E-2</v>
      </c>
      <c r="H142" s="7">
        <f>_xlfn.STDEV.P('Exchange Rates'!D142:'Exchange Rates'!BO142)</f>
        <v>2.4156505656282821E-3</v>
      </c>
      <c r="I142" s="7">
        <f>IFERROR(VAR('Exchange Rates'!D142:'Exchange Rates'!BO142),"NA")</f>
        <v>5.9279925386364339E-6</v>
      </c>
      <c r="J142" t="str">
        <f t="shared" si="2"/>
        <v>Stable Exchange Rate</v>
      </c>
    </row>
    <row r="143" spans="1:10" ht="15" customHeight="1" x14ac:dyDescent="0.25">
      <c r="A143" s="6" t="s">
        <v>293</v>
      </c>
      <c r="B143" s="7">
        <f>AVERAGE('Exchange Rates'!D143:'Exchange Rates'!BO143)</f>
        <v>5.0893366436435645</v>
      </c>
      <c r="C143" s="7">
        <f>MEDIAN('Exchange Rates'!D143:'Exchange Rates'!BO143)</f>
        <v>2.806664583333335</v>
      </c>
      <c r="D143" s="7">
        <f>IFERROR(_xlfn.MODE.SNGL('Exchange Rates'!D143:'Exchange Rates'!BO143),"None")</f>
        <v>0.71428599971428597</v>
      </c>
      <c r="E143" s="7">
        <f>MIN('Exchange Rates'!D143:'Exchange Rates'!BO143)</f>
        <v>0.67947700357025098</v>
      </c>
      <c r="F143" s="7">
        <f>MAX('Exchange Rates'!D143:'Exchange Rates'!BO143)</f>
        <v>18.4502441785</v>
      </c>
      <c r="G143" s="7">
        <f>MAX('Exchange Rates'!D143:'Exchange Rates'!BO143)-MIN('Exchange Rates'!D143-'Exchange Rates'!BO143)</f>
        <v>36.186202357285715</v>
      </c>
      <c r="H143" s="7">
        <f>_xlfn.STDEV.P('Exchange Rates'!D143:'Exchange Rates'!BO143)</f>
        <v>4.9737108319453744</v>
      </c>
      <c r="I143" s="7">
        <f>IFERROR(VAR('Exchange Rates'!D143:'Exchange Rates'!BO143),"NA")</f>
        <v>25.13046292298235</v>
      </c>
      <c r="J143" t="str">
        <f t="shared" si="2"/>
        <v>Extreme Fluctuation</v>
      </c>
    </row>
    <row r="144" spans="1:10" ht="15" customHeight="1" x14ac:dyDescent="0.25">
      <c r="A144" s="6" t="s">
        <v>295</v>
      </c>
      <c r="B144" s="7">
        <f>AVERAGE('Exchange Rates'!D144:'Exchange Rates'!BO144)</f>
        <v>2.689258546979743E-2</v>
      </c>
      <c r="C144" s="7">
        <f>MEDIAN('Exchange Rates'!D144:'Exchange Rates'!BO144)</f>
        <v>2.7850334022217361E-2</v>
      </c>
      <c r="D144" s="7">
        <f>IFERROR(_xlfn.MODE.SNGL('Exchange Rates'!D144:'Exchange Rates'!BO144),"None")</f>
        <v>2.7850334022217361E-2</v>
      </c>
      <c r="E144" s="7">
        <f>MIN('Exchange Rates'!D144:'Exchange Rates'!BO144)</f>
        <v>2.0181621416371209E-2</v>
      </c>
      <c r="F144" s="7">
        <f>MAX('Exchange Rates'!D144:'Exchange Rates'!BO144)</f>
        <v>3.3141191924818E-2</v>
      </c>
      <c r="G144" s="7">
        <f>MAX('Exchange Rates'!D144:'Exchange Rates'!BO144)-MIN('Exchange Rates'!D144-'Exchange Rates'!BO144)</f>
        <v>3.2742158451608008E-2</v>
      </c>
      <c r="H144" s="7">
        <f>_xlfn.STDEV.P('Exchange Rates'!D144:'Exchange Rates'!BO144)</f>
        <v>2.4156505656282821E-3</v>
      </c>
      <c r="I144" s="7">
        <f>IFERROR(VAR('Exchange Rates'!D144:'Exchange Rates'!BO144),"NA")</f>
        <v>5.9279925386364339E-6</v>
      </c>
      <c r="J144" t="str">
        <f t="shared" si="2"/>
        <v>Stable Exchange Rate</v>
      </c>
    </row>
    <row r="145" spans="1:10" ht="15" customHeight="1" x14ac:dyDescent="0.25">
      <c r="A145" s="6" t="s">
        <v>297</v>
      </c>
      <c r="B145" s="7">
        <f>AVERAGE('Exchange Rates'!D145:'Exchange Rates'!BO145)</f>
        <v>2.1598831948891974</v>
      </c>
      <c r="C145" s="7">
        <f>MEDIAN('Exchange Rates'!D145:'Exchange Rates'!BO145)</f>
        <v>1.77275</v>
      </c>
      <c r="D145" s="7">
        <f>IFERROR(_xlfn.MODE.SNGL('Exchange Rates'!D145:'Exchange Rates'!BO145),"None")</f>
        <v>1.77275</v>
      </c>
      <c r="E145" s="7">
        <f>MIN('Exchange Rates'!D145:'Exchange Rates'!BO145)</f>
        <v>0.84549413889043601</v>
      </c>
      <c r="F145" s="7">
        <f>MAX('Exchange Rates'!D145:'Exchange Rates'!BO145)</f>
        <v>4.3440633333333301</v>
      </c>
      <c r="G145" s="7">
        <f>MAX('Exchange Rates'!D145:'Exchange Rates'!BO145)-MIN('Exchange Rates'!D145-'Exchange Rates'!BO145)</f>
        <v>3.4961528918040279</v>
      </c>
      <c r="H145" s="7">
        <f>_xlfn.STDEV.P('Exchange Rates'!D145:'Exchange Rates'!BO145)</f>
        <v>0.94105796931332353</v>
      </c>
      <c r="I145" s="7">
        <f>IFERROR(VAR('Exchange Rates'!D145:'Exchange Rates'!BO145),"NA")</f>
        <v>0.89964708734792764</v>
      </c>
      <c r="J145" t="str">
        <f t="shared" si="2"/>
        <v>Extreme Fluctuation</v>
      </c>
    </row>
    <row r="146" spans="1:10" ht="15" customHeight="1" x14ac:dyDescent="0.25">
      <c r="A146" s="6" t="s">
        <v>299</v>
      </c>
      <c r="B146" s="7">
        <f>AVERAGE('Exchange Rates'!D146:'Exchange Rates'!BO146)</f>
        <v>25.831958030202081</v>
      </c>
      <c r="C146" s="7">
        <f>MEDIAN('Exchange Rates'!D146:'Exchange Rates'!BO146)</f>
        <v>33.437207083333348</v>
      </c>
      <c r="D146" s="7">
        <f>IFERROR(_xlfn.MODE.SNGL('Exchange Rates'!D146:'Exchange Rates'!BO146),"None")</f>
        <v>50.000000049000001</v>
      </c>
      <c r="E146" s="7">
        <f>MIN('Exchange Rates'!D146:'Exchange Rates'!BO146)</f>
        <v>0.67992268004272904</v>
      </c>
      <c r="F146" s="7">
        <f>MAX('Exchange Rates'!D146:'Exchange Rates'!BO146)</f>
        <v>59.378</v>
      </c>
      <c r="G146" s="7">
        <f>MAX('Exchange Rates'!D146:'Exchange Rates'!BO146)-MIN('Exchange Rates'!D146-'Exchange Rates'!BO146)</f>
        <v>10.302839509470701</v>
      </c>
      <c r="H146" s="7">
        <f>_xlfn.STDEV.P('Exchange Rates'!D146:'Exchange Rates'!BO146)</f>
        <v>21.037028787679915</v>
      </c>
      <c r="I146" s="7">
        <f>IFERROR(VAR('Exchange Rates'!D146:'Exchange Rates'!BO146),"NA")</f>
        <v>449.58128783611272</v>
      </c>
      <c r="J146" t="str">
        <f t="shared" si="2"/>
        <v>Extreme Fluctuation</v>
      </c>
    </row>
    <row r="147" spans="1:10" ht="15" customHeight="1" x14ac:dyDescent="0.25">
      <c r="A147" s="6" t="s">
        <v>301</v>
      </c>
      <c r="B147" s="7">
        <f>AVERAGE('Exchange Rates'!D147:'Exchange Rates'!BO147)</f>
        <v>0.70075738546626909</v>
      </c>
      <c r="C147" s="7">
        <f>MEDIAN('Exchange Rates'!D147:'Exchange Rates'!BO147)</f>
        <v>0.73646666666666605</v>
      </c>
      <c r="D147" s="7">
        <f>IFERROR(_xlfn.MODE.SNGL('Exchange Rates'!D147:'Exchange Rates'!BO147),"None")</f>
        <v>0.73646666666666605</v>
      </c>
      <c r="E147" s="7">
        <f>MIN('Exchange Rates'!D147:'Exchange Rates'!BO147)</f>
        <v>0.480816666666667</v>
      </c>
      <c r="F147" s="7">
        <f>MAX('Exchange Rates'!D147:'Exchange Rates'!BO147)</f>
        <v>0.94962375315694103</v>
      </c>
      <c r="G147" s="7">
        <f>MAX('Exchange Rates'!D147:'Exchange Rates'!BO147)-MIN('Exchange Rates'!D147-'Exchange Rates'!BO147)</f>
        <v>1.1379966449609729</v>
      </c>
      <c r="H147" s="7">
        <f>_xlfn.STDEV.P('Exchange Rates'!D147:'Exchange Rates'!BO147)</f>
        <v>0.1145738139067338</v>
      </c>
      <c r="I147" s="7">
        <f>IFERROR(VAR('Exchange Rates'!D147:'Exchange Rates'!BO147),"NA")</f>
        <v>1.3335526433660818E-2</v>
      </c>
      <c r="J147" t="str">
        <f t="shared" si="2"/>
        <v>Increasing Trend</v>
      </c>
    </row>
    <row r="148" spans="1:10" ht="15" customHeight="1" x14ac:dyDescent="0.25">
      <c r="A148" s="6" t="s">
        <v>303</v>
      </c>
      <c r="B148" s="7">
        <f>AVERAGE('Exchange Rates'!D148:'Exchange Rates'!BO148)</f>
        <v>7.1919535172161471</v>
      </c>
      <c r="C148" s="7">
        <f>MEDIAN('Exchange Rates'!D148:'Exchange Rates'!BO148)</f>
        <v>7.9846218750000002</v>
      </c>
      <c r="D148" s="7">
        <f>IFERROR(_xlfn.MODE.SNGL('Exchange Rates'!D148:'Exchange Rates'!BO148),"None")</f>
        <v>6.0757894730000004</v>
      </c>
      <c r="E148" s="7">
        <f>MIN('Exchange Rates'!D148:'Exchange Rates'!BO148)</f>
        <v>4.9287547528333304</v>
      </c>
      <c r="F148" s="7">
        <f>MAX('Exchange Rates'!D148:'Exchange Rates'!BO148)</f>
        <v>8.0725074166666708</v>
      </c>
      <c r="G148" s="7">
        <f>MAX('Exchange Rates'!D148:'Exchange Rates'!BO148)-MIN('Exchange Rates'!D148-'Exchange Rates'!BO148)</f>
        <v>10.060108027</v>
      </c>
      <c r="H148" s="7">
        <f>_xlfn.STDEV.P('Exchange Rates'!D148:'Exchange Rates'!BO148)</f>
        <v>1.1075214668972231</v>
      </c>
      <c r="I148" s="7">
        <f>IFERROR(VAR('Exchange Rates'!D148:'Exchange Rates'!BO148),"NA")</f>
        <v>1.2460737012197352</v>
      </c>
      <c r="J148" t="str">
        <f t="shared" si="2"/>
        <v>Increasing Trend</v>
      </c>
    </row>
    <row r="149" spans="1:10" ht="15" customHeight="1" x14ac:dyDescent="0.25">
      <c r="A149" s="6" t="s">
        <v>305</v>
      </c>
      <c r="B149" s="7">
        <f>AVERAGE('Exchange Rates'!D149:'Exchange Rates'!BO149)</f>
        <v>2.0769070898284516</v>
      </c>
      <c r="C149" s="7">
        <f>MEDIAN('Exchange Rates'!D149:'Exchange Rates'!BO149)</f>
        <v>2.6147079166666667</v>
      </c>
      <c r="D149" s="7">
        <f>IFERROR(_xlfn.MODE.SNGL('Exchange Rates'!D149:'Exchange Rates'!BO149),"None")</f>
        <v>2.7</v>
      </c>
      <c r="E149" s="7">
        <f>MIN('Exchange Rates'!D149:'Exchange Rates'!BO149)</f>
        <v>1</v>
      </c>
      <c r="F149" s="7">
        <f>MAX('Exchange Rates'!D149:'Exchange Rates'!BO149)</f>
        <v>2.7</v>
      </c>
      <c r="G149" s="7">
        <f>MAX('Exchange Rates'!D149:'Exchange Rates'!BO149)-MIN('Exchange Rates'!D149-'Exchange Rates'!BO149)</f>
        <v>4.3846924999999999</v>
      </c>
      <c r="H149" s="7">
        <f>_xlfn.STDEV.P('Exchange Rates'!D149:'Exchange Rates'!BO149)</f>
        <v>0.69946764287487562</v>
      </c>
      <c r="I149" s="7">
        <f>IFERROR(VAR('Exchange Rates'!D149:'Exchange Rates'!BO149),"NA")</f>
        <v>0.49702093554685417</v>
      </c>
      <c r="J149" t="str">
        <f t="shared" si="2"/>
        <v>Extreme Fluctuation</v>
      </c>
    </row>
    <row r="150" spans="1:10" ht="15" customHeight="1" x14ac:dyDescent="0.25">
      <c r="A150" s="6" t="s">
        <v>307</v>
      </c>
      <c r="B150" s="7">
        <f>AVERAGE('Exchange Rates'!D150:'Exchange Rates'!BO150)</f>
        <v>7.5363546453346899</v>
      </c>
      <c r="C150" s="7">
        <f>MEDIAN('Exchange Rates'!D150:'Exchange Rates'!BO150)</f>
        <v>8.4059203025029099</v>
      </c>
      <c r="D150" s="7">
        <f>IFERROR(_xlfn.MODE.SNGL('Exchange Rates'!D150:'Exchange Rates'!BO150),"None")</f>
        <v>5.0604900040604903</v>
      </c>
      <c r="E150" s="7">
        <f>MIN('Exchange Rates'!D150:'Exchange Rates'!BO150)</f>
        <v>3.8991341656666698</v>
      </c>
      <c r="F150" s="7">
        <f>MAX('Exchange Rates'!D150:'Exchange Rates'!BO150)</f>
        <v>11.302975</v>
      </c>
      <c r="G150" s="7">
        <f>MAX('Exchange Rates'!D150:'Exchange Rates'!BO150)-MIN('Exchange Rates'!D150-'Exchange Rates'!BO150)</f>
        <v>16.373911093029207</v>
      </c>
      <c r="H150" s="7">
        <f>_xlfn.STDEV.P('Exchange Rates'!D150:'Exchange Rates'!BO150)</f>
        <v>2.1991921377134696</v>
      </c>
      <c r="I150" s="7">
        <f>IFERROR(VAR('Exchange Rates'!D150:'Exchange Rates'!BO150),"NA")</f>
        <v>4.9132150436375781</v>
      </c>
      <c r="J150" t="str">
        <f t="shared" si="2"/>
        <v>Increasing Trend</v>
      </c>
    </row>
    <row r="151" spans="1:10" ht="15" customHeight="1" x14ac:dyDescent="0.25">
      <c r="A151" s="6" t="s">
        <v>309</v>
      </c>
      <c r="B151" s="7">
        <f>AVERAGE('Exchange Rates'!D151:'Exchange Rates'!BO151)</f>
        <v>0.9974805851643449</v>
      </c>
      <c r="C151" s="7">
        <f>MEDIAN('Exchange Rates'!D151:'Exchange Rates'!BO151)</f>
        <v>1.0853999999999999</v>
      </c>
      <c r="D151" s="7">
        <f>IFERROR(_xlfn.MODE.SNGL('Exchange Rates'!D151:'Exchange Rates'!BO151),"None")</f>
        <v>1.0853999999999999</v>
      </c>
      <c r="E151" s="7">
        <f>MIN('Exchange Rates'!D151:'Exchange Rates'!BO151)</f>
        <v>0.68269999999999997</v>
      </c>
      <c r="F151" s="7">
        <f>MAX('Exchange Rates'!D151:'Exchange Rates'!BO151)</f>
        <v>1.0980000000000001</v>
      </c>
      <c r="G151" s="7">
        <f>MAX('Exchange Rates'!D151:'Exchange Rates'!BO151)-MIN('Exchange Rates'!D151-'Exchange Rates'!BO151)</f>
        <v>0.93743955847069815</v>
      </c>
      <c r="H151" s="7">
        <f>_xlfn.STDEV.P('Exchange Rates'!D151:'Exchange Rates'!BO151)</f>
        <v>0.13231823986503716</v>
      </c>
      <c r="I151" s="7">
        <f>IFERROR(VAR('Exchange Rates'!D151:'Exchange Rates'!BO151),"NA")</f>
        <v>1.7786023213695497E-2</v>
      </c>
      <c r="J151" t="str">
        <f t="shared" si="2"/>
        <v>Increasing Trend</v>
      </c>
    </row>
    <row r="152" spans="1:10" ht="15" customHeight="1" x14ac:dyDescent="0.25">
      <c r="A152" s="6" t="s">
        <v>311</v>
      </c>
      <c r="B152" s="7">
        <f>AVERAGE('Exchange Rates'!D152:'Exchange Rates'!BO152)</f>
        <v>8.4062822143213758</v>
      </c>
      <c r="C152" s="7">
        <f>MEDIAN('Exchange Rates'!D152:'Exchange Rates'!BO152)</f>
        <v>4.4958</v>
      </c>
      <c r="D152" s="7">
        <f>IFERROR(_xlfn.MODE.SNGL('Exchange Rates'!D152:'Exchange Rates'!BO152),"None")</f>
        <v>4.4958</v>
      </c>
      <c r="E152" s="7">
        <f>MIN('Exchange Rates'!D152:'Exchange Rates'!BO152)</f>
        <v>4.4958</v>
      </c>
      <c r="F152" s="7">
        <f>MAX('Exchange Rates'!D152:'Exchange Rates'!BO152)</f>
        <v>19.923827563342002</v>
      </c>
      <c r="G152" s="7">
        <f>MAX('Exchange Rates'!D152:'Exchange Rates'!BO152)-MIN('Exchange Rates'!D152-'Exchange Rates'!BO152)</f>
        <v>33.591965322558607</v>
      </c>
      <c r="H152" s="7">
        <f>_xlfn.STDEV.P('Exchange Rates'!D152:'Exchange Rates'!BO152)</f>
        <v>5.1913504659978864</v>
      </c>
      <c r="I152" s="7">
        <f>IFERROR(VAR('Exchange Rates'!D152:'Exchange Rates'!BO152),"NA")</f>
        <v>27.377899337972288</v>
      </c>
      <c r="J152" t="str">
        <f t="shared" si="2"/>
        <v>Extreme Fluctuation</v>
      </c>
    </row>
    <row r="153" spans="1:10" ht="15" customHeight="1" x14ac:dyDescent="0.25">
      <c r="A153" s="6" t="s">
        <v>313</v>
      </c>
      <c r="B153" s="7">
        <f>AVERAGE('Exchange Rates'!D153:'Exchange Rates'!BO153)</f>
        <v>1087.1248961311408</v>
      </c>
      <c r="C153" s="7">
        <f>MEDIAN('Exchange Rates'!D153:'Exchange Rates'!BO153)</f>
        <v>369.93266666666648</v>
      </c>
      <c r="D153" s="7">
        <f>IFERROR(_xlfn.MODE.SNGL('Exchange Rates'!D153:'Exchange Rates'!BO153),"None")</f>
        <v>49.370600049526097</v>
      </c>
      <c r="E153" s="7">
        <f>MIN('Exchange Rates'!D153:'Exchange Rates'!BO153)</f>
        <v>42.255749990833301</v>
      </c>
      <c r="F153" s="7">
        <f>MAX('Exchange Rates'!D153:'Exchange Rates'!BO153)</f>
        <v>4429.5792141902202</v>
      </c>
      <c r="G153" s="7">
        <f>MAX('Exchange Rates'!D153:'Exchange Rates'!BO153)-MIN('Exchange Rates'!D153-'Exchange Rates'!BO153)</f>
        <v>8809.7878283309146</v>
      </c>
      <c r="H153" s="7">
        <f>_xlfn.STDEV.P('Exchange Rates'!D153:'Exchange Rates'!BO153)</f>
        <v>1263.1829068544787</v>
      </c>
      <c r="I153" s="7">
        <f>IFERROR(VAR('Exchange Rates'!D153:'Exchange Rates'!BO153),"NA")</f>
        <v>1620958.5332513833</v>
      </c>
      <c r="J153" t="str">
        <f t="shared" si="2"/>
        <v>Extreme Fluctuation</v>
      </c>
    </row>
    <row r="154" spans="1:10" ht="15" customHeight="1" x14ac:dyDescent="0.25">
      <c r="A154" s="6" t="s">
        <v>315</v>
      </c>
      <c r="B154" s="7">
        <f>AVERAGE('Exchange Rates'!D154:'Exchange Rates'!BO154)</f>
        <v>9.9454390028683139</v>
      </c>
      <c r="C154" s="7">
        <f>MEDIAN('Exchange Rates'!D154:'Exchange Rates'!BO154)</f>
        <v>10.410916666666701</v>
      </c>
      <c r="D154" s="7">
        <f>IFERROR(_xlfn.MODE.SNGL('Exchange Rates'!D154:'Exchange Rates'!BO154),"None")</f>
        <v>12.8</v>
      </c>
      <c r="E154" s="7">
        <f>MIN('Exchange Rates'!D154:'Exchange Rates'!BO154)</f>
        <v>3.9299999990000001</v>
      </c>
      <c r="F154" s="7">
        <f>MAX('Exchange Rates'!D154:'Exchange Rates'!BO154)</f>
        <v>15.3908372695852</v>
      </c>
      <c r="G154" s="7">
        <f>MAX('Exchange Rates'!D154:'Exchange Rates'!BO154)-MIN('Exchange Rates'!D154-'Exchange Rates'!BO154)</f>
        <v>26.015731620662002</v>
      </c>
      <c r="H154" s="7">
        <f>_xlfn.STDEV.P('Exchange Rates'!D154:'Exchange Rates'!BO154)</f>
        <v>3.9280029144609583</v>
      </c>
      <c r="I154" s="7">
        <f>IFERROR(VAR('Exchange Rates'!D154:'Exchange Rates'!BO154),"NA")</f>
        <v>15.674114941982253</v>
      </c>
      <c r="J154" t="str">
        <f t="shared" si="2"/>
        <v>Extreme Fluctuation</v>
      </c>
    </row>
    <row r="155" spans="1:10" ht="15" customHeight="1" x14ac:dyDescent="0.25">
      <c r="A155" s="6" t="s">
        <v>30</v>
      </c>
      <c r="B155" s="7">
        <f>AVERAGE('Exchange Rates'!D155:'Exchange Rates'!BO155)</f>
        <v>1.9670005372194693E-2</v>
      </c>
      <c r="C155" s="7">
        <f>MEDIAN('Exchange Rates'!D155:'Exchange Rates'!BO155)</f>
        <v>2.0370530027678989E-2</v>
      </c>
      <c r="D155" s="7">
        <f>IFERROR(_xlfn.MODE.SNGL('Exchange Rates'!D155:'Exchange Rates'!BO155),"None")</f>
        <v>2.0370530027678989E-2</v>
      </c>
      <c r="E155" s="7">
        <f>MIN('Exchange Rates'!D155:'Exchange Rates'!BO155)</f>
        <v>1.476141452168866E-2</v>
      </c>
      <c r="F155" s="7">
        <f>MAX('Exchange Rates'!D155:'Exchange Rates'!BO155)</f>
        <v>2.424041466500973E-2</v>
      </c>
      <c r="G155" s="7">
        <f>MAX('Exchange Rates'!D155:'Exchange Rates'!BO155)-MIN('Exchange Rates'!D155-'Exchange Rates'!BO155)</f>
        <v>2.3948550181747571E-2</v>
      </c>
      <c r="H155" s="7">
        <f>_xlfn.STDEV.P('Exchange Rates'!D155:'Exchange Rates'!BO155)</f>
        <v>1.7668758422881151E-3</v>
      </c>
      <c r="I155" s="7">
        <f>IFERROR(VAR('Exchange Rates'!D155:'Exchange Rates'!BO155),"NA")</f>
        <v>3.1714034205067539E-6</v>
      </c>
      <c r="J155" t="str">
        <f t="shared" si="2"/>
        <v>Stable Exchange Rate</v>
      </c>
    </row>
    <row r="156" spans="1:10" ht="15" customHeight="1" x14ac:dyDescent="0.25">
      <c r="A156" s="6" t="s">
        <v>318</v>
      </c>
      <c r="B156" s="7">
        <f>AVERAGE('Exchange Rates'!D156:'Exchange Rates'!BO156)</f>
        <v>6.3670108068074427</v>
      </c>
      <c r="C156" s="7">
        <f>MEDIAN('Exchange Rates'!D156:'Exchange Rates'!BO156)</f>
        <v>3.056664166666665</v>
      </c>
      <c r="D156" s="7">
        <f>IFERROR(_xlfn.MODE.SNGL('Exchange Rates'!D156:'Exchange Rates'!BO156),"None")</f>
        <v>1.25000000125E-2</v>
      </c>
      <c r="E156" s="7">
        <f>MIN('Exchange Rates'!D156:'Exchange Rates'!BO156)</f>
        <v>1.24999519112712E-2</v>
      </c>
      <c r="F156" s="7">
        <f>MAX('Exchange Rates'!D156:'Exchange Rates'!BO156)</f>
        <v>21.4856083333333</v>
      </c>
      <c r="G156" s="7">
        <f>MAX('Exchange Rates'!D156:'Exchange Rates'!BO156)-MIN('Exchange Rates'!D156-'Exchange Rates'!BO156)</f>
        <v>39.231824999987495</v>
      </c>
      <c r="H156" s="7">
        <f>_xlfn.STDEV.P('Exchange Rates'!D156:'Exchange Rates'!BO156)</f>
        <v>6.9597376763730008</v>
      </c>
      <c r="I156" s="7">
        <f>IFERROR(VAR('Exchange Rates'!D156:'Exchange Rates'!BO156),"NA")</f>
        <v>49.206804849702465</v>
      </c>
      <c r="J156" t="str">
        <f t="shared" si="2"/>
        <v>Extreme Fluctuation</v>
      </c>
    </row>
    <row r="157" spans="1:10" ht="15" customHeight="1" x14ac:dyDescent="0.25">
      <c r="A157" s="6" t="s">
        <v>320</v>
      </c>
      <c r="B157" s="7">
        <f>AVERAGE('Exchange Rates'!D157:'Exchange Rates'!BO157)</f>
        <v>1</v>
      </c>
      <c r="C157" s="7">
        <f>MEDIAN('Exchange Rates'!D157:'Exchange Rates'!BO157)</f>
        <v>1</v>
      </c>
      <c r="D157" s="7">
        <f>IFERROR(_xlfn.MODE.SNGL('Exchange Rates'!D157:'Exchange Rates'!BO157),"None")</f>
        <v>1</v>
      </c>
      <c r="E157" s="7">
        <f>MIN('Exchange Rates'!D157:'Exchange Rates'!BO157)</f>
        <v>1</v>
      </c>
      <c r="F157" s="7">
        <f>MAX('Exchange Rates'!D157:'Exchange Rates'!BO157)</f>
        <v>1</v>
      </c>
      <c r="G157" s="7">
        <f>MAX('Exchange Rates'!D157:'Exchange Rates'!BO157)-MIN('Exchange Rates'!D157-'Exchange Rates'!BO157)</f>
        <v>1</v>
      </c>
      <c r="H157" s="7">
        <f>_xlfn.STDEV.P('Exchange Rates'!D157:'Exchange Rates'!BO157)</f>
        <v>0</v>
      </c>
      <c r="I157" s="7">
        <f>IFERROR(VAR('Exchange Rates'!D157:'Exchange Rates'!BO157),"NA")</f>
        <v>0</v>
      </c>
      <c r="J157" t="str">
        <f t="shared" si="2"/>
        <v>Stable Exchange Rate</v>
      </c>
    </row>
    <row r="158" spans="1:10" ht="15" customHeight="1" x14ac:dyDescent="0.25">
      <c r="A158" s="6" t="s">
        <v>322</v>
      </c>
      <c r="B158" s="7">
        <f>AVERAGE('Exchange Rates'!D158:'Exchange Rates'!BO158)</f>
        <v>1.9670005372194693E-2</v>
      </c>
      <c r="C158" s="7">
        <f>MEDIAN('Exchange Rates'!D158:'Exchange Rates'!BO158)</f>
        <v>2.0370530027678989E-2</v>
      </c>
      <c r="D158" s="7">
        <f>IFERROR(_xlfn.MODE.SNGL('Exchange Rates'!D158:'Exchange Rates'!BO158),"None")</f>
        <v>2.0370530027678989E-2</v>
      </c>
      <c r="E158" s="7">
        <f>MIN('Exchange Rates'!D158:'Exchange Rates'!BO158)</f>
        <v>1.476141452168866E-2</v>
      </c>
      <c r="F158" s="7">
        <f>MAX('Exchange Rates'!D158:'Exchange Rates'!BO158)</f>
        <v>2.424041466500973E-2</v>
      </c>
      <c r="G158" s="7">
        <f>MAX('Exchange Rates'!D158:'Exchange Rates'!BO158)-MIN('Exchange Rates'!D158-'Exchange Rates'!BO158)</f>
        <v>2.3948550181747571E-2</v>
      </c>
      <c r="H158" s="7">
        <f>_xlfn.STDEV.P('Exchange Rates'!D158:'Exchange Rates'!BO158)</f>
        <v>1.7668758422881151E-3</v>
      </c>
      <c r="I158" s="7">
        <f>IFERROR(VAR('Exchange Rates'!D158:'Exchange Rates'!BO158),"NA")</f>
        <v>3.1714034205067539E-6</v>
      </c>
      <c r="J158" t="str">
        <f t="shared" si="2"/>
        <v>Stable Exchange Rate</v>
      </c>
    </row>
    <row r="159" spans="1:10" ht="15" customHeight="1" x14ac:dyDescent="0.25">
      <c r="A159" s="6" t="s">
        <v>324</v>
      </c>
      <c r="B159" s="7">
        <f>AVERAGE('Exchange Rates'!D159:'Exchange Rates'!BO159)</f>
        <v>47.038178789062457</v>
      </c>
      <c r="C159" s="7">
        <f>MEDIAN('Exchange Rates'!D159:'Exchange Rates'!BO159)</f>
        <v>43.263183333333302</v>
      </c>
      <c r="D159" s="7">
        <f>IFERROR(_xlfn.MODE.SNGL('Exchange Rates'!D159:'Exchange Rates'!BO159),"None")</f>
        <v>43.263183333333302</v>
      </c>
      <c r="E159" s="7">
        <f>MIN('Exchange Rates'!D159:'Exchange Rates'!BO159)</f>
        <v>37.881758333333302</v>
      </c>
      <c r="F159" s="7">
        <f>MAX('Exchange Rates'!D159:'Exchange Rates'!BO159)</f>
        <v>68.037133333333301</v>
      </c>
      <c r="G159" s="7">
        <f>MAX('Exchange Rates'!D159:'Exchange Rates'!BO159)-MIN('Exchange Rates'!D159-'Exchange Rates'!BO159)</f>
        <v>81.721141666666696</v>
      </c>
      <c r="H159" s="7">
        <f>_xlfn.STDEV.P('Exchange Rates'!D159:'Exchange Rates'!BO159)</f>
        <v>6.3848328166858179</v>
      </c>
      <c r="I159" s="7">
        <f>IFERROR(VAR('Exchange Rates'!D159:'Exchange Rates'!BO159),"NA")</f>
        <v>41.413170892219078</v>
      </c>
      <c r="J159" t="str">
        <f t="shared" si="2"/>
        <v>High Volatility</v>
      </c>
    </row>
    <row r="160" spans="1:10" ht="15" customHeight="1" x14ac:dyDescent="0.25">
      <c r="A160" s="6" t="s">
        <v>326</v>
      </c>
      <c r="B160" s="7">
        <f>AVERAGE('Exchange Rates'!D160:'Exchange Rates'!BO160)</f>
        <v>407.70323794096998</v>
      </c>
      <c r="C160" s="7">
        <f>MEDIAN('Exchange Rates'!D160:'Exchange Rates'!BO160)</f>
        <v>409.011350906318</v>
      </c>
      <c r="D160" s="7" t="str">
        <f>IFERROR(_xlfn.MODE.SNGL('Exchange Rates'!D160:'Exchange Rates'!BO160),"None")</f>
        <v>None</v>
      </c>
      <c r="E160" s="7">
        <f>MIN('Exchange Rates'!D160:'Exchange Rates'!BO160)</f>
        <v>211.27955541470499</v>
      </c>
      <c r="F160" s="7">
        <f>MAX('Exchange Rates'!D160:'Exchange Rates'!BO160)</f>
        <v>732.39769326022804</v>
      </c>
      <c r="G160" s="7">
        <f>MAX('Exchange Rates'!D160:'Exchange Rates'!BO160)-MIN('Exchange Rates'!D160-'Exchange Rates'!BO160)</f>
        <v>1093.772342027786</v>
      </c>
      <c r="H160" s="7">
        <f>_xlfn.STDEV.P('Exchange Rates'!D160:'Exchange Rates'!BO160)</f>
        <v>155.5195039448858</v>
      </c>
      <c r="I160" s="7">
        <f>IFERROR(VAR('Exchange Rates'!D160:'Exchange Rates'!BO160),"NA")</f>
        <v>24570.225886743723</v>
      </c>
      <c r="J160" t="str">
        <f t="shared" si="2"/>
        <v>Extreme Fluctuation</v>
      </c>
    </row>
    <row r="161" spans="1:10" ht="15" customHeight="1" x14ac:dyDescent="0.25">
      <c r="A161" s="6" t="s">
        <v>328</v>
      </c>
      <c r="B161" s="7">
        <f>AVERAGE('Exchange Rates'!D161:'Exchange Rates'!BO161)</f>
        <v>0.49037502515552583</v>
      </c>
      <c r="C161" s="7">
        <f>MEDIAN('Exchange Rates'!D161:'Exchange Rates'!BO161)</f>
        <v>0.38758017158333302</v>
      </c>
      <c r="D161" s="7">
        <f>IFERROR(_xlfn.MODE.SNGL('Exchange Rates'!D161:'Exchange Rates'!BO161),"None")</f>
        <v>0.357142999357143</v>
      </c>
      <c r="E161" s="7">
        <f>MIN('Exchange Rates'!D161:'Exchange Rates'!BO161)</f>
        <v>0.31167499999999998</v>
      </c>
      <c r="F161" s="7">
        <f>MAX('Exchange Rates'!D161:'Exchange Rates'!BO161)</f>
        <v>0.94962375315694103</v>
      </c>
      <c r="G161" s="7">
        <f>MAX('Exchange Rates'!D161:'Exchange Rates'!BO161)-MIN('Exchange Rates'!D161-'Exchange Rates'!BO161)</f>
        <v>1.5173203122704959</v>
      </c>
      <c r="H161" s="7">
        <f>_xlfn.STDEV.P('Exchange Rates'!D161:'Exchange Rates'!BO161)</f>
        <v>0.19963569857297156</v>
      </c>
      <c r="I161" s="7">
        <f>IFERROR(VAR('Exchange Rates'!D161:'Exchange Rates'!BO161),"NA")</f>
        <v>4.0487021861301188E-2</v>
      </c>
      <c r="J161" t="str">
        <f t="shared" si="2"/>
        <v>Extreme Fluctuation</v>
      </c>
    </row>
    <row r="162" spans="1:10" ht="15" customHeight="1" x14ac:dyDescent="0.25">
      <c r="A162" s="6" t="s">
        <v>330</v>
      </c>
      <c r="B162" s="7">
        <f>AVERAGE('Exchange Rates'!D162:'Exchange Rates'!BO162)</f>
        <v>235.98000280512116</v>
      </c>
      <c r="C162" s="7">
        <f>MEDIAN('Exchange Rates'!D162:'Exchange Rates'!BO162)</f>
        <v>6.3121749999999999</v>
      </c>
      <c r="D162" s="7">
        <f>IFERROR(_xlfn.MODE.SNGL('Exchange Rates'!D162:'Exchange Rates'!BO162),"None")</f>
        <v>4.7619000037618999</v>
      </c>
      <c r="E162" s="7">
        <f>MIN('Exchange Rates'!D162:'Exchange Rates'!BO162)</f>
        <v>4.7619000037618999</v>
      </c>
      <c r="F162" s="7">
        <f>MAX('Exchange Rates'!D162:'Exchange Rates'!BO162)</f>
        <v>1518.2551166666699</v>
      </c>
      <c r="G162" s="7">
        <f>MAX('Exchange Rates'!D162:'Exchange Rates'!BO162)-MIN('Exchange Rates'!D162-'Exchange Rates'!BO162)</f>
        <v>2895.1123833295778</v>
      </c>
      <c r="H162" s="7">
        <f>_xlfn.STDEV.P('Exchange Rates'!D162:'Exchange Rates'!BO162)</f>
        <v>490.55126226457941</v>
      </c>
      <c r="I162" s="7">
        <f>IFERROR(VAR('Exchange Rates'!D162:'Exchange Rates'!BO162),"NA")</f>
        <v>244460.23203491775</v>
      </c>
      <c r="J162" t="str">
        <f t="shared" si="2"/>
        <v>Extreme Fluctuation</v>
      </c>
    </row>
    <row r="163" spans="1:10" ht="15" customHeight="1" x14ac:dyDescent="0.25">
      <c r="A163" s="6" t="s">
        <v>332</v>
      </c>
      <c r="B163" s="7">
        <f>AVERAGE('Exchange Rates'!D163:'Exchange Rates'!BO163)</f>
        <v>1.9670005372194693E-2</v>
      </c>
      <c r="C163" s="7">
        <f>MEDIAN('Exchange Rates'!D163:'Exchange Rates'!BO163)</f>
        <v>2.0370530027678989E-2</v>
      </c>
      <c r="D163" s="7">
        <f>IFERROR(_xlfn.MODE.SNGL('Exchange Rates'!D163:'Exchange Rates'!BO163),"None")</f>
        <v>2.0370530027678989E-2</v>
      </c>
      <c r="E163" s="7">
        <f>MIN('Exchange Rates'!D163:'Exchange Rates'!BO163)</f>
        <v>1.476141452168866E-2</v>
      </c>
      <c r="F163" s="7">
        <f>MAX('Exchange Rates'!D163:'Exchange Rates'!BO163)</f>
        <v>2.424041466500973E-2</v>
      </c>
      <c r="G163" s="7">
        <f>MAX('Exchange Rates'!D163:'Exchange Rates'!BO163)-MIN('Exchange Rates'!D163-'Exchange Rates'!BO163)</f>
        <v>2.3948550181747571E-2</v>
      </c>
      <c r="H163" s="7">
        <f>_xlfn.STDEV.P('Exchange Rates'!D163:'Exchange Rates'!BO163)</f>
        <v>1.7668758422881151E-3</v>
      </c>
      <c r="I163" s="7">
        <f>IFERROR(VAR('Exchange Rates'!D163:'Exchange Rates'!BO163),"NA")</f>
        <v>3.1714034205067539E-6</v>
      </c>
      <c r="J163" t="str">
        <f t="shared" si="2"/>
        <v>Stable Exchange Rate</v>
      </c>
    </row>
    <row r="164" spans="1:10" ht="15" customHeight="1" x14ac:dyDescent="0.25">
      <c r="A164" s="6" t="s">
        <v>334</v>
      </c>
      <c r="B164" s="7">
        <f>AVERAGE('Exchange Rates'!D164:'Exchange Rates'!BO164)</f>
        <v>0.90606247207731505</v>
      </c>
      <c r="C164" s="7">
        <f>MEDIAN('Exchange Rates'!D164:'Exchange Rates'!BO164)</f>
        <v>0.938283072395239</v>
      </c>
      <c r="D164" s="7">
        <f>IFERROR(_xlfn.MODE.SNGL('Exchange Rates'!D164:'Exchange Rates'!BO164),"None")</f>
        <v>0.938283072395239</v>
      </c>
      <c r="E164" s="7">
        <f>MIN('Exchange Rates'!D164:'Exchange Rates'!BO164)</f>
        <v>0.67992268004272904</v>
      </c>
      <c r="F164" s="7">
        <f>MAX('Exchange Rates'!D164:'Exchange Rates'!BO164)</f>
        <v>1.11653308564468</v>
      </c>
      <c r="G164" s="7">
        <f>MAX('Exchange Rates'!D164:'Exchange Rates'!BO164)-MIN('Exchange Rates'!D164-'Exchange Rates'!BO164)</f>
        <v>1.102959636236797</v>
      </c>
      <c r="H164" s="7">
        <f>_xlfn.STDEV.P('Exchange Rates'!D164:'Exchange Rates'!BO164)</f>
        <v>8.1384578975193578E-2</v>
      </c>
      <c r="I164" s="7">
        <f>IFERROR(VAR('Exchange Rates'!D164:'Exchange Rates'!BO164),"NA")</f>
        <v>6.7285838171118944E-3</v>
      </c>
      <c r="J164" t="str">
        <f t="shared" si="2"/>
        <v>Stable Exchange Rate</v>
      </c>
    </row>
    <row r="165" spans="1:10" ht="15" customHeight="1" x14ac:dyDescent="0.25">
      <c r="A165" s="6" t="s">
        <v>336</v>
      </c>
      <c r="B165" s="7">
        <f>AVERAGE('Exchange Rates'!D165:'Exchange Rates'!BO165)</f>
        <v>745.35194794472079</v>
      </c>
      <c r="C165" s="7">
        <f>MEDIAN('Exchange Rates'!D165:'Exchange Rates'!BO165)</f>
        <v>21.922499999999985</v>
      </c>
      <c r="D165" s="7">
        <f>IFERROR(_xlfn.MODE.SNGL('Exchange Rates'!D165:'Exchange Rates'!BO165),"None")</f>
        <v>8.0116666666666703</v>
      </c>
      <c r="E165" s="7">
        <f>MIN('Exchange Rates'!D165:'Exchange Rates'!BO165)</f>
        <v>8.0116666666666703</v>
      </c>
      <c r="F165" s="7">
        <f>MAX('Exchange Rates'!D165:'Exchange Rates'!BO165)</f>
        <v>3465.7365362619798</v>
      </c>
      <c r="G165" s="7">
        <f>MAX('Exchange Rates'!D165:'Exchange Rates'!BO165)-MIN('Exchange Rates'!D165-'Exchange Rates'!BO165)</f>
        <v>6923.4614058572934</v>
      </c>
      <c r="H165" s="7">
        <f>_xlfn.STDEV.P('Exchange Rates'!D165:'Exchange Rates'!BO165)</f>
        <v>951.84470699745009</v>
      </c>
      <c r="I165" s="7">
        <f>IFERROR(VAR('Exchange Rates'!D165:'Exchange Rates'!BO165),"NA")</f>
        <v>920389.431099999</v>
      </c>
      <c r="J165" t="str">
        <f t="shared" si="2"/>
        <v>Extreme Fluctuation</v>
      </c>
    </row>
    <row r="166" spans="1:10" ht="15" customHeight="1" x14ac:dyDescent="0.25">
      <c r="A166" s="6" t="s">
        <v>338</v>
      </c>
      <c r="B166" s="7">
        <f>AVERAGE('Exchange Rates'!D166:'Exchange Rates'!BO166)</f>
        <v>1</v>
      </c>
      <c r="C166" s="7">
        <f>MEDIAN('Exchange Rates'!D166:'Exchange Rates'!BO166)</f>
        <v>1</v>
      </c>
      <c r="D166" s="7">
        <f>IFERROR(_xlfn.MODE.SNGL('Exchange Rates'!D166:'Exchange Rates'!BO166),"None")</f>
        <v>1</v>
      </c>
      <c r="E166" s="7">
        <f>MIN('Exchange Rates'!D166:'Exchange Rates'!BO166)</f>
        <v>1</v>
      </c>
      <c r="F166" s="7">
        <f>MAX('Exchange Rates'!D166:'Exchange Rates'!BO166)</f>
        <v>1</v>
      </c>
      <c r="G166" s="7">
        <f>MAX('Exchange Rates'!D166:'Exchange Rates'!BO166)-MIN('Exchange Rates'!D166-'Exchange Rates'!BO166)</f>
        <v>1</v>
      </c>
      <c r="H166" s="7">
        <f>_xlfn.STDEV.P('Exchange Rates'!D166:'Exchange Rates'!BO166)</f>
        <v>0</v>
      </c>
      <c r="I166" s="7">
        <f>IFERROR(VAR('Exchange Rates'!D166:'Exchange Rates'!BO166),"NA")</f>
        <v>0</v>
      </c>
      <c r="J166" t="str">
        <f t="shared" si="2"/>
        <v>Stable Exchange Rate</v>
      </c>
    </row>
    <row r="167" spans="1:10" ht="15" customHeight="1" x14ac:dyDescent="0.25">
      <c r="A167" s="6" t="s">
        <v>340</v>
      </c>
      <c r="B167" s="7">
        <f>AVERAGE('Exchange Rates'!D167:'Exchange Rates'!BO167)</f>
        <v>15.794051238197442</v>
      </c>
      <c r="C167" s="7">
        <f>MEDIAN('Exchange Rates'!D167:'Exchange Rates'!BO167)</f>
        <v>1.9755108333333351</v>
      </c>
      <c r="D167" s="7">
        <f>IFERROR(_xlfn.MODE.SNGL('Exchange Rates'!D167:'Exchange Rates'!BO167),"None")</f>
        <v>2.875000002875E-2</v>
      </c>
      <c r="E167" s="7">
        <f>MIN('Exchange Rates'!D167:'Exchange Rates'!BO167)</f>
        <v>2.4515166666416701E-2</v>
      </c>
      <c r="F167" s="7">
        <f>MAX('Exchange Rates'!D167:'Exchange Rates'!BO167)</f>
        <v>69.465000000000003</v>
      </c>
      <c r="G167" s="7">
        <f>MAX('Exchange Rates'!D167:'Exchange Rates'!BO167)-MIN('Exchange Rates'!D167-'Exchange Rates'!BO167)</f>
        <v>133.32208333330456</v>
      </c>
      <c r="H167" s="7">
        <f>_xlfn.STDEV.P('Exchange Rates'!D167:'Exchange Rates'!BO167)</f>
        <v>21.419702741695186</v>
      </c>
      <c r="I167" s="7">
        <f>IFERROR(VAR('Exchange Rates'!D167:'Exchange Rates'!BO167),"NA")</f>
        <v>466.08626340833951</v>
      </c>
      <c r="J167" t="str">
        <f t="shared" si="2"/>
        <v>Extreme Fluctuation</v>
      </c>
    </row>
    <row r="168" spans="1:10" ht="15" customHeight="1" x14ac:dyDescent="0.25">
      <c r="A168" s="6" t="s">
        <v>342</v>
      </c>
      <c r="B168" s="7">
        <f>AVERAGE('Exchange Rates'!D168:'Exchange Rates'!BO168)</f>
        <v>15.917969659493975</v>
      </c>
      <c r="C168" s="7">
        <f>MEDIAN('Exchange Rates'!D168:'Exchange Rates'!BO168)</f>
        <v>8.5038874999999994</v>
      </c>
      <c r="D168" s="7">
        <f>IFERROR(_xlfn.MODE.SNGL('Exchange Rates'!D168:'Exchange Rates'!BO168),"None")</f>
        <v>4.9369911160770199</v>
      </c>
      <c r="E168" s="7">
        <f>MIN('Exchange Rates'!D168:'Exchange Rates'!BO168)</f>
        <v>4.3104249999000004</v>
      </c>
      <c r="F168" s="7">
        <f>MAX('Exchange Rates'!D168:'Exchange Rates'!BO168)</f>
        <v>37.189166666666701</v>
      </c>
      <c r="G168" s="7">
        <f>MAX('Exchange Rates'!D168:'Exchange Rates'!BO168)-MIN('Exchange Rates'!D168-'Exchange Rates'!BO168)</f>
        <v>68.315508883922973</v>
      </c>
      <c r="H168" s="7">
        <f>_xlfn.STDEV.P('Exchange Rates'!D168:'Exchange Rates'!BO168)</f>
        <v>11.867904639850607</v>
      </c>
      <c r="I168" s="7">
        <f>IFERROR(VAR('Exchange Rates'!D168:'Exchange Rates'!BO168),"NA")</f>
        <v>143.08282975551754</v>
      </c>
      <c r="J168" t="str">
        <f t="shared" si="2"/>
        <v>Extreme Fluctuation</v>
      </c>
    </row>
    <row r="169" spans="1:10" ht="15" customHeight="1" x14ac:dyDescent="0.25">
      <c r="A169" s="6" t="s">
        <v>344</v>
      </c>
      <c r="B169" s="7">
        <f>AVERAGE('Exchange Rates'!D169:'Exchange Rates'!BO169)</f>
        <v>18.8879420757773</v>
      </c>
      <c r="C169" s="7">
        <f>MEDIAN('Exchange Rates'!D169:'Exchange Rates'!BO169)</f>
        <v>15.607758333333301</v>
      </c>
      <c r="D169" s="7">
        <f>IFERROR(_xlfn.MODE.SNGL('Exchange Rates'!D169:'Exchange Rates'!BO169),"None")</f>
        <v>4.7619000037618999</v>
      </c>
      <c r="E169" s="7">
        <f>MIN('Exchange Rates'!D169:'Exchange Rates'!BO169)</f>
        <v>4.7619000037618999</v>
      </c>
      <c r="F169" s="7">
        <f>MAX('Exchange Rates'!D169:'Exchange Rates'!BO169)</f>
        <v>45.267225000000003</v>
      </c>
      <c r="G169" s="7">
        <f>MAX('Exchange Rates'!D169:'Exchange Rates'!BO169)-MIN('Exchange Rates'!D169-'Exchange Rates'!BO169)</f>
        <v>85.772549996238098</v>
      </c>
      <c r="H169" s="7">
        <f>_xlfn.STDEV.P('Exchange Rates'!D169:'Exchange Rates'!BO169)</f>
        <v>12.221554722975414</v>
      </c>
      <c r="I169" s="7">
        <f>IFERROR(VAR('Exchange Rates'!D169:'Exchange Rates'!BO169),"NA")</f>
        <v>151.7372950823443</v>
      </c>
      <c r="J169" t="str">
        <f t="shared" si="2"/>
        <v>Extreme Fluctuation</v>
      </c>
    </row>
    <row r="170" spans="1:10" ht="15" customHeight="1" x14ac:dyDescent="0.25">
      <c r="A170" s="6" t="s">
        <v>346</v>
      </c>
      <c r="B170" s="7">
        <f>AVERAGE('Exchange Rates'!D170:'Exchange Rates'!BO170)</f>
        <v>141.20165682818495</v>
      </c>
      <c r="C170" s="7">
        <f>MEDIAN('Exchange Rates'!D170:'Exchange Rates'!BO170)</f>
        <v>3.2032939583333349</v>
      </c>
      <c r="D170" s="7">
        <f>IFERROR(_xlfn.MODE.SNGL('Exchange Rates'!D170:'Exchange Rates'!BO170),"None")</f>
        <v>0.71428514242891405</v>
      </c>
      <c r="E170" s="7">
        <f>MIN('Exchange Rates'!D170:'Exchange Rates'!BO170)</f>
        <v>0.71428514242891405</v>
      </c>
      <c r="F170" s="7">
        <f>MAX('Exchange Rates'!D170:'Exchange Rates'!BO170)</f>
        <v>749.52749388220104</v>
      </c>
      <c r="G170" s="7">
        <f>MAX('Exchange Rates'!D170:'Exchange Rates'!BO170)-MIN('Exchange Rates'!D170-'Exchange Rates'!BO170)</f>
        <v>1498.3407026219732</v>
      </c>
      <c r="H170" s="7">
        <f>_xlfn.STDEV.P('Exchange Rates'!D170:'Exchange Rates'!BO170)</f>
        <v>247.35588666151921</v>
      </c>
      <c r="I170" s="7">
        <f>IFERROR(VAR('Exchange Rates'!D170:'Exchange Rates'!BO170),"NA")</f>
        <v>62156.124105250878</v>
      </c>
      <c r="J170" t="str">
        <f t="shared" si="2"/>
        <v>Extreme Fluctuation</v>
      </c>
    </row>
    <row r="171" spans="1:10" ht="15" customHeight="1" x14ac:dyDescent="0.25">
      <c r="A171" s="6" t="s">
        <v>348</v>
      </c>
      <c r="B171" s="7">
        <f>AVERAGE('Exchange Rates'!D171:'Exchange Rates'!BO171)</f>
        <v>3.1224303173112746</v>
      </c>
      <c r="C171" s="7">
        <f>MEDIAN('Exchange Rates'!D171:'Exchange Rates'!BO171)</f>
        <v>3.0612200020612201</v>
      </c>
      <c r="D171" s="7">
        <f>IFERROR(_xlfn.MODE.SNGL('Exchange Rates'!D171:'Exchange Rates'!BO171),"None")</f>
        <v>3.0612200020612201</v>
      </c>
      <c r="E171" s="7">
        <f>MIN('Exchange Rates'!D171:'Exchange Rates'!BO171)</f>
        <v>2.1768833324166699</v>
      </c>
      <c r="F171" s="7">
        <f>MAX('Exchange Rates'!D171:'Exchange Rates'!BO171)</f>
        <v>4.5606234324089803</v>
      </c>
      <c r="G171" s="7">
        <f>MAX('Exchange Rates'!D171:'Exchange Rates'!BO171)-MIN('Exchange Rates'!D171-'Exchange Rates'!BO171)</f>
        <v>6.0600268627567404</v>
      </c>
      <c r="H171" s="7">
        <f>_xlfn.STDEV.P('Exchange Rates'!D171:'Exchange Rates'!BO171)</f>
        <v>0.64007927241338647</v>
      </c>
      <c r="I171" s="7">
        <f>IFERROR(VAR('Exchange Rates'!D171:'Exchange Rates'!BO171),"NA")</f>
        <v>0.41620467298869857</v>
      </c>
      <c r="J171" t="str">
        <f t="shared" si="2"/>
        <v>Decreasing Trend</v>
      </c>
    </row>
    <row r="172" spans="1:10" ht="15" customHeight="1" x14ac:dyDescent="0.25">
      <c r="A172" s="6" t="s">
        <v>70</v>
      </c>
      <c r="B172" s="7">
        <f>AVERAGE('Exchange Rates'!D172:'Exchange Rates'!BO172)</f>
        <v>1.9670005372194693E-2</v>
      </c>
      <c r="C172" s="7">
        <f>MEDIAN('Exchange Rates'!D172:'Exchange Rates'!BO172)</f>
        <v>2.0370530027678989E-2</v>
      </c>
      <c r="D172" s="7">
        <f>IFERROR(_xlfn.MODE.SNGL('Exchange Rates'!D172:'Exchange Rates'!BO172),"None")</f>
        <v>2.0370530027678989E-2</v>
      </c>
      <c r="E172" s="7">
        <f>MIN('Exchange Rates'!D172:'Exchange Rates'!BO172)</f>
        <v>1.476141452168866E-2</v>
      </c>
      <c r="F172" s="7">
        <f>MAX('Exchange Rates'!D172:'Exchange Rates'!BO172)</f>
        <v>2.424041466500973E-2</v>
      </c>
      <c r="G172" s="7">
        <f>MAX('Exchange Rates'!D172:'Exchange Rates'!BO172)-MIN('Exchange Rates'!D172-'Exchange Rates'!BO172)</f>
        <v>2.3948550181747571E-2</v>
      </c>
      <c r="H172" s="7">
        <f>_xlfn.STDEV.P('Exchange Rates'!D172:'Exchange Rates'!BO172)</f>
        <v>1.7668758422881151E-3</v>
      </c>
      <c r="I172" s="7">
        <f>IFERROR(VAR('Exchange Rates'!D172:'Exchange Rates'!BO172),"NA")</f>
        <v>3.1714034205067539E-6</v>
      </c>
      <c r="J172" t="str">
        <f t="shared" si="2"/>
        <v>Stable Exchange Rate</v>
      </c>
    </row>
    <row r="173" spans="1:10" ht="15" customHeight="1" x14ac:dyDescent="0.25">
      <c r="A173" s="6" t="s">
        <v>351</v>
      </c>
      <c r="B173" s="7">
        <f>AVERAGE('Exchange Rates'!D173:'Exchange Rates'!BO173)</f>
        <v>5.0941792247193485</v>
      </c>
      <c r="C173" s="7">
        <f>MEDIAN('Exchange Rates'!D173:'Exchange Rates'!BO173)</f>
        <v>2.806664583333335</v>
      </c>
      <c r="D173" s="7">
        <f>IFERROR(_xlfn.MODE.SNGL('Exchange Rates'!D173:'Exchange Rates'!BO173),"None")</f>
        <v>0.71326549427167596</v>
      </c>
      <c r="E173" s="7">
        <f>MIN('Exchange Rates'!D173:'Exchange Rates'!BO173)</f>
        <v>0.67947700357025098</v>
      </c>
      <c r="F173" s="7">
        <f>MAX('Exchange Rates'!D173:'Exchange Rates'!BO173)</f>
        <v>18.446308333333299</v>
      </c>
      <c r="G173" s="7">
        <f>MAX('Exchange Rates'!D173:'Exchange Rates'!BO173)-MIN('Exchange Rates'!D173-'Exchange Rates'!BO173)</f>
        <v>36.179351172394917</v>
      </c>
      <c r="H173" s="7">
        <f>_xlfn.STDEV.P('Exchange Rates'!D173:'Exchange Rates'!BO173)</f>
        <v>4.9780250116947462</v>
      </c>
      <c r="I173" s="7">
        <f>IFERROR(VAR('Exchange Rates'!D173:'Exchange Rates'!BO173),"NA")</f>
        <v>25.174077985583214</v>
      </c>
      <c r="J173" t="str">
        <f t="shared" si="2"/>
        <v>Extreme Fluctuation</v>
      </c>
    </row>
    <row r="174" spans="1:10" ht="15" customHeight="1" x14ac:dyDescent="0.25">
      <c r="A174" s="6" t="s">
        <v>353</v>
      </c>
      <c r="B174" s="7">
        <f>AVERAGE('Exchange Rates'!D174:'Exchange Rates'!BO174)</f>
        <v>100.70747621078682</v>
      </c>
      <c r="C174" s="7">
        <f>MEDIAN('Exchange Rates'!D174:'Exchange Rates'!BO174)</f>
        <v>96.09221880551145</v>
      </c>
      <c r="D174" s="7">
        <f>IFERROR(_xlfn.MODE.SNGL('Exchange Rates'!D174:'Exchange Rates'!BO174),"None")</f>
        <v>89.765000088765007</v>
      </c>
      <c r="E174" s="7">
        <f>MIN('Exchange Rates'!D174:'Exchange Rates'!BO174)</f>
        <v>76.828559514107795</v>
      </c>
      <c r="F174" s="7">
        <f>MAX('Exchange Rates'!D174:'Exchange Rates'!BO174)</f>
        <v>163.367563900455</v>
      </c>
      <c r="G174" s="7">
        <f>MAX('Exchange Rates'!D174:'Exchange Rates'!BO174)-MIN('Exchange Rates'!D174-'Exchange Rates'!BO174)</f>
        <v>183.94973512912998</v>
      </c>
      <c r="H174" s="7">
        <f>_xlfn.STDEV.P('Exchange Rates'!D174:'Exchange Rates'!BO174)</f>
        <v>17.247001576140011</v>
      </c>
      <c r="I174" s="7">
        <f>IFERROR(VAR('Exchange Rates'!D174:'Exchange Rates'!BO174),"NA")</f>
        <v>302.18063580177886</v>
      </c>
      <c r="J174" t="str">
        <f t="shared" si="2"/>
        <v>Extreme Fluctuation</v>
      </c>
    </row>
    <row r="175" spans="1:10" ht="15" customHeight="1" x14ac:dyDescent="0.25">
      <c r="A175" s="6" t="s">
        <v>355</v>
      </c>
      <c r="B175" s="7">
        <f>AVERAGE('Exchange Rates'!D175:'Exchange Rates'!BO175)</f>
        <v>407.70323794096998</v>
      </c>
      <c r="C175" s="7">
        <f>MEDIAN('Exchange Rates'!D175:'Exchange Rates'!BO175)</f>
        <v>409.011350906318</v>
      </c>
      <c r="D175" s="7" t="str">
        <f>IFERROR(_xlfn.MODE.SNGL('Exchange Rates'!D175:'Exchange Rates'!BO175),"None")</f>
        <v>None</v>
      </c>
      <c r="E175" s="7">
        <f>MIN('Exchange Rates'!D175:'Exchange Rates'!BO175)</f>
        <v>211.27955541470499</v>
      </c>
      <c r="F175" s="7">
        <f>MAX('Exchange Rates'!D175:'Exchange Rates'!BO175)</f>
        <v>732.39769326022804</v>
      </c>
      <c r="G175" s="7">
        <f>MAX('Exchange Rates'!D175:'Exchange Rates'!BO175)-MIN('Exchange Rates'!D175-'Exchange Rates'!BO175)</f>
        <v>1093.772342027786</v>
      </c>
      <c r="H175" s="7">
        <f>_xlfn.STDEV.P('Exchange Rates'!D175:'Exchange Rates'!BO175)</f>
        <v>155.5195039448858</v>
      </c>
      <c r="I175" s="7">
        <f>IFERROR(VAR('Exchange Rates'!D175:'Exchange Rates'!BO175),"NA")</f>
        <v>24570.225886743723</v>
      </c>
      <c r="J175" t="str">
        <f t="shared" si="2"/>
        <v>Extreme Fluctuation</v>
      </c>
    </row>
    <row r="176" spans="1:10" ht="15" customHeight="1" x14ac:dyDescent="0.25">
      <c r="A176" s="6" t="s">
        <v>357</v>
      </c>
      <c r="B176" s="7">
        <f>AVERAGE('Exchange Rates'!D176:'Exchange Rates'!BO176)</f>
        <v>82.776639694301068</v>
      </c>
      <c r="C176" s="7">
        <f>MEDIAN('Exchange Rates'!D176:'Exchange Rates'!BO176)</f>
        <v>13.603958333333335</v>
      </c>
      <c r="D176" s="7">
        <f>IFERROR(_xlfn.MODE.SNGL('Exchange Rates'!D176:'Exchange Rates'!BO176),"None")</f>
        <v>0.71428599971428597</v>
      </c>
      <c r="E176" s="7">
        <f>MIN('Exchange Rates'!D176:'Exchange Rates'!BO176)</f>
        <v>0.54678089191608303</v>
      </c>
      <c r="F176" s="7">
        <f>MAX('Exchange Rates'!D176:'Exchange Rates'!BO176)</f>
        <v>425.979158066857</v>
      </c>
      <c r="G176" s="7">
        <f>MAX('Exchange Rates'!D176:'Exchange Rates'!BO176)-MIN('Exchange Rates'!D176-'Exchange Rates'!BO176)</f>
        <v>851.24403013399979</v>
      </c>
      <c r="H176" s="7">
        <f>_xlfn.STDEV.P('Exchange Rates'!D176:'Exchange Rates'!BO176)</f>
        <v>117.73439488343412</v>
      </c>
      <c r="I176" s="7">
        <f>IFERROR(VAR('Exchange Rates'!D176:'Exchange Rates'!BO176),"NA")</f>
        <v>14081.409766164723</v>
      </c>
      <c r="J176" t="str">
        <f t="shared" si="2"/>
        <v>Extreme Fluctuation</v>
      </c>
    </row>
    <row r="177" spans="1:10" ht="15" customHeight="1" x14ac:dyDescent="0.25">
      <c r="A177" s="6" t="s">
        <v>359</v>
      </c>
      <c r="B177" s="7">
        <f>AVERAGE('Exchange Rates'!D177:'Exchange Rates'!BO177)</f>
        <v>10.059887971134732</v>
      </c>
      <c r="C177" s="7">
        <f>MEDIAN('Exchange Rates'!D177:'Exchange Rates'!BO177)</f>
        <v>4.635414141666665</v>
      </c>
      <c r="D177" s="7">
        <f>IFERROR(_xlfn.MODE.SNGL('Exchange Rates'!D177:'Exchange Rates'!BO177),"None")</f>
        <v>2.0606441896551702E-9</v>
      </c>
      <c r="E177" s="7">
        <f>MIN('Exchange Rates'!D177:'Exchange Rates'!BO177)</f>
        <v>2.0606197500000002E-9</v>
      </c>
      <c r="F177" s="7">
        <f>MAX('Exchange Rates'!D177:'Exchange Rates'!BO177)</f>
        <v>36.441194279658603</v>
      </c>
      <c r="G177" s="7">
        <f>MAX('Exchange Rates'!D177:'Exchange Rates'!BO177)-MIN('Exchange Rates'!D177-'Exchange Rates'!BO177)</f>
        <v>72.882388557256562</v>
      </c>
      <c r="H177" s="7">
        <f>_xlfn.STDEV.P('Exchange Rates'!D177:'Exchange Rates'!BO177)</f>
        <v>12.017254541838245</v>
      </c>
      <c r="I177" s="7">
        <f>IFERROR(VAR('Exchange Rates'!D177:'Exchange Rates'!BO177),"NA")</f>
        <v>146.70669889354355</v>
      </c>
      <c r="J177" t="str">
        <f t="shared" si="2"/>
        <v>Extreme Fluctuation</v>
      </c>
    </row>
    <row r="178" spans="1:10" ht="15" customHeight="1" x14ac:dyDescent="0.25">
      <c r="A178" s="6" t="s">
        <v>361</v>
      </c>
      <c r="B178" s="7">
        <f>AVERAGE('Exchange Rates'!D178:'Exchange Rates'!BO178)</f>
        <v>1.982703237611936</v>
      </c>
      <c r="C178" s="7">
        <f>MEDIAN('Exchange Rates'!D178:'Exchange Rates'!BO178)</f>
        <v>1.91046829166667</v>
      </c>
      <c r="D178" s="7">
        <f>IFERROR(_xlfn.MODE.SNGL('Exchange Rates'!D178:'Exchange Rates'!BO178),"None")</f>
        <v>3.6200000026199999</v>
      </c>
      <c r="E178" s="7">
        <f>MIN('Exchange Rates'!D178:'Exchange Rates'!BO178)</f>
        <v>0.67992268004272904</v>
      </c>
      <c r="F178" s="7">
        <f>MAX('Exchange Rates'!D178:'Exchange Rates'!BO178)</f>
        <v>3.8000000028000001</v>
      </c>
      <c r="G178" s="7">
        <f>MAX('Exchange Rates'!D178:'Exchange Rates'!BO178)-MIN('Exchange Rates'!D178-'Exchange Rates'!BO178)</f>
        <v>0.9248395584706981</v>
      </c>
      <c r="H178" s="7">
        <f>_xlfn.STDEV.P('Exchange Rates'!D178:'Exchange Rates'!BO178)</f>
        <v>1.0729978047032256</v>
      </c>
      <c r="I178" s="7">
        <f>IFERROR(VAR('Exchange Rates'!D178:'Exchange Rates'!BO178),"NA")</f>
        <v>1.169599277610607</v>
      </c>
      <c r="J178" t="str">
        <f t="shared" si="2"/>
        <v>Extreme Fluctuation</v>
      </c>
    </row>
    <row r="179" spans="1:10" ht="15" customHeight="1" x14ac:dyDescent="0.25">
      <c r="A179" s="6" t="s">
        <v>363</v>
      </c>
      <c r="B179" s="7">
        <f>AVERAGE('Exchange Rates'!D179:'Exchange Rates'!BO179)</f>
        <v>6.9785348438344306</v>
      </c>
      <c r="C179" s="7">
        <f>MEDIAN('Exchange Rates'!D179:'Exchange Rates'!BO179)</f>
        <v>7.0654924999999995</v>
      </c>
      <c r="D179" s="7">
        <f>IFERROR(_xlfn.MODE.SNGL('Exchange Rates'!D179:'Exchange Rates'!BO179),"None")</f>
        <v>7.1428600061428602</v>
      </c>
      <c r="E179" s="7">
        <f>MIN('Exchange Rates'!D179:'Exchange Rates'!BO179)</f>
        <v>4.9392249990000003</v>
      </c>
      <c r="F179" s="7">
        <f>MAX('Exchange Rates'!D179:'Exchange Rates'!BO179)</f>
        <v>10.563333333333301</v>
      </c>
      <c r="G179" s="7">
        <f>MAX('Exchange Rates'!D179:'Exchange Rates'!BO179)-MIN('Exchange Rates'!D179-'Exchange Rates'!BO179)</f>
        <v>13.98380666052374</v>
      </c>
      <c r="H179" s="7">
        <f>_xlfn.STDEV.P('Exchange Rates'!D179:'Exchange Rates'!BO179)</f>
        <v>1.1767174357095247</v>
      </c>
      <c r="I179" s="7">
        <f>IFERROR(VAR('Exchange Rates'!D179:'Exchange Rates'!BO179),"NA")</f>
        <v>1.4066427159393518</v>
      </c>
      <c r="J179" t="str">
        <f t="shared" si="2"/>
        <v>Extreme Fluctuation</v>
      </c>
    </row>
    <row r="180" spans="1:10" ht="15" customHeight="1" x14ac:dyDescent="0.25">
      <c r="A180" s="6" t="s">
        <v>365</v>
      </c>
      <c r="B180" s="7">
        <f>AVERAGE('Exchange Rates'!D180:'Exchange Rates'!BO180)</f>
        <v>47.905414922389184</v>
      </c>
      <c r="C180" s="7">
        <f>MEDIAN('Exchange Rates'!D180:'Exchange Rates'!BO180)</f>
        <v>39.986249999999998</v>
      </c>
      <c r="D180" s="7">
        <f>IFERROR(_xlfn.MODE.SNGL('Exchange Rates'!D180:'Exchange Rates'!BO180),"None")</f>
        <v>7.6190000066190002</v>
      </c>
      <c r="E180" s="7">
        <f>MIN('Exchange Rates'!D180:'Exchange Rates'!BO180)</f>
        <v>7.5000000064999996</v>
      </c>
      <c r="F180" s="7">
        <f>MAX('Exchange Rates'!D180:'Exchange Rates'!BO180)</f>
        <v>132.11546008875601</v>
      </c>
      <c r="G180" s="7">
        <f>MAX('Exchange Rates'!D180:'Exchange Rates'!BO180)-MIN('Exchange Rates'!D180-'Exchange Rates'!BO180)</f>
        <v>256.73092017101203</v>
      </c>
      <c r="H180" s="7">
        <f>_xlfn.STDEV.P('Exchange Rates'!D180:'Exchange Rates'!BO180)</f>
        <v>38.36911340484032</v>
      </c>
      <c r="I180" s="7">
        <f>IFERROR(VAR('Exchange Rates'!D180:'Exchange Rates'!BO180),"NA")</f>
        <v>1495.556940671489</v>
      </c>
      <c r="J180" t="str">
        <f t="shared" si="2"/>
        <v>Extreme Fluctuation</v>
      </c>
    </row>
    <row r="181" spans="1:10" ht="15" customHeight="1" x14ac:dyDescent="0.25">
      <c r="A181" s="6" t="s">
        <v>367</v>
      </c>
      <c r="B181" s="7">
        <f>AVERAGE('Exchange Rates'!D181:'Exchange Rates'!BO181)</f>
        <v>1.17700393773846</v>
      </c>
      <c r="C181" s="7">
        <f>MEDIAN('Exchange Rates'!D181:'Exchange Rates'!BO181)</f>
        <v>1.2298345833333348</v>
      </c>
      <c r="D181" s="7">
        <f>IFERROR(_xlfn.MODE.SNGL('Exchange Rates'!D181:'Exchange Rates'!BO181),"None")</f>
        <v>0.89285699989285705</v>
      </c>
      <c r="E181" s="7">
        <f>MIN('Exchange Rates'!D181:'Exchange Rates'!BO181)</f>
        <v>0.69666586863809599</v>
      </c>
      <c r="F181" s="7">
        <f>MAX('Exchange Rates'!D181:'Exchange Rates'!BO181)</f>
        <v>1.9334425</v>
      </c>
      <c r="G181" s="7">
        <f>MAX('Exchange Rates'!D181:'Exchange Rates'!BO181)-MIN('Exchange Rates'!D181-'Exchange Rates'!BO181)</f>
        <v>2.5457765657122229</v>
      </c>
      <c r="H181" s="7">
        <f>_xlfn.STDEV.P('Exchange Rates'!D181:'Exchange Rates'!BO181)</f>
        <v>0.28544134307940455</v>
      </c>
      <c r="I181" s="7">
        <f>IFERROR(VAR('Exchange Rates'!D181:'Exchange Rates'!BO181),"NA")</f>
        <v>8.2770042249116785E-2</v>
      </c>
      <c r="J181" t="str">
        <f t="shared" si="2"/>
        <v>Extreme Fluctuation</v>
      </c>
    </row>
    <row r="182" spans="1:10" ht="15" customHeight="1" x14ac:dyDescent="0.25">
      <c r="A182" s="6" t="s">
        <v>369</v>
      </c>
      <c r="B182" s="7">
        <f>AVERAGE('Exchange Rates'!D182:'Exchange Rates'!BO182)</f>
        <v>1.3455118206510601</v>
      </c>
      <c r="C182" s="7">
        <f>MEDIAN('Exchange Rates'!D182:'Exchange Rates'!BO182)</f>
        <v>1.4215001330704151</v>
      </c>
      <c r="D182" s="7">
        <f>IFERROR(_xlfn.MODE.SNGL('Exchange Rates'!D182:'Exchange Rates'!BO182),"None")</f>
        <v>0.71919399971919395</v>
      </c>
      <c r="E182" s="7">
        <f>MIN('Exchange Rates'!D182:'Exchange Rates'!BO182)</f>
        <v>0.71428798606437804</v>
      </c>
      <c r="F182" s="7">
        <f>MAX('Exchange Rates'!D182:'Exchange Rates'!BO182)</f>
        <v>2.37875083333333</v>
      </c>
      <c r="G182" s="7">
        <f>MAX('Exchange Rates'!D182:'Exchange Rates'!BO182)-MIN('Exchange Rates'!D182-'Exchange Rates'!BO182)</f>
        <v>3.2928961806022823</v>
      </c>
      <c r="H182" s="7">
        <f>_xlfn.STDEV.P('Exchange Rates'!D182:'Exchange Rates'!BO182)</f>
        <v>0.42773077904511342</v>
      </c>
      <c r="I182" s="7">
        <f>IFERROR(VAR('Exchange Rates'!D182:'Exchange Rates'!BO182),"NA")</f>
        <v>0.18585764504638946</v>
      </c>
      <c r="J182" t="str">
        <f t="shared" si="2"/>
        <v>Extreme Fluctuation</v>
      </c>
    </row>
    <row r="183" spans="1:10" ht="15" customHeight="1" x14ac:dyDescent="0.25">
      <c r="A183" s="6" t="s">
        <v>371</v>
      </c>
      <c r="B183" s="7">
        <f>AVERAGE('Exchange Rates'!D183:'Exchange Rates'!BO183)</f>
        <v>1.9670005372194693E-2</v>
      </c>
      <c r="C183" s="7">
        <f>MEDIAN('Exchange Rates'!D183:'Exchange Rates'!BO183)</f>
        <v>2.0370530027678989E-2</v>
      </c>
      <c r="D183" s="7">
        <f>IFERROR(_xlfn.MODE.SNGL('Exchange Rates'!D183:'Exchange Rates'!BO183),"None")</f>
        <v>2.0370530027678989E-2</v>
      </c>
      <c r="E183" s="7">
        <f>MIN('Exchange Rates'!D183:'Exchange Rates'!BO183)</f>
        <v>1.476141452168866E-2</v>
      </c>
      <c r="F183" s="7">
        <f>MAX('Exchange Rates'!D183:'Exchange Rates'!BO183)</f>
        <v>2.424041466500973E-2</v>
      </c>
      <c r="G183" s="7">
        <f>MAX('Exchange Rates'!D183:'Exchange Rates'!BO183)-MIN('Exchange Rates'!D183-'Exchange Rates'!BO183)</f>
        <v>2.3948550181747571E-2</v>
      </c>
      <c r="H183" s="7">
        <f>_xlfn.STDEV.P('Exchange Rates'!D183:'Exchange Rates'!BO183)</f>
        <v>1.7668758422881151E-3</v>
      </c>
      <c r="I183" s="7">
        <f>IFERROR(VAR('Exchange Rates'!D183:'Exchange Rates'!BO183),"NA")</f>
        <v>3.1714034205067539E-6</v>
      </c>
      <c r="J183" t="str">
        <f t="shared" si="2"/>
        <v>Stable Exchange Rate</v>
      </c>
    </row>
    <row r="184" spans="1:10" ht="15" customHeight="1" x14ac:dyDescent="0.25">
      <c r="A184" s="6" t="s">
        <v>373</v>
      </c>
      <c r="B184" s="7">
        <f>AVERAGE('Exchange Rates'!D184:'Exchange Rates'!BO184)</f>
        <v>0.37523869369770346</v>
      </c>
      <c r="C184" s="7">
        <f>MEDIAN('Exchange Rates'!D184:'Exchange Rates'!BO184)</f>
        <v>0.38450000000000001</v>
      </c>
      <c r="D184" s="7">
        <f>IFERROR(_xlfn.MODE.SNGL('Exchange Rates'!D184:'Exchange Rates'!BO184),"None")</f>
        <v>0.38450000000000001</v>
      </c>
      <c r="E184" s="7">
        <f>MIN('Exchange Rates'!D184:'Exchange Rates'!BO184)</f>
        <v>0.34539500000000001</v>
      </c>
      <c r="F184" s="7">
        <f>MAX('Exchange Rates'!D184:'Exchange Rates'!BO184)</f>
        <v>0.41666699941666702</v>
      </c>
      <c r="G184" s="7">
        <f>MAX('Exchange Rates'!D184:'Exchange Rates'!BO184)-MIN('Exchange Rates'!D184-'Exchange Rates'!BO184)</f>
        <v>0.44402400005952403</v>
      </c>
      <c r="H184" s="7">
        <f>_xlfn.STDEV.P('Exchange Rates'!D184:'Exchange Rates'!BO184)</f>
        <v>1.9288183684939335E-2</v>
      </c>
      <c r="I184" s="7">
        <f>IFERROR(VAR('Exchange Rates'!D184:'Exchange Rates'!BO184),"NA")</f>
        <v>3.7793933192529263E-4</v>
      </c>
      <c r="J184" t="str">
        <f t="shared" si="2"/>
        <v>Stable Exchange Rate</v>
      </c>
    </row>
    <row r="185" spans="1:10" ht="15" customHeight="1" x14ac:dyDescent="0.25">
      <c r="A185" s="6" t="s">
        <v>375</v>
      </c>
      <c r="B185" s="7">
        <f>AVERAGE('Exchange Rates'!D185:'Exchange Rates'!BO185)</f>
        <v>1.9670005372194693E-2</v>
      </c>
      <c r="C185" s="7">
        <f>MEDIAN('Exchange Rates'!D185:'Exchange Rates'!BO185)</f>
        <v>2.0370530027678989E-2</v>
      </c>
      <c r="D185" s="7">
        <f>IFERROR(_xlfn.MODE.SNGL('Exchange Rates'!D185:'Exchange Rates'!BO185),"None")</f>
        <v>2.0370530027678989E-2</v>
      </c>
      <c r="E185" s="7">
        <f>MIN('Exchange Rates'!D185:'Exchange Rates'!BO185)</f>
        <v>1.476141452168866E-2</v>
      </c>
      <c r="F185" s="7">
        <f>MAX('Exchange Rates'!D185:'Exchange Rates'!BO185)</f>
        <v>2.424041466500973E-2</v>
      </c>
      <c r="G185" s="7">
        <f>MAX('Exchange Rates'!D185:'Exchange Rates'!BO185)-MIN('Exchange Rates'!D185-'Exchange Rates'!BO185)</f>
        <v>2.3948550181747571E-2</v>
      </c>
      <c r="H185" s="7">
        <f>_xlfn.STDEV.P('Exchange Rates'!D185:'Exchange Rates'!BO185)</f>
        <v>1.7668758422881151E-3</v>
      </c>
      <c r="I185" s="7">
        <f>IFERROR(VAR('Exchange Rates'!D185:'Exchange Rates'!BO185),"NA")</f>
        <v>3.1714034205067539E-6</v>
      </c>
      <c r="J185" t="str">
        <f t="shared" si="2"/>
        <v>Stable Exchange Rate</v>
      </c>
    </row>
    <row r="186" spans="1:10" ht="15" customHeight="1" x14ac:dyDescent="0.25">
      <c r="A186" s="6" t="s">
        <v>377</v>
      </c>
      <c r="B186" s="7">
        <f>AVERAGE('Exchange Rates'!D186:'Exchange Rates'!BO186)</f>
        <v>48.462987193512966</v>
      </c>
      <c r="C186" s="7">
        <f>MEDIAN('Exchange Rates'!D186:'Exchange Rates'!BO186)</f>
        <v>24.441779166666699</v>
      </c>
      <c r="D186" s="7">
        <f>IFERROR(_xlfn.MODE.SNGL('Exchange Rates'!D186:'Exchange Rates'!BO186),"None")</f>
        <v>4.7619000037618999</v>
      </c>
      <c r="E186" s="7">
        <f>MIN('Exchange Rates'!D186:'Exchange Rates'!BO186)</f>
        <v>4.7619000033650796</v>
      </c>
      <c r="F186" s="7">
        <f>MAX('Exchange Rates'!D186:'Exchange Rates'!BO186)</f>
        <v>280.35611165514899</v>
      </c>
      <c r="G186" s="7">
        <f>MAX('Exchange Rates'!D186:'Exchange Rates'!BO186)-MIN('Exchange Rates'!D186-'Exchange Rates'!BO186)</f>
        <v>555.95032330653612</v>
      </c>
      <c r="H186" s="7">
        <f>_xlfn.STDEV.P('Exchange Rates'!D186:'Exchange Rates'!BO186)</f>
        <v>54.725769880946579</v>
      </c>
      <c r="I186" s="7">
        <f>IFERROR(VAR('Exchange Rates'!D186:'Exchange Rates'!BO186),"NA")</f>
        <v>3042.4481412696578</v>
      </c>
      <c r="J186" t="str">
        <f t="shared" si="2"/>
        <v>Extreme Fluctuation</v>
      </c>
    </row>
    <row r="187" spans="1:10" ht="15" customHeight="1" x14ac:dyDescent="0.25">
      <c r="A187" s="6" t="s">
        <v>379</v>
      </c>
      <c r="B187" s="7">
        <f>AVERAGE('Exchange Rates'!D187:'Exchange Rates'!BO187)</f>
        <v>1</v>
      </c>
      <c r="C187" s="7">
        <f>MEDIAN('Exchange Rates'!D187:'Exchange Rates'!BO187)</f>
        <v>1</v>
      </c>
      <c r="D187" s="7">
        <f>IFERROR(_xlfn.MODE.SNGL('Exchange Rates'!D187:'Exchange Rates'!BO187),"None")</f>
        <v>1</v>
      </c>
      <c r="E187" s="7">
        <f>MIN('Exchange Rates'!D187:'Exchange Rates'!BO187)</f>
        <v>1</v>
      </c>
      <c r="F187" s="7">
        <f>MAX('Exchange Rates'!D187:'Exchange Rates'!BO187)</f>
        <v>1</v>
      </c>
      <c r="G187" s="7">
        <f>MAX('Exchange Rates'!D187:'Exchange Rates'!BO187)-MIN('Exchange Rates'!D187-'Exchange Rates'!BO187)</f>
        <v>1</v>
      </c>
      <c r="H187" s="7">
        <f>_xlfn.STDEV.P('Exchange Rates'!D187:'Exchange Rates'!BO187)</f>
        <v>0</v>
      </c>
      <c r="I187" s="7">
        <f>IFERROR(VAR('Exchange Rates'!D187:'Exchange Rates'!BO187),"NA")</f>
        <v>0</v>
      </c>
      <c r="J187" t="str">
        <f t="shared" si="2"/>
        <v>Stable Exchange Rate</v>
      </c>
    </row>
    <row r="188" spans="1:10" ht="15" customHeight="1" x14ac:dyDescent="0.25">
      <c r="A188" s="6" t="s">
        <v>381</v>
      </c>
      <c r="B188" s="7">
        <f>AVERAGE('Exchange Rates'!D188:'Exchange Rates'!BO188)</f>
        <v>1.5354917911567438</v>
      </c>
      <c r="C188" s="7">
        <f>MEDIAN('Exchange Rates'!D188:'Exchange Rates'!BO188)</f>
        <v>1.009166666666665</v>
      </c>
      <c r="D188" s="7">
        <f>IFERROR(_xlfn.MODE.SNGL('Exchange Rates'!D188:'Exchange Rates'!BO188),"None")</f>
        <v>3.8699999999000001E-8</v>
      </c>
      <c r="E188" s="7">
        <f>MIN('Exchange Rates'!D188:'Exchange Rates'!BO188)</f>
        <v>2.681666666575E-8</v>
      </c>
      <c r="F188" s="7">
        <f>MAX('Exchange Rates'!D188:'Exchange Rates'!BO188)</f>
        <v>3.8805541313758698</v>
      </c>
      <c r="G188" s="7">
        <f>MAX('Exchange Rates'!D188:'Exchange Rates'!BO188)-MIN('Exchange Rates'!D188-'Exchange Rates'!BO188)</f>
        <v>7.6243803136704633</v>
      </c>
      <c r="H188" s="7">
        <f>_xlfn.STDEV.P('Exchange Rates'!D188:'Exchange Rates'!BO188)</f>
        <v>1.5605042045990314</v>
      </c>
      <c r="I188" s="7">
        <f>IFERROR(VAR('Exchange Rates'!D188:'Exchange Rates'!BO188),"NA")</f>
        <v>2.4738269181676249</v>
      </c>
      <c r="J188" t="str">
        <f t="shared" si="2"/>
        <v>Extreme Fluctuation</v>
      </c>
    </row>
    <row r="189" spans="1:10" ht="15" customHeight="1" x14ac:dyDescent="0.25">
      <c r="A189" s="6" t="s">
        <v>383</v>
      </c>
      <c r="B189" s="7">
        <f>AVERAGE('Exchange Rates'!D189:'Exchange Rates'!BO189)</f>
        <v>26.980892534426097</v>
      </c>
      <c r="C189" s="7">
        <f>MEDIAN('Exchange Rates'!D189:'Exchange Rates'!BO189)</f>
        <v>25.6134791666667</v>
      </c>
      <c r="D189" s="7">
        <f>IFERROR(_xlfn.MODE.SNGL('Exchange Rates'!D189:'Exchange Rates'!BO189),"None")</f>
        <v>3.9000000029000002</v>
      </c>
      <c r="E189" s="7">
        <f>MIN('Exchange Rates'!D189:'Exchange Rates'!BO189)</f>
        <v>2.0149984883118099</v>
      </c>
      <c r="F189" s="7">
        <f>MAX('Exchange Rates'!D189:'Exchange Rates'!BO189)</f>
        <v>56.039916666666699</v>
      </c>
      <c r="G189" s="7">
        <f>MAX('Exchange Rates'!D189:'Exchange Rates'!BO189)-MIN('Exchange Rates'!D189-'Exchange Rates'!BO189)</f>
        <v>109.65528140154788</v>
      </c>
      <c r="H189" s="7">
        <f>_xlfn.STDEV.P('Exchange Rates'!D189:'Exchange Rates'!BO189)</f>
        <v>19.217854016811827</v>
      </c>
      <c r="I189" s="7">
        <f>IFERROR(VAR('Exchange Rates'!D189:'Exchange Rates'!BO189),"NA")</f>
        <v>375.1882290910379</v>
      </c>
      <c r="J189" t="str">
        <f t="shared" si="2"/>
        <v>Extreme Fluctuation</v>
      </c>
    </row>
    <row r="190" spans="1:10" ht="15" customHeight="1" x14ac:dyDescent="0.25">
      <c r="A190" s="6" t="s">
        <v>385</v>
      </c>
      <c r="B190" s="7">
        <f>AVERAGE('Exchange Rates'!D190:'Exchange Rates'!BO190)</f>
        <v>1</v>
      </c>
      <c r="C190" s="7">
        <f>MEDIAN('Exchange Rates'!D190:'Exchange Rates'!BO190)</f>
        <v>1</v>
      </c>
      <c r="D190" s="7">
        <f>IFERROR(_xlfn.MODE.SNGL('Exchange Rates'!D190:'Exchange Rates'!BO190),"None")</f>
        <v>1</v>
      </c>
      <c r="E190" s="7">
        <f>MIN('Exchange Rates'!D190:'Exchange Rates'!BO190)</f>
        <v>1</v>
      </c>
      <c r="F190" s="7">
        <f>MAX('Exchange Rates'!D190:'Exchange Rates'!BO190)</f>
        <v>1</v>
      </c>
      <c r="G190" s="7">
        <f>MAX('Exchange Rates'!D190:'Exchange Rates'!BO190)-MIN('Exchange Rates'!D190-'Exchange Rates'!BO190)</f>
        <v>1</v>
      </c>
      <c r="H190" s="7">
        <f>_xlfn.STDEV.P('Exchange Rates'!D190:'Exchange Rates'!BO190)</f>
        <v>0</v>
      </c>
      <c r="I190" s="7">
        <f>IFERROR(VAR('Exchange Rates'!D190:'Exchange Rates'!BO190),"NA")</f>
        <v>0</v>
      </c>
      <c r="J190" t="str">
        <f t="shared" si="2"/>
        <v>Stable Exchange Rate</v>
      </c>
    </row>
    <row r="191" spans="1:10" ht="15" customHeight="1" x14ac:dyDescent="0.25">
      <c r="A191" s="6" t="s">
        <v>387</v>
      </c>
      <c r="B191" s="7">
        <f>AVERAGE('Exchange Rates'!D191:'Exchange Rates'!BO191)</f>
        <v>1.7462980454006247</v>
      </c>
      <c r="C191" s="7">
        <f>MEDIAN('Exchange Rates'!D191:'Exchange Rates'!BO191)</f>
        <v>0.97479541666666703</v>
      </c>
      <c r="D191" s="7">
        <f>IFERROR(_xlfn.MODE.SNGL('Exchange Rates'!D191:'Exchange Rates'!BO191),"None")</f>
        <v>0.89285699989285705</v>
      </c>
      <c r="E191" s="7">
        <f>MIN('Exchange Rates'!D191:'Exchange Rates'!BO191)</f>
        <v>0.67094583233333305</v>
      </c>
      <c r="F191" s="7">
        <f>MAX('Exchange Rates'!D191:'Exchange Rates'!BO191)</f>
        <v>3.8952208016666701</v>
      </c>
      <c r="G191" s="7">
        <f>MAX('Exchange Rates'!D191:'Exchange Rates'!BO191)-MIN('Exchange Rates'!D191-'Exchange Rates'!BO191)</f>
        <v>6.5215935068412634</v>
      </c>
      <c r="H191" s="7">
        <f>_xlfn.STDEV.P('Exchange Rates'!D191:'Exchange Rates'!BO191)</f>
        <v>1.0810517339782888</v>
      </c>
      <c r="I191" s="7">
        <f>IFERROR(VAR('Exchange Rates'!D191:'Exchange Rates'!BO191),"NA")</f>
        <v>1.1872232142602819</v>
      </c>
      <c r="J191" t="str">
        <f t="shared" si="2"/>
        <v>Extreme Fluctuation</v>
      </c>
    </row>
    <row r="192" spans="1:10" ht="15" customHeight="1" x14ac:dyDescent="0.25">
      <c r="A192" s="6" t="s">
        <v>389</v>
      </c>
      <c r="B192" s="7">
        <f>AVERAGE('Exchange Rates'!D192:'Exchange Rates'!BO192)</f>
        <v>1.7064092035590037</v>
      </c>
      <c r="C192" s="7">
        <f>MEDIAN('Exchange Rates'!D192:'Exchange Rates'!BO192)</f>
        <v>1.2101245833333301</v>
      </c>
      <c r="D192" s="7">
        <f>IFERROR(_xlfn.MODE.SNGL('Exchange Rates'!D192:'Exchange Rates'!BO192),"None")</f>
        <v>3.9999999989999999E-4</v>
      </c>
      <c r="E192" s="7">
        <f>MIN('Exchange Rates'!D192:'Exchange Rates'!BO192)</f>
        <v>3.3199999990000001E-4</v>
      </c>
      <c r="F192" s="7">
        <f>MAX('Exchange Rates'!D192:'Exchange Rates'!BO192)</f>
        <v>4.4577583333333299</v>
      </c>
      <c r="G192" s="7">
        <f>MAX('Exchange Rates'!D192:'Exchange Rates'!BO192)-MIN('Exchange Rates'!D192-'Exchange Rates'!BO192)</f>
        <v>8.6610250000001017</v>
      </c>
      <c r="H192" s="7">
        <f>_xlfn.STDEV.P('Exchange Rates'!D192:'Exchange Rates'!BO192)</f>
        <v>1.721694827848804</v>
      </c>
      <c r="I192" s="7">
        <f>IFERROR(VAR('Exchange Rates'!D192:'Exchange Rates'!BO192),"NA")</f>
        <v>3.0112843989753117</v>
      </c>
      <c r="J192" t="str">
        <f t="shared" si="2"/>
        <v>Extreme Fluctuation</v>
      </c>
    </row>
    <row r="193" spans="1:10" ht="15" customHeight="1" x14ac:dyDescent="0.25">
      <c r="A193" s="6" t="s">
        <v>391</v>
      </c>
      <c r="B193" s="7">
        <f>AVERAGE('Exchange Rates'!D193:'Exchange Rates'!BO193)</f>
        <v>1.9670005372194693E-2</v>
      </c>
      <c r="C193" s="7">
        <f>MEDIAN('Exchange Rates'!D193:'Exchange Rates'!BO193)</f>
        <v>2.0370530027678989E-2</v>
      </c>
      <c r="D193" s="7">
        <f>IFERROR(_xlfn.MODE.SNGL('Exchange Rates'!D193:'Exchange Rates'!BO193),"None")</f>
        <v>2.0370530027678989E-2</v>
      </c>
      <c r="E193" s="7">
        <f>MIN('Exchange Rates'!D193:'Exchange Rates'!BO193)</f>
        <v>1.476141452168866E-2</v>
      </c>
      <c r="F193" s="7">
        <f>MAX('Exchange Rates'!D193:'Exchange Rates'!BO193)</f>
        <v>2.424041466500973E-2</v>
      </c>
      <c r="G193" s="7">
        <f>MAX('Exchange Rates'!D193:'Exchange Rates'!BO193)-MIN('Exchange Rates'!D193-'Exchange Rates'!BO193)</f>
        <v>2.3948550181747571E-2</v>
      </c>
      <c r="H193" s="7">
        <f>_xlfn.STDEV.P('Exchange Rates'!D193:'Exchange Rates'!BO193)</f>
        <v>1.7668758422881151E-3</v>
      </c>
      <c r="I193" s="7">
        <f>IFERROR(VAR('Exchange Rates'!D193:'Exchange Rates'!BO193),"NA")</f>
        <v>3.1714034205067539E-6</v>
      </c>
      <c r="J193" t="str">
        <f t="shared" si="2"/>
        <v>Stable Exchange Rate</v>
      </c>
    </row>
    <row r="194" spans="1:10" ht="15" customHeight="1" x14ac:dyDescent="0.25">
      <c r="A194" s="6" t="s">
        <v>393</v>
      </c>
      <c r="B194" s="7">
        <f>AVERAGE('Exchange Rates'!D194:'Exchange Rates'!BO194)</f>
        <v>1</v>
      </c>
      <c r="C194" s="7">
        <f>MEDIAN('Exchange Rates'!D194:'Exchange Rates'!BO194)</f>
        <v>1</v>
      </c>
      <c r="D194" s="7">
        <f>IFERROR(_xlfn.MODE.SNGL('Exchange Rates'!D194:'Exchange Rates'!BO194),"None")</f>
        <v>1</v>
      </c>
      <c r="E194" s="7">
        <f>MIN('Exchange Rates'!D194:'Exchange Rates'!BO194)</f>
        <v>1</v>
      </c>
      <c r="F194" s="7">
        <f>MAX('Exchange Rates'!D194:'Exchange Rates'!BO194)</f>
        <v>1</v>
      </c>
      <c r="G194" s="7">
        <f>MAX('Exchange Rates'!D194:'Exchange Rates'!BO194)-MIN('Exchange Rates'!D194-'Exchange Rates'!BO194)</f>
        <v>1</v>
      </c>
      <c r="H194" s="7">
        <f>_xlfn.STDEV.P('Exchange Rates'!D194:'Exchange Rates'!BO194)</f>
        <v>0</v>
      </c>
      <c r="I194" s="7">
        <f>IFERROR(VAR('Exchange Rates'!D194:'Exchange Rates'!BO194),"NA")</f>
        <v>0</v>
      </c>
      <c r="J194" t="str">
        <f t="shared" si="2"/>
        <v>Stable Exchange Rate</v>
      </c>
    </row>
    <row r="195" spans="1:10" ht="15" customHeight="1" x14ac:dyDescent="0.25">
      <c r="A195" s="6" t="s">
        <v>395</v>
      </c>
      <c r="B195" s="7">
        <f>AVERAGE('Exchange Rates'!D195:'Exchange Rates'!BO195)</f>
        <v>2.3942516307296833</v>
      </c>
      <c r="C195" s="7">
        <f>MEDIAN('Exchange Rates'!D195:'Exchange Rates'!BO195)</f>
        <v>2.3103758507462149</v>
      </c>
      <c r="D195" s="7">
        <f>IFERROR(_xlfn.MODE.SNGL('Exchange Rates'!D195:'Exchange Rates'!BO195),"None")</f>
        <v>1.7248000000000001</v>
      </c>
      <c r="E195" s="7">
        <f>MIN('Exchange Rates'!D195:'Exchange Rates'!BO195)</f>
        <v>1.49838605814132</v>
      </c>
      <c r="F195" s="7">
        <f>MAX('Exchange Rates'!D195:'Exchange Rates'!BO195)</f>
        <v>3.8</v>
      </c>
      <c r="G195" s="7">
        <f>MAX('Exchange Rates'!D195:'Exchange Rates'!BO195)-MIN('Exchange Rates'!D195-'Exchange Rates'!BO195)</f>
        <v>5.5944297050674496</v>
      </c>
      <c r="H195" s="7">
        <f>_xlfn.STDEV.P('Exchange Rates'!D195:'Exchange Rates'!BO195)</f>
        <v>0.66666672791164239</v>
      </c>
      <c r="I195" s="7">
        <f>IFERROR(VAR('Exchange Rates'!D195:'Exchange Rates'!BO195),"NA")</f>
        <v>0.4514992011219463</v>
      </c>
      <c r="J195" t="str">
        <f t="shared" ref="J195:J258" si="3">IF(OR(F195&gt;1.5*B195,E195&lt;0.5*B195),"Extreme Fluctuation",IF(OR(G195&gt;20,I195&gt;100),"High Volatility",IF(H195&lt;0.1*B195,"Stable Exchange Rate",IF(C195&gt;B195,"Increasing Trend",IF(C195&lt;B195,"Decreasing Trend","No Trend")))))</f>
        <v>Extreme Fluctuation</v>
      </c>
    </row>
    <row r="196" spans="1:10" ht="15" customHeight="1" x14ac:dyDescent="0.25">
      <c r="A196" s="6" t="s">
        <v>397</v>
      </c>
      <c r="B196" s="7">
        <f>AVERAGE('Exchange Rates'!D196:'Exchange Rates'!BO196)</f>
        <v>50.781565298101299</v>
      </c>
      <c r="C196" s="7">
        <f>MEDIAN('Exchange Rates'!D196:'Exchange Rates'!BO196)</f>
        <v>28.750000028750001</v>
      </c>
      <c r="D196" s="7">
        <f>IFERROR(_xlfn.MODE.SNGL('Exchange Rates'!D196:'Exchange Rates'!BO196),"None")</f>
        <v>28.750000028750001</v>
      </c>
      <c r="E196" s="7">
        <f>MIN('Exchange Rates'!D196:'Exchange Rates'!BO196)</f>
        <v>0.67992268004272904</v>
      </c>
      <c r="F196" s="7">
        <f>MAX('Exchange Rates'!D196:'Exchange Rates'!BO196)</f>
        <v>180.10448</v>
      </c>
      <c r="G196" s="7">
        <f>MAX('Exchange Rates'!D196:'Exchange Rates'!BO196)-MIN('Exchange Rates'!D196-'Exchange Rates'!BO196)</f>
        <v>152.27931952972068</v>
      </c>
      <c r="H196" s="7">
        <f>_xlfn.STDEV.P('Exchange Rates'!D196:'Exchange Rates'!BO196)</f>
        <v>61.227382511009949</v>
      </c>
      <c r="I196" s="7">
        <f>IFERROR(VAR('Exchange Rates'!D196:'Exchange Rates'!BO196),"NA")</f>
        <v>3808.2970099296776</v>
      </c>
      <c r="J196" t="str">
        <f t="shared" si="3"/>
        <v>Extreme Fluctuation</v>
      </c>
    </row>
    <row r="197" spans="1:10" ht="15" customHeight="1" x14ac:dyDescent="0.25">
      <c r="A197" s="6" t="s">
        <v>399</v>
      </c>
      <c r="B197" s="7">
        <f>AVERAGE('Exchange Rates'!D197:'Exchange Rates'!BO197)</f>
        <v>2438.7353697105082</v>
      </c>
      <c r="C197" s="7">
        <f>MEDIAN('Exchange Rates'!D197:'Exchange Rates'!BO197)</f>
        <v>1412.7208333333301</v>
      </c>
      <c r="D197" s="7">
        <f>IFERROR(_xlfn.MODE.SNGL('Exchange Rates'!D197:'Exchange Rates'!BO197),"None")</f>
        <v>126</v>
      </c>
      <c r="E197" s="7">
        <f>MIN('Exchange Rates'!D197:'Exchange Rates'!BO197)</f>
        <v>123.166666666667</v>
      </c>
      <c r="F197" s="7">
        <f>MAX('Exchange Rates'!D197:'Exchange Rates'!BO197)</f>
        <v>7288.8720537412801</v>
      </c>
      <c r="G197" s="7">
        <f>MAX('Exchange Rates'!D197:'Exchange Rates'!BO197)-MIN('Exchange Rates'!D197-'Exchange Rates'!BO197)</f>
        <v>14454.577440815894</v>
      </c>
      <c r="H197" s="7">
        <f>_xlfn.STDEV.P('Exchange Rates'!D197:'Exchange Rates'!BO197)</f>
        <v>2487.3700117686717</v>
      </c>
      <c r="I197" s="7">
        <f>IFERROR(VAR('Exchange Rates'!D197:'Exchange Rates'!BO197),"NA")</f>
        <v>6285216.0766436392</v>
      </c>
      <c r="J197" t="str">
        <f t="shared" si="3"/>
        <v>Extreme Fluctuation</v>
      </c>
    </row>
    <row r="198" spans="1:10" ht="15" customHeight="1" x14ac:dyDescent="0.25">
      <c r="A198" s="6" t="s">
        <v>401</v>
      </c>
      <c r="B198" s="7">
        <f>AVERAGE('Exchange Rates'!D198:'Exchange Rates'!BO198)</f>
        <v>3.0037940361762669</v>
      </c>
      <c r="C198" s="7">
        <f>MEDIAN('Exchange Rates'!D198:'Exchange Rates'!BO198)</f>
        <v>3.64</v>
      </c>
      <c r="D198" s="7">
        <f>IFERROR(_xlfn.MODE.SNGL('Exchange Rates'!D198:'Exchange Rates'!BO198),"None")</f>
        <v>3.75</v>
      </c>
      <c r="E198" s="7">
        <f>MIN('Exchange Rates'!D198:'Exchange Rates'!BO198)</f>
        <v>0.47618999947619001</v>
      </c>
      <c r="F198" s="7">
        <f>MAX('Exchange Rates'!D198:'Exchange Rates'!BO198)</f>
        <v>3.75</v>
      </c>
      <c r="G198" s="7">
        <f>MAX('Exchange Rates'!D198:'Exchange Rates'!BO198)-MIN('Exchange Rates'!D198-'Exchange Rates'!BO198)</f>
        <v>7.0238100005238095</v>
      </c>
      <c r="H198" s="7">
        <f>_xlfn.STDEV.P('Exchange Rates'!D198:'Exchange Rates'!BO198)</f>
        <v>1.1821866503155545</v>
      </c>
      <c r="I198" s="7">
        <f>IFERROR(VAR('Exchange Rates'!D198:'Exchange Rates'!BO198),"NA")</f>
        <v>1.4197488519967605</v>
      </c>
      <c r="J198" t="str">
        <f t="shared" si="3"/>
        <v>Extreme Fluctuation</v>
      </c>
    </row>
    <row r="199" spans="1:10" ht="15" customHeight="1" x14ac:dyDescent="0.25">
      <c r="A199" s="6" t="s">
        <v>403</v>
      </c>
      <c r="B199" s="7">
        <f>AVERAGE('Exchange Rates'!D199:'Exchange Rates'!BO199)</f>
        <v>1.9670005372194693E-2</v>
      </c>
      <c r="C199" s="7">
        <f>MEDIAN('Exchange Rates'!D199:'Exchange Rates'!BO199)</f>
        <v>2.0370530027678989E-2</v>
      </c>
      <c r="D199" s="7">
        <f>IFERROR(_xlfn.MODE.SNGL('Exchange Rates'!D199:'Exchange Rates'!BO199),"None")</f>
        <v>2.0370530027678989E-2</v>
      </c>
      <c r="E199" s="7">
        <f>MIN('Exchange Rates'!D199:'Exchange Rates'!BO199)</f>
        <v>1.476141452168866E-2</v>
      </c>
      <c r="F199" s="7">
        <f>MAX('Exchange Rates'!D199:'Exchange Rates'!BO199)</f>
        <v>2.424041466500973E-2</v>
      </c>
      <c r="G199" s="7">
        <f>MAX('Exchange Rates'!D199:'Exchange Rates'!BO199)-MIN('Exchange Rates'!D199-'Exchange Rates'!BO199)</f>
        <v>2.3948550181747571E-2</v>
      </c>
      <c r="H199" s="7">
        <f>_xlfn.STDEV.P('Exchange Rates'!D199:'Exchange Rates'!BO199)</f>
        <v>1.7668758422881151E-3</v>
      </c>
      <c r="I199" s="7">
        <f>IFERROR(VAR('Exchange Rates'!D199:'Exchange Rates'!BO199),"NA")</f>
        <v>3.1714034205067539E-6</v>
      </c>
      <c r="J199" t="str">
        <f t="shared" si="3"/>
        <v>Stable Exchange Rate</v>
      </c>
    </row>
    <row r="200" spans="1:10" ht="15" customHeight="1" x14ac:dyDescent="0.25">
      <c r="A200" s="6" t="s">
        <v>405</v>
      </c>
      <c r="B200" s="7">
        <f>AVERAGE('Exchange Rates'!D200:'Exchange Rates'!BO200)</f>
        <v>1.9670005372194693E-2</v>
      </c>
      <c r="C200" s="7">
        <f>MEDIAN('Exchange Rates'!D200:'Exchange Rates'!BO200)</f>
        <v>2.0370530027678989E-2</v>
      </c>
      <c r="D200" s="7">
        <f>IFERROR(_xlfn.MODE.SNGL('Exchange Rates'!D200:'Exchange Rates'!BO200),"None")</f>
        <v>2.0370530027678989E-2</v>
      </c>
      <c r="E200" s="7">
        <f>MIN('Exchange Rates'!D200:'Exchange Rates'!BO200)</f>
        <v>1.476141452168866E-2</v>
      </c>
      <c r="F200" s="7">
        <f>MAX('Exchange Rates'!D200:'Exchange Rates'!BO200)</f>
        <v>2.424041466500973E-2</v>
      </c>
      <c r="G200" s="7">
        <f>MAX('Exchange Rates'!D200:'Exchange Rates'!BO200)-MIN('Exchange Rates'!D200-'Exchange Rates'!BO200)</f>
        <v>2.3948550181747571E-2</v>
      </c>
      <c r="H200" s="7">
        <f>_xlfn.STDEV.P('Exchange Rates'!D200:'Exchange Rates'!BO200)</f>
        <v>1.7668758422881151E-3</v>
      </c>
      <c r="I200" s="7">
        <f>IFERROR(VAR('Exchange Rates'!D200:'Exchange Rates'!BO200),"NA")</f>
        <v>3.1714034205067539E-6</v>
      </c>
      <c r="J200" t="str">
        <f t="shared" si="3"/>
        <v>Stable Exchange Rate</v>
      </c>
    </row>
    <row r="201" spans="1:10" ht="15" customHeight="1" x14ac:dyDescent="0.25">
      <c r="A201" s="6" t="s">
        <v>407</v>
      </c>
      <c r="B201" s="7">
        <f>AVERAGE('Exchange Rates'!D201:'Exchange Rates'!BO201)</f>
        <v>100.70747621078682</v>
      </c>
      <c r="C201" s="7">
        <f>MEDIAN('Exchange Rates'!D201:'Exchange Rates'!BO201)</f>
        <v>96.09221880551145</v>
      </c>
      <c r="D201" s="7">
        <f>IFERROR(_xlfn.MODE.SNGL('Exchange Rates'!D201:'Exchange Rates'!BO201),"None")</f>
        <v>89.765000088765007</v>
      </c>
      <c r="E201" s="7">
        <f>MIN('Exchange Rates'!D201:'Exchange Rates'!BO201)</f>
        <v>76.828559514107795</v>
      </c>
      <c r="F201" s="7">
        <f>MAX('Exchange Rates'!D201:'Exchange Rates'!BO201)</f>
        <v>163.367563900455</v>
      </c>
      <c r="G201" s="7">
        <f>MAX('Exchange Rates'!D201:'Exchange Rates'!BO201)-MIN('Exchange Rates'!D201-'Exchange Rates'!BO201)</f>
        <v>183.94973512912998</v>
      </c>
      <c r="H201" s="7">
        <f>_xlfn.STDEV.P('Exchange Rates'!D201:'Exchange Rates'!BO201)</f>
        <v>17.247001576140011</v>
      </c>
      <c r="I201" s="7">
        <f>IFERROR(VAR('Exchange Rates'!D201:'Exchange Rates'!BO201),"NA")</f>
        <v>302.18063580177886</v>
      </c>
      <c r="J201" t="str">
        <f t="shared" si="3"/>
        <v>Extreme Fluctuation</v>
      </c>
    </row>
    <row r="202" spans="1:10" ht="15" customHeight="1" x14ac:dyDescent="0.25">
      <c r="A202" s="6" t="s">
        <v>409</v>
      </c>
      <c r="B202" s="7">
        <f>AVERAGE('Exchange Rates'!D202:'Exchange Rates'!BO202)</f>
        <v>3.8927951975327062</v>
      </c>
      <c r="C202" s="7">
        <f>MEDIAN('Exchange Rates'!D202:'Exchange Rates'!BO202)</f>
        <v>3.64</v>
      </c>
      <c r="D202" s="7">
        <f>IFERROR(_xlfn.MODE.SNGL('Exchange Rates'!D202:'Exchange Rates'!BO202),"None")</f>
        <v>3.64</v>
      </c>
      <c r="E202" s="7">
        <f>MIN('Exchange Rates'!D202:'Exchange Rates'!BO202)</f>
        <v>3.639999999</v>
      </c>
      <c r="F202" s="7">
        <f>MAX('Exchange Rates'!D202:'Exchange Rates'!BO202)</f>
        <v>4.7619000037618999</v>
      </c>
      <c r="G202" s="7">
        <f>MAX('Exchange Rates'!D202:'Exchange Rates'!BO202)-MIN('Exchange Rates'!D202-'Exchange Rates'!BO202)</f>
        <v>3.64</v>
      </c>
      <c r="H202" s="7">
        <f>_xlfn.STDEV.P('Exchange Rates'!D202:'Exchange Rates'!BO202)</f>
        <v>0.43527821484696716</v>
      </c>
      <c r="I202" s="7">
        <f>IFERROR(VAR('Exchange Rates'!D202:'Exchange Rates'!BO202),"NA")</f>
        <v>0.19247453899211428</v>
      </c>
      <c r="J202" t="str">
        <f t="shared" si="3"/>
        <v>Decreasing Trend</v>
      </c>
    </row>
    <row r="203" spans="1:10" ht="15" customHeight="1" x14ac:dyDescent="0.25">
      <c r="A203" s="6" t="s">
        <v>411</v>
      </c>
      <c r="B203" s="7">
        <f>AVERAGE('Exchange Rates'!D203:'Exchange Rates'!BO203)</f>
        <v>1.3593794001301855</v>
      </c>
      <c r="C203" s="7">
        <f>MEDIAN('Exchange Rates'!D203:'Exchange Rates'!BO203)</f>
        <v>1.9217029166666649E-2</v>
      </c>
      <c r="D203" s="7">
        <f>IFERROR(_xlfn.MODE.SNGL('Exchange Rates'!D203:'Exchange Rates'!BO203),"None")</f>
        <v>5.9999999989999997E-4</v>
      </c>
      <c r="E203" s="7">
        <f>MIN('Exchange Rates'!D203:'Exchange Rates'!BO203)</f>
        <v>5.5299999990000002E-4</v>
      </c>
      <c r="F203" s="7">
        <f>MAX('Exchange Rates'!D203:'Exchange Rates'!BO203)</f>
        <v>4.6884750000000004</v>
      </c>
      <c r="G203" s="7">
        <f>MAX('Exchange Rates'!D203:'Exchange Rates'!BO203)-MIN('Exchange Rates'!D203-'Exchange Rates'!BO203)</f>
        <v>9.2621666666667704</v>
      </c>
      <c r="H203" s="7">
        <f>_xlfn.STDEV.P('Exchange Rates'!D203:'Exchange Rates'!BO203)</f>
        <v>1.6940359728704255</v>
      </c>
      <c r="I203" s="7">
        <f>IFERROR(VAR('Exchange Rates'!D203:'Exchange Rates'!BO203),"NA")</f>
        <v>2.9153095897183987</v>
      </c>
      <c r="J203" t="str">
        <f t="shared" si="3"/>
        <v>Extreme Fluctuation</v>
      </c>
    </row>
    <row r="204" spans="1:10" ht="15" customHeight="1" x14ac:dyDescent="0.25">
      <c r="A204" s="6" t="s">
        <v>413</v>
      </c>
      <c r="B204" s="7">
        <f>AVERAGE('Exchange Rates'!D204:'Exchange Rates'!BO204)</f>
        <v>17.82321709126354</v>
      </c>
      <c r="C204" s="7">
        <f>MEDIAN('Exchange Rates'!D204:'Exchange Rates'!BO204)</f>
        <v>0.99166666666666703</v>
      </c>
      <c r="D204" s="7">
        <f>IFERROR(_xlfn.MODE.SNGL('Exchange Rates'!D204:'Exchange Rates'!BO204),"None")</f>
        <v>0.99166666666666703</v>
      </c>
      <c r="E204" s="7">
        <f>MIN('Exchange Rates'!D204:'Exchange Rates'!BO204)</f>
        <v>0.99166666666666703</v>
      </c>
      <c r="F204" s="7">
        <f>MAX('Exchange Rates'!D204:'Exchange Rates'!BO204)</f>
        <v>85.162008333333304</v>
      </c>
      <c r="G204" s="7">
        <f>MAX('Exchange Rates'!D204:'Exchange Rates'!BO204)-MIN('Exchange Rates'!D204-'Exchange Rates'!BO204)</f>
        <v>169.33234999999996</v>
      </c>
      <c r="H204" s="7">
        <f>_xlfn.STDEV.P('Exchange Rates'!D204:'Exchange Rates'!BO204)</f>
        <v>23.783720236523937</v>
      </c>
      <c r="I204" s="7">
        <f>IFERROR(VAR('Exchange Rates'!D204:'Exchange Rates'!BO204),"NA")</f>
        <v>574.64416334144846</v>
      </c>
      <c r="J204" t="str">
        <f t="shared" si="3"/>
        <v>Extreme Fluctuation</v>
      </c>
    </row>
    <row r="205" spans="1:10" ht="15" customHeight="1" x14ac:dyDescent="0.25">
      <c r="A205" s="6" t="s">
        <v>415</v>
      </c>
      <c r="B205" s="7">
        <f>AVERAGE('Exchange Rates'!D205:'Exchange Rates'!BO205)</f>
        <v>331.12468786649947</v>
      </c>
      <c r="C205" s="7">
        <f>MEDIAN('Exchange Rates'!D205:'Exchange Rates'!BO205)</f>
        <v>129.55141581250001</v>
      </c>
      <c r="D205" s="7">
        <f>IFERROR(_xlfn.MODE.SNGL('Exchange Rates'!D205:'Exchange Rates'!BO205),"None")</f>
        <v>49.999999950000003</v>
      </c>
      <c r="E205" s="7">
        <f>MIN('Exchange Rates'!D205:'Exchange Rates'!BO205)</f>
        <v>49.999999950000003</v>
      </c>
      <c r="F205" s="7">
        <f>MAX('Exchange Rates'!D205:'Exchange Rates'!BO205)</f>
        <v>1160.0986942500001</v>
      </c>
      <c r="G205" s="7">
        <f>MAX('Exchange Rates'!D205:'Exchange Rates'!BO205)-MIN('Exchange Rates'!D205-'Exchange Rates'!BO205)</f>
        <v>2270.1973885500001</v>
      </c>
      <c r="H205" s="7">
        <f>_xlfn.STDEV.P('Exchange Rates'!D205:'Exchange Rates'!BO205)</f>
        <v>308.59625609390434</v>
      </c>
      <c r="I205" s="7">
        <f>IFERROR(VAR('Exchange Rates'!D205:'Exchange Rates'!BO205),"NA")</f>
        <v>96743.262755732925</v>
      </c>
      <c r="J205" t="str">
        <f t="shared" si="3"/>
        <v>Extreme Fluctuation</v>
      </c>
    </row>
    <row r="206" spans="1:10" ht="15" customHeight="1" x14ac:dyDescent="0.25">
      <c r="A206" s="6" t="s">
        <v>12</v>
      </c>
      <c r="B206" s="7">
        <f>AVERAGE('Exchange Rates'!D206:'Exchange Rates'!BO206)</f>
        <v>1.9670005372194693E-2</v>
      </c>
      <c r="C206" s="7">
        <f>MEDIAN('Exchange Rates'!D206:'Exchange Rates'!BO206)</f>
        <v>2.0370530027678989E-2</v>
      </c>
      <c r="D206" s="7">
        <f>IFERROR(_xlfn.MODE.SNGL('Exchange Rates'!D206:'Exchange Rates'!BO206),"None")</f>
        <v>2.0370530027678989E-2</v>
      </c>
      <c r="E206" s="7">
        <f>MIN('Exchange Rates'!D206:'Exchange Rates'!BO206)</f>
        <v>1.476141452168866E-2</v>
      </c>
      <c r="F206" s="7">
        <f>MAX('Exchange Rates'!D206:'Exchange Rates'!BO206)</f>
        <v>2.424041466500973E-2</v>
      </c>
      <c r="G206" s="7">
        <f>MAX('Exchange Rates'!D206:'Exchange Rates'!BO206)-MIN('Exchange Rates'!D206-'Exchange Rates'!BO206)</f>
        <v>2.3948550181747571E-2</v>
      </c>
      <c r="H206" s="7">
        <f>_xlfn.STDEV.P('Exchange Rates'!D206:'Exchange Rates'!BO206)</f>
        <v>1.7668758422881151E-3</v>
      </c>
      <c r="I206" s="7">
        <f>IFERROR(VAR('Exchange Rates'!D206:'Exchange Rates'!BO206),"NA")</f>
        <v>3.1714034205067539E-6</v>
      </c>
      <c r="J206" t="str">
        <f t="shared" si="3"/>
        <v>Stable Exchange Rate</v>
      </c>
    </row>
    <row r="207" spans="1:10" ht="15" customHeight="1" x14ac:dyDescent="0.25">
      <c r="A207" s="6" t="s">
        <v>418</v>
      </c>
      <c r="B207" s="7">
        <f>AVERAGE('Exchange Rates'!D207:'Exchange Rates'!BO207)</f>
        <v>3.8424316279275113</v>
      </c>
      <c r="C207" s="7">
        <f>MEDIAN('Exchange Rates'!D207:'Exchange Rates'!BO207)</f>
        <v>3.75</v>
      </c>
      <c r="D207" s="7">
        <f>IFERROR(_xlfn.MODE.SNGL('Exchange Rates'!D207:'Exchange Rates'!BO207),"None")</f>
        <v>3.75</v>
      </c>
      <c r="E207" s="7">
        <f>MIN('Exchange Rates'!D207:'Exchange Rates'!BO207)</f>
        <v>3.32674166566667</v>
      </c>
      <c r="F207" s="7">
        <f>MAX('Exchange Rates'!D207:'Exchange Rates'!BO207)</f>
        <v>4.5000000035000003</v>
      </c>
      <c r="G207" s="7">
        <f>MAX('Exchange Rates'!D207:'Exchange Rates'!BO207)-MIN('Exchange Rates'!D207-'Exchange Rates'!BO207)</f>
        <v>3.75</v>
      </c>
      <c r="H207" s="7">
        <f>_xlfn.STDEV.P('Exchange Rates'!D207:'Exchange Rates'!BO207)</f>
        <v>0.33964503665710039</v>
      </c>
      <c r="I207" s="7">
        <f>IFERROR(VAR('Exchange Rates'!D207:'Exchange Rates'!BO207),"NA")</f>
        <v>0.11718984221033962</v>
      </c>
      <c r="J207" t="str">
        <f t="shared" si="3"/>
        <v>Stable Exchange Rate</v>
      </c>
    </row>
    <row r="208" spans="1:10" ht="15" customHeight="1" x14ac:dyDescent="0.25">
      <c r="A208" s="6" t="s">
        <v>420</v>
      </c>
      <c r="B208" s="7">
        <f>AVERAGE('Exchange Rates'!D208:'Exchange Rates'!BO208)</f>
        <v>25.920047988499668</v>
      </c>
      <c r="C208" s="7">
        <f>MEDIAN('Exchange Rates'!D208:'Exchange Rates'!BO208)</f>
        <v>5.2193654166666686E-2</v>
      </c>
      <c r="D208" s="7">
        <f>IFERROR(_xlfn.MODE.SNGL('Exchange Rates'!D208:'Exchange Rates'!BO208),"None")</f>
        <v>3.4819999900000001E-4</v>
      </c>
      <c r="E208" s="7">
        <f>MIN('Exchange Rates'!D208:'Exchange Rates'!BO208)</f>
        <v>3.4819999900000001E-4</v>
      </c>
      <c r="F208" s="7">
        <f>MAX('Exchange Rates'!D208:'Exchange Rates'!BO208)</f>
        <v>546.75885000000005</v>
      </c>
      <c r="G208" s="7">
        <f>MAX('Exchange Rates'!D208:'Exchange Rates'!BO208)-MIN('Exchange Rates'!D208-'Exchange Rates'!BO208)</f>
        <v>1093.5173518000011</v>
      </c>
      <c r="H208" s="7">
        <f>_xlfn.STDEV.P('Exchange Rates'!D208:'Exchange Rates'!BO208)</f>
        <v>104.45193158923182</v>
      </c>
      <c r="I208" s="7">
        <f>IFERROR(VAR('Exchange Rates'!D208:'Exchange Rates'!BO208),"NA")</f>
        <v>11083.383885939365</v>
      </c>
      <c r="J208" t="str">
        <f t="shared" si="3"/>
        <v>Extreme Fluctuation</v>
      </c>
    </row>
    <row r="209" spans="1:10" ht="15" customHeight="1" x14ac:dyDescent="0.25">
      <c r="A209" s="6" t="s">
        <v>422</v>
      </c>
      <c r="B209" s="7">
        <f>AVERAGE('Exchange Rates'!D209:'Exchange Rates'!BO209)</f>
        <v>407.70323794096998</v>
      </c>
      <c r="C209" s="7">
        <f>MEDIAN('Exchange Rates'!D209:'Exchange Rates'!BO209)</f>
        <v>409.011350906318</v>
      </c>
      <c r="D209" s="7" t="str">
        <f>IFERROR(_xlfn.MODE.SNGL('Exchange Rates'!D209:'Exchange Rates'!BO209),"None")</f>
        <v>None</v>
      </c>
      <c r="E209" s="7">
        <f>MIN('Exchange Rates'!D209:'Exchange Rates'!BO209)</f>
        <v>211.27955541470499</v>
      </c>
      <c r="F209" s="7">
        <f>MAX('Exchange Rates'!D209:'Exchange Rates'!BO209)</f>
        <v>732.39769326022804</v>
      </c>
      <c r="G209" s="7">
        <f>MAX('Exchange Rates'!D209:'Exchange Rates'!BO209)-MIN('Exchange Rates'!D209-'Exchange Rates'!BO209)</f>
        <v>1093.772342027786</v>
      </c>
      <c r="H209" s="7">
        <f>_xlfn.STDEV.P('Exchange Rates'!D209:'Exchange Rates'!BO209)</f>
        <v>155.5195039448858</v>
      </c>
      <c r="I209" s="7">
        <f>IFERROR(VAR('Exchange Rates'!D209:'Exchange Rates'!BO209),"NA")</f>
        <v>24570.225886743723</v>
      </c>
      <c r="J209" t="str">
        <f t="shared" si="3"/>
        <v>Extreme Fluctuation</v>
      </c>
    </row>
    <row r="210" spans="1:10" ht="15" customHeight="1" x14ac:dyDescent="0.25">
      <c r="A210" s="6" t="s">
        <v>424</v>
      </c>
      <c r="B210" s="7">
        <f>AVERAGE('Exchange Rates'!D210:'Exchange Rates'!BO210)</f>
        <v>2.0045796198690304</v>
      </c>
      <c r="C210" s="7">
        <f>MEDIAN('Exchange Rates'!D210:'Exchange Rates'!BO210)</f>
        <v>1.791155416666665</v>
      </c>
      <c r="D210" s="7">
        <f>IFERROR(_xlfn.MODE.SNGL('Exchange Rates'!D210:'Exchange Rates'!BO210),"None")</f>
        <v>3.0612200020612201</v>
      </c>
      <c r="E210" s="7">
        <f>MIN('Exchange Rates'!D210:'Exchange Rates'!BO210)</f>
        <v>1.2496762037036999</v>
      </c>
      <c r="F210" s="7">
        <f>MAX('Exchange Rates'!D210:'Exchange Rates'!BO210)</f>
        <v>3.0612200020612201</v>
      </c>
      <c r="G210" s="7">
        <f>MAX('Exchange Rates'!D210:'Exchange Rates'!BO210)-MIN('Exchange Rates'!D210-'Exchange Rates'!BO210)</f>
        <v>1.34276666666667</v>
      </c>
      <c r="H210" s="7">
        <f>_xlfn.STDEV.P('Exchange Rates'!D210:'Exchange Rates'!BO210)</f>
        <v>0.62341610762366517</v>
      </c>
      <c r="I210" s="7">
        <f>IFERROR(VAR('Exchange Rates'!D210:'Exchange Rates'!BO210),"NA")</f>
        <v>0.39481665345487371</v>
      </c>
      <c r="J210" t="str">
        <f t="shared" si="3"/>
        <v>Extreme Fluctuation</v>
      </c>
    </row>
    <row r="211" spans="1:10" ht="15" customHeight="1" x14ac:dyDescent="0.25">
      <c r="A211" s="6" t="s">
        <v>426</v>
      </c>
      <c r="B211" s="7">
        <f>AVERAGE('Exchange Rates'!D211:'Exchange Rates'!BO211)</f>
        <v>3.8741316049356382</v>
      </c>
      <c r="C211" s="7">
        <f>MEDIAN('Exchange Rates'!D211:'Exchange Rates'!BO211)</f>
        <v>2.8214250000000001</v>
      </c>
      <c r="D211" s="7">
        <f>IFERROR(_xlfn.MODE.SNGL('Exchange Rates'!D211:'Exchange Rates'!BO211),"None")</f>
        <v>0.89285699989285705</v>
      </c>
      <c r="E211" s="7">
        <f>MIN('Exchange Rates'!D211:'Exchange Rates'!BO211)</f>
        <v>0.698085449275053</v>
      </c>
      <c r="F211" s="7">
        <f>MAX('Exchange Rates'!D211:'Exchange Rates'!BO211)</f>
        <v>8.3755967761304593</v>
      </c>
      <c r="G211" s="7">
        <f>MAX('Exchange Rates'!D211:'Exchange Rates'!BO211)-MIN('Exchange Rates'!D211-'Exchange Rates'!BO211)</f>
        <v>15.858336552368062</v>
      </c>
      <c r="H211" s="7">
        <f>_xlfn.STDEV.P('Exchange Rates'!D211:'Exchange Rates'!BO211)</f>
        <v>3.031404060899765</v>
      </c>
      <c r="I211" s="7">
        <f>IFERROR(VAR('Exchange Rates'!D211:'Exchange Rates'!BO211),"NA")</f>
        <v>9.3352742404465641</v>
      </c>
      <c r="J211" t="str">
        <f t="shared" si="3"/>
        <v>Extreme Fluctuation</v>
      </c>
    </row>
    <row r="212" spans="1:10" ht="15" customHeight="1" x14ac:dyDescent="0.25">
      <c r="A212" s="6" t="s">
        <v>428</v>
      </c>
      <c r="B212" s="7">
        <f>AVERAGE('Exchange Rates'!D212:'Exchange Rates'!BO212)</f>
        <v>2.3058659123903098</v>
      </c>
      <c r="C212" s="7">
        <f>MEDIAN('Exchange Rates'!D212:'Exchange Rates'!BO212)</f>
        <v>0.397393</v>
      </c>
      <c r="D212" s="7">
        <f>IFERROR(_xlfn.MODE.SNGL('Exchange Rates'!D212:'Exchange Rates'!BO212),"None")</f>
        <v>7.1428599971428601E-4</v>
      </c>
      <c r="E212" s="7">
        <f>MIN('Exchange Rates'!D212:'Exchange Rates'!BO212)</f>
        <v>7.1428599971428601E-4</v>
      </c>
      <c r="F212" s="7">
        <f>MAX('Exchange Rates'!D212:'Exchange Rates'!BO212)</f>
        <v>21.304875110381801</v>
      </c>
      <c r="G212" s="7">
        <f>MAX('Exchange Rates'!D212:'Exchange Rates'!BO212)-MIN('Exchange Rates'!D212-'Exchange Rates'!BO212)</f>
        <v>42.609035934763888</v>
      </c>
      <c r="H212" s="7">
        <f>_xlfn.STDEV.P('Exchange Rates'!D212:'Exchange Rates'!BO212)</f>
        <v>3.8617662344932495</v>
      </c>
      <c r="I212" s="7">
        <f>IFERROR(VAR('Exchange Rates'!D212:'Exchange Rates'!BO212),"NA")</f>
        <v>15.149956520505063</v>
      </c>
      <c r="J212" t="str">
        <f t="shared" si="3"/>
        <v>Extreme Fluctuation</v>
      </c>
    </row>
    <row r="213" spans="1:10" ht="15" customHeight="1" x14ac:dyDescent="0.25">
      <c r="A213" s="6" t="s">
        <v>430</v>
      </c>
      <c r="B213" s="7">
        <f>AVERAGE('Exchange Rates'!D213:'Exchange Rates'!BO213)</f>
        <v>3.1412513197142986</v>
      </c>
      <c r="C213" s="7">
        <f>MEDIAN('Exchange Rates'!D213:'Exchange Rates'!BO213)</f>
        <v>2.5</v>
      </c>
      <c r="D213" s="7">
        <f>IFERROR(_xlfn.MODE.SNGL('Exchange Rates'!D213:'Exchange Rates'!BO213),"None")</f>
        <v>1</v>
      </c>
      <c r="E213" s="7">
        <f>MIN('Exchange Rates'!D213:'Exchange Rates'!BO213)</f>
        <v>1</v>
      </c>
      <c r="F213" s="7">
        <f>MAX('Exchange Rates'!D213:'Exchange Rates'!BO213)</f>
        <v>8.7562499999999996</v>
      </c>
      <c r="G213" s="7">
        <f>MAX('Exchange Rates'!D213:'Exchange Rates'!BO213)-MIN('Exchange Rates'!D213-'Exchange Rates'!BO213)</f>
        <v>7.2562499984999995</v>
      </c>
      <c r="H213" s="7">
        <f>_xlfn.STDEV.P('Exchange Rates'!D213:'Exchange Rates'!BO213)</f>
        <v>2.638168148409636</v>
      </c>
      <c r="I213" s="7">
        <f>IFERROR(VAR('Exchange Rates'!D213:'Exchange Rates'!BO213),"NA")</f>
        <v>7.0704062773669856</v>
      </c>
      <c r="J213" t="str">
        <f t="shared" si="3"/>
        <v>Extreme Fluctuation</v>
      </c>
    </row>
    <row r="214" spans="1:10" ht="15" customHeight="1" x14ac:dyDescent="0.25">
      <c r="A214" s="6" t="s">
        <v>432</v>
      </c>
      <c r="B214" s="7">
        <f>AVERAGE('Exchange Rates'!D214:'Exchange Rates'!BO214)</f>
        <v>630.36948268273807</v>
      </c>
      <c r="C214" s="7">
        <f>MEDIAN('Exchange Rates'!D214:'Exchange Rates'!BO214)</f>
        <v>583.21749999941699</v>
      </c>
      <c r="D214" s="7">
        <f>IFERROR(_xlfn.MODE.SNGL('Exchange Rates'!D214:'Exchange Rates'!BO214),"None")</f>
        <v>583.21749999941699</v>
      </c>
      <c r="E214" s="7">
        <f>MIN('Exchange Rates'!D214:'Exchange Rates'!BO214)</f>
        <v>0.67992268004272904</v>
      </c>
      <c r="F214" s="7">
        <f>MAX('Exchange Rates'!D214:'Exchange Rates'!BO214)</f>
        <v>1909.4391666639999</v>
      </c>
      <c r="G214" s="7">
        <f>MAX('Exchange Rates'!D214:'Exchange Rates'!BO214)-MIN('Exchange Rates'!D214-'Exchange Rates'!BO214)</f>
        <v>1327.1463762875703</v>
      </c>
      <c r="H214" s="7">
        <f>_xlfn.STDEV.P('Exchange Rates'!D214:'Exchange Rates'!BO214)</f>
        <v>611.7891182793752</v>
      </c>
      <c r="I214" s="7">
        <f>IFERROR(VAR('Exchange Rates'!D214:'Exchange Rates'!BO214),"NA")</f>
        <v>380226.97167751647</v>
      </c>
      <c r="J214" t="str">
        <f t="shared" si="3"/>
        <v>Extreme Fluctuation</v>
      </c>
    </row>
    <row r="215" spans="1:10" ht="15" customHeight="1" x14ac:dyDescent="0.25">
      <c r="A215" s="6" t="s">
        <v>434</v>
      </c>
      <c r="B215" s="7">
        <f>AVERAGE('Exchange Rates'!D215:'Exchange Rates'!BO215)</f>
        <v>5816.0087910867724</v>
      </c>
      <c r="C215" s="7">
        <f>MEDIAN('Exchange Rates'!D215:'Exchange Rates'!BO215)</f>
        <v>490.675166666667</v>
      </c>
      <c r="D215" s="7">
        <f>IFERROR(_xlfn.MODE.SNGL('Exchange Rates'!D215:'Exchange Rates'!BO215),"None")</f>
        <v>490.675166666667</v>
      </c>
      <c r="E215" s="7">
        <f>MIN('Exchange Rates'!D215:'Exchange Rates'!BO215)</f>
        <v>6.2814999990000002</v>
      </c>
      <c r="F215" s="7">
        <f>MAX('Exchange Rates'!D215:'Exchange Rates'!BO215)</f>
        <v>31558.9054783951</v>
      </c>
      <c r="G215" s="7">
        <f>MAX('Exchange Rates'!D215:'Exchange Rates'!BO215)-MIN('Exchange Rates'!D215-'Exchange Rates'!BO215)</f>
        <v>54649.749940326255</v>
      </c>
      <c r="H215" s="7">
        <f>_xlfn.STDEV.P('Exchange Rates'!D215:'Exchange Rates'!BO215)</f>
        <v>10278.627574491828</v>
      </c>
      <c r="I215" s="7">
        <f>IFERROR(VAR('Exchange Rates'!D215:'Exchange Rates'!BO215),"NA")</f>
        <v>107327171.87566094</v>
      </c>
      <c r="J215" t="str">
        <f t="shared" si="3"/>
        <v>Extreme Fluctuation</v>
      </c>
    </row>
    <row r="216" spans="1:10" ht="15" customHeight="1" x14ac:dyDescent="0.25">
      <c r="A216" s="6" t="s">
        <v>436</v>
      </c>
      <c r="B216" s="7">
        <f>AVERAGE('Exchange Rates'!D216:'Exchange Rates'!BO216)</f>
        <v>35.015078671874996</v>
      </c>
      <c r="C216" s="7">
        <f>MEDIAN('Exchange Rates'!D216:'Exchange Rates'!BO216)</f>
        <v>5.9123000000000001</v>
      </c>
      <c r="D216" s="7">
        <f>IFERROR(_xlfn.MODE.SNGL('Exchange Rates'!D216:'Exchange Rates'!BO216),"None")</f>
        <v>5.9123000000000001</v>
      </c>
      <c r="E216" s="7">
        <f>MIN('Exchange Rates'!D216:'Exchange Rates'!BO216)</f>
        <v>5.9123000000000001</v>
      </c>
      <c r="F216" s="7">
        <f>MAX('Exchange Rates'!D216:'Exchange Rates'!BO216)</f>
        <v>111.662183333333</v>
      </c>
      <c r="G216" s="7">
        <f>MAX('Exchange Rates'!D216:'Exchange Rates'!BO216)-MIN('Exchange Rates'!D216-'Exchange Rates'!BO216)</f>
        <v>214.15257500000001</v>
      </c>
      <c r="H216" s="7">
        <f>_xlfn.STDEV.P('Exchange Rates'!D216:'Exchange Rates'!BO216)</f>
        <v>39.212123660787256</v>
      </c>
      <c r="I216" s="7">
        <f>IFERROR(VAR('Exchange Rates'!D216:'Exchange Rates'!BO216),"NA")</f>
        <v>1561.9968426553617</v>
      </c>
      <c r="J216" t="str">
        <f t="shared" si="3"/>
        <v>Extreme Fluctuation</v>
      </c>
    </row>
    <row r="217" spans="1:10" ht="15" customHeight="1" x14ac:dyDescent="0.25">
      <c r="A217" s="6" t="s">
        <v>438</v>
      </c>
      <c r="B217" s="7">
        <f>AVERAGE('Exchange Rates'!D217:'Exchange Rates'!BO217)</f>
        <v>1.9670005372194693E-2</v>
      </c>
      <c r="C217" s="7">
        <f>MEDIAN('Exchange Rates'!D217:'Exchange Rates'!BO217)</f>
        <v>2.0370530027678989E-2</v>
      </c>
      <c r="D217" s="7">
        <f>IFERROR(_xlfn.MODE.SNGL('Exchange Rates'!D217:'Exchange Rates'!BO217),"None")</f>
        <v>2.0370530027678989E-2</v>
      </c>
      <c r="E217" s="7">
        <f>MIN('Exchange Rates'!D217:'Exchange Rates'!BO217)</f>
        <v>1.476141452168866E-2</v>
      </c>
      <c r="F217" s="7">
        <f>MAX('Exchange Rates'!D217:'Exchange Rates'!BO217)</f>
        <v>2.424041466500973E-2</v>
      </c>
      <c r="G217" s="7">
        <f>MAX('Exchange Rates'!D217:'Exchange Rates'!BO217)-MIN('Exchange Rates'!D217-'Exchange Rates'!BO217)</f>
        <v>2.3948550181747571E-2</v>
      </c>
      <c r="H217" s="7">
        <f>_xlfn.STDEV.P('Exchange Rates'!D217:'Exchange Rates'!BO217)</f>
        <v>1.7668758422881151E-3</v>
      </c>
      <c r="I217" s="7">
        <f>IFERROR(VAR('Exchange Rates'!D217:'Exchange Rates'!BO217),"NA")</f>
        <v>3.1714034205067539E-6</v>
      </c>
      <c r="J217" t="str">
        <f t="shared" si="3"/>
        <v>Stable Exchange Rate</v>
      </c>
    </row>
    <row r="218" spans="1:10" ht="15" customHeight="1" x14ac:dyDescent="0.25">
      <c r="A218" s="6" t="s">
        <v>440</v>
      </c>
      <c r="B218" s="7">
        <f>AVERAGE('Exchange Rates'!D218:'Exchange Rates'!BO218)</f>
        <v>33.889461676887322</v>
      </c>
      <c r="C218" s="7">
        <f>MEDIAN('Exchange Rates'!D218:'Exchange Rates'!BO218)</f>
        <v>2.98895</v>
      </c>
      <c r="D218" s="7">
        <f>IFERROR(_xlfn.MODE.SNGL('Exchange Rates'!D218:'Exchange Rates'!BO218),"None")</f>
        <v>2.98895</v>
      </c>
      <c r="E218" s="7">
        <f>MIN('Exchange Rates'!D218:'Exchange Rates'!BO218)</f>
        <v>2.95</v>
      </c>
      <c r="F218" s="7">
        <f>MAX('Exchange Rates'!D218:'Exchange Rates'!BO218)</f>
        <v>534.51118869175605</v>
      </c>
      <c r="G218" s="7">
        <f>MAX('Exchange Rates'!D218:'Exchange Rates'!BO218)-MIN('Exchange Rates'!D218-'Exchange Rates'!BO218)</f>
        <v>1066.0334273835119</v>
      </c>
      <c r="H218" s="7">
        <f>_xlfn.STDEV.P('Exchange Rates'!D218:'Exchange Rates'!BO218)</f>
        <v>103.06519549331911</v>
      </c>
      <c r="I218" s="7">
        <f>IFERROR(VAR('Exchange Rates'!D218:'Exchange Rates'!BO218),"NA")</f>
        <v>10791.044593855069</v>
      </c>
      <c r="J218" t="str">
        <f t="shared" si="3"/>
        <v>Extreme Fluctuation</v>
      </c>
    </row>
    <row r="219" spans="1:10" ht="15" customHeight="1" x14ac:dyDescent="0.25">
      <c r="A219" s="6" t="s">
        <v>18</v>
      </c>
      <c r="B219" s="7">
        <f>AVERAGE('Exchange Rates'!D219:'Exchange Rates'!BO219)</f>
        <v>1.9670005372194693E-2</v>
      </c>
      <c r="C219" s="7">
        <f>MEDIAN('Exchange Rates'!D219:'Exchange Rates'!BO219)</f>
        <v>2.0370530027678989E-2</v>
      </c>
      <c r="D219" s="7">
        <f>IFERROR(_xlfn.MODE.SNGL('Exchange Rates'!D219:'Exchange Rates'!BO219),"None")</f>
        <v>2.0370530027678989E-2</v>
      </c>
      <c r="E219" s="7">
        <f>MIN('Exchange Rates'!D219:'Exchange Rates'!BO219)</f>
        <v>1.476141452168866E-2</v>
      </c>
      <c r="F219" s="7">
        <f>MAX('Exchange Rates'!D219:'Exchange Rates'!BO219)</f>
        <v>2.424041466500973E-2</v>
      </c>
      <c r="G219" s="7">
        <f>MAX('Exchange Rates'!D219:'Exchange Rates'!BO219)-MIN('Exchange Rates'!D219-'Exchange Rates'!BO219)</f>
        <v>2.3948550181747571E-2</v>
      </c>
      <c r="H219" s="7">
        <f>_xlfn.STDEV.P('Exchange Rates'!D219:'Exchange Rates'!BO219)</f>
        <v>1.7668758422881151E-3</v>
      </c>
      <c r="I219" s="7">
        <f>IFERROR(VAR('Exchange Rates'!D219:'Exchange Rates'!BO219),"NA")</f>
        <v>3.1714034205067539E-6</v>
      </c>
      <c r="J219" t="str">
        <f t="shared" si="3"/>
        <v>Stable Exchange Rate</v>
      </c>
    </row>
    <row r="220" spans="1:10" ht="15" customHeight="1" x14ac:dyDescent="0.25">
      <c r="A220" s="6" t="s">
        <v>443</v>
      </c>
      <c r="B220" s="7">
        <f>AVERAGE('Exchange Rates'!D220:'Exchange Rates'!BO220)</f>
        <v>1.9670005372194693E-2</v>
      </c>
      <c r="C220" s="7">
        <f>MEDIAN('Exchange Rates'!D220:'Exchange Rates'!BO220)</f>
        <v>2.0370530027678989E-2</v>
      </c>
      <c r="D220" s="7">
        <f>IFERROR(_xlfn.MODE.SNGL('Exchange Rates'!D220:'Exchange Rates'!BO220),"None")</f>
        <v>2.0370530027678989E-2</v>
      </c>
      <c r="E220" s="7">
        <f>MIN('Exchange Rates'!D220:'Exchange Rates'!BO220)</f>
        <v>1.476141452168866E-2</v>
      </c>
      <c r="F220" s="7">
        <f>MAX('Exchange Rates'!D220:'Exchange Rates'!BO220)</f>
        <v>2.424041466500973E-2</v>
      </c>
      <c r="G220" s="7">
        <f>MAX('Exchange Rates'!D220:'Exchange Rates'!BO220)-MIN('Exchange Rates'!D220-'Exchange Rates'!BO220)</f>
        <v>2.3948550181747571E-2</v>
      </c>
      <c r="H220" s="7">
        <f>_xlfn.STDEV.P('Exchange Rates'!D220:'Exchange Rates'!BO220)</f>
        <v>1.7668758422881151E-3</v>
      </c>
      <c r="I220" s="7">
        <f>IFERROR(VAR('Exchange Rates'!D220:'Exchange Rates'!BO220),"NA")</f>
        <v>3.1714034205067539E-6</v>
      </c>
      <c r="J220" t="str">
        <f t="shared" si="3"/>
        <v>Stable Exchange Rate</v>
      </c>
    </row>
    <row r="221" spans="1:10" ht="15" customHeight="1" x14ac:dyDescent="0.25">
      <c r="A221" s="6" t="s">
        <v>445</v>
      </c>
      <c r="B221" s="7">
        <f>AVERAGE('Exchange Rates'!D221:'Exchange Rates'!BO221)</f>
        <v>6.6751598429417269</v>
      </c>
      <c r="C221" s="7">
        <f>MEDIAN('Exchange Rates'!D221:'Exchange Rates'!BO221)</f>
        <v>0.23233399999999998</v>
      </c>
      <c r="D221" s="7">
        <f>IFERROR(_xlfn.MODE.SNGL('Exchange Rates'!D221:'Exchange Rates'!BO221),"None")</f>
        <v>2.875000002875E-2</v>
      </c>
      <c r="E221" s="7">
        <f>MIN('Exchange Rates'!D221:'Exchange Rates'!BO221)</f>
        <v>2.45151666665833E-2</v>
      </c>
      <c r="F221" s="7">
        <f>MAX('Exchange Rates'!D221:'Exchange Rates'!BO221)</f>
        <v>23.2904039548641</v>
      </c>
      <c r="G221" s="7">
        <f>MAX('Exchange Rates'!D221:'Exchange Rates'!BO221)-MIN('Exchange Rates'!D221-'Exchange Rates'!BO221)</f>
        <v>46.55205790969945</v>
      </c>
      <c r="H221" s="7">
        <f>_xlfn.STDEV.P('Exchange Rates'!D221:'Exchange Rates'!BO221)</f>
        <v>8.522044830400672</v>
      </c>
      <c r="I221" s="7">
        <f>IFERROR(VAR('Exchange Rates'!D221:'Exchange Rates'!BO221),"NA")</f>
        <v>73.778029807094683</v>
      </c>
      <c r="J221" t="str">
        <f t="shared" si="3"/>
        <v>Extreme Fluctuation</v>
      </c>
    </row>
    <row r="222" spans="1:10" ht="15" customHeight="1" x14ac:dyDescent="0.25">
      <c r="A222" s="6" t="s">
        <v>447</v>
      </c>
      <c r="B222" s="7">
        <f>AVERAGE('Exchange Rates'!D222:'Exchange Rates'!BO222)</f>
        <v>2.5727858476544201</v>
      </c>
      <c r="C222" s="7">
        <f>MEDIAN('Exchange Rates'!D222:'Exchange Rates'!BO222)</f>
        <v>1.885E-3</v>
      </c>
      <c r="D222" s="7">
        <f>IFERROR(_xlfn.MODE.SNGL('Exchange Rates'!D222:'Exchange Rates'!BO222),"None")</f>
        <v>1.7849999999999999E-3</v>
      </c>
      <c r="E222" s="7">
        <f>MIN('Exchange Rates'!D222:'Exchange Rates'!BO222)</f>
        <v>1.7849999999999999E-3</v>
      </c>
      <c r="F222" s="7">
        <f>MAX('Exchange Rates'!D222:'Exchange Rates'!BO222)</f>
        <v>36.775869166666702</v>
      </c>
      <c r="G222" s="7">
        <f>MAX('Exchange Rates'!D222:'Exchange Rates'!BO222)-MIN('Exchange Rates'!D222-'Exchange Rates'!BO222)</f>
        <v>73.549853333333402</v>
      </c>
      <c r="H222" s="7">
        <f>_xlfn.STDEV.P('Exchange Rates'!D222:'Exchange Rates'!BO222)</f>
        <v>5.9852507259715786</v>
      </c>
      <c r="I222" s="7">
        <f>IFERROR(VAR('Exchange Rates'!D222:'Exchange Rates'!BO222),"NA")</f>
        <v>36.391848891675735</v>
      </c>
      <c r="J222" t="str">
        <f t="shared" si="3"/>
        <v>Extreme Fluctuation</v>
      </c>
    </row>
    <row r="223" spans="1:10" ht="15" customHeight="1" x14ac:dyDescent="0.25">
      <c r="A223" s="6" t="s">
        <v>449</v>
      </c>
      <c r="B223" s="7">
        <f>AVERAGE('Exchange Rates'!D223:'Exchange Rates'!BO223)</f>
        <v>24.637612679745857</v>
      </c>
      <c r="C223" s="7">
        <f>MEDIAN('Exchange Rates'!D223:'Exchange Rates'!BO223)</f>
        <v>30.769583333333301</v>
      </c>
      <c r="D223" s="7">
        <f>IFERROR(_xlfn.MODE.SNGL('Exchange Rates'!D223:'Exchange Rates'!BO223),"None")</f>
        <v>30.769583333333301</v>
      </c>
      <c r="E223" s="7">
        <f>MIN('Exchange Rates'!D223:'Exchange Rates'!BO223)</f>
        <v>0.71695770201613596</v>
      </c>
      <c r="F223" s="7">
        <f>MAX('Exchange Rates'!D223:'Exchange Rates'!BO223)</f>
        <v>48.354833333333303</v>
      </c>
      <c r="G223" s="7">
        <f>MAX('Exchange Rates'!D223:'Exchange Rates'!BO223)-MIN('Exchange Rates'!D223-'Exchange Rates'!BO223)</f>
        <v>18.5100895584707</v>
      </c>
      <c r="H223" s="7">
        <f>_xlfn.STDEV.P('Exchange Rates'!D223:'Exchange Rates'!BO223)</f>
        <v>13.749111411468677</v>
      </c>
      <c r="I223" s="7">
        <f>IFERROR(VAR('Exchange Rates'!D223:'Exchange Rates'!BO223),"NA")</f>
        <v>192.03866880505723</v>
      </c>
      <c r="J223" t="str">
        <f t="shared" si="3"/>
        <v>Extreme Fluctuation</v>
      </c>
    </row>
    <row r="224" spans="1:10" ht="15" customHeight="1" x14ac:dyDescent="0.25">
      <c r="A224" s="6" t="s">
        <v>451</v>
      </c>
      <c r="B224" s="7">
        <f>AVERAGE('Exchange Rates'!D224:'Exchange Rates'!BO224)</f>
        <v>54.216886353338658</v>
      </c>
      <c r="C224" s="7">
        <f>MEDIAN('Exchange Rates'!D224:'Exchange Rates'!BO224)</f>
        <v>27.571200000000001</v>
      </c>
      <c r="D224" s="7">
        <f>IFERROR(_xlfn.MODE.SNGL('Exchange Rates'!D224:'Exchange Rates'!BO224),"None")</f>
        <v>27.571200000000001</v>
      </c>
      <c r="E224" s="7">
        <f>MIN('Exchange Rates'!D224:'Exchange Rates'!BO224)</f>
        <v>0.67992268004272904</v>
      </c>
      <c r="F224" s="7">
        <f>MAX('Exchange Rates'!D224:'Exchange Rates'!BO224)</f>
        <v>242.74883500000001</v>
      </c>
      <c r="G224" s="7">
        <f>MAX('Exchange Rates'!D224:'Exchange Rates'!BO224)-MIN('Exchange Rates'!D224-'Exchange Rates'!BO224)</f>
        <v>216.1024745584707</v>
      </c>
      <c r="H224" s="7">
        <f>_xlfn.STDEV.P('Exchange Rates'!D224:'Exchange Rates'!BO224)</f>
        <v>69.653224829385721</v>
      </c>
      <c r="I224" s="7">
        <f>IFERROR(VAR('Exchange Rates'!D224:'Exchange Rates'!BO224),"NA")</f>
        <v>4928.5808041985574</v>
      </c>
      <c r="J224" t="str">
        <f t="shared" si="3"/>
        <v>Extreme Fluctuation</v>
      </c>
    </row>
    <row r="225" spans="1:10" ht="15" customHeight="1" x14ac:dyDescent="0.25">
      <c r="A225" s="6" t="s">
        <v>453</v>
      </c>
      <c r="B225" s="7">
        <f>AVERAGE('Exchange Rates'!D225:'Exchange Rates'!BO225)</f>
        <v>6.7360220327984921</v>
      </c>
      <c r="C225" s="7">
        <f>MEDIAN('Exchange Rates'!D225:'Exchange Rates'!BO225)</f>
        <v>6.6485275000000001</v>
      </c>
      <c r="D225" s="7">
        <f>IFERROR(_xlfn.MODE.SNGL('Exchange Rates'!D225:'Exchange Rates'!BO225),"None")</f>
        <v>5.1732100041732103</v>
      </c>
      <c r="E225" s="7">
        <f>MIN('Exchange Rates'!D225:'Exchange Rates'!BO225)</f>
        <v>4.1521916656666704</v>
      </c>
      <c r="F225" s="7">
        <f>MAX('Exchange Rates'!D225:'Exchange Rates'!BO225)</f>
        <v>10.610161296553599</v>
      </c>
      <c r="G225" s="7">
        <f>MAX('Exchange Rates'!D225:'Exchange Rates'!BO225)-MIN('Exchange Rates'!D225-'Exchange Rates'!BO225)</f>
        <v>16.047112588933988</v>
      </c>
      <c r="H225" s="7">
        <f>_xlfn.STDEV.P('Exchange Rates'!D225:'Exchange Rates'!BO225)</f>
        <v>1.7092856339264859</v>
      </c>
      <c r="I225" s="7">
        <f>IFERROR(VAR('Exchange Rates'!D225:'Exchange Rates'!BO225),"NA")</f>
        <v>2.9680328922894921</v>
      </c>
      <c r="J225" t="str">
        <f t="shared" si="3"/>
        <v>Extreme Fluctuation</v>
      </c>
    </row>
    <row r="226" spans="1:10" ht="15" customHeight="1" x14ac:dyDescent="0.25">
      <c r="A226" s="6" t="s">
        <v>455</v>
      </c>
      <c r="B226" s="7">
        <f>AVERAGE('Exchange Rates'!D226:'Exchange Rates'!BO226)</f>
        <v>5.0897905101979877</v>
      </c>
      <c r="C226" s="7">
        <f>MEDIAN('Exchange Rates'!D226:'Exchange Rates'!BO226)</f>
        <v>2.806664583333335</v>
      </c>
      <c r="D226" s="7">
        <f>IFERROR(_xlfn.MODE.SNGL('Exchange Rates'!D226:'Exchange Rates'!BO226),"None")</f>
        <v>0.71428599971428597</v>
      </c>
      <c r="E226" s="7">
        <f>MIN('Exchange Rates'!D226:'Exchange Rates'!BO226)</f>
        <v>0.67947700357025098</v>
      </c>
      <c r="F226" s="7">
        <f>MAX('Exchange Rates'!D226:'Exchange Rates'!BO226)</f>
        <v>18.453592491744899</v>
      </c>
      <c r="G226" s="7">
        <f>MAX('Exchange Rates'!D226:'Exchange Rates'!BO226)-MIN('Exchange Rates'!D226-'Exchange Rates'!BO226)</f>
        <v>36.192898983775514</v>
      </c>
      <c r="H226" s="7">
        <f>_xlfn.STDEV.P('Exchange Rates'!D226:'Exchange Rates'!BO226)</f>
        <v>4.9747210755994455</v>
      </c>
      <c r="I226" s="7">
        <f>IFERROR(VAR('Exchange Rates'!D226:'Exchange Rates'!BO226),"NA")</f>
        <v>25.140672792394469</v>
      </c>
      <c r="J226" t="str">
        <f t="shared" si="3"/>
        <v>Extreme Fluctuation</v>
      </c>
    </row>
    <row r="227" spans="1:10" ht="15" customHeight="1" x14ac:dyDescent="0.25">
      <c r="A227" s="6" t="s">
        <v>457</v>
      </c>
      <c r="B227" s="7">
        <f>AVERAGE('Exchange Rates'!D227:'Exchange Rates'!BO227)</f>
        <v>1.7900000000000025</v>
      </c>
      <c r="C227" s="7">
        <f>MEDIAN('Exchange Rates'!D227:'Exchange Rates'!BO227)</f>
        <v>1.79</v>
      </c>
      <c r="D227" s="7">
        <f>IFERROR(_xlfn.MODE.SNGL('Exchange Rates'!D227:'Exchange Rates'!BO227),"None")</f>
        <v>1.79</v>
      </c>
      <c r="E227" s="7">
        <f>MIN('Exchange Rates'!D227:'Exchange Rates'!BO227)</f>
        <v>1.79</v>
      </c>
      <c r="F227" s="7">
        <f>MAX('Exchange Rates'!D227:'Exchange Rates'!BO227)</f>
        <v>1.79</v>
      </c>
      <c r="G227" s="7">
        <f>MAX('Exchange Rates'!D227:'Exchange Rates'!BO227)-MIN('Exchange Rates'!D227-'Exchange Rates'!BO227)</f>
        <v>1.79</v>
      </c>
      <c r="H227" s="7">
        <f>_xlfn.STDEV.P('Exchange Rates'!D227:'Exchange Rates'!BO227)</f>
        <v>2.4424906541753444E-15</v>
      </c>
      <c r="I227" s="7">
        <f>IFERROR(VAR('Exchange Rates'!D227:'Exchange Rates'!BO227),"NA")</f>
        <v>6.0604552083645988E-30</v>
      </c>
      <c r="J227" t="str">
        <f t="shared" si="3"/>
        <v>Stable Exchange Rate</v>
      </c>
    </row>
    <row r="228" spans="1:10" ht="15" customHeight="1" x14ac:dyDescent="0.25">
      <c r="A228" s="6" t="s">
        <v>459</v>
      </c>
      <c r="B228" s="7">
        <f>AVERAGE('Exchange Rates'!D228:'Exchange Rates'!BO228)</f>
        <v>7.6336387844601017</v>
      </c>
      <c r="C228" s="7">
        <f>MEDIAN('Exchange Rates'!D228:'Exchange Rates'!BO228)</f>
        <v>5.6744041661666698</v>
      </c>
      <c r="D228" s="7">
        <f>IFERROR(_xlfn.MODE.SNGL('Exchange Rates'!D228:'Exchange Rates'!BO228),"None")</f>
        <v>4.7618947529714504</v>
      </c>
      <c r="E228" s="7">
        <f>MIN('Exchange Rates'!D228:'Exchange Rates'!BO228)</f>
        <v>4.7618947529714504</v>
      </c>
      <c r="F228" s="7">
        <f>MAX('Exchange Rates'!D228:'Exchange Rates'!BO228)</f>
        <v>17.616518755411299</v>
      </c>
      <c r="G228" s="7">
        <f>MAX('Exchange Rates'!D228:'Exchange Rates'!BO228)-MIN('Exchange Rates'!D228-'Exchange Rates'!BO228)</f>
        <v>27.127418527968949</v>
      </c>
      <c r="H228" s="7">
        <f>_xlfn.STDEV.P('Exchange Rates'!D228:'Exchange Rates'!BO228)</f>
        <v>3.6130346618673617</v>
      </c>
      <c r="I228" s="7">
        <f>IFERROR(VAR('Exchange Rates'!D228:'Exchange Rates'!BO228),"NA")</f>
        <v>13.26122612607492</v>
      </c>
      <c r="J228" t="str">
        <f t="shared" si="3"/>
        <v>Extreme Fluctuation</v>
      </c>
    </row>
    <row r="229" spans="1:10" ht="15" customHeight="1" x14ac:dyDescent="0.25">
      <c r="A229" s="6" t="s">
        <v>461</v>
      </c>
      <c r="B229" s="7">
        <f>AVERAGE('Exchange Rates'!D229:'Exchange Rates'!BO229)</f>
        <v>155.4631964467047</v>
      </c>
      <c r="C229" s="7">
        <f>MEDIAN('Exchange Rates'!D229:'Exchange Rates'!BO229)</f>
        <v>11.225</v>
      </c>
      <c r="D229" s="7">
        <f>IFERROR(_xlfn.MODE.SNGL('Exchange Rates'!D229:'Exchange Rates'!BO229),"None")</f>
        <v>11.225</v>
      </c>
      <c r="E229" s="7">
        <f>MIN('Exchange Rates'!D229:'Exchange Rates'!BO229)</f>
        <v>3.579999999</v>
      </c>
      <c r="F229" s="7">
        <f>MAX('Exchange Rates'!D229:'Exchange Rates'!BO229)</f>
        <v>2505.7469108587302</v>
      </c>
      <c r="G229" s="7">
        <f>MAX('Exchange Rates'!D229:'Exchange Rates'!BO229)-MIN('Exchange Rates'!D229-'Exchange Rates'!BO229)</f>
        <v>5007.9138217184609</v>
      </c>
      <c r="H229" s="7">
        <f>_xlfn.STDEV.P('Exchange Rates'!D229:'Exchange Rates'!BO229)</f>
        <v>472.62924695983344</v>
      </c>
      <c r="I229" s="7">
        <f>IFERROR(VAR('Exchange Rates'!D229:'Exchange Rates'!BO229),"NA")</f>
        <v>226924.09405137191</v>
      </c>
      <c r="J229" t="str">
        <f t="shared" si="3"/>
        <v>Extreme Fluctuation</v>
      </c>
    </row>
    <row r="230" spans="1:10" ht="15" customHeight="1" x14ac:dyDescent="0.25">
      <c r="A230" s="6" t="s">
        <v>463</v>
      </c>
      <c r="B230" s="7">
        <f>AVERAGE('Exchange Rates'!D230:'Exchange Rates'!BO230)</f>
        <v>1</v>
      </c>
      <c r="C230" s="7">
        <f>MEDIAN('Exchange Rates'!D230:'Exchange Rates'!BO230)</f>
        <v>1</v>
      </c>
      <c r="D230" s="7">
        <f>IFERROR(_xlfn.MODE.SNGL('Exchange Rates'!D230:'Exchange Rates'!BO230),"None")</f>
        <v>1</v>
      </c>
      <c r="E230" s="7">
        <f>MIN('Exchange Rates'!D230:'Exchange Rates'!BO230)</f>
        <v>1</v>
      </c>
      <c r="F230" s="7">
        <f>MAX('Exchange Rates'!D230:'Exchange Rates'!BO230)</f>
        <v>1</v>
      </c>
      <c r="G230" s="7">
        <f>MAX('Exchange Rates'!D230:'Exchange Rates'!BO230)-MIN('Exchange Rates'!D230-'Exchange Rates'!BO230)</f>
        <v>1</v>
      </c>
      <c r="H230" s="7">
        <f>_xlfn.STDEV.P('Exchange Rates'!D230:'Exchange Rates'!BO230)</f>
        <v>0</v>
      </c>
      <c r="I230" s="7">
        <f>IFERROR(VAR('Exchange Rates'!D230:'Exchange Rates'!BO230),"NA")</f>
        <v>0</v>
      </c>
      <c r="J230" t="str">
        <f t="shared" si="3"/>
        <v>Stable Exchange Rate</v>
      </c>
    </row>
    <row r="231" spans="1:10" ht="15" customHeight="1" x14ac:dyDescent="0.25">
      <c r="A231" s="6" t="s">
        <v>465</v>
      </c>
      <c r="B231" s="7">
        <f>AVERAGE('Exchange Rates'!D231:'Exchange Rates'!BO231)</f>
        <v>407.70323794096998</v>
      </c>
      <c r="C231" s="7">
        <f>MEDIAN('Exchange Rates'!D231:'Exchange Rates'!BO231)</f>
        <v>409.011350906318</v>
      </c>
      <c r="D231" s="7" t="str">
        <f>IFERROR(_xlfn.MODE.SNGL('Exchange Rates'!D231:'Exchange Rates'!BO231),"None")</f>
        <v>None</v>
      </c>
      <c r="E231" s="7">
        <f>MIN('Exchange Rates'!D231:'Exchange Rates'!BO231)</f>
        <v>211.27955541470499</v>
      </c>
      <c r="F231" s="7">
        <f>MAX('Exchange Rates'!D231:'Exchange Rates'!BO231)</f>
        <v>732.39769326022804</v>
      </c>
      <c r="G231" s="7">
        <f>MAX('Exchange Rates'!D231:'Exchange Rates'!BO231)-MIN('Exchange Rates'!D231-'Exchange Rates'!BO231)</f>
        <v>1093.772342027786</v>
      </c>
      <c r="H231" s="7">
        <f>_xlfn.STDEV.P('Exchange Rates'!D231:'Exchange Rates'!BO231)</f>
        <v>155.5195039448858</v>
      </c>
      <c r="I231" s="7">
        <f>IFERROR(VAR('Exchange Rates'!D231:'Exchange Rates'!BO231),"NA")</f>
        <v>24570.225886743723</v>
      </c>
      <c r="J231" t="str">
        <f t="shared" si="3"/>
        <v>Extreme Fluctuation</v>
      </c>
    </row>
    <row r="232" spans="1:10" ht="15" customHeight="1" x14ac:dyDescent="0.25">
      <c r="A232" s="6" t="s">
        <v>467</v>
      </c>
      <c r="B232" s="7">
        <f>AVERAGE('Exchange Rates'!D232:'Exchange Rates'!BO232)</f>
        <v>1.9670005372194693E-2</v>
      </c>
      <c r="C232" s="7">
        <f>MEDIAN('Exchange Rates'!D232:'Exchange Rates'!BO232)</f>
        <v>2.0370530027678989E-2</v>
      </c>
      <c r="D232" s="7">
        <f>IFERROR(_xlfn.MODE.SNGL('Exchange Rates'!D232:'Exchange Rates'!BO232),"None")</f>
        <v>2.0370530027678989E-2</v>
      </c>
      <c r="E232" s="7">
        <f>MIN('Exchange Rates'!D232:'Exchange Rates'!BO232)</f>
        <v>1.476141452168866E-2</v>
      </c>
      <c r="F232" s="7">
        <f>MAX('Exchange Rates'!D232:'Exchange Rates'!BO232)</f>
        <v>2.424041466500973E-2</v>
      </c>
      <c r="G232" s="7">
        <f>MAX('Exchange Rates'!D232:'Exchange Rates'!BO232)-MIN('Exchange Rates'!D232-'Exchange Rates'!BO232)</f>
        <v>2.3948550181747571E-2</v>
      </c>
      <c r="H232" s="7">
        <f>_xlfn.STDEV.P('Exchange Rates'!D232:'Exchange Rates'!BO232)</f>
        <v>1.7668758422881151E-3</v>
      </c>
      <c r="I232" s="7">
        <f>IFERROR(VAR('Exchange Rates'!D232:'Exchange Rates'!BO232),"NA")</f>
        <v>3.1714034205067539E-6</v>
      </c>
      <c r="J232" t="str">
        <f t="shared" si="3"/>
        <v>Stable Exchange Rate</v>
      </c>
    </row>
    <row r="233" spans="1:10" ht="15" customHeight="1" x14ac:dyDescent="0.25">
      <c r="A233" s="6" t="s">
        <v>469</v>
      </c>
      <c r="B233" s="7">
        <f>AVERAGE('Exchange Rates'!D233:'Exchange Rates'!BO233)</f>
        <v>1.9670005372194693E-2</v>
      </c>
      <c r="C233" s="7">
        <f>MEDIAN('Exchange Rates'!D233:'Exchange Rates'!BO233)</f>
        <v>2.0370530027678989E-2</v>
      </c>
      <c r="D233" s="7">
        <f>IFERROR(_xlfn.MODE.SNGL('Exchange Rates'!D233:'Exchange Rates'!BO233),"None")</f>
        <v>2.0370530027678989E-2</v>
      </c>
      <c r="E233" s="7">
        <f>MIN('Exchange Rates'!D233:'Exchange Rates'!BO233)</f>
        <v>1.476141452168866E-2</v>
      </c>
      <c r="F233" s="7">
        <f>MAX('Exchange Rates'!D233:'Exchange Rates'!BO233)</f>
        <v>2.424041466500973E-2</v>
      </c>
      <c r="G233" s="7">
        <f>MAX('Exchange Rates'!D233:'Exchange Rates'!BO233)-MIN('Exchange Rates'!D233-'Exchange Rates'!BO233)</f>
        <v>2.3948550181747571E-2</v>
      </c>
      <c r="H233" s="7">
        <f>_xlfn.STDEV.P('Exchange Rates'!D233:'Exchange Rates'!BO233)</f>
        <v>1.7668758422881151E-3</v>
      </c>
      <c r="I233" s="7">
        <f>IFERROR(VAR('Exchange Rates'!D233:'Exchange Rates'!BO233),"NA")</f>
        <v>3.1714034205067539E-6</v>
      </c>
      <c r="J233" t="str">
        <f t="shared" si="3"/>
        <v>Stable Exchange Rate</v>
      </c>
    </row>
    <row r="234" spans="1:10" ht="15" customHeight="1" x14ac:dyDescent="0.25">
      <c r="A234" s="6" t="s">
        <v>471</v>
      </c>
      <c r="B234" s="7">
        <f>AVERAGE('Exchange Rates'!D234:'Exchange Rates'!BO234)</f>
        <v>407.70323794096998</v>
      </c>
      <c r="C234" s="7">
        <f>MEDIAN('Exchange Rates'!D234:'Exchange Rates'!BO234)</f>
        <v>409.011350906318</v>
      </c>
      <c r="D234" s="7" t="str">
        <f>IFERROR(_xlfn.MODE.SNGL('Exchange Rates'!D234:'Exchange Rates'!BO234),"None")</f>
        <v>None</v>
      </c>
      <c r="E234" s="7">
        <f>MIN('Exchange Rates'!D234:'Exchange Rates'!BO234)</f>
        <v>211.27955541470499</v>
      </c>
      <c r="F234" s="7">
        <f>MAX('Exchange Rates'!D234:'Exchange Rates'!BO234)</f>
        <v>732.39769326022804</v>
      </c>
      <c r="G234" s="7">
        <f>MAX('Exchange Rates'!D234:'Exchange Rates'!BO234)-MIN('Exchange Rates'!D234-'Exchange Rates'!BO234)</f>
        <v>1093.772342027786</v>
      </c>
      <c r="H234" s="7">
        <f>_xlfn.STDEV.P('Exchange Rates'!D234:'Exchange Rates'!BO234)</f>
        <v>155.5195039448858</v>
      </c>
      <c r="I234" s="7">
        <f>IFERROR(VAR('Exchange Rates'!D234:'Exchange Rates'!BO234),"NA")</f>
        <v>24570.225886743723</v>
      </c>
      <c r="J234" t="str">
        <f t="shared" si="3"/>
        <v>Extreme Fluctuation</v>
      </c>
    </row>
    <row r="235" spans="1:10" ht="15" customHeight="1" x14ac:dyDescent="0.25">
      <c r="A235" s="6" t="s">
        <v>473</v>
      </c>
      <c r="B235" s="7">
        <f>AVERAGE('Exchange Rates'!D235:'Exchange Rates'!BO235)</f>
        <v>27.966129128779318</v>
      </c>
      <c r="C235" s="7">
        <f>MEDIAN('Exchange Rates'!D235:'Exchange Rates'!BO235)</f>
        <v>25.551128912635448</v>
      </c>
      <c r="D235" s="7">
        <f>IFERROR(_xlfn.MODE.SNGL('Exchange Rates'!D235:'Exchange Rates'!BO235),"None")</f>
        <v>20.800000019799999</v>
      </c>
      <c r="E235" s="7">
        <f>MIN('Exchange Rates'!D235:'Exchange Rates'!BO235)</f>
        <v>20.336102600360199</v>
      </c>
      <c r="F235" s="7">
        <f>MAX('Exchange Rates'!D235:'Exchange Rates'!BO235)</f>
        <v>44.431899999999999</v>
      </c>
      <c r="G235" s="7">
        <f>MAX('Exchange Rates'!D235:'Exchange Rates'!BO235)-MIN('Exchange Rates'!D235-'Exchange Rates'!BO235)</f>
        <v>58.052315047161699</v>
      </c>
      <c r="H235" s="7">
        <f>_xlfn.STDEV.P('Exchange Rates'!D235:'Exchange Rates'!BO235)</f>
        <v>7.1278111957184391</v>
      </c>
      <c r="I235" s="7">
        <f>IFERROR(VAR('Exchange Rates'!D235:'Exchange Rates'!BO235),"NA")</f>
        <v>51.612132004377528</v>
      </c>
      <c r="J235" t="str">
        <f t="shared" si="3"/>
        <v>Extreme Fluctuation</v>
      </c>
    </row>
    <row r="236" spans="1:10" ht="15" customHeight="1" x14ac:dyDescent="0.25">
      <c r="A236" s="6" t="s">
        <v>475</v>
      </c>
      <c r="B236" s="7">
        <f>AVERAGE('Exchange Rates'!D236:'Exchange Rates'!BO236)</f>
        <v>2.2179989044177084</v>
      </c>
      <c r="C236" s="7">
        <f>MEDIAN('Exchange Rates'!D236:'Exchange Rates'!BO236)</f>
        <v>2.4685179666666698E-3</v>
      </c>
      <c r="D236" s="7">
        <f>IFERROR(_xlfn.MODE.SNGL('Exchange Rates'!D236:'Exchange Rates'!BO236),"None")</f>
        <v>2.4685179666666698E-3</v>
      </c>
      <c r="E236" s="7">
        <f>MIN('Exchange Rates'!D236:'Exchange Rates'!BO236)</f>
        <v>2.4685179666666698E-3</v>
      </c>
      <c r="F236" s="7">
        <f>MAX('Exchange Rates'!D236:'Exchange Rates'!BO236)</f>
        <v>11.30885</v>
      </c>
      <c r="G236" s="7">
        <f>MAX('Exchange Rates'!D236:'Exchange Rates'!BO236)-MIN('Exchange Rates'!D236-'Exchange Rates'!BO236)</f>
        <v>22.150906482033335</v>
      </c>
      <c r="H236" s="7">
        <f>_xlfn.STDEV.P('Exchange Rates'!D236:'Exchange Rates'!BO236)</f>
        <v>3.3437933592482034</v>
      </c>
      <c r="I236" s="7">
        <f>IFERROR(VAR('Exchange Rates'!D236:'Exchange Rates'!BO236),"NA")</f>
        <v>11.358429490135757</v>
      </c>
      <c r="J236" t="str">
        <f t="shared" si="3"/>
        <v>Extreme Fluctuation</v>
      </c>
    </row>
    <row r="237" spans="1:10" ht="15" customHeight="1" x14ac:dyDescent="0.25">
      <c r="A237" s="6" t="s">
        <v>477</v>
      </c>
      <c r="B237" s="7">
        <f>AVERAGE('Exchange Rates'!D237:'Exchange Rates'!BO237)</f>
        <v>2235.5329427083334</v>
      </c>
      <c r="C237" s="7">
        <f>MEDIAN('Exchange Rates'!D237:'Exchange Rates'!BO237)</f>
        <v>19.198333333333299</v>
      </c>
      <c r="D237" s="7">
        <f>IFERROR(_xlfn.MODE.SNGL('Exchange Rates'!D237:'Exchange Rates'!BO237),"None")</f>
        <v>19.198333333333299</v>
      </c>
      <c r="E237" s="7">
        <f>MIN('Exchange Rates'!D237:'Exchange Rates'!BO237)</f>
        <v>19.198333333333299</v>
      </c>
      <c r="F237" s="7">
        <f>MAX('Exchange Rates'!D237:'Exchange Rates'!BO237)</f>
        <v>5200</v>
      </c>
      <c r="G237" s="7">
        <f>MAX('Exchange Rates'!D237:'Exchange Rates'!BO237)-MIN('Exchange Rates'!D237-'Exchange Rates'!BO237)</f>
        <v>10380.801666666666</v>
      </c>
      <c r="H237" s="7">
        <f>_xlfn.STDEV.P('Exchange Rates'!D237:'Exchange Rates'!BO237)</f>
        <v>2524.4812092405559</v>
      </c>
      <c r="I237" s="7">
        <f>IFERROR(VAR('Exchange Rates'!D237:'Exchange Rates'!BO237),"NA")</f>
        <v>6474164.1912976867</v>
      </c>
      <c r="J237" t="str">
        <f t="shared" si="3"/>
        <v>Extreme Fluctuation</v>
      </c>
    </row>
    <row r="238" spans="1:10" ht="15" customHeight="1" x14ac:dyDescent="0.25">
      <c r="A238" s="6" t="s">
        <v>479</v>
      </c>
      <c r="B238" s="7">
        <f>AVERAGE('Exchange Rates'!D238:'Exchange Rates'!BO238)</f>
        <v>1.9670005372194693E-2</v>
      </c>
      <c r="C238" s="7">
        <f>MEDIAN('Exchange Rates'!D238:'Exchange Rates'!BO238)</f>
        <v>2.0370530027678989E-2</v>
      </c>
      <c r="D238" s="7">
        <f>IFERROR(_xlfn.MODE.SNGL('Exchange Rates'!D238:'Exchange Rates'!BO238),"None")</f>
        <v>2.0370530027678989E-2</v>
      </c>
      <c r="E238" s="7">
        <f>MIN('Exchange Rates'!D238:'Exchange Rates'!BO238)</f>
        <v>1.476141452168866E-2</v>
      </c>
      <c r="F238" s="7">
        <f>MAX('Exchange Rates'!D238:'Exchange Rates'!BO238)</f>
        <v>2.424041466500973E-2</v>
      </c>
      <c r="G238" s="7">
        <f>MAX('Exchange Rates'!D238:'Exchange Rates'!BO238)-MIN('Exchange Rates'!D238-'Exchange Rates'!BO238)</f>
        <v>2.3948550181747571E-2</v>
      </c>
      <c r="H238" s="7">
        <f>_xlfn.STDEV.P('Exchange Rates'!D238:'Exchange Rates'!BO238)</f>
        <v>1.7668758422881151E-3</v>
      </c>
      <c r="I238" s="7">
        <f>IFERROR(VAR('Exchange Rates'!D238:'Exchange Rates'!BO238),"NA")</f>
        <v>3.1714034205067539E-6</v>
      </c>
      <c r="J238" t="str">
        <f t="shared" si="3"/>
        <v>Stable Exchange Rate</v>
      </c>
    </row>
    <row r="239" spans="1:10" ht="15" customHeight="1" x14ac:dyDescent="0.25">
      <c r="A239" s="6" t="s">
        <v>481</v>
      </c>
      <c r="B239" s="7">
        <f>AVERAGE('Exchange Rates'!D239:'Exchange Rates'!BO239)</f>
        <v>1</v>
      </c>
      <c r="C239" s="7">
        <f>MEDIAN('Exchange Rates'!D239:'Exchange Rates'!BO239)</f>
        <v>1</v>
      </c>
      <c r="D239" s="7">
        <f>IFERROR(_xlfn.MODE.SNGL('Exchange Rates'!D239:'Exchange Rates'!BO239),"None")</f>
        <v>1</v>
      </c>
      <c r="E239" s="7">
        <f>MIN('Exchange Rates'!D239:'Exchange Rates'!BO239)</f>
        <v>1</v>
      </c>
      <c r="F239" s="7">
        <f>MAX('Exchange Rates'!D239:'Exchange Rates'!BO239)</f>
        <v>1</v>
      </c>
      <c r="G239" s="7">
        <f>MAX('Exchange Rates'!D239:'Exchange Rates'!BO239)-MIN('Exchange Rates'!D239-'Exchange Rates'!BO239)</f>
        <v>1</v>
      </c>
      <c r="H239" s="7">
        <f>_xlfn.STDEV.P('Exchange Rates'!D239:'Exchange Rates'!BO239)</f>
        <v>0</v>
      </c>
      <c r="I239" s="7">
        <f>IFERROR(VAR('Exchange Rates'!D239:'Exchange Rates'!BO239),"NA")</f>
        <v>0</v>
      </c>
      <c r="J239" t="str">
        <f t="shared" si="3"/>
        <v>Stable Exchange Rate</v>
      </c>
    </row>
    <row r="240" spans="1:10" ht="15" customHeight="1" x14ac:dyDescent="0.25">
      <c r="A240" s="6" t="s">
        <v>483</v>
      </c>
      <c r="B240" s="7">
        <f>AVERAGE('Exchange Rates'!D240:'Exchange Rates'!BO240)</f>
        <v>1.9670005372194693E-2</v>
      </c>
      <c r="C240" s="7">
        <f>MEDIAN('Exchange Rates'!D240:'Exchange Rates'!BO240)</f>
        <v>2.0370530027678989E-2</v>
      </c>
      <c r="D240" s="7">
        <f>IFERROR(_xlfn.MODE.SNGL('Exchange Rates'!D240:'Exchange Rates'!BO240),"None")</f>
        <v>2.0370530027678989E-2</v>
      </c>
      <c r="E240" s="7">
        <f>MIN('Exchange Rates'!D240:'Exchange Rates'!BO240)</f>
        <v>1.476141452168866E-2</v>
      </c>
      <c r="F240" s="7">
        <f>MAX('Exchange Rates'!D240:'Exchange Rates'!BO240)</f>
        <v>2.424041466500973E-2</v>
      </c>
      <c r="G240" s="7">
        <f>MAX('Exchange Rates'!D240:'Exchange Rates'!BO240)-MIN('Exchange Rates'!D240-'Exchange Rates'!BO240)</f>
        <v>2.3948550181747571E-2</v>
      </c>
      <c r="H240" s="7">
        <f>_xlfn.STDEV.P('Exchange Rates'!D240:'Exchange Rates'!BO240)</f>
        <v>1.7668758422881151E-3</v>
      </c>
      <c r="I240" s="7">
        <f>IFERROR(VAR('Exchange Rates'!D240:'Exchange Rates'!BO240),"NA")</f>
        <v>3.1714034205067539E-6</v>
      </c>
      <c r="J240" t="str">
        <f t="shared" si="3"/>
        <v>Stable Exchange Rate</v>
      </c>
    </row>
    <row r="241" spans="1:10" ht="15" customHeight="1" x14ac:dyDescent="0.25">
      <c r="A241" s="6" t="s">
        <v>485</v>
      </c>
      <c r="B241" s="7">
        <f>AVERAGE('Exchange Rates'!D241:'Exchange Rates'!BO241)</f>
        <v>1.4365561773706896</v>
      </c>
      <c r="C241" s="7">
        <f>MEDIAN('Exchange Rates'!D241:'Exchange Rates'!BO241)</f>
        <v>1.308167096885775</v>
      </c>
      <c r="D241" s="7">
        <f>IFERROR(_xlfn.MODE.SNGL('Exchange Rates'!D241:'Exchange Rates'!BO241),"None")</f>
        <v>0.89285699989285705</v>
      </c>
      <c r="E241" s="7">
        <f>MIN('Exchange Rates'!D241:'Exchange Rates'!BO241)</f>
        <v>0.69584522149195305</v>
      </c>
      <c r="F241" s="7">
        <f>MAX('Exchange Rates'!D241:'Exchange Rates'!BO241)</f>
        <v>2.36369881809753</v>
      </c>
      <c r="G241" s="7">
        <f>MAX('Exchange Rates'!D241:'Exchange Rates'!BO241)-MIN('Exchange Rates'!D241-'Exchange Rates'!BO241)</f>
        <v>3.834540636302203</v>
      </c>
      <c r="H241" s="7">
        <f>_xlfn.STDEV.P('Exchange Rates'!D241:'Exchange Rates'!BO241)</f>
        <v>0.53406108954527776</v>
      </c>
      <c r="I241" s="7">
        <f>IFERROR(VAR('Exchange Rates'!D241:'Exchange Rates'!BO241),"NA")</f>
        <v>0.28974856875305566</v>
      </c>
      <c r="J241" t="str">
        <f t="shared" si="3"/>
        <v>Extreme Fluctuation</v>
      </c>
    </row>
    <row r="242" spans="1:10" ht="15" customHeight="1" x14ac:dyDescent="0.25">
      <c r="A242" s="6" t="s">
        <v>487</v>
      </c>
      <c r="B242" s="7">
        <f>AVERAGE('Exchange Rates'!D242:'Exchange Rates'!BO242)</f>
        <v>1.9670005372194693E-2</v>
      </c>
      <c r="C242" s="7">
        <f>MEDIAN('Exchange Rates'!D242:'Exchange Rates'!BO242)</f>
        <v>2.0370530027678989E-2</v>
      </c>
      <c r="D242" s="7">
        <f>IFERROR(_xlfn.MODE.SNGL('Exchange Rates'!D242:'Exchange Rates'!BO242),"None")</f>
        <v>2.0370530027678989E-2</v>
      </c>
      <c r="E242" s="7">
        <f>MIN('Exchange Rates'!D242:'Exchange Rates'!BO242)</f>
        <v>1.476141452168866E-2</v>
      </c>
      <c r="F242" s="7">
        <f>MAX('Exchange Rates'!D242:'Exchange Rates'!BO242)</f>
        <v>2.424041466500973E-2</v>
      </c>
      <c r="G242" s="7">
        <f>MAX('Exchange Rates'!D242:'Exchange Rates'!BO242)-MIN('Exchange Rates'!D242-'Exchange Rates'!BO242)</f>
        <v>2.3948550181747571E-2</v>
      </c>
      <c r="H242" s="7">
        <f>_xlfn.STDEV.P('Exchange Rates'!D242:'Exchange Rates'!BO242)</f>
        <v>1.7668758422881151E-3</v>
      </c>
      <c r="I242" s="7">
        <f>IFERROR(VAR('Exchange Rates'!D242:'Exchange Rates'!BO242),"NA")</f>
        <v>3.1714034205067539E-6</v>
      </c>
      <c r="J242" t="str">
        <f t="shared" si="3"/>
        <v>Stable Exchange Rate</v>
      </c>
    </row>
    <row r="243" spans="1:10" ht="15" customHeight="1" x14ac:dyDescent="0.25">
      <c r="A243" s="6" t="s">
        <v>489</v>
      </c>
      <c r="B243" s="7">
        <f>AVERAGE('Exchange Rates'!D243:'Exchange Rates'!BO243)</f>
        <v>1.9670005372194693E-2</v>
      </c>
      <c r="C243" s="7">
        <f>MEDIAN('Exchange Rates'!D243:'Exchange Rates'!BO243)</f>
        <v>2.0370530027678989E-2</v>
      </c>
      <c r="D243" s="7">
        <f>IFERROR(_xlfn.MODE.SNGL('Exchange Rates'!D243:'Exchange Rates'!BO243),"None")</f>
        <v>2.0370530027678989E-2</v>
      </c>
      <c r="E243" s="7">
        <f>MIN('Exchange Rates'!D243:'Exchange Rates'!BO243)</f>
        <v>1.476141452168866E-2</v>
      </c>
      <c r="F243" s="7">
        <f>MAX('Exchange Rates'!D243:'Exchange Rates'!BO243)</f>
        <v>2.424041466500973E-2</v>
      </c>
      <c r="G243" s="7">
        <f>MAX('Exchange Rates'!D243:'Exchange Rates'!BO243)-MIN('Exchange Rates'!D243-'Exchange Rates'!BO243)</f>
        <v>2.3948550181747571E-2</v>
      </c>
      <c r="H243" s="7">
        <f>_xlfn.STDEV.P('Exchange Rates'!D243:'Exchange Rates'!BO243)</f>
        <v>1.7668758422881151E-3</v>
      </c>
      <c r="I243" s="7">
        <f>IFERROR(VAR('Exchange Rates'!D243:'Exchange Rates'!BO243),"NA")</f>
        <v>3.1714034205067539E-6</v>
      </c>
      <c r="J243" t="str">
        <f t="shared" si="3"/>
        <v>Stable Exchange Rate</v>
      </c>
    </row>
    <row r="244" spans="1:10" ht="15" customHeight="1" x14ac:dyDescent="0.25">
      <c r="A244" s="6" t="s">
        <v>491</v>
      </c>
      <c r="B244" s="7">
        <f>AVERAGE('Exchange Rates'!D244:'Exchange Rates'!BO244)</f>
        <v>4.3653901640718678</v>
      </c>
      <c r="C244" s="7">
        <f>MEDIAN('Exchange Rates'!D244:'Exchange Rates'!BO244)</f>
        <v>4.25</v>
      </c>
      <c r="D244" s="7">
        <f>IFERROR(_xlfn.MODE.SNGL('Exchange Rates'!D244:'Exchange Rates'!BO244),"None")</f>
        <v>1.7142900007142901</v>
      </c>
      <c r="E244" s="7">
        <f>MIN('Exchange Rates'!D244:'Exchange Rates'!BO244)</f>
        <v>1.7142900007142901</v>
      </c>
      <c r="F244" s="7">
        <f>MAX('Exchange Rates'!D244:'Exchange Rates'!BO244)</f>
        <v>6.7795249999999996</v>
      </c>
      <c r="G244" s="7">
        <f>MAX('Exchange Rates'!D244:'Exchange Rates'!BO244)-MIN('Exchange Rates'!D244-'Exchange Rates'!BO244)</f>
        <v>11.81549737863072</v>
      </c>
      <c r="H244" s="7">
        <f>_xlfn.STDEV.P('Exchange Rates'!D244:'Exchange Rates'!BO244)</f>
        <v>2.0447138580406534</v>
      </c>
      <c r="I244" s="7">
        <f>IFERROR(VAR('Exchange Rates'!D244:'Exchange Rates'!BO244),"NA")</f>
        <v>4.2472175352518029</v>
      </c>
      <c r="J244" t="str">
        <f t="shared" si="3"/>
        <v>Extreme Fluctuation</v>
      </c>
    </row>
    <row r="245" spans="1:10" ht="15" customHeight="1" x14ac:dyDescent="0.25">
      <c r="A245" s="6" t="s">
        <v>493</v>
      </c>
      <c r="B245" s="7">
        <f>AVERAGE('Exchange Rates'!D245:'Exchange Rates'!BO245)</f>
        <v>1.1154173174357676</v>
      </c>
      <c r="C245" s="7">
        <f>MEDIAN('Exchange Rates'!D245:'Exchange Rates'!BO245)</f>
        <v>0.93518541666666644</v>
      </c>
      <c r="D245" s="7">
        <f>IFERROR(_xlfn.MODE.SNGL('Exchange Rates'!D245:'Exchange Rates'!BO245),"None")</f>
        <v>0.52499999952499998</v>
      </c>
      <c r="E245" s="7">
        <f>MIN('Exchange Rates'!D245:'Exchange Rates'!BO245)</f>
        <v>0.40226666566666702</v>
      </c>
      <c r="F245" s="7">
        <f>MAX('Exchange Rates'!D245:'Exchange Rates'!BO245)</f>
        <v>3.1061666666666699</v>
      </c>
      <c r="G245" s="7">
        <f>MAX('Exchange Rates'!D245:'Exchange Rates'!BO245)-MIN('Exchange Rates'!D245-'Exchange Rates'!BO245)</f>
        <v>5.7923333339133398</v>
      </c>
      <c r="H245" s="7">
        <f>_xlfn.STDEV.P('Exchange Rates'!D245:'Exchange Rates'!BO245)</f>
        <v>0.73837356966941647</v>
      </c>
      <c r="I245" s="7">
        <f>IFERROR(VAR('Exchange Rates'!D245:'Exchange Rates'!BO245),"NA")</f>
        <v>0.55384942566233042</v>
      </c>
      <c r="J245" t="str">
        <f t="shared" si="3"/>
        <v>Extreme Fluctuation</v>
      </c>
    </row>
    <row r="246" spans="1:10" ht="15" customHeight="1" x14ac:dyDescent="0.25">
      <c r="A246" s="6" t="s">
        <v>495</v>
      </c>
      <c r="B246" s="7">
        <f>AVERAGE('Exchange Rates'!D246:'Exchange Rates'!BO246)</f>
        <v>1.5520874156263482</v>
      </c>
      <c r="C246" s="7">
        <f>MEDIAN('Exchange Rates'!D246:'Exchange Rates'!BO246)</f>
        <v>5.5221195833333302E-3</v>
      </c>
      <c r="D246" s="7">
        <f>IFERROR(_xlfn.MODE.SNGL('Exchange Rates'!D246:'Exchange Rates'!BO246),"None")</f>
        <v>9.0399999989999995E-6</v>
      </c>
      <c r="E246" s="7">
        <f>MIN('Exchange Rates'!D246:'Exchange Rates'!BO246)</f>
        <v>9.0169166665833305E-6</v>
      </c>
      <c r="F246" s="7">
        <f>MAX('Exchange Rates'!D246:'Exchange Rates'!BO246)</f>
        <v>23.738566121991798</v>
      </c>
      <c r="G246" s="7">
        <f>MAX('Exchange Rates'!D246:'Exchange Rates'!BO246)-MIN('Exchange Rates'!D246-'Exchange Rates'!BO246)</f>
        <v>47.477123227066926</v>
      </c>
      <c r="H246" s="7">
        <f>_xlfn.STDEV.P('Exchange Rates'!D246:'Exchange Rates'!BO246)</f>
        <v>3.8141659244018511</v>
      </c>
      <c r="I246" s="7">
        <f>IFERROR(VAR('Exchange Rates'!D246:'Exchange Rates'!BO246),"NA")</f>
        <v>14.778780138532804</v>
      </c>
      <c r="J246" t="str">
        <f t="shared" si="3"/>
        <v>Extreme Fluctuation</v>
      </c>
    </row>
    <row r="247" spans="1:10" ht="15" customHeight="1" x14ac:dyDescent="0.25">
      <c r="A247" s="6" t="s">
        <v>497</v>
      </c>
      <c r="B247" s="7">
        <f>AVERAGE('Exchange Rates'!D247:'Exchange Rates'!BO247)</f>
        <v>1.5837403091272055</v>
      </c>
      <c r="C247" s="7">
        <f>MEDIAN('Exchange Rates'!D247:'Exchange Rates'!BO247)</f>
        <v>1.7248000000000001</v>
      </c>
      <c r="D247" s="7">
        <f>IFERROR(_xlfn.MODE.SNGL('Exchange Rates'!D247:'Exchange Rates'!BO247),"None")</f>
        <v>1.7248000000000001</v>
      </c>
      <c r="E247" s="7">
        <f>MIN('Exchange Rates'!D247:'Exchange Rates'!BO247)</f>
        <v>0.96579999999999999</v>
      </c>
      <c r="F247" s="7">
        <f>MAX('Exchange Rates'!D247:'Exchange Rates'!BO247)</f>
        <v>1.9334</v>
      </c>
      <c r="G247" s="7">
        <f>MAX('Exchange Rates'!D247:'Exchange Rates'!BO247)-MIN('Exchange Rates'!D247-'Exchange Rates'!BO247)</f>
        <v>1.7137910656050799</v>
      </c>
      <c r="H247" s="7">
        <f>_xlfn.STDEV.P('Exchange Rates'!D247:'Exchange Rates'!BO247)</f>
        <v>0.23408074539078891</v>
      </c>
      <c r="I247" s="7">
        <f>IFERROR(VAR('Exchange Rates'!D247:'Exchange Rates'!BO247),"NA")</f>
        <v>5.5663538146242378E-2</v>
      </c>
      <c r="J247" t="str">
        <f t="shared" si="3"/>
        <v>Increasing Trend</v>
      </c>
    </row>
    <row r="248" spans="1:10" ht="15" customHeight="1" x14ac:dyDescent="0.25">
      <c r="A248" s="6" t="s">
        <v>499</v>
      </c>
      <c r="B248" s="7">
        <f>AVERAGE('Exchange Rates'!D248:'Exchange Rates'!BO248)</f>
        <v>690.39599756840164</v>
      </c>
      <c r="C248" s="7">
        <f>MEDIAN('Exchange Rates'!D248:'Exchange Rates'!BO248)</f>
        <v>258.43275</v>
      </c>
      <c r="D248" s="7">
        <f>IFERROR(_xlfn.MODE.SNGL('Exchange Rates'!D248:'Exchange Rates'!BO248),"None")</f>
        <v>7.1428600061428602</v>
      </c>
      <c r="E248" s="7">
        <f>MIN('Exchange Rates'!D248:'Exchange Rates'!BO248)</f>
        <v>7.0214466656666703</v>
      </c>
      <c r="F248" s="7">
        <f>MAX('Exchange Rates'!D248:'Exchange Rates'!BO248)</f>
        <v>2297.76422623792</v>
      </c>
      <c r="G248" s="7">
        <f>MAX('Exchange Rates'!D248:'Exchange Rates'!BO248)-MIN('Exchange Rates'!D248-'Exchange Rates'!BO248)</f>
        <v>4588.3855924696973</v>
      </c>
      <c r="H248" s="7">
        <f>_xlfn.STDEV.P('Exchange Rates'!D248:'Exchange Rates'!BO248)</f>
        <v>806.30290036610211</v>
      </c>
      <c r="I248" s="7">
        <f>IFERROR(VAR('Exchange Rates'!D248:'Exchange Rates'!BO248),"NA")</f>
        <v>660443.80153781676</v>
      </c>
      <c r="J248" t="str">
        <f t="shared" si="3"/>
        <v>Extreme Fluctuation</v>
      </c>
    </row>
    <row r="249" spans="1:10" ht="15" customHeight="1" x14ac:dyDescent="0.25">
      <c r="A249" s="6" t="s">
        <v>501</v>
      </c>
      <c r="B249" s="7">
        <f>AVERAGE('Exchange Rates'!D249:'Exchange Rates'!BO249)</f>
        <v>1149.0511804619487</v>
      </c>
      <c r="C249" s="7">
        <f>MEDIAN('Exchange Rates'!D249:'Exchange Rates'!BO249)</f>
        <v>851.46329166666692</v>
      </c>
      <c r="D249" s="7">
        <f>IFERROR(_xlfn.MODE.SNGL('Exchange Rates'!D249:'Exchange Rates'!BO249),"None")</f>
        <v>7.1430000071429994E-2</v>
      </c>
      <c r="E249" s="7">
        <f>MIN('Exchange Rates'!D249:'Exchange Rates'!BO249)</f>
        <v>7.0214499989999998E-2</v>
      </c>
      <c r="F249" s="7">
        <f>MAX('Exchange Rates'!D249:'Exchange Rates'!BO249)</f>
        <v>3727.0689948461199</v>
      </c>
      <c r="G249" s="7">
        <f>MAX('Exchange Rates'!D249:'Exchange Rates'!BO249)-MIN('Exchange Rates'!D249-'Exchange Rates'!BO249)</f>
        <v>7453.138024816908</v>
      </c>
      <c r="H249" s="7">
        <f>_xlfn.STDEV.P('Exchange Rates'!D249:'Exchange Rates'!BO249)</f>
        <v>1295.5469801565714</v>
      </c>
      <c r="I249" s="7">
        <f>IFERROR(VAR('Exchange Rates'!D249:'Exchange Rates'!BO249),"NA")</f>
        <v>1705083.913948253</v>
      </c>
      <c r="J249" t="str">
        <f t="shared" si="3"/>
        <v>Extreme Fluctuation</v>
      </c>
    </row>
    <row r="250" spans="1:10" ht="15" customHeight="1" x14ac:dyDescent="0.25">
      <c r="A250" s="6" t="s">
        <v>503</v>
      </c>
      <c r="B250" s="7">
        <f>AVERAGE('Exchange Rates'!D250:'Exchange Rates'!BO250)</f>
        <v>5.6665509397135416</v>
      </c>
      <c r="C250" s="7">
        <f>MEDIAN('Exchange Rates'!D250:'Exchange Rates'!BO250)</f>
        <v>4.5324999999999997E-2</v>
      </c>
      <c r="D250" s="7">
        <f>IFERROR(_xlfn.MODE.SNGL('Exchange Rates'!D250:'Exchange Rates'!BO250),"None")</f>
        <v>4.5324999999999997E-2</v>
      </c>
      <c r="E250" s="7">
        <f>MIN('Exchange Rates'!D250:'Exchange Rates'!BO250)</f>
        <v>4.5324999999999997E-2</v>
      </c>
      <c r="F250" s="7">
        <f>MAX('Exchange Rates'!D250:'Exchange Rates'!BO250)</f>
        <v>36.573808116666697</v>
      </c>
      <c r="G250" s="7">
        <f>MAX('Exchange Rates'!D250:'Exchange Rates'!BO250)-MIN('Exchange Rates'!D250-'Exchange Rates'!BO250)</f>
        <v>73.102291233333403</v>
      </c>
      <c r="H250" s="7">
        <f>_xlfn.STDEV.P('Exchange Rates'!D250:'Exchange Rates'!BO250)</f>
        <v>9.5050782660098925</v>
      </c>
      <c r="I250" s="7">
        <f>IFERROR(VAR('Exchange Rates'!D250:'Exchange Rates'!BO250),"NA")</f>
        <v>91.780584475401781</v>
      </c>
      <c r="J250" t="str">
        <f t="shared" si="3"/>
        <v>Extreme Fluctuation</v>
      </c>
    </row>
    <row r="251" spans="1:10" ht="15" customHeight="1" x14ac:dyDescent="0.25">
      <c r="A251" s="6" t="s">
        <v>23</v>
      </c>
      <c r="B251" s="7">
        <f>AVERAGE('Exchange Rates'!D251:'Exchange Rates'!BO251)</f>
        <v>1.9670005372194693E-2</v>
      </c>
      <c r="C251" s="7">
        <f>MEDIAN('Exchange Rates'!D251:'Exchange Rates'!BO251)</f>
        <v>2.0370530027678989E-2</v>
      </c>
      <c r="D251" s="7">
        <f>IFERROR(_xlfn.MODE.SNGL('Exchange Rates'!D251:'Exchange Rates'!BO251),"None")</f>
        <v>2.0370530027678989E-2</v>
      </c>
      <c r="E251" s="7">
        <f>MIN('Exchange Rates'!D251:'Exchange Rates'!BO251)</f>
        <v>1.476141452168866E-2</v>
      </c>
      <c r="F251" s="7">
        <f>MAX('Exchange Rates'!D251:'Exchange Rates'!BO251)</f>
        <v>2.424041466500973E-2</v>
      </c>
      <c r="G251" s="7">
        <f>MAX('Exchange Rates'!D251:'Exchange Rates'!BO251)-MIN('Exchange Rates'!D251-'Exchange Rates'!BO251)</f>
        <v>2.3948550181747571E-2</v>
      </c>
      <c r="H251" s="7">
        <f>_xlfn.STDEV.P('Exchange Rates'!D251:'Exchange Rates'!BO251)</f>
        <v>1.7668758422881151E-3</v>
      </c>
      <c r="I251" s="7">
        <f>IFERROR(VAR('Exchange Rates'!D251:'Exchange Rates'!BO251),"NA")</f>
        <v>3.1714034205067539E-6</v>
      </c>
      <c r="J251" t="str">
        <f t="shared" si="3"/>
        <v>Stable Exchange Rate</v>
      </c>
    </row>
    <row r="252" spans="1:10" ht="15" customHeight="1" x14ac:dyDescent="0.25">
      <c r="A252" s="6" t="s">
        <v>506</v>
      </c>
      <c r="B252" s="7">
        <f>AVERAGE('Exchange Rates'!D252:'Exchange Rates'!BO252)</f>
        <v>10.978600232265624</v>
      </c>
      <c r="C252" s="7">
        <f>MEDIAN('Exchange Rates'!D252:'Exchange Rates'!BO252)</f>
        <v>2.5212374999999998</v>
      </c>
      <c r="D252" s="7">
        <f>IFERROR(_xlfn.MODE.SNGL('Exchange Rates'!D252:'Exchange Rates'!BO252),"None")</f>
        <v>2.4800000000000001E-4</v>
      </c>
      <c r="E252" s="7">
        <f>MIN('Exchange Rates'!D252:'Exchange Rates'!BO252)</f>
        <v>1.098E-5</v>
      </c>
      <c r="F252" s="7">
        <f>MAX('Exchange Rates'!D252:'Exchange Rates'!BO252)</f>
        <v>43.554575</v>
      </c>
      <c r="G252" s="7">
        <f>MAX('Exchange Rates'!D252:'Exchange Rates'!BO252)-MIN('Exchange Rates'!D252-'Exchange Rates'!BO252)</f>
        <v>82.378480370000034</v>
      </c>
      <c r="H252" s="7">
        <f>_xlfn.STDEV.P('Exchange Rates'!D252:'Exchange Rates'!BO252)</f>
        <v>13.419189414963805</v>
      </c>
      <c r="I252" s="7">
        <f>IFERROR(VAR('Exchange Rates'!D252:'Exchange Rates'!BO252),"NA")</f>
        <v>182.93297224602071</v>
      </c>
      <c r="J252" t="str">
        <f t="shared" si="3"/>
        <v>Extreme Fluctuation</v>
      </c>
    </row>
    <row r="253" spans="1:10" ht="15" customHeight="1" x14ac:dyDescent="0.25">
      <c r="A253" s="6" t="s">
        <v>508</v>
      </c>
      <c r="B253" s="7">
        <f>AVERAGE('Exchange Rates'!D253:'Exchange Rates'!BO253)</f>
        <v>1</v>
      </c>
      <c r="C253" s="7">
        <f>MEDIAN('Exchange Rates'!D253:'Exchange Rates'!BO253)</f>
        <v>1</v>
      </c>
      <c r="D253" s="7">
        <f>IFERROR(_xlfn.MODE.SNGL('Exchange Rates'!D253:'Exchange Rates'!BO253),"None")</f>
        <v>1</v>
      </c>
      <c r="E253" s="7">
        <f>MIN('Exchange Rates'!D253:'Exchange Rates'!BO253)</f>
        <v>1</v>
      </c>
      <c r="F253" s="7">
        <f>MAX('Exchange Rates'!D253:'Exchange Rates'!BO253)</f>
        <v>1</v>
      </c>
      <c r="G253" s="7">
        <f>MAX('Exchange Rates'!D253:'Exchange Rates'!BO253)-MIN('Exchange Rates'!D253-'Exchange Rates'!BO253)</f>
        <v>1</v>
      </c>
      <c r="H253" s="7">
        <f>_xlfn.STDEV.P('Exchange Rates'!D253:'Exchange Rates'!BO253)</f>
        <v>0</v>
      </c>
      <c r="I253" s="7">
        <f>IFERROR(VAR('Exchange Rates'!D253:'Exchange Rates'!BO253),"NA")</f>
        <v>0</v>
      </c>
      <c r="J253" t="str">
        <f t="shared" si="3"/>
        <v>Stable Exchange Rate</v>
      </c>
    </row>
    <row r="254" spans="1:10" ht="15" customHeight="1" x14ac:dyDescent="0.25">
      <c r="A254" s="6" t="s">
        <v>510</v>
      </c>
      <c r="B254" s="7">
        <f>AVERAGE('Exchange Rates'!D254:'Exchange Rates'!BO254)</f>
        <v>1248.0947331201512</v>
      </c>
      <c r="C254" s="7">
        <f>MEDIAN('Exchange Rates'!D254:'Exchange Rates'!BO254)</f>
        <v>29.774999999999999</v>
      </c>
      <c r="D254" s="7">
        <f>IFERROR(_xlfn.MODE.SNGL('Exchange Rates'!D254:'Exchange Rates'!BO254),"None")</f>
        <v>29.774999999999999</v>
      </c>
      <c r="E254" s="7">
        <f>MIN('Exchange Rates'!D254:'Exchange Rates'!BO254)</f>
        <v>29.774999999999999</v>
      </c>
      <c r="F254" s="7">
        <f>MAX('Exchange Rates'!D254:'Exchange Rates'!BO254)</f>
        <v>11734.8334198669</v>
      </c>
      <c r="G254" s="7">
        <f>MAX('Exchange Rates'!D254:'Exchange Rates'!BO254)-MIN('Exchange Rates'!D254-'Exchange Rates'!BO254)</f>
        <v>23439.891839733798</v>
      </c>
      <c r="H254" s="7">
        <f>_xlfn.STDEV.P('Exchange Rates'!D254:'Exchange Rates'!BO254)</f>
        <v>2981.7966774730025</v>
      </c>
      <c r="I254" s="7">
        <f>IFERROR(VAR('Exchange Rates'!D254:'Exchange Rates'!BO254),"NA")</f>
        <v>9032240.1785793379</v>
      </c>
      <c r="J254" t="str">
        <f t="shared" si="3"/>
        <v>Extreme Fluctuation</v>
      </c>
    </row>
    <row r="255" spans="1:10" ht="15" customHeight="1" x14ac:dyDescent="0.25">
      <c r="A255" s="6" t="s">
        <v>512</v>
      </c>
      <c r="B255" s="7">
        <f>AVERAGE('Exchange Rates'!D255:'Exchange Rates'!BO255)</f>
        <v>2.4899219927257592</v>
      </c>
      <c r="C255" s="7">
        <f>MEDIAN('Exchange Rates'!D255:'Exchange Rates'!BO255)</f>
        <v>2.7</v>
      </c>
      <c r="D255" s="7">
        <f>IFERROR(_xlfn.MODE.SNGL('Exchange Rates'!D255:'Exchange Rates'!BO255),"None")</f>
        <v>2.7</v>
      </c>
      <c r="E255" s="7">
        <f>MIN('Exchange Rates'!D255:'Exchange Rates'!BO255)</f>
        <v>1.7142900007142901</v>
      </c>
      <c r="F255" s="7">
        <f>MAX('Exchange Rates'!D255:'Exchange Rates'!BO255)</f>
        <v>2.7</v>
      </c>
      <c r="G255" s="7">
        <f>MAX('Exchange Rates'!D255:'Exchange Rates'!BO255)-MIN('Exchange Rates'!D255-'Exchange Rates'!BO255)</f>
        <v>3.6857099992857103</v>
      </c>
      <c r="H255" s="7">
        <f>_xlfn.STDEV.P('Exchange Rates'!D255:'Exchange Rates'!BO255)</f>
        <v>0.36900557712458104</v>
      </c>
      <c r="I255" s="7">
        <f>IFERROR(VAR('Exchange Rates'!D255:'Exchange Rates'!BO255),"NA")</f>
        <v>0.13832646699585535</v>
      </c>
      <c r="J255" t="str">
        <f t="shared" si="3"/>
        <v>Increasing Trend</v>
      </c>
    </row>
    <row r="256" spans="1:10" ht="15" customHeight="1" x14ac:dyDescent="0.25">
      <c r="A256" s="6" t="s">
        <v>514</v>
      </c>
      <c r="B256" s="7">
        <f>AVERAGE('Exchange Rates'!D256:'Exchange Rates'!BO256)</f>
        <v>2.0067553180244473</v>
      </c>
      <c r="C256" s="7">
        <f>MEDIAN('Exchange Rates'!D256:'Exchange Rates'!BO256)</f>
        <v>6.2604166666666655E-2</v>
      </c>
      <c r="D256" s="7">
        <f>IFERROR(_xlfn.MODE.SNGL('Exchange Rates'!D256:'Exchange Rates'!BO256),"None")</f>
        <v>4.3E-3</v>
      </c>
      <c r="E256" s="7">
        <f>MIN('Exchange Rates'!D256:'Exchange Rates'!BO256)</f>
        <v>3.3495833323333299E-3</v>
      </c>
      <c r="F256" s="7">
        <f>MAX('Exchange Rates'!D256:'Exchange Rates'!BO256)</f>
        <v>9.9749999999999996</v>
      </c>
      <c r="G256" s="7">
        <f>MAX('Exchange Rates'!D256:'Exchange Rates'!BO256)-MIN('Exchange Rates'!D256-'Exchange Rates'!BO256)</f>
        <v>19.946650416667666</v>
      </c>
      <c r="H256" s="7">
        <f>_xlfn.STDEV.P('Exchange Rates'!D256:'Exchange Rates'!BO256)</f>
        <v>3.3446454468815063</v>
      </c>
      <c r="I256" s="7">
        <f>IFERROR(VAR('Exchange Rates'!D256:'Exchange Rates'!BO256),"NA")</f>
        <v>11.364219088604639</v>
      </c>
      <c r="J256" t="str">
        <f t="shared" si="3"/>
        <v>Extreme Fluctuation</v>
      </c>
    </row>
    <row r="257" spans="1:10" ht="15" customHeight="1" x14ac:dyDescent="0.25">
      <c r="A257" s="6" t="s">
        <v>516</v>
      </c>
      <c r="B257" s="7">
        <f>AVERAGE('Exchange Rates'!D257:'Exchange Rates'!BO257)</f>
        <v>2.0626513931985686</v>
      </c>
      <c r="C257" s="7">
        <f>MEDIAN('Exchange Rates'!D257:'Exchange Rates'!BO257)</f>
        <v>2.5294158333333323</v>
      </c>
      <c r="D257" s="7">
        <f>IFERROR(_xlfn.MODE.SNGL('Exchange Rates'!D257:'Exchange Rates'!BO257),"None")</f>
        <v>2.7</v>
      </c>
      <c r="E257" s="7">
        <f>MIN('Exchange Rates'!D257:'Exchange Rates'!BO257)</f>
        <v>1</v>
      </c>
      <c r="F257" s="7">
        <f>MAX('Exchange Rates'!D257:'Exchange Rates'!BO257)</f>
        <v>2.7</v>
      </c>
      <c r="G257" s="7">
        <f>MAX('Exchange Rates'!D257:'Exchange Rates'!BO257)-MIN('Exchange Rates'!D257-'Exchange Rates'!BO257)</f>
        <v>4.3897950000000003</v>
      </c>
      <c r="H257" s="7">
        <f>_xlfn.STDEV.P('Exchange Rates'!D257:'Exchange Rates'!BO257)</f>
        <v>0.7073543291008092</v>
      </c>
      <c r="I257" s="7">
        <f>IFERROR(VAR('Exchange Rates'!D257:'Exchange Rates'!BO257),"NA")</f>
        <v>0.50829221272142822</v>
      </c>
      <c r="J257" t="str">
        <f t="shared" si="3"/>
        <v>Extreme Fluctuation</v>
      </c>
    </row>
    <row r="258" spans="1:10" ht="15" customHeight="1" x14ac:dyDescent="0.25">
      <c r="A258" s="6" t="s">
        <v>518</v>
      </c>
      <c r="B258" s="7">
        <f>AVERAGE('Exchange Rates'!D258:'Exchange Rates'!BO258)</f>
        <v>1</v>
      </c>
      <c r="C258" s="7">
        <f>MEDIAN('Exchange Rates'!D258:'Exchange Rates'!BO258)</f>
        <v>1</v>
      </c>
      <c r="D258" s="7">
        <f>IFERROR(_xlfn.MODE.SNGL('Exchange Rates'!D258:'Exchange Rates'!BO258),"None")</f>
        <v>1</v>
      </c>
      <c r="E258" s="7">
        <f>MIN('Exchange Rates'!D258:'Exchange Rates'!BO258)</f>
        <v>1</v>
      </c>
      <c r="F258" s="7">
        <f>MAX('Exchange Rates'!D258:'Exchange Rates'!BO258)</f>
        <v>1</v>
      </c>
      <c r="G258" s="7">
        <f>MAX('Exchange Rates'!D258:'Exchange Rates'!BO258)-MIN('Exchange Rates'!D258-'Exchange Rates'!BO258)</f>
        <v>1</v>
      </c>
      <c r="H258" s="7">
        <f>_xlfn.STDEV.P('Exchange Rates'!D258:'Exchange Rates'!BO258)</f>
        <v>0</v>
      </c>
      <c r="I258" s="7">
        <f>IFERROR(VAR('Exchange Rates'!D258:'Exchange Rates'!BO258),"NA")</f>
        <v>0</v>
      </c>
      <c r="J258" t="str">
        <f t="shared" si="3"/>
        <v>Stable Exchange Rate</v>
      </c>
    </row>
    <row r="259" spans="1:10" ht="15" customHeight="1" x14ac:dyDescent="0.25">
      <c r="A259" s="6" t="s">
        <v>520</v>
      </c>
      <c r="B259" s="7">
        <f>AVERAGE('Exchange Rates'!D259:'Exchange Rates'!BO259)</f>
        <v>9055.347722077795</v>
      </c>
      <c r="C259" s="7">
        <f>MEDIAN('Exchange Rates'!D259:'Exchange Rates'!BO259)</f>
        <v>10381.425782004801</v>
      </c>
      <c r="D259" s="7">
        <f>IFERROR(_xlfn.MODE.SNGL('Exchange Rates'!D259:'Exchange Rates'!BO259),"None")</f>
        <v>1.0017709226849301</v>
      </c>
      <c r="E259" s="7">
        <f>MIN('Exchange Rates'!D259:'Exchange Rates'!BO259)</f>
        <v>1.0017709226849301</v>
      </c>
      <c r="F259" s="7">
        <f>MAX('Exchange Rates'!D259:'Exchange Rates'!BO259)</f>
        <v>23787.319166666701</v>
      </c>
      <c r="G259" s="7">
        <f>MAX('Exchange Rates'!D259:'Exchange Rates'!BO259)-MIN('Exchange Rates'!D259-'Exchange Rates'!BO259)</f>
        <v>47573.636562410713</v>
      </c>
      <c r="H259" s="7">
        <f>_xlfn.STDEV.P('Exchange Rates'!D259:'Exchange Rates'!BO259)</f>
        <v>9060.3764388026593</v>
      </c>
      <c r="I259" s="7">
        <f>IFERROR(VAR('Exchange Rates'!D259:'Exchange Rates'!BO259),"NA")</f>
        <v>83393443.771743849</v>
      </c>
      <c r="J259" t="str">
        <f t="shared" ref="J259:J267" si="4">IF(OR(F259&gt;1.5*B259,E259&lt;0.5*B259),"Extreme Fluctuation",IF(OR(G259&gt;20,I259&gt;100),"High Volatility",IF(H259&lt;0.1*B259,"Stable Exchange Rate",IF(C259&gt;B259,"Increasing Trend",IF(C259&lt;B259,"Decreasing Trend","No Trend")))))</f>
        <v>Extreme Fluctuation</v>
      </c>
    </row>
    <row r="260" spans="1:10" ht="15" customHeight="1" x14ac:dyDescent="0.25">
      <c r="A260" s="6" t="s">
        <v>522</v>
      </c>
      <c r="B260" s="7">
        <f>AVERAGE('Exchange Rates'!D260:'Exchange Rates'!BO260)</f>
        <v>102.17933422346302</v>
      </c>
      <c r="C260" s="7">
        <f>MEDIAN('Exchange Rates'!D260:'Exchange Rates'!BO260)</f>
        <v>103.4316666666665</v>
      </c>
      <c r="D260" s="7">
        <f>IFERROR(_xlfn.MODE.SNGL('Exchange Rates'!D260:'Exchange Rates'!BO260),"None")</f>
        <v>89.765000088765007</v>
      </c>
      <c r="E260" s="7">
        <f>MIN('Exchange Rates'!D260:'Exchange Rates'!BO260)</f>
        <v>68.292121212166705</v>
      </c>
      <c r="F260" s="7">
        <f>MAX('Exchange Rates'!D260:'Exchange Rates'!BO260)</f>
        <v>145.3125</v>
      </c>
      <c r="G260" s="7">
        <f>MAX('Exchange Rates'!D260:'Exchange Rates'!BO260)-MIN('Exchange Rates'!D260-'Exchange Rates'!BO260)</f>
        <v>174.65999991123499</v>
      </c>
      <c r="H260" s="7">
        <f>_xlfn.STDEV.P('Exchange Rates'!D260:'Exchange Rates'!BO260)</f>
        <v>17.019569082003088</v>
      </c>
      <c r="I260" s="7">
        <f>IFERROR(VAR('Exchange Rates'!D260:'Exchange Rates'!BO260),"NA")</f>
        <v>294.26360049480684</v>
      </c>
      <c r="J260" t="str">
        <f t="shared" si="4"/>
        <v>High Volatility</v>
      </c>
    </row>
    <row r="261" spans="1:10" ht="15" customHeight="1" x14ac:dyDescent="0.25">
      <c r="A261" s="6" t="s">
        <v>524</v>
      </c>
      <c r="B261" s="7">
        <f>AVERAGE('Exchange Rates'!D261:'Exchange Rates'!BO261)</f>
        <v>1.9670005372194693E-2</v>
      </c>
      <c r="C261" s="7">
        <f>MEDIAN('Exchange Rates'!D261:'Exchange Rates'!BO261)</f>
        <v>2.0370530027678989E-2</v>
      </c>
      <c r="D261" s="7">
        <f>IFERROR(_xlfn.MODE.SNGL('Exchange Rates'!D261:'Exchange Rates'!BO261),"None")</f>
        <v>2.0370530027678989E-2</v>
      </c>
      <c r="E261" s="7">
        <f>MIN('Exchange Rates'!D261:'Exchange Rates'!BO261)</f>
        <v>1.476141452168866E-2</v>
      </c>
      <c r="F261" s="7">
        <f>MAX('Exchange Rates'!D261:'Exchange Rates'!BO261)</f>
        <v>2.424041466500973E-2</v>
      </c>
      <c r="G261" s="7">
        <f>MAX('Exchange Rates'!D261:'Exchange Rates'!BO261)-MIN('Exchange Rates'!D261-'Exchange Rates'!BO261)</f>
        <v>2.3948550181747571E-2</v>
      </c>
      <c r="H261" s="7">
        <f>_xlfn.STDEV.P('Exchange Rates'!D261:'Exchange Rates'!BO261)</f>
        <v>1.7668758422881151E-3</v>
      </c>
      <c r="I261" s="7">
        <f>IFERROR(VAR('Exchange Rates'!D261:'Exchange Rates'!BO261),"NA")</f>
        <v>3.1714034205067539E-6</v>
      </c>
      <c r="J261" t="str">
        <f t="shared" si="4"/>
        <v>Stable Exchange Rate</v>
      </c>
    </row>
    <row r="262" spans="1:10" ht="15" customHeight="1" x14ac:dyDescent="0.25">
      <c r="A262" s="6" t="s">
        <v>526</v>
      </c>
      <c r="B262" s="7">
        <f>AVERAGE('Exchange Rates'!D262:'Exchange Rates'!BO262)</f>
        <v>1.9099931189218915</v>
      </c>
      <c r="C262" s="7">
        <f>MEDIAN('Exchange Rates'!D262:'Exchange Rates'!BO262)</f>
        <v>2.3103758507462149</v>
      </c>
      <c r="D262" s="7">
        <f>IFERROR(_xlfn.MODE.SNGL('Exchange Rates'!D262:'Exchange Rates'!BO262),"None")</f>
        <v>0.71918999971918995</v>
      </c>
      <c r="E262" s="7">
        <f>MIN('Exchange Rates'!D262:'Exchange Rates'!BO262)</f>
        <v>0.60658000000000001</v>
      </c>
      <c r="F262" s="7">
        <f>MAX('Exchange Rates'!D262:'Exchange Rates'!BO262)</f>
        <v>3.4780400715000002</v>
      </c>
      <c r="G262" s="7">
        <f>MAX('Exchange Rates'!D262:'Exchange Rates'!BO262)-MIN('Exchange Rates'!D262-'Exchange Rates'!BO262)</f>
        <v>5.5021892020489407</v>
      </c>
      <c r="H262" s="7">
        <f>_xlfn.STDEV.P('Exchange Rates'!D262:'Exchange Rates'!BO262)</f>
        <v>0.91271064340381858</v>
      </c>
      <c r="I262" s="7">
        <f>IFERROR(VAR('Exchange Rates'!D262:'Exchange Rates'!BO262),"NA")</f>
        <v>0.84626358713154293</v>
      </c>
      <c r="J262" t="str">
        <f t="shared" si="4"/>
        <v>Extreme Fluctuation</v>
      </c>
    </row>
    <row r="263" spans="1:10" ht="15" customHeight="1" x14ac:dyDescent="0.25">
      <c r="A263" s="6" t="s">
        <v>528</v>
      </c>
      <c r="B263" s="7">
        <f>AVERAGE('Exchange Rates'!D263:'Exchange Rates'!BO263)</f>
        <v>0.97929554675364339</v>
      </c>
      <c r="C263" s="7">
        <f>MEDIAN('Exchange Rates'!D263:'Exchange Rates'!BO263)</f>
        <v>1.0575589962396501</v>
      </c>
      <c r="D263" s="7">
        <f>IFERROR(_xlfn.MODE.SNGL('Exchange Rates'!D263:'Exchange Rates'!BO263),"None")</f>
        <v>1.0575589962396501</v>
      </c>
      <c r="E263" s="7">
        <f>MIN('Exchange Rates'!D263:'Exchange Rates'!BO263)</f>
        <v>0.67992268004272904</v>
      </c>
      <c r="F263" s="7">
        <f>MAX('Exchange Rates'!D263:'Exchange Rates'!BO263)</f>
        <v>1.0575589962396501</v>
      </c>
      <c r="G263" s="7">
        <f>MAX('Exchange Rates'!D263:'Exchange Rates'!BO263)-MIN('Exchange Rates'!D263-'Exchange Rates'!BO263)</f>
        <v>0.92470962298735604</v>
      </c>
      <c r="H263" s="7">
        <f>_xlfn.STDEV.P('Exchange Rates'!D263:'Exchange Rates'!BO263)</f>
        <v>0.12038911826635423</v>
      </c>
      <c r="I263" s="7">
        <f>IFERROR(VAR('Exchange Rates'!D263:'Exchange Rates'!BO263),"NA")</f>
        <v>1.4723595984203405E-2</v>
      </c>
      <c r="J263" t="str">
        <f t="shared" si="4"/>
        <v>Increasing Trend</v>
      </c>
    </row>
    <row r="264" spans="1:10" ht="15" customHeight="1" x14ac:dyDescent="0.25">
      <c r="A264" s="6" t="s">
        <v>530</v>
      </c>
      <c r="B264" s="7">
        <f>AVERAGE('Exchange Rates'!D264:'Exchange Rates'!BO264)</f>
        <v>147.24552062221275</v>
      </c>
      <c r="C264" s="7">
        <f>MEDIAN('Exchange Rates'!D264:'Exchange Rates'!BO264)</f>
        <v>12.0100611997629</v>
      </c>
      <c r="D264" s="7">
        <f>IFERROR(_xlfn.MODE.SNGL('Exchange Rates'!D264:'Exchange Rates'!BO264),"None")</f>
        <v>12.0100611997629</v>
      </c>
      <c r="E264" s="7">
        <f>MIN('Exchange Rates'!D264:'Exchange Rates'!BO264)</f>
        <v>12.0100001707085</v>
      </c>
      <c r="F264" s="7">
        <f>MAX('Exchange Rates'!D264:'Exchange Rates'!BO264)</f>
        <v>1114.29284114183</v>
      </c>
      <c r="G264" s="7">
        <f>MAX('Exchange Rates'!D264:'Exchange Rates'!BO264)-MIN('Exchange Rates'!D264-'Exchange Rates'!BO264)</f>
        <v>2216.5756210838972</v>
      </c>
      <c r="H264" s="7">
        <f>_xlfn.STDEV.P('Exchange Rates'!D264:'Exchange Rates'!BO264)</f>
        <v>246.00455141039987</v>
      </c>
      <c r="I264" s="7">
        <f>IFERROR(VAR('Exchange Rates'!D264:'Exchange Rates'!BO264),"NA")</f>
        <v>61478.846287880202</v>
      </c>
      <c r="J264" t="str">
        <f t="shared" si="4"/>
        <v>Extreme Fluctuation</v>
      </c>
    </row>
    <row r="265" spans="1:10" ht="15" customHeight="1" x14ac:dyDescent="0.25">
      <c r="A265" s="6" t="s">
        <v>532</v>
      </c>
      <c r="B265" s="7">
        <f>AVERAGE('Exchange Rates'!D265:'Exchange Rates'!BO265)</f>
        <v>5.0893366436435645</v>
      </c>
      <c r="C265" s="7">
        <f>MEDIAN('Exchange Rates'!D265:'Exchange Rates'!BO265)</f>
        <v>2.806664583333335</v>
      </c>
      <c r="D265" s="7">
        <f>IFERROR(_xlfn.MODE.SNGL('Exchange Rates'!D265:'Exchange Rates'!BO265),"None")</f>
        <v>0.71428599971428597</v>
      </c>
      <c r="E265" s="7">
        <f>MIN('Exchange Rates'!D265:'Exchange Rates'!BO265)</f>
        <v>0.67947700357025098</v>
      </c>
      <c r="F265" s="7">
        <f>MAX('Exchange Rates'!D265:'Exchange Rates'!BO265)</f>
        <v>18.4502441785</v>
      </c>
      <c r="G265" s="7">
        <f>MAX('Exchange Rates'!D265:'Exchange Rates'!BO265)-MIN('Exchange Rates'!D265-'Exchange Rates'!BO265)</f>
        <v>36.186202357285715</v>
      </c>
      <c r="H265" s="7">
        <f>_xlfn.STDEV.P('Exchange Rates'!D265:'Exchange Rates'!BO265)</f>
        <v>4.9737108319453744</v>
      </c>
      <c r="I265" s="7">
        <f>IFERROR(VAR('Exchange Rates'!D265:'Exchange Rates'!BO265),"NA")</f>
        <v>25.13046292298235</v>
      </c>
      <c r="J265" t="str">
        <f t="shared" si="4"/>
        <v>Extreme Fluctuation</v>
      </c>
    </row>
    <row r="266" spans="1:10" ht="15" customHeight="1" x14ac:dyDescent="0.25">
      <c r="A266" s="6" t="s">
        <v>534</v>
      </c>
      <c r="B266" s="7">
        <f>AVERAGE('Exchange Rates'!D266:'Exchange Rates'!BO266)</f>
        <v>3.3252593671452941</v>
      </c>
      <c r="C266" s="7">
        <f>MEDIAN('Exchange Rates'!D266:'Exchange Rates'!BO266)</f>
        <v>0.71428599971428597</v>
      </c>
      <c r="D266" s="7">
        <f>IFERROR(_xlfn.MODE.SNGL('Exchange Rates'!D266:'Exchange Rates'!BO266),"None")</f>
        <v>0.71428599971428597</v>
      </c>
      <c r="E266" s="7">
        <f>MIN('Exchange Rates'!D266:'Exchange Rates'!BO266)</f>
        <v>6.4322999949999995E-4</v>
      </c>
      <c r="F266" s="7">
        <f>MAX('Exchange Rates'!D266:'Exchange Rates'!BO266)</f>
        <v>20.212017866195001</v>
      </c>
      <c r="G266" s="7">
        <f>MAX('Exchange Rates'!D266:'Exchange Rates'!BO266)-MIN('Exchange Rates'!D266-'Exchange Rates'!BO266)</f>
        <v>39.709749732675718</v>
      </c>
      <c r="H266" s="7">
        <f>_xlfn.STDEV.P('Exchange Rates'!D266:'Exchange Rates'!BO266)</f>
        <v>5.0118724117410496</v>
      </c>
      <c r="I266" s="7">
        <f>IFERROR(VAR('Exchange Rates'!D266:'Exchange Rates'!BO266),"NA")</f>
        <v>25.517577215564238</v>
      </c>
      <c r="J266" t="str">
        <f t="shared" si="4"/>
        <v>Extreme Fluctuation</v>
      </c>
    </row>
    <row r="267" spans="1:10" ht="15" customHeight="1" x14ac:dyDescent="0.25">
      <c r="A267" s="6" t="s">
        <v>536</v>
      </c>
      <c r="B267" s="7">
        <f>AVERAGE('Exchange Rates'!D267:'Exchange Rates'!BO267)</f>
        <v>1260572480.9975965</v>
      </c>
      <c r="C267" s="7">
        <f>MEDIAN('Exchange Rates'!D267:'Exchange Rates'!BO267)</f>
        <v>4.3648776041981347E-3</v>
      </c>
      <c r="D267" s="7">
        <f>IFERROR(_xlfn.MODE.SNGL('Exchange Rates'!D267:'Exchange Rates'!BO267),"None")</f>
        <v>6723052073.3381004</v>
      </c>
      <c r="E267" s="7">
        <f>MIN('Exchange Rates'!D267:'Exchange Rates'!BO267)</f>
        <v>5.7076428281416605E-4</v>
      </c>
      <c r="F267" s="7">
        <f>MAX('Exchange Rates'!D267:'Exchange Rates'!BO267)</f>
        <v>6723052073.3381004</v>
      </c>
      <c r="G267" s="7">
        <f>MAX('Exchange Rates'!D267:'Exchange Rates'!BO267)-MIN('Exchange Rates'!D267-'Exchange Rates'!BO267)</f>
        <v>6723055582.5096064</v>
      </c>
      <c r="H267" s="7">
        <f>_xlfn.STDEV.P('Exchange Rates'!D267:'Exchange Rates'!BO267)</f>
        <v>2624090316.9586549</v>
      </c>
      <c r="I267" s="7">
        <f>IFERROR(VAR('Exchange Rates'!D267:'Exchange Rates'!BO267),"NA")</f>
        <v>6.99514919777135E+18</v>
      </c>
      <c r="J267" t="str">
        <f t="shared" si="4"/>
        <v>Extreme Fluctuation</v>
      </c>
    </row>
  </sheetData>
  <conditionalFormatting sqref="A2:A267">
    <cfRule type="expression" dxfId="0" priority="1">
      <formula>ISERROR(A2)</formula>
    </cfRule>
  </conditionalFormatting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Countries</vt:lpstr>
      <vt:lpstr>Exchange Rates</vt:lpstr>
      <vt:lpstr>Solution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2024-10-19T08:02:58Z</dcterms:created>
  <dcterms:modified xsi:type="dcterms:W3CDTF">2025-01-18T10:13:05Z</dcterms:modified>
  <cp:category/>
  <cp:contentStatus/>
</cp:coreProperties>
</file>